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uvorova\Desktop\"/>
    </mc:Choice>
  </mc:AlternateContent>
  <bookViews>
    <workbookView xWindow="0" yWindow="0" windowWidth="19200" windowHeight="11595" tabRatio="765" firstSheet="1" activeTab="1"/>
  </bookViews>
  <sheets>
    <sheet name="Главная" sheetId="22" r:id="rId1"/>
    <sheet name="Калькулятор" sheetId="1" r:id="rId2"/>
    <sheet name="о постановке на кадастр" sheetId="253" r:id="rId3"/>
    <sheet name="постановление кадастр" sheetId="252" r:id="rId4"/>
    <sheet name="документы кадастр" sheetId="251" r:id="rId5"/>
    <sheet name="о изыскания и подг" sheetId="225" r:id="rId6"/>
    <sheet name="постановление изыскания и подг" sheetId="226" r:id="rId7"/>
    <sheet name="документы изыскания и подг" sheetId="227" r:id="rId8"/>
    <sheet name="о подготовке тех плана" sheetId="203" r:id="rId9"/>
    <sheet name="постановление тех плана" sheetId="204" r:id="rId10"/>
    <sheet name="документы тех плана" sheetId="205" r:id="rId11"/>
    <sheet name="О разрешении на строительство" sheetId="4" r:id="rId12"/>
    <sheet name="Регламент разрешение на строит" sheetId="5" r:id="rId13"/>
    <sheet name="О ГПЗУ" sheetId="3" r:id="rId14"/>
    <sheet name="Регламент ГПЗУ" sheetId="2" r:id="rId15"/>
    <sheet name="О порубочном билете" sheetId="6" r:id="rId16"/>
    <sheet name="Регламент Выдача порубочного би" sheetId="7" r:id="rId17"/>
    <sheet name="О разрешении на отклонение" sheetId="8" r:id="rId18"/>
    <sheet name="Регламент Разр на отклонение" sheetId="9" r:id="rId19"/>
    <sheet name="О Разрешении на ввод в эксп" sheetId="10" r:id="rId20"/>
    <sheet name="Регламент Разрешения на ввод " sheetId="11" r:id="rId21"/>
    <sheet name="О Регистрации прав" sheetId="12" r:id="rId22"/>
    <sheet name="Регламент Регистрации прав" sheetId="13" r:id="rId23"/>
    <sheet name="Документы ГПЗУ" sheetId="14" r:id="rId24"/>
    <sheet name="Документы на отклонение" sheetId="15" r:id="rId25"/>
    <sheet name="Документы на разрешения" sheetId="16" r:id="rId26"/>
    <sheet name="Документы на ввод" sheetId="17" r:id="rId27"/>
    <sheet name="Документы порубочный билет" sheetId="18" r:id="rId28"/>
    <sheet name="О выдачи разрешения на проведен" sheetId="19" r:id="rId29"/>
    <sheet name="Постановление о проведении земе" sheetId="20" r:id="rId30"/>
    <sheet name="О Регистрации прав " sheetId="124" r:id="rId31"/>
    <sheet name="Документы регестрации права " sheetId="125" r:id="rId32"/>
    <sheet name="Регламент Регистрации прав " sheetId="126" r:id="rId33"/>
    <sheet name="Документы проведения земельных " sheetId="21" r:id="rId34"/>
    <sheet name="Калькулятор 2" sheetId="24" r:id="rId35"/>
    <sheet name="о постановке на кадастр 2" sheetId="254" r:id="rId36"/>
    <sheet name="постановление кадастровый 2" sheetId="255" r:id="rId37"/>
    <sheet name="документы кадастровый 2" sheetId="256" r:id="rId38"/>
    <sheet name="о изыскания и подг 2" sheetId="228" r:id="rId39"/>
    <sheet name="постановление изыскания и п 2" sheetId="229" r:id="rId40"/>
    <sheet name="документы изыскания и подг 2" sheetId="230" r:id="rId41"/>
    <sheet name="о подготовке тех плана 2" sheetId="209" r:id="rId42"/>
    <sheet name="постановление тех плана 2" sheetId="210" r:id="rId43"/>
    <sheet name="документы тех плана 2" sheetId="211" r:id="rId44"/>
    <sheet name="О разрешении на строительст2" sheetId="27" r:id="rId45"/>
    <sheet name="Регламент разрешение на стр2" sheetId="28" r:id="rId46"/>
    <sheet name="О ГПЗУ 2" sheetId="29" r:id="rId47"/>
    <sheet name="Регламент ГПЗУ 2" sheetId="30" r:id="rId48"/>
    <sheet name="О порубочном билете 2" sheetId="31" r:id="rId49"/>
    <sheet name="Регламент Выдача порубочног 2" sheetId="32" r:id="rId50"/>
    <sheet name="О разрешении на отклонение 2" sheetId="33" r:id="rId51"/>
    <sheet name="Регламент Разр на отклонени 2" sheetId="34" r:id="rId52"/>
    <sheet name="О Разрешении на ввод в эксп 2" sheetId="35" r:id="rId53"/>
    <sheet name="Регламент Разрешения на вво 2" sheetId="36" r:id="rId54"/>
    <sheet name="О Регистрации прав 2" sheetId="37" r:id="rId55"/>
    <sheet name="Регламент Регистрации прав 2" sheetId="38" r:id="rId56"/>
    <sheet name="Документы ГПЗУ 2" sheetId="39" r:id="rId57"/>
    <sheet name="Документы на отклонение 2" sheetId="40" r:id="rId58"/>
    <sheet name="Документы на разрешения 2" sheetId="41" r:id="rId59"/>
    <sheet name="Документы на ввод 2" sheetId="42" r:id="rId60"/>
    <sheet name="Документы порубочный билет 2" sheetId="43" r:id="rId61"/>
    <sheet name="О выдачи разрешения на пров 2" sheetId="44" r:id="rId62"/>
    <sheet name="Постановление о проведении  2" sheetId="45" r:id="rId63"/>
    <sheet name="Документы проведения земель 2" sheetId="46" r:id="rId64"/>
    <sheet name="О регестрации права 2" sheetId="127" r:id="rId65"/>
    <sheet name="Документы регестрации права 2" sheetId="128" r:id="rId66"/>
    <sheet name="Регламент Регистрации прав  2" sheetId="129" r:id="rId67"/>
    <sheet name="Калькулятор 3" sheetId="53" r:id="rId68"/>
    <sheet name="о кадастре 3" sheetId="257" r:id="rId69"/>
    <sheet name="постановление кадастр 3" sheetId="258" r:id="rId70"/>
    <sheet name="документы кадастр 3" sheetId="259" r:id="rId71"/>
    <sheet name="о изыскания и подг 3" sheetId="233" r:id="rId72"/>
    <sheet name="постановление изыскания и п 3" sheetId="234" r:id="rId73"/>
    <sheet name="документы изыскания и подг 3" sheetId="235" r:id="rId74"/>
    <sheet name="о подготовке тех плана 3" sheetId="212" r:id="rId75"/>
    <sheet name="постановление тех плана 3" sheetId="213" r:id="rId76"/>
    <sheet name="документы тех плана 3" sheetId="214" r:id="rId77"/>
    <sheet name="О разрешении на строительст 3" sheetId="54" r:id="rId78"/>
    <sheet name="Регламент разрешение на стр 3" sheetId="55" r:id="rId79"/>
    <sheet name="О ГПЗУ 3" sheetId="56" r:id="rId80"/>
    <sheet name="Регламент ГПЗУ 3" sheetId="57" r:id="rId81"/>
    <sheet name="О порубочном билете 3" sheetId="58" r:id="rId82"/>
    <sheet name="Регламент Выдача порубочног 3" sheetId="59" r:id="rId83"/>
    <sheet name="О разрешении на отклонение 3" sheetId="60" r:id="rId84"/>
    <sheet name="Регламент Разр на отклонени 3" sheetId="61" r:id="rId85"/>
    <sheet name="О Разрешении на ввод в эксп 3" sheetId="62" r:id="rId86"/>
    <sheet name="Регламент Разрешения на вво 3" sheetId="63" r:id="rId87"/>
    <sheet name="О Регистрации прав 3" sheetId="64" r:id="rId88"/>
    <sheet name="Регламент Регистрации прав  3" sheetId="65" r:id="rId89"/>
    <sheet name="Документы ГПЗУ 3" sheetId="66" r:id="rId90"/>
    <sheet name="Документы на отклонение 3" sheetId="67" r:id="rId91"/>
    <sheet name="Документы на разрешения 3" sheetId="68" r:id="rId92"/>
    <sheet name="Документы на ввод 3" sheetId="69" r:id="rId93"/>
    <sheet name="Документы порубочный билет 3" sheetId="70" r:id="rId94"/>
    <sheet name="О выдачи разрешения на пров  3" sheetId="71" r:id="rId95"/>
    <sheet name="Постановление о проведении  3" sheetId="72" r:id="rId96"/>
    <sheet name="Документы проведения земель 3" sheetId="73" r:id="rId97"/>
    <sheet name="О регестрации права 3" sheetId="85" r:id="rId98"/>
    <sheet name="Документы о регестрации права 3" sheetId="119" r:id="rId99"/>
    <sheet name="Регламент Регистрации прав 3" sheetId="86" r:id="rId100"/>
    <sheet name="Калькулятор 4" sheetId="74" r:id="rId101"/>
    <sheet name="О 4 7" sheetId="245" r:id="rId102"/>
    <sheet name="ПОСТАНОВЛЕНИИ 4 7" sheetId="246" r:id="rId103"/>
    <sheet name="ДОКУМЕНТЫ 4 7" sheetId="247" r:id="rId104"/>
    <sheet name="О 4 8" sheetId="248" r:id="rId105"/>
    <sheet name="ПОСТАНОВЛЕНИЕ 4 8" sheetId="249" r:id="rId106"/>
    <sheet name="ДОКУМЕНТЫ 4 8" sheetId="250" r:id="rId107"/>
    <sheet name="о изыскания и подг 4" sheetId="236" r:id="rId108"/>
    <sheet name="постановление изыскания и п 4" sheetId="237" r:id="rId109"/>
    <sheet name="документы изыскания и подг 4" sheetId="238" r:id="rId110"/>
    <sheet name="о подготовке тех плана 4" sheetId="216" r:id="rId111"/>
    <sheet name="постановление тех плана 4" sheetId="217" r:id="rId112"/>
    <sheet name="документы тех плана 4" sheetId="224" r:id="rId113"/>
    <sheet name="Документы изыскания проект 4" sheetId="187" r:id="rId114"/>
    <sheet name="О изыскания проект 4" sheetId="186" r:id="rId115"/>
    <sheet name="Приказ  изыскания проект 4" sheetId="185" r:id="rId116"/>
    <sheet name="о извещения в стройнадзор 4" sheetId="188" r:id="rId117"/>
    <sheet name="регламент извещения в стройна4" sheetId="189" r:id="rId118"/>
    <sheet name=" документы извещения в строй4" sheetId="190" r:id="rId119"/>
    <sheet name="о КАДАСТРОВЫЙ УЧЕТ 4" sheetId="191" r:id="rId120"/>
    <sheet name="Регламент КАДАСТРОВЫЙ УЧЕТ 4" sheetId="192" r:id="rId121"/>
    <sheet name="Документы КАДАСТРОВЫЙ УЧЕТ4" sheetId="193" r:id="rId122"/>
    <sheet name="О разрешении на строительст 4" sheetId="75" r:id="rId123"/>
    <sheet name="Регламент разрешение на стр 4" sheetId="76" r:id="rId124"/>
    <sheet name="О ГПЗУ 4" sheetId="77" r:id="rId125"/>
    <sheet name="Регламент ГПЗУ 4" sheetId="78" r:id="rId126"/>
    <sheet name="О порубочном билете 4" sheetId="79" r:id="rId127"/>
    <sheet name="Регламент Выдача порубочног 4" sheetId="80" r:id="rId128"/>
    <sheet name="О разрешении на отклонение 4" sheetId="81" r:id="rId129"/>
    <sheet name="Регламент Разр на отклонени 4" sheetId="82" r:id="rId130"/>
    <sheet name="О Разрешении на ввод в эксп 4" sheetId="83" r:id="rId131"/>
    <sheet name="Регламент Разрешения на вво 4" sheetId="84" r:id="rId132"/>
    <sheet name="Документы ГПЗУ 4" sheetId="87" r:id="rId133"/>
    <sheet name="Документы на отклонение 4" sheetId="88" r:id="rId134"/>
    <sheet name="Документы на разрешения 4" sheetId="89" r:id="rId135"/>
    <sheet name="Документы на ввод 4" sheetId="90" r:id="rId136"/>
    <sheet name="Документы порубочный билет 4" sheetId="91" r:id="rId137"/>
    <sheet name="О выдачи разрешения на пров 4" sheetId="92" r:id="rId138"/>
    <sheet name="Постановление о проведении  4" sheetId="93" r:id="rId139"/>
    <sheet name="Документы проведения земель 4" sheetId="94" r:id="rId140"/>
    <sheet name="О получении заключения экспер 4" sheetId="118" r:id="rId141"/>
    <sheet name="Документы о получении эксперти4" sheetId="266" r:id="rId142"/>
    <sheet name="Постановление о получении зак 4" sheetId="117" r:id="rId143"/>
    <sheet name="О получении соответсвии  4" sheetId="123" r:id="rId144"/>
    <sheet name="Постановлении о соответсвии 4" sheetId="122" r:id="rId145"/>
    <sheet name="Документы о соответсвии 4" sheetId="121" r:id="rId146"/>
    <sheet name="Документы заключения эксперти 4" sheetId="116" r:id="rId147"/>
    <sheet name="О регестрации права 4" sheetId="130" r:id="rId148"/>
    <sheet name="Документы о регестрации пра 4" sheetId="131" r:id="rId149"/>
    <sheet name="Регламент Регистрации прав  4" sheetId="132" r:id="rId150"/>
    <sheet name="Калькулятор 5" sheetId="95" r:id="rId151"/>
    <sheet name="о кадастре 5" sheetId="260" r:id="rId152"/>
    <sheet name="постановление кадастре 5" sheetId="261" r:id="rId153"/>
    <sheet name="документы кадастр 5" sheetId="262" r:id="rId154"/>
    <sheet name="о изыскания и подг 5" sheetId="239" r:id="rId155"/>
    <sheet name="постановление изыскания и п 5" sheetId="240" r:id="rId156"/>
    <sheet name="документы изыскания и подг 5" sheetId="241" r:id="rId157"/>
    <sheet name="о подготовке тех плана 5" sheetId="218" r:id="rId158"/>
    <sheet name="постановление тех плана 5" sheetId="219" r:id="rId159"/>
    <sheet name="документы тех плана 5" sheetId="220" r:id="rId160"/>
    <sheet name="О разрешении на строительст 5" sheetId="96" r:id="rId161"/>
    <sheet name="Регламент разрешение на стр 5" sheetId="97" r:id="rId162"/>
    <sheet name="О ГПЗУ 5" sheetId="98" r:id="rId163"/>
    <sheet name="Регламент ГПЗУ 5" sheetId="99" r:id="rId164"/>
    <sheet name="О порубочном билете 5" sheetId="100" r:id="rId165"/>
    <sheet name="Регламент Выдача порубочног 5" sheetId="101" r:id="rId166"/>
    <sheet name="О разрешении на отклонение 5" sheetId="102" r:id="rId167"/>
    <sheet name="Регламент Разр на отклонени5" sheetId="103" r:id="rId168"/>
    <sheet name="О Разрешении на ввод в эксп 5" sheetId="104" r:id="rId169"/>
    <sheet name="Регламент Разрешения на вво5" sheetId="105" r:id="rId170"/>
    <sheet name="О Регистрации прав 5" sheetId="106" r:id="rId171"/>
    <sheet name="Регламент Регистрации прав 5" sheetId="107" r:id="rId172"/>
    <sheet name="Документы ГПЗУ 5" sheetId="108" r:id="rId173"/>
    <sheet name="Документы на отклонение 5" sheetId="109" r:id="rId174"/>
    <sheet name="Документы на разрешения 5" sheetId="110" r:id="rId175"/>
    <sheet name="Документы на ввод 5" sheetId="111" r:id="rId176"/>
    <sheet name="Документы порубочный билет 5" sheetId="112" r:id="rId177"/>
    <sheet name="О выдачи разрешения на пров 5" sheetId="113" r:id="rId178"/>
    <sheet name="Постановление о проведении  5" sheetId="114" r:id="rId179"/>
    <sheet name="Документы проведения земель 5" sheetId="115" r:id="rId180"/>
    <sheet name="О регестрации права 5" sheetId="133" r:id="rId181"/>
    <sheet name="Документы о регестрации пра 5" sheetId="134" r:id="rId182"/>
    <sheet name="Регламент Регистрации прав  5" sheetId="135" r:id="rId183"/>
    <sheet name="Калькулятор 6" sheetId="161" r:id="rId184"/>
    <sheet name="О рассмотрении 6 " sheetId="268" r:id="rId185"/>
    <sheet name="пост рассмотрении 6" sheetId="269" r:id="rId186"/>
    <sheet name="документы рассмотрении 6" sheetId="270" r:id="rId187"/>
    <sheet name="о кадастре 6" sheetId="263" r:id="rId188"/>
    <sheet name="постановление кадастр 6" sheetId="264" r:id="rId189"/>
    <sheet name="документы кадастр 6" sheetId="265" r:id="rId190"/>
    <sheet name="о изыскания и подг 6" sheetId="242" r:id="rId191"/>
    <sheet name="постановление изыскания и п 6" sheetId="243" r:id="rId192"/>
    <sheet name="документы изыскания и подг 6" sheetId="244" r:id="rId193"/>
    <sheet name="о подготовке тех плана 6" sheetId="221" r:id="rId194"/>
    <sheet name="постановление тех плана 6" sheetId="222" r:id="rId195"/>
    <sheet name="документы тех плана 6" sheetId="223" r:id="rId196"/>
    <sheet name="О разрешении на строительст 6" sheetId="162" r:id="rId197"/>
    <sheet name="Регламент разрешение на стр 6" sheetId="163" r:id="rId198"/>
    <sheet name="О ГПЗУ6" sheetId="164" r:id="rId199"/>
    <sheet name="Регламент ГПЗУ 6" sheetId="165" r:id="rId200"/>
    <sheet name="О порубочном билете 6" sheetId="166" r:id="rId201"/>
    <sheet name="Регламент Выдача порубочног 6" sheetId="167" r:id="rId202"/>
    <sheet name="О разрешении на отклонение  6" sheetId="168" r:id="rId203"/>
    <sheet name="Регламент Разр на отклонени 6" sheetId="169" r:id="rId204"/>
    <sheet name="О Разрешении на ввод в эксп 6" sheetId="170" r:id="rId205"/>
    <sheet name="Регламент Разрешения на вво 6" sheetId="171" r:id="rId206"/>
    <sheet name="О Регистрации прав 5 6" sheetId="172" r:id="rId207"/>
    <sheet name="Регламент Регистрации прав  6" sheetId="173" r:id="rId208"/>
    <sheet name="Документы ГПЗУ 6" sheetId="174" r:id="rId209"/>
    <sheet name="Документы на отклонение 6" sheetId="175" r:id="rId210"/>
    <sheet name="Документы на разрешения 6" sheetId="176" r:id="rId211"/>
    <sheet name="Документы на ввод 6" sheetId="177" r:id="rId212"/>
    <sheet name="Документы порубочный билет 6" sheetId="178" r:id="rId213"/>
    <sheet name="О выдачи разрешения на пров 6" sheetId="179" r:id="rId214"/>
    <sheet name="Постановление о проведении  6" sheetId="180" r:id="rId215"/>
    <sheet name="Документы проведения земель 6" sheetId="181" r:id="rId216"/>
    <sheet name="О регестрации права 6" sheetId="182" r:id="rId217"/>
    <sheet name="Документы о регестрации пра 6" sheetId="183" r:id="rId218"/>
    <sheet name="Регламент Регистрации прав 6" sheetId="184" r:id="rId219"/>
    <sheet name="Документы изыскания проект6" sheetId="194" r:id="rId220"/>
    <sheet name="О изыскания проект 6" sheetId="195" r:id="rId221"/>
    <sheet name="Приказ  изыскания проект 6" sheetId="196" r:id="rId222"/>
    <sheet name="о извещения в стройнадзор6" sheetId="197" r:id="rId223"/>
    <sheet name="регламент извещения в строй6" sheetId="198" r:id="rId224"/>
    <sheet name=" документы извещения в стро6" sheetId="199" r:id="rId225"/>
    <sheet name="о стройнадзоре заключения 6" sheetId="200" r:id="rId226"/>
    <sheet name="Регламент стройнадзоре закл 6" sheetId="201" r:id="rId227"/>
    <sheet name="Документы стройнадзоре зак6" sheetId="202" r:id="rId228"/>
  </sheets>
  <definedNames>
    <definedName name="__DdeLink__16286_1560900035" localSheetId="14">'Регламент ГПЗУ'!$B$125</definedName>
    <definedName name="__DdeLink__19733_531238532" localSheetId="14">'Регламент ГПЗУ'!$B$175</definedName>
    <definedName name="__DdeLink__2654_5089765631" localSheetId="14">'Регламент ГПЗУ'!$B$184</definedName>
    <definedName name="__DdeLink__2849_147052123" localSheetId="14">'Регламент ГПЗУ'!$B$161</definedName>
    <definedName name="__DdeLink__6408_1775174023" localSheetId="14">'Регламент ГПЗУ'!$B$99</definedName>
    <definedName name="_GoBack" localSheetId="51">'Регламент Разр на отклонени 2'!#REF!</definedName>
    <definedName name="_GoBack" localSheetId="84">'Регламент Разр на отклонени 3'!#REF!</definedName>
    <definedName name="_GoBack" localSheetId="129">'Регламент Разр на отклонени 4'!#REF!</definedName>
    <definedName name="_GoBack" localSheetId="203">'Регламент Разр на отклонени 6'!#REF!</definedName>
    <definedName name="_GoBack" localSheetId="167">'Регламент Разр на отклонени5'!#REF!</definedName>
    <definedName name="_GoBack" localSheetId="18">'Регламент Разр на отклонение'!#REF!</definedName>
    <definedName name="_Hlk479758469" localSheetId="78">'Регламент разрешение на стр 3'!$B$261</definedName>
    <definedName name="_Hlk479758469" localSheetId="123">'Регламент разрешение на стр 4'!$B$261</definedName>
    <definedName name="_Hlk479758469" localSheetId="161">'Регламент разрешение на стр 5'!$B$261</definedName>
    <definedName name="_Hlk479758469" localSheetId="197">'Регламент разрешение на стр 6'!$B$261</definedName>
    <definedName name="_Hlk479758469" localSheetId="45">'Регламент разрешение на стр2'!$B$261</definedName>
    <definedName name="_Hlk479758469" localSheetId="12">'Регламент разрешение на строит'!$B$261</definedName>
    <definedName name="_Hlk485882524" localSheetId="14">'Регламент ГПЗУ'!$B$41</definedName>
    <definedName name="_Hlk485882524" localSheetId="47">'Регламент ГПЗУ 2'!$B$41</definedName>
    <definedName name="_Hlk485882524" localSheetId="80">'Регламент ГПЗУ 3'!$B$41</definedName>
    <definedName name="_Hlk485882524" localSheetId="125">'Регламент ГПЗУ 4'!$B$41</definedName>
    <definedName name="_Hlk485882524" localSheetId="163">'Регламент ГПЗУ 5'!$B$41</definedName>
    <definedName name="_Hlk485882524" localSheetId="199">'Регламент ГПЗУ 6'!$B$41</definedName>
    <definedName name="_Hlk492020822" localSheetId="174">'Документы на разрешения 5'!$B$19</definedName>
    <definedName name="_Hlk492020822" localSheetId="210">'Документы на разрешения 6'!$B$19</definedName>
    <definedName name="_Toc136151950" localSheetId="29">'Постановление о проведении земе'!$B$24</definedName>
    <definedName name="_Toc136666921" localSheetId="49">'Регламент Выдача порубочног 2'!#REF!</definedName>
    <definedName name="_Toc136666921" localSheetId="82">'Регламент Выдача порубочног 3'!#REF!</definedName>
    <definedName name="_Toc136666921" localSheetId="127">'Регламент Выдача порубочног 4'!#REF!</definedName>
    <definedName name="_Toc136666921" localSheetId="165">'Регламент Выдача порубочног 5'!#REF!</definedName>
    <definedName name="_Toc136666921" localSheetId="201">'Регламент Выдача порубочног 6'!#REF!</definedName>
    <definedName name="_Toc136666921" localSheetId="16">'Регламент Выдача порубочного би'!#REF!</definedName>
    <definedName name="bookmark0" localSheetId="145">'Документы о соответсвии 4'!#REF!</definedName>
    <definedName name="bookmark1" localSheetId="145">'Документы о соответсвии 4'!#REF!</definedName>
    <definedName name="bookmark10" localSheetId="29">'Постановление о проведении земе'!$B$86</definedName>
    <definedName name="bookmark11" localSheetId="29">'Постановление о проведении земе'!$B$87</definedName>
    <definedName name="bookmark12" localSheetId="29">'Постановление о проведении земе'!$B$97</definedName>
    <definedName name="bookmark13" localSheetId="29">'Постановление о проведении земе'!$B$105</definedName>
    <definedName name="bookmark14" localSheetId="29">'Постановление о проведении земе'!$B$106</definedName>
    <definedName name="bookmark15" localSheetId="29">'Постановление о проведении земе'!$B$113</definedName>
    <definedName name="bookmark16" localSheetId="29">'Постановление о проведении земе'!$B$114</definedName>
    <definedName name="bookmark17" localSheetId="29">'Постановление о проведении земе'!$B$127</definedName>
    <definedName name="bookmark18" localSheetId="29">'Постановление о проведении земе'!$B$137</definedName>
    <definedName name="bookmark2" localSheetId="145">'Документы о соответсвии 4'!#REF!</definedName>
    <definedName name="bookmark3" localSheetId="145">'Документы о соответсвии 4'!#REF!</definedName>
    <definedName name="bookmark4" localSheetId="16">'Регламент Выдача порубочного би'!$B$3</definedName>
    <definedName name="bookmark5" localSheetId="16">'Регламент Выдача порубочного би'!$B$12</definedName>
    <definedName name="bookmark6" localSheetId="16">'Регламент Выдача порубочного би'!$B$13</definedName>
    <definedName name="bookmark7" localSheetId="29">'Постановление о проведении земе'!$B$69</definedName>
    <definedName name="bookmark8" localSheetId="29">'Постановление о проведении земе'!$B$78</definedName>
    <definedName name="bookmark9" localSheetId="29">'Постановление о проведении земе'!$B$83</definedName>
    <definedName name="dce7c" localSheetId="53">'Регламент Разрешения на вво 2'!$B$459</definedName>
    <definedName name="dce7c" localSheetId="86">'Регламент Разрешения на вво 3'!$B$459</definedName>
    <definedName name="dce7c" localSheetId="131">'Регламент Разрешения на вво 4'!$B$459</definedName>
    <definedName name="dce7c" localSheetId="205">'Регламент Разрешения на вво 6'!$B$459</definedName>
    <definedName name="dce7c" localSheetId="169">'Регламент Разрешения на вво5'!$B$459</definedName>
    <definedName name="dce7c" localSheetId="20">'Регламент Разрешения на ввод '!$B$459</definedName>
    <definedName name="review" localSheetId="32">'Регламент Регистрации прав '!$B$1390</definedName>
    <definedName name="review" localSheetId="66">'Регламент Регистрации прав  2'!$B$1390</definedName>
    <definedName name="review" localSheetId="149">'Регламент Регистрации прав  4'!$B$1390</definedName>
    <definedName name="review" localSheetId="182">'Регламент Регистрации прав  5'!$B$1390</definedName>
    <definedName name="review" localSheetId="99">'Регламент Регистрации прав 3'!$B$1390</definedName>
    <definedName name="review" localSheetId="218">'Регламент Регистрации прав 6'!$B$1390</definedName>
    <definedName name="sub_102011" localSheetId="20">'Регламент Разрешения на ввод '!$B$293</definedName>
    <definedName name="sub_10204" localSheetId="20">'Регламент Разрешения на ввод '!$B$280</definedName>
    <definedName name="sub_110101" localSheetId="53">'Регламент Разрешения на вво 2'!#REF!</definedName>
    <definedName name="sub_110101" localSheetId="86">'Регламент Разрешения на вво 3'!#REF!</definedName>
    <definedName name="sub_110101" localSheetId="131">'Регламент Разрешения на вво 4'!#REF!</definedName>
    <definedName name="sub_110101" localSheetId="205">'Регламент Разрешения на вво 6'!#REF!</definedName>
    <definedName name="sub_110101" localSheetId="169">'Регламент Разрешения на вво5'!#REF!</definedName>
    <definedName name="sub_110101" localSheetId="20">'Регламент Разрешения на ввод '!#REF!</definedName>
    <definedName name="sub_110102" localSheetId="53">'Регламент Разрешения на вво 2'!#REF!</definedName>
    <definedName name="sub_110102" localSheetId="86">'Регламент Разрешения на вво 3'!#REF!</definedName>
    <definedName name="sub_110102" localSheetId="131">'Регламент Разрешения на вво 4'!#REF!</definedName>
    <definedName name="sub_110102" localSheetId="205">'Регламент Разрешения на вво 6'!#REF!</definedName>
    <definedName name="sub_110102" localSheetId="169">'Регламент Разрешения на вво5'!#REF!</definedName>
    <definedName name="sub_110102" localSheetId="20">'Регламент Разрешения на ввод '!#REF!</definedName>
    <definedName name="sub_110103" localSheetId="53">'Регламент Разрешения на вво 2'!#REF!</definedName>
    <definedName name="sub_110103" localSheetId="86">'Регламент Разрешения на вво 3'!#REF!</definedName>
    <definedName name="sub_110103" localSheetId="131">'Регламент Разрешения на вво 4'!#REF!</definedName>
    <definedName name="sub_110103" localSheetId="205">'Регламент Разрешения на вво 6'!#REF!</definedName>
    <definedName name="sub_110103" localSheetId="169">'Регламент Разрешения на вво5'!#REF!</definedName>
    <definedName name="sub_110103" localSheetId="20">'Регламент Разрешения на ввод '!#REF!</definedName>
    <definedName name="sub_110104" localSheetId="53">'Регламент Разрешения на вво 2'!#REF!</definedName>
    <definedName name="sub_110104" localSheetId="86">'Регламент Разрешения на вво 3'!#REF!</definedName>
    <definedName name="sub_110104" localSheetId="131">'Регламент Разрешения на вво 4'!#REF!</definedName>
    <definedName name="sub_110104" localSheetId="205">'Регламент Разрешения на вво 6'!#REF!</definedName>
    <definedName name="sub_110104" localSheetId="169">'Регламент Разрешения на вво5'!#REF!</definedName>
    <definedName name="sub_110104" localSheetId="20">'Регламент Разрешения на ввод '!#REF!</definedName>
    <definedName name="sub_110105" localSheetId="53">'Регламент Разрешения на вво 2'!#REF!</definedName>
    <definedName name="sub_110105" localSheetId="86">'Регламент Разрешения на вво 3'!#REF!</definedName>
    <definedName name="sub_110105" localSheetId="131">'Регламент Разрешения на вво 4'!#REF!</definedName>
    <definedName name="sub_110105" localSheetId="205">'Регламент Разрешения на вво 6'!#REF!</definedName>
    <definedName name="sub_110105" localSheetId="169">'Регламент Разрешения на вво5'!#REF!</definedName>
    <definedName name="sub_110105" localSheetId="20">'Регламент Разрешения на ввод '!#REF!</definedName>
    <definedName name="sub_110106" localSheetId="53">'Регламент Разрешения на вво 2'!#REF!</definedName>
    <definedName name="sub_110106" localSheetId="86">'Регламент Разрешения на вво 3'!#REF!</definedName>
    <definedName name="sub_110106" localSheetId="131">'Регламент Разрешения на вво 4'!#REF!</definedName>
    <definedName name="sub_110106" localSheetId="205">'Регламент Разрешения на вво 6'!#REF!</definedName>
    <definedName name="sub_110106" localSheetId="169">'Регламент Разрешения на вво5'!#REF!</definedName>
    <definedName name="sub_110106" localSheetId="20">'Регламент Разрешения на ввод '!#REF!</definedName>
    <definedName name="sub_110107" localSheetId="53">'Регламент Разрешения на вво 2'!#REF!</definedName>
    <definedName name="sub_110107" localSheetId="86">'Регламент Разрешения на вво 3'!#REF!</definedName>
    <definedName name="sub_110107" localSheetId="131">'Регламент Разрешения на вво 4'!#REF!</definedName>
    <definedName name="sub_110107" localSheetId="205">'Регламент Разрешения на вво 6'!#REF!</definedName>
    <definedName name="sub_110107" localSheetId="169">'Регламент Разрешения на вво5'!#REF!</definedName>
    <definedName name="sub_110107" localSheetId="20">'Регламент Разрешения на ввод '!#REF!</definedName>
    <definedName name="sub_11021" localSheetId="53">'Регламент Разрешения на вво 2'!#REF!</definedName>
    <definedName name="sub_11021" localSheetId="86">'Регламент Разрешения на вво 3'!#REF!</definedName>
    <definedName name="sub_11021" localSheetId="131">'Регламент Разрешения на вво 4'!#REF!</definedName>
    <definedName name="sub_11021" localSheetId="205">'Регламент Разрешения на вво 6'!#REF!</definedName>
    <definedName name="sub_11021" localSheetId="169">'Регламент Разрешения на вво5'!#REF!</definedName>
    <definedName name="sub_11021" localSheetId="20">'Регламент Разрешения на ввод '!#REF!</definedName>
    <definedName name="sub_11025" localSheetId="53">'Регламент Разрешения на вво 2'!#REF!</definedName>
    <definedName name="sub_11025" localSheetId="86">'Регламент Разрешения на вво 3'!#REF!</definedName>
    <definedName name="sub_11025" localSheetId="131">'Регламент Разрешения на вво 4'!#REF!</definedName>
    <definedName name="sub_11025" localSheetId="205">'Регламент Разрешения на вво 6'!#REF!</definedName>
    <definedName name="sub_11025" localSheetId="169">'Регламент Разрешения на вво5'!#REF!</definedName>
    <definedName name="sub_11025" localSheetId="20">'Регламент Разрешения на ввод '!#REF!</definedName>
    <definedName name="sub_11026" localSheetId="53">'Регламент Разрешения на вво 2'!#REF!</definedName>
    <definedName name="sub_11026" localSheetId="86">'Регламент Разрешения на вво 3'!#REF!</definedName>
    <definedName name="sub_11026" localSheetId="131">'Регламент Разрешения на вво 4'!#REF!</definedName>
    <definedName name="sub_11026" localSheetId="205">'Регламент Разрешения на вво 6'!#REF!</definedName>
    <definedName name="sub_11026" localSheetId="169">'Регламент Разрешения на вво5'!#REF!</definedName>
    <definedName name="sub_11026" localSheetId="20">'Регламент Разрешения на ввод '!#REF!</definedName>
    <definedName name="sub_110271" localSheetId="14">'Регламент ГПЗУ'!$C$576</definedName>
    <definedName name="sub_110272" localSheetId="14">'Регламент ГПЗУ'!$C$577</definedName>
    <definedName name="sub_11028" localSheetId="14">'Регламент ГПЗУ'!$C$578</definedName>
    <definedName name="sub_1103" localSheetId="51">'Регламент Разр на отклонени 2'!#REF!</definedName>
    <definedName name="sub_1103" localSheetId="84">'Регламент Разр на отклонени 3'!#REF!</definedName>
    <definedName name="sub_1103" localSheetId="129">'Регламент Разр на отклонени 4'!#REF!</definedName>
    <definedName name="sub_1103" localSheetId="203">'Регламент Разр на отклонени 6'!#REF!</definedName>
    <definedName name="sub_1103" localSheetId="167">'Регламент Разр на отклонени5'!#REF!</definedName>
    <definedName name="sub_1103" localSheetId="18">'Регламент Разр на отклонение'!#REF!</definedName>
    <definedName name="sub_1106" localSheetId="51">'Регламент Разр на отклонени 2'!#REF!</definedName>
    <definedName name="sub_1106" localSheetId="84">'Регламент Разр на отклонени 3'!#REF!</definedName>
    <definedName name="sub_1106" localSheetId="129">'Регламент Разр на отклонени 4'!#REF!</definedName>
    <definedName name="sub_1106" localSheetId="203">'Регламент Разр на отклонени 6'!#REF!</definedName>
    <definedName name="sub_1106" localSheetId="167">'Регламент Разр на отклонени5'!#REF!</definedName>
    <definedName name="sub_1106" localSheetId="18">'Регламент Разр на отклонение'!#REF!</definedName>
    <definedName name="sub_1107" localSheetId="51">'Регламент Разр на отклонени 2'!#REF!</definedName>
    <definedName name="sub_1107" localSheetId="84">'Регламент Разр на отклонени 3'!#REF!</definedName>
    <definedName name="sub_1107" localSheetId="129">'Регламент Разр на отклонени 4'!#REF!</definedName>
    <definedName name="sub_1107" localSheetId="203">'Регламент Разр на отклонени 6'!#REF!</definedName>
    <definedName name="sub_1107" localSheetId="167">'Регламент Разр на отклонени5'!#REF!</definedName>
    <definedName name="sub_1107" localSheetId="18">'Регламент Разр на отклонение'!#REF!</definedName>
    <definedName name="sub_1154" localSheetId="53">'Регламент Разрешения на вво 2'!#REF!</definedName>
    <definedName name="sub_1154" localSheetId="86">'Регламент Разрешения на вво 3'!#REF!</definedName>
    <definedName name="sub_1154" localSheetId="131">'Регламент Разрешения на вво 4'!#REF!</definedName>
    <definedName name="sub_1154" localSheetId="205">'Регламент Разрешения на вво 6'!#REF!</definedName>
    <definedName name="sub_1154" localSheetId="169">'Регламент Разрешения на вво5'!#REF!</definedName>
    <definedName name="sub_1154" localSheetId="20">'Регламент Разрешения на ввод '!#REF!</definedName>
    <definedName name="sub_1200" localSheetId="14">'Регламент ГПЗУ'!$B$609</definedName>
    <definedName name="sub_130" localSheetId="12">'Регламент разрешение на строит'!$B$44</definedName>
    <definedName name="sub_134" localSheetId="14">'Регламент ГПЗУ'!$B$114</definedName>
    <definedName name="sub_137" localSheetId="29">'Постановление о проведении земе'!$B$116</definedName>
    <definedName name="sub_169" localSheetId="14">'Регламент ГПЗУ'!$B$516</definedName>
    <definedName name="sub_170" localSheetId="14">'Регламент ГПЗУ'!$B$514</definedName>
    <definedName name="sub_171" localSheetId="14">'Регламент ГПЗУ'!$B$522</definedName>
    <definedName name="sub_172" localSheetId="14">'Регламент ГПЗУ'!$B$523</definedName>
    <definedName name="sub_173" localSheetId="14">'Регламент ГПЗУ'!$B$525</definedName>
    <definedName name="sub_174" localSheetId="14">'Регламент ГПЗУ'!$B$526</definedName>
    <definedName name="sub_175" localSheetId="14">'Регламент ГПЗУ'!$B$527</definedName>
    <definedName name="sub_176" localSheetId="14">'Регламент ГПЗУ'!$B$528</definedName>
    <definedName name="sub_177" localSheetId="14">'Регламент ГПЗУ'!$B$529</definedName>
    <definedName name="sub_178" localSheetId="14">'Регламент ГПЗУ'!$B$521</definedName>
    <definedName name="sub_179" localSheetId="14">'Регламент ГПЗУ'!$B$531</definedName>
    <definedName name="sub_180" localSheetId="14">'Регламент ГПЗУ'!$B$532</definedName>
    <definedName name="sub_181" localSheetId="14">'Регламент ГПЗУ'!$B$533</definedName>
    <definedName name="sub_182" localSheetId="14">'Регламент ГПЗУ'!$B$535</definedName>
    <definedName name="sub_183" localSheetId="14">'Регламент ГПЗУ'!$B$530</definedName>
    <definedName name="sub_187" localSheetId="14">'Регламент ГПЗУ'!$B$550</definedName>
    <definedName name="sub_188" localSheetId="14">'Регламент ГПЗУ'!$B$565</definedName>
    <definedName name="sub_189" localSheetId="14">'Регламент ГПЗУ'!$B$569</definedName>
    <definedName name="sub_190" localSheetId="14">'Регламент ГПЗУ'!$B$574</definedName>
    <definedName name="sub_194" localSheetId="14">'Регламент ГПЗУ'!$B$591</definedName>
    <definedName name="sub_197" localSheetId="14">'Регламент ГПЗУ'!$C$552</definedName>
    <definedName name="sub_201" localSheetId="14">'Регламент ГПЗУ'!$B$557</definedName>
    <definedName name="sub_204" localSheetId="14">'Регламент ГПЗУ'!$B$561</definedName>
    <definedName name="sub_206" localSheetId="14">'Регламент ГПЗУ'!$B$562</definedName>
    <definedName name="sub_209" localSheetId="14">'Регламент ГПЗУ'!$B$580</definedName>
    <definedName name="sub_2105" localSheetId="51">'Регламент Разр на отклонени 2'!#REF!</definedName>
    <definedName name="sub_2105" localSheetId="84">'Регламент Разр на отклонени 3'!#REF!</definedName>
    <definedName name="sub_2105" localSheetId="129">'Регламент Разр на отклонени 4'!#REF!</definedName>
    <definedName name="sub_2105" localSheetId="203">'Регламент Разр на отклонени 6'!#REF!</definedName>
    <definedName name="sub_2105" localSheetId="167">'Регламент Разр на отклонени5'!#REF!</definedName>
    <definedName name="sub_2105" localSheetId="18">'Регламент Разр на отклонение'!#REF!</definedName>
    <definedName name="sub_229" localSheetId="14">'Регламент ГПЗУ'!$B$588</definedName>
    <definedName name="sub_311" localSheetId="14">'Регламент ГПЗУ'!$B$572</definedName>
    <definedName name="sub_312" localSheetId="16">'Регламент Выдача порубочного би'!$B$381</definedName>
    <definedName name="sub_363" localSheetId="20">'Регламент Разрешения на ввод '!$B$183</definedName>
    <definedName name="sub_41" localSheetId="53">'Регламент Разрешения на вво 2'!#REF!</definedName>
    <definedName name="sub_41" localSheetId="86">'Регламент Разрешения на вво 3'!#REF!</definedName>
    <definedName name="sub_41" localSheetId="131">'Регламент Разрешения на вво 4'!#REF!</definedName>
    <definedName name="sub_41" localSheetId="205">'Регламент Разрешения на вво 6'!#REF!</definedName>
    <definedName name="sub_41" localSheetId="169">'Регламент Разрешения на вво5'!#REF!</definedName>
    <definedName name="sub_41" localSheetId="20">'Регламент Разрешения на ввод '!#REF!</definedName>
    <definedName name="sub_55062" localSheetId="20">'Регламент Разрешения на ввод '!$B$282</definedName>
    <definedName name="sub_55063" localSheetId="20">'Регламент Разрешения на ввод '!$B$283</definedName>
    <definedName name="sub_55064" localSheetId="20">'Регламент Разрешения на ввод '!$B$284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691" i="169" l="1"/>
  <c r="B1688" i="169"/>
  <c r="B1685" i="169"/>
  <c r="B1676" i="169"/>
  <c r="B1673" i="169"/>
  <c r="B1293" i="169"/>
  <c r="B1278" i="169"/>
  <c r="B1255" i="169"/>
  <c r="B1249" i="169"/>
  <c r="B1243" i="169"/>
  <c r="B1239" i="169"/>
  <c r="B957" i="169"/>
  <c r="B954" i="169"/>
  <c r="B948" i="169"/>
  <c r="B946" i="169"/>
  <c r="B941" i="169"/>
  <c r="B939" i="169"/>
  <c r="B934" i="169"/>
  <c r="B789" i="169"/>
  <c r="B786" i="169"/>
  <c r="B735" i="169"/>
  <c r="B729" i="169"/>
  <c r="B726" i="169"/>
  <c r="B723" i="169"/>
  <c r="B712" i="169"/>
  <c r="B691" i="169"/>
  <c r="B658" i="169"/>
  <c r="B656" i="169"/>
  <c r="B654" i="169"/>
  <c r="B652" i="169"/>
  <c r="B639" i="169"/>
  <c r="B187" i="169"/>
  <c r="B184" i="169"/>
  <c r="B1691" i="103"/>
  <c r="B1688" i="103"/>
  <c r="B1685" i="103"/>
  <c r="B1676" i="103"/>
  <c r="B1673" i="103"/>
  <c r="B1293" i="103"/>
  <c r="B1278" i="103"/>
  <c r="B1255" i="103"/>
  <c r="B1249" i="103"/>
  <c r="B1243" i="103"/>
  <c r="B1239" i="103"/>
  <c r="B957" i="103"/>
  <c r="B954" i="103"/>
  <c r="B948" i="103"/>
  <c r="B946" i="103"/>
  <c r="B941" i="103"/>
  <c r="B939" i="103"/>
  <c r="B934" i="103"/>
  <c r="B789" i="103"/>
  <c r="B786" i="103"/>
  <c r="B735" i="103"/>
  <c r="B729" i="103"/>
  <c r="B726" i="103"/>
  <c r="B723" i="103"/>
  <c r="B712" i="103"/>
  <c r="B691" i="103"/>
  <c r="B658" i="103"/>
  <c r="B656" i="103"/>
  <c r="B654" i="103"/>
  <c r="B652" i="103"/>
  <c r="B639" i="103"/>
  <c r="B187" i="103"/>
  <c r="B184" i="103"/>
  <c r="B1692" i="82"/>
  <c r="B1689" i="82"/>
  <c r="B1686" i="82"/>
  <c r="B1677" i="82"/>
  <c r="B1674" i="82"/>
  <c r="B1294" i="82"/>
  <c r="B1279" i="82"/>
  <c r="B1256" i="82"/>
  <c r="B1250" i="82"/>
  <c r="B1244" i="82"/>
  <c r="B1240" i="82"/>
  <c r="B958" i="82"/>
  <c r="B955" i="82"/>
  <c r="B949" i="82"/>
  <c r="B947" i="82"/>
  <c r="B942" i="82"/>
  <c r="B940" i="82"/>
  <c r="B935" i="82"/>
  <c r="B790" i="82"/>
  <c r="B787" i="82"/>
  <c r="B736" i="82"/>
  <c r="B730" i="82"/>
  <c r="B727" i="82"/>
  <c r="B724" i="82"/>
  <c r="B713" i="82"/>
  <c r="B692" i="82"/>
  <c r="B659" i="82"/>
  <c r="B657" i="82"/>
  <c r="B655" i="82"/>
  <c r="B653" i="82"/>
  <c r="B640" i="82"/>
  <c r="B188" i="82"/>
  <c r="B185" i="82"/>
  <c r="B1691" i="61"/>
  <c r="B1688" i="61"/>
  <c r="B1685" i="61"/>
  <c r="B1676" i="61"/>
  <c r="B1673" i="61"/>
  <c r="B1293" i="61"/>
  <c r="B1278" i="61"/>
  <c r="B1255" i="61"/>
  <c r="B1249" i="61"/>
  <c r="B1243" i="61"/>
  <c r="B1239" i="61"/>
  <c r="B957" i="61"/>
  <c r="B954" i="61"/>
  <c r="B948" i="61"/>
  <c r="B946" i="61"/>
  <c r="B941" i="61"/>
  <c r="B939" i="61"/>
  <c r="B934" i="61"/>
  <c r="B789" i="61"/>
  <c r="B786" i="61"/>
  <c r="B735" i="61"/>
  <c r="B729" i="61"/>
  <c r="B726" i="61"/>
  <c r="B723" i="61"/>
  <c r="B712" i="61"/>
  <c r="B691" i="61"/>
  <c r="B658" i="61"/>
  <c r="B656" i="61"/>
  <c r="B654" i="61"/>
  <c r="B652" i="61"/>
  <c r="B639" i="61"/>
  <c r="B187" i="61"/>
  <c r="B184" i="61"/>
  <c r="B1632" i="34"/>
  <c r="B1629" i="34"/>
  <c r="B1626" i="34"/>
  <c r="B1617" i="34"/>
  <c r="B1614" i="34"/>
  <c r="B1234" i="34"/>
  <c r="B1219" i="34"/>
  <c r="B1196" i="34"/>
  <c r="B1190" i="34"/>
  <c r="B1184" i="34"/>
  <c r="B1180" i="34"/>
  <c r="B898" i="34"/>
  <c r="B895" i="34"/>
  <c r="B889" i="34"/>
  <c r="B887" i="34"/>
  <c r="B882" i="34"/>
  <c r="B880" i="34"/>
  <c r="B875" i="34"/>
  <c r="B730" i="34"/>
  <c r="B727" i="34"/>
  <c r="B676" i="34"/>
  <c r="B670" i="34"/>
  <c r="B667" i="34"/>
  <c r="B664" i="34"/>
  <c r="B653" i="34"/>
  <c r="B632" i="34"/>
  <c r="B599" i="34"/>
  <c r="B597" i="34"/>
  <c r="B595" i="34"/>
  <c r="B593" i="34"/>
  <c r="B580" i="34"/>
  <c r="B128" i="34"/>
  <c r="B125" i="34"/>
  <c r="B184" i="9" l="1"/>
  <c r="B187" i="9"/>
  <c r="B639" i="9"/>
  <c r="B652" i="9"/>
  <c r="B654" i="9"/>
  <c r="B656" i="9"/>
  <c r="B658" i="9"/>
  <c r="B691" i="9"/>
  <c r="B712" i="9"/>
  <c r="B723" i="9"/>
  <c r="B726" i="9"/>
  <c r="B729" i="9"/>
  <c r="B735" i="9"/>
  <c r="B786" i="9"/>
  <c r="B789" i="9"/>
  <c r="B934" i="9"/>
  <c r="B939" i="9"/>
  <c r="B941" i="9"/>
  <c r="B946" i="9"/>
  <c r="B948" i="9"/>
  <c r="B954" i="9"/>
  <c r="B957" i="9"/>
  <c r="B1239" i="9"/>
  <c r="B1243" i="9"/>
  <c r="B1249" i="9"/>
  <c r="B1255" i="9"/>
  <c r="B1278" i="9"/>
  <c r="B1293" i="9"/>
  <c r="B1673" i="9"/>
  <c r="B1676" i="9"/>
  <c r="B1685" i="9"/>
  <c r="B1688" i="9"/>
  <c r="B1691" i="9"/>
  <c r="G14" i="161" l="1"/>
  <c r="G16" i="161" l="1"/>
  <c r="G15" i="1"/>
  <c r="G10" i="74"/>
  <c r="G10" i="161"/>
  <c r="G19" i="161" l="1"/>
  <c r="G15" i="95" l="1"/>
  <c r="G12" i="95"/>
  <c r="G14" i="53"/>
  <c r="G15" i="24"/>
  <c r="G12" i="24"/>
  <c r="G11" i="24"/>
  <c r="G19" i="74" l="1"/>
  <c r="G14" i="74"/>
  <c r="G10" i="53" l="1"/>
  <c r="G11" i="53"/>
  <c r="G13" i="53"/>
  <c r="G20" i="161"/>
  <c r="G18" i="161"/>
  <c r="G15" i="161"/>
  <c r="G13" i="74"/>
  <c r="G13" i="161" l="1"/>
  <c r="G12" i="161"/>
  <c r="G11" i="161"/>
  <c r="G8" i="161"/>
  <c r="G7" i="161"/>
  <c r="G21" i="161" l="1"/>
  <c r="G14" i="95"/>
  <c r="G10" i="95"/>
  <c r="G8" i="95"/>
  <c r="G9" i="53"/>
  <c r="G8" i="53"/>
  <c r="G10" i="24"/>
  <c r="G8" i="24"/>
  <c r="G16" i="74"/>
  <c r="G15" i="74"/>
  <c r="G11" i="74"/>
  <c r="G8" i="74"/>
  <c r="G12" i="1"/>
  <c r="G10" i="1"/>
  <c r="G8" i="1"/>
  <c r="G11" i="1"/>
  <c r="G20" i="74" l="1"/>
  <c r="G16" i="95" l="1"/>
  <c r="G11" i="95"/>
  <c r="G7" i="95"/>
  <c r="G18" i="74"/>
  <c r="G12" i="74"/>
  <c r="G7" i="74"/>
  <c r="G21" i="74" l="1"/>
  <c r="G17" i="95"/>
  <c r="G15" i="53"/>
  <c r="G7" i="53"/>
  <c r="G16" i="53" l="1"/>
  <c r="G16" i="24"/>
  <c r="G14" i="24"/>
  <c r="G7" i="24"/>
  <c r="G17" i="24" l="1"/>
  <c r="G14" i="1"/>
  <c r="G16" i="1" l="1"/>
  <c r="G7" i="1" l="1"/>
  <c r="G17" i="1" l="1"/>
</calcChain>
</file>

<file path=xl/sharedStrings.xml><?xml version="1.0" encoding="utf-8"?>
<sst xmlns="http://schemas.openxmlformats.org/spreadsheetml/2006/main" count="46709" uniqueCount="6860">
  <si>
    <t>нет</t>
  </si>
  <si>
    <t>НАИМЕНОВАНИЕ УСЛУГИ</t>
  </si>
  <si>
    <t>ИСПОЛНИТЕЛЬ УСЛУГИ</t>
  </si>
  <si>
    <t>РЕЗУЛЬТАТ УСЛУГИ</t>
  </si>
  <si>
    <t>РАЗРЕШЕНИЕ НА ВВОД</t>
  </si>
  <si>
    <t>ОСНОВАНИЕ</t>
  </si>
  <si>
    <t>постановлением администрации</t>
  </si>
  <si>
    <t>АДМИНИСТРАТИВНЫЙ РЕГЛАМЕНТ</t>
  </si>
  <si>
    <t>к административному регламенту</t>
  </si>
  <si>
    <t>муниципального образования</t>
  </si>
  <si>
    <t>ВЕРНУТЬСЯ К КАЛЬКУЛЯТОРУ</t>
  </si>
  <si>
    <t>Для чего нужно составление данного плана?</t>
  </si>
  <si>
    <t>ГПЗУ - что это такое?</t>
  </si>
  <si>
    <t>Инвесторам-застройщикам этот документ понадобится в следующих случаях:</t>
  </si>
  <si>
    <t>1. Для сдачи проектной документации на экспертизу.</t>
  </si>
  <si>
    <t>2. Для разрешения на строительство и на введение в эксплуатацию объекта.</t>
  </si>
  <si>
    <t>Назначение ГПЗУ</t>
  </si>
  <si>
    <t>Получение ГПЗУ предполагает сбор необходимого пакета документов. Их перечень можно найти в регламенте ГПЗУ</t>
  </si>
  <si>
    <t>Содержание ГПЗУ</t>
  </si>
  <si>
    <t>В российском законодательстве четко определено, какие сведения указываются в данном документе. Это 8 основных пунктов:</t>
  </si>
  <si>
    <t>Границы земельного участка.</t>
  </si>
  <si>
    <t>Зоны действий публичных сервитутов.</t>
  </si>
  <si>
    <t>Сведения о градостроительном регламенте. Если используемая территория попадает под его действие. При этом в ГПЗУ указываются виды разрешенных применений данного участка. За исключением муниципального или государственного его использования.</t>
  </si>
  <si>
    <t>Если градостроительный регламент на участок не распространяется или не установлен, то нужно предоставить информацию о разрешении эксплуатации участка, его назначении и о параметрах объекта, который планируется возводить.</t>
  </si>
  <si>
    <t>Информация о наличии на используемой территории объектов культурного наследия или капитального строительства.</t>
  </si>
  <si>
    <t>Границы, в пределах которых будут размещены сооружения, предназначенные для муниципальных или государственных нужд.</t>
  </si>
  <si>
    <t>Технические условия для подключения объектов строительства к сетям инженерно-технического обеспечения.</t>
  </si>
  <si>
    <t xml:space="preserve">Также в данном материале может быть информация о том, возможно ли разделение указанной в нем земельной территории на несколько участков. </t>
  </si>
  <si>
    <t xml:space="preserve">Важность документа </t>
  </si>
  <si>
    <t>Определение возможности реализации планируемого проекта на данном участке.</t>
  </si>
  <si>
    <t xml:space="preserve">Получение разрешения на строительство. </t>
  </si>
  <si>
    <t xml:space="preserve">Согласование и подготовка проектной документации. </t>
  </si>
  <si>
    <t xml:space="preserve">Получение ГПЗУ нужно для следующих действий: </t>
  </si>
  <si>
    <t xml:space="preserve"> Получение разрешения для ввода построенного объекта в эксплуатацию</t>
  </si>
  <si>
    <t>Что дает разрешение на строительство</t>
  </si>
  <si>
    <t>Законное право построить дом на данном участке.</t>
  </si>
  <si>
    <t>Отсутствие штрафов за незаконное строительство (которые, кстати, могут взиматься на протяжении всего строительства сколько угодно раз).</t>
  </si>
  <si>
    <t>Отсутствие судебных споров об отступах от границ и вообще любых территориальных споров.</t>
  </si>
  <si>
    <t>Возможность обналичить материнский капитал.</t>
  </si>
  <si>
    <t>Постоянную прописку и почтовый адрес.</t>
  </si>
  <si>
    <t>Техническое подключение к коммунальным сетям.</t>
  </si>
  <si>
    <t>Что будет, если нет разрешения</t>
  </si>
  <si>
    <t>Не дадут права собственности на дом.</t>
  </si>
  <si>
    <t>Не подключат к коммуникациям и не введут дом в эксплуатацию.</t>
  </si>
  <si>
    <t>Не будет прописки и почтового адреса.</t>
  </si>
  <si>
    <t>Если вы планируете брать кредит на строительство своего дома, то банки, скорее всего, откажут вам.</t>
  </si>
  <si>
    <t>Бесконечные штрафы за самовольную постройку либо даже ее снос (ст. 222 ГК РФ).</t>
  </si>
  <si>
    <t>В каких случаях могут не дать разрешение</t>
  </si>
  <si>
    <t>Если строительство планируется на особо охраняемых землях.</t>
  </si>
  <si>
    <t>На территории обороны, связи и т.д.</t>
  </si>
  <si>
    <t>Если на территории проводятся работы, связанные с использованием недр (обращаться в территориальный орган Министерства природных ресурсов и экологии РФ).</t>
  </si>
  <si>
    <t>Если на территории используется атомная энергия (обращаться в Федеральную службу по экологическому, технологическому и атомному надзору).</t>
  </si>
  <si>
    <t>Если территория зарезервирована для муниципальных или государственных нужд.</t>
  </si>
  <si>
    <t>При отсутствии права на получение разрешения (например, нет правоустанавливающих документов на земельный участок).</t>
  </si>
  <si>
    <t>При несоответствии документов требованиям градостроительного плана земельного участка (ГПЗУ).</t>
  </si>
  <si>
    <t>ОБ УТВЕРЖДЕНИИ АДМИНИСТРАТИВНОГО РЕГЛАМЕНТА</t>
  </si>
  <si>
    <t>ЗАЯВЛЕНИЕ</t>
  </si>
  <si>
    <t>(наименование объекта)</t>
  </si>
  <si>
    <t>выдача разрешения на строительство либо получение заявителем отказа в предоставлении муниципальной услуги</t>
  </si>
  <si>
    <t>Порубочный билет является специальным разрешением, которое позволяет вам удалять, пересаживать или производить другие правомерные действия, направленные на уничтожение зеленых насаждений общего пользования.</t>
  </si>
  <si>
    <r>
      <t>Другими словами, если вы захотели во дворе многоэтажного дома удалить дерево, то просто так вам этого не сделать. </t>
    </r>
    <r>
      <rPr>
        <b/>
        <sz val="11"/>
        <color rgb="FF222222"/>
        <rFont val="Verdana"/>
        <family val="2"/>
        <charset val="204"/>
      </rPr>
      <t>Отсутствие порубочного билета влечет за собой штраф, а так же санкции.</t>
    </r>
  </si>
  <si>
    <t>Для получения порубочного билета нужно написать заявление и с ним прийти в комитет по благоустройству. Это обычный способ получения государственной услуги. Если в вашем городе есть многофункциональный центр, который предоставляет гос.услуги, то можно пройти процедуру с его помощью.</t>
  </si>
  <si>
    <t>На каких условиях предоставляется порубочный билет</t>
  </si>
  <si>
    <t>Выдача билета предоставляется:</t>
  </si>
  <si>
    <t>при осуществлении капитального ремонта, строительства, реконструкции объектов капитального строительства на основании разрешения на строительство, а также перечисленной выше деятельности для которой не требуется разрешение на основании статьи 51 ГКРФ;</t>
  </si>
  <si>
    <t>при санитарной рубке (удаление аварийных и больных деревьев, кустарников);</t>
  </si>
  <si>
    <t>при обеспечении светового режима в жилых и нежилых помещениях, затененных деревьями (по предписанию специальных гос.органов);</t>
  </si>
  <si>
    <t>при чрезвычайных ситуациях и при ликвидации их последствий.</t>
  </si>
  <si>
    <t>Причины для отказа в выдаче порубочного билета</t>
  </si>
  <si>
    <t>если вы не оплачиваете восстановительную стоимость насаждений в соответствующий бюджет города, в случае когда повредили или уничтожили деревья и кустарники, расположенные на территориях общего пользования, на территориях внутриквартальных озеленений;</t>
  </si>
  <si>
    <t>когда отсутствует факт наличия больных и аварийных деревьев, деревья не нарушают нормативный режим в жилых и нежилых помещениях.</t>
  </si>
  <si>
    <t xml:space="preserve">Порубочный билет — для чего нужен </t>
  </si>
  <si>
    <t>Что такое разрешение на отклонение от предельных параметров разрешенного строительства, реконструкции и как его оформить</t>
  </si>
  <si>
    <t>Какие документы понадобятся</t>
  </si>
  <si>
    <t>удостоверение личности заявителя либо его представителя;</t>
  </si>
  <si>
    <t>документ, подтверждающий полномочия представителя;</t>
  </si>
  <si>
    <t>все эскизы и планы, обосновывающие необходимость заключения;</t>
  </si>
  <si>
    <t>документы, устанавливающие право собственности на объект;</t>
  </si>
  <si>
    <t>копии градостроительного, кадастрового планов.</t>
  </si>
  <si>
    <t>Как происходит выдача разрешения</t>
  </si>
  <si>
    <t xml:space="preserve">      </t>
  </si>
  <si>
    <t>разрешение на ввод в эксплуатацию построенного, реконструированного объекта капитального строительства или отказ в предоставлении муниципальной услуги</t>
  </si>
  <si>
    <t>Разрешение на ввод объекта в эксплуатацию – бланк, которым удостоверяется выполнение строительства/реконструкции в полном объеме. Этим документом также подтверждается соответствие сооружения градостроительному плану. Разрешение на ввод в эксплуатацию линейного объекта удостоверяет соблюдение требований планировочного и межевого проектов территории.</t>
  </si>
  <si>
    <t>Пакет документов Чтобы получить разрешение на ввод объекта в эксплуатацию, необходимо предоставить следующие бумаги: Правоустанавливающую документацию на участок. Градостроительный план земли. В случае если разрешение необходимо для линейного объекта, предоставляется планировочный и межевой проекты. Акт приемки. Он предоставляется при строительстве/реконструкции на основании договора. Разрешение на возведение сооружения. Документ, удостоверяющий соответствие реконструированного/построенного здания требованиям техрегламентов. Он должен быть подписан застройщиком. Документ, удостоверяющий соответствие сооружения параметрам проекта. Этой бумагой в числе прочего подтверждается выполнение требований энергетической эффективности, оснащенности приборами учета. Документ должен подписываться субъектом, ведущим строительство, и (или) техническим заказчиком (если мероприятия осуществляются по договору), а также лицом, выполняющим контроль. Исключение составляют случаи, когда предоставляется разрешение на ввод объекта ИЖС в эксплуатацию. Документы, удостоверяющие соответствие реконструированного/построенного сооружения техусловиям. Эти бумаги подписываются представителями организаций, обслуживающих инженерно-технические сети (в случае их наличия). Схему, отображающую расположение объекта капстроительства. В ней также указывается местонахождение инженерно-технических сетей, иллюстрируется планировочная организация участка. Схема подписывается субъектом, выполняющим строительство. Данный документ не предоставляется при получении разрешения на линейный объект.</t>
  </si>
  <si>
    <t xml:space="preserve">Заключение органа госстройнадзора (если такой контроль предусматривается). В нем подтверждается соответствие реконструированного/возведенного сооружения требованиям техрегламентов и проектных документов, в том числе по энергетической эффективности и оснащенности учетными приборами используемых ресурсов. В случаях, предусмотренных законодательством, предоставляется также заключение государственного (федерального) экологического надзора. Документ, удостоверяющий факт заключения договора страхования гражданской ответственности собственника опасного объекта за нанесение вреда в случае аварии. Акт приема выполненных мероприятий по сохранению объекта культурно-исторического наследия. Он утверждается соответствующим уполномоченным органом. Техплан объекта капстроительства. Этот документ подготавливается в соответствии с положениями ФЗ №221. </t>
  </si>
  <si>
    <t xml:space="preserve">Нюансы В документе и заключении, указанных в пунктах 6 и 9, приведенных выше, должна присутствовать информация о нормативных значениях параметров, включенных в требования по энергетической эффективности, а также о фактических величинах этих показателей. Последние определяются в отношении реконструированного/построенного сооружения путем проведения экспертиз, замеров, исследований, испытаний. В заключении и документе, кроме этого, должна присутствовать и иная информация, на основании которой устанавливается соответствие объекта установленным требованиям оснащенности учетными приборами и энергетической эффективности. При реконструкции/строительстве многоквартирного сооружения в акте органа госстройнадзора должны содержаться дополнительные данные. В частности, приводится класс энергетической эффективности, определяемый по нормам законодательства об энергосбережении. </t>
  </si>
  <si>
    <t xml:space="preserve">Межведомственное взаимодействие Документация (копии или информация, в них присутствующая), указанная в п. 1-3 и 9, запрашивается уполномоченными структурами в государственных, муниципальных органах, а также подведомственных им организациях, если застройщик не представил ее самостоятельно. Бумаги из пунктов 1-8, 12-13 на получение разрешения на ввод объекта в эксплуатацию передаются заявителем, если они отсутствуют в распоряжении у приведенных выше структур. Правительственным постановлением могут предусматриваться иные документы, необходимые для представления в уполномоченные органы. По межведомственным запросам материалы передаются в трехдневный срок. </t>
  </si>
  <si>
    <t>Важный момент Разрешение на ввод объекта недвижимости в эксплуатацию предоставляется только на основании документов, перечень которых установлен законодательством. Некоторые виды бумаг могут предъявляться в электронном виде. Правительство или высшая исполнительная структура региона вправе установить случаи, когда документы предоставляются исключительно через информационно-коммуникационную сеть Интернет.</t>
  </si>
  <si>
    <t>Разрешение на ввод объекта в эксплуатацию: сроки Орган либо компетентная структура, регулирующая использование атомной энергии и осуществляющая госуправление в ходе осуществления мероприятий, связанных с утилизацией, изготовлением, разработкой ядерного оружия и энергетических установок оборонного значения, госкорпорация "Роскосмос" в течение 10 дней с даты поступления документов обеспечивают проверку достоверности сведений и правильности их отражения. Кроме этого, указанные структуры обязаны выполнить осмотр сооружения. По результатам проверки принимается решение о выдаче разрешения или отказе в этом.</t>
  </si>
  <si>
    <t>Осмотр Выдача разрешения на ввод объекта в эксплуатацию осуществляется по результатам проведенной визуальной проверки сооружения. В процессе осмотра реконструированного/построенного здания подтверждается или не подтверждается соответствие требованиям, установленным в проектной документации, градостроительном плане и иных бумагах. Осмотр не выполняется в отношении индивидуального жилищного строительства. Он также не производится, если при проведении мероприятий осуществляется госстройнадзор.</t>
  </si>
  <si>
    <t>Основания для отказа Разрешение на ввод объекта в эксплуатацию не предоставляется заявителю в случаях: Отсутствия документов, приведенных в перечне выше. Несоответствия сооружения требованиям, зафиксированным в градостроительном плане, или при реконструкции/строительстве/капремонте линейного объекта сведениям планировочного и межевого проектов. Расхождение фактических параметров с величинами, определенными проектной документацией. Это основание не применяется к сооружениям ИЖС. Несоответствие объекта требованиям, определенным в разрешении на строительство. В законодательстве при этом присутствует одна оговорка, исключающая отказ. Не будет выступать как основание несвоевременное получение или неполучение документов, запрошенных в рамках межведомственного взаимодействия.</t>
  </si>
  <si>
    <t>Дополнительно Кроме приведенных выше оснований, причиной для отказа предоставить разрешение на ввод объекта в эксплуатацию может служить неисполнение застройщиком предписаний, установленных статьей 51, ч. 18 Градостроительного кодекса. В этих случаях действует специальный порядок. В частности, разрешение на ввод объекта в эксплуатацию предоставляется по окончании процедуры безвозмездной передачи в уполномоченный орган, компетентную организацию, регулирующую использование атомной энергии и осуществляющую управление в сфере, связанной с утилизацией, разработкой и использованием ядерного оружия и энергетических установок, или в "Роскосмос" информации о сооружении. В числе сведений должны присутствовать данные о:</t>
  </si>
  <si>
    <t>Площади.</t>
  </si>
  <si>
    <t>Количестве этажей и высоте.</t>
  </si>
  <si>
    <t>Инженерно-техническом обеспечении.</t>
  </si>
  <si>
    <t>Проектной документации. Заявитель должен предоставить по одной копии всех разделов.</t>
  </si>
  <si>
    <t>Результатах инженерных изысканий (в одном экземпляре).</t>
  </si>
  <si>
    <t>В уполномоченные инстанции, предоставляющие разрешение на ввод объекта в эксплуатацию, также предъявляется одна копия схемы планировки участка. На ней должно быть обозначено место размещения сооружения индивидуального жилищного строительства. Заявитель вправе обжаловать отказ предоставить разрешение на ввод объекта в эксплуатацию в суде.</t>
  </si>
  <si>
    <t>РЕГИСТРАЦИЯ ПРАВ НА ОБЪЕКТ</t>
  </si>
  <si>
    <t>ПРИКАЗ                                     от 14 сентября 2006 г №293</t>
  </si>
  <si>
    <t>МИНИСТЕРСТВО ЮСТИЦИИ РОССИЙСКОЙ ФЕДЕРАЦИИ</t>
  </si>
  <si>
    <t>ПРИКАЗ</t>
  </si>
  <si>
    <t>от 14 сентября 2006 г. № 293</t>
  </si>
  <si>
    <t>ИСПОЛНЕНИЯ ГОСУДАРСТВЕННОЙ ФУНКЦИИ ПО ГОСУДАРСТВЕННОЙ</t>
  </si>
  <si>
    <t>РЕГИСТРАЦИИ ПРАВ НА НЕДВИЖИМОЕ ИМУЩЕСТВО И СДЕЛОК С НИМ</t>
  </si>
  <si>
    <t>На основании пункта 7 Порядка разработки и утверждения административных регламентов</t>
  </si>
  <si>
    <t>исполнения государственных функций и административных регламентов предоставления государственных</t>
  </si>
  <si>
    <t>услуг, утвержденного Постановлением Правительства Российской Федерации от 11 ноября 2005 г. № 679</t>
  </si>
  <si>
    <t>О порядке разработки и утверждения административных регламентов исполнения государственных_x000D_
функций и административных регламентов предоставления государственных услуг (Собрание</t>
  </si>
  <si>
    <t>законодательства Российской Федерации, 2005, № 47, ст. 4933), приказываю:</t>
  </si>
  <si>
    <t>1. Утвердить прилагаемый Административный регламент исполнения государственной функции по</t>
  </si>
  <si>
    <t>государственной регистрации прав на недвижимое имущество и сделок с ним.</t>
  </si>
  <si>
    <t>2. Федеральной регистрационной службе (С.Н. Мовчан) обеспечить исполнение Административного</t>
  </si>
  <si>
    <t>регламента исполнения государственной функции по государственной регистрации прав на недвижимое</t>
  </si>
  <si>
    <t>имущество и сделок с ним.</t>
  </si>
  <si>
    <t>3. Контроль за исполнением Приказа возложить на заместителя Министра О.Ю. Хлупина.</t>
  </si>
  <si>
    <t>Министр</t>
  </si>
  <si>
    <t>В.В.УСТИНОВ</t>
  </si>
  <si>
    <t>Приложение</t>
  </si>
  <si>
    <t>к Приказу</t>
  </si>
  <si>
    <t>Министерства юстиции</t>
  </si>
  <si>
    <t>Российской Федерации</t>
  </si>
  <si>
    <t>I. Общие положения</t>
  </si>
  <si>
    <t>1. Административный регламент исполнения государственной функции по государственной</t>
  </si>
  <si>
    <t>регистрации прав на недвижимое имущество и сделок с ним (далее - административный регламент)</t>
  </si>
  <si>
    <t>разработан в целях повышения качества исполнения и доступности результатов исполнения</t>
  </si>
  <si>
    <t>государственной функции по государственной регистрации прав на недвижимое имущество и сделок с ним</t>
  </si>
  <si>
    <t>(далее - государственная функция), создания комфортных условий для участников отношений,</t>
  </si>
  <si>
    <t>возникающих при государственной регистрации прав на недвижимое имущество и сделок с ним (далее -</t>
  </si>
  <si>
    <t>заявители), и определяет сроки и последовательность действий (административных процедур) при</t>
  </si>
  <si>
    <t>осуществлении полномочий по государственной регистрации прав на недвижимое имущество и сделок с</t>
  </si>
  <si>
    <t>ним (далее - государственная регистрация прав).</t>
  </si>
  <si>
    <t>Построенный дом необходимо узаконить и оформить его в собственность. Для этого разработана такая процедура, как регистрация дома на земельном участке ИЖС. После ее проведения постройка получит официальный статус и в ней можно будет оформить прописку себе и членам своей семьи. С момента регистрации у владельца возникает право собственности на построенный дом и возможность им распорядиться: продать, подарить или завещать. Рассмотрим, что предстоит предпринять и какие документы подготовить для оформления объекта индивидуального жилищного строительства.</t>
  </si>
  <si>
    <t>Несмотря на то, что формально собственник может распоряжаться своим участком как ему вздумается, на деле он ограничен большим числом правил. Так, строить жилой дом можно только на специально предназначенном для этого участке. В его кадастровом паспорте в графе о разрешенном использовании должно быть указано ИЖС.</t>
  </si>
  <si>
    <t>Градостроительные регламенты накладывают определенные ограничения на размеры дома. Его высота не должна превышать 12 м, включая нежилой чердак. Или, более понятно, 3 этажа. Площадь индивидуального жилого дома ограничена 1500 кв.м. Даже расположение дома на участке подчинено определенным правилам.</t>
  </si>
  <si>
    <t>Первым документом, который необходимо оформить владельцу построенного дома, будет разрешение на ввод в эксплуатацию.  Акт составляется специальной комиссией, которая выезжает на объект и сравнивает увиденное с имеющейся документаций, в частности с согласованным планом и разрешением на строительство. Обязательность этого этапа для владельцев частных домов пока отложена до 1.03.2018 г.</t>
  </si>
  <si>
    <t>Дачный или садовый дом, предназначенный для летнего проживания, вводит в эксплуатацию не нужно. Для его оформления достаточно заполнить декларацию, в которой отражены такие сведения, как размеры дома, материал его внешних стен и подключение к различным инженерным сетям.</t>
  </si>
  <si>
    <t>Далее предстоит получить обязательные документы: технический и кадастровый паспорта нового дома. Составляют их сотрудники БТИ после проведения осмотра и замеров. Выдача этих документов подтверждает фактическое существование на участке новой постройки. Однако, если при осмотре будут выявлены нарушения, допущенные при строительстве, в выдаче кадастрового паспорта может быть отказано.</t>
  </si>
  <si>
    <t>Далее предстоит юридически закрепить за собой право собственности на новый объект, состоящий на кадастровом учете. То есть приступить к самому процессу регистрации дома.  Точнее, своих прав на него. Выполняет эту процедуру специализированный государственный орган — Росреестр.</t>
  </si>
  <si>
    <t>В него и надлежит обратиться с заявлением о регистрации своего права на объект ИЖС. Для этого потребуются:</t>
  </si>
  <si>
    <t>паспорт будущего собственника;</t>
  </si>
  <si>
    <t>разрешение на ввод дома в эксплуатацию;</t>
  </si>
  <si>
    <t>технический и кадастровый паспорта нового дома;</t>
  </si>
  <si>
    <t>кадастровый паспорт участка, на котором стоит дом.</t>
  </si>
  <si>
    <t>квитанция госпошлины.</t>
  </si>
  <si>
    <t>Приостанавливающие документы на землю и свидетельство о своем праве на нее представлять нет необходимости. Информация о собственнике участка уже имеется в распоряжении Росреестра. Если, разумеется, после покупки он зарегистрировал свое право, как того требует закон.</t>
  </si>
  <si>
    <t>Владелец дома может заниматься оформлением всех документов самостоятельно или обратиться в юридическую фирму.  В этом случае от его имени будет действовать представитель. Его статус подтверждается доверенностью. Подлинник доверенности и паспорт представителя предъявляется в Росреестр вместе с остальными документами.</t>
  </si>
  <si>
    <t>Есть несколько способов как зарегистрировать дом на участке ИЖС:</t>
  </si>
  <si>
    <t>лично подав все необходимые документы в Росреестр;</t>
  </si>
  <si>
    <t>через многофункциональный центр;</t>
  </si>
  <si>
    <t>через портал Госусуги;</t>
  </si>
  <si>
    <t>в режиме онлайн на сайте Росреестра.</t>
  </si>
  <si>
    <t>Федеральная регистрационная служба и ее территориальные органы</t>
  </si>
  <si>
    <t>государственная регистрация права на недвижимое имущество или отказ в государственной регистрации права</t>
  </si>
  <si>
    <t>ВСЕГО ДНЕЙ НА ПРОВЕДЕНИЕ АДМИНИСТРАТИВНЫХ ПРОЦЕДУР</t>
  </si>
  <si>
    <t>выдача заявителю градостроительного плана земельного участка или отказ в предоставлении муниципальной услуги</t>
  </si>
  <si>
    <t>НЕОБХОДИМЫЕ ДОКУМЕНТЫ</t>
  </si>
  <si>
    <t>Необходимые документы для получения ГПЗУ</t>
  </si>
  <si>
    <t>Необходимые документы для получения разрешения на отклонения</t>
  </si>
  <si>
    <t>Вернуться в калькулятор</t>
  </si>
  <si>
    <t>Необходимые документы для получения разрешения на строительство</t>
  </si>
  <si>
    <t>Необходимые документы для получения разрешения на ввод</t>
  </si>
  <si>
    <t xml:space="preserve">предоставления муниципальной услуги </t>
  </si>
  <si>
    <t>УТВЕРЖДЕН</t>
  </si>
  <si>
    <t>Административный регламент</t>
  </si>
  <si>
    <t>предоставления муниципальной услуги</t>
  </si>
  <si>
    <t>Круг заявителей</t>
  </si>
  <si>
    <t>Требования к порядку информирования о предоставлении</t>
  </si>
  <si>
    <t>Исчерпывающий перечень документов, 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</si>
  <si>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3) копия документа, подтверждающего полномочия представителя заявителя, если с заявлением обращается представитель заявителя.</t>
  </si>
  <si>
    <t>форме, порядок их представления</t>
  </si>
  <si>
    <t>Перечень услуг, которые являются необходимыми</t>
  </si>
  <si>
    <t>АДМИНИСТРАТИВНОГО РЕГЛАМЕНТА</t>
  </si>
  <si>
    <t>ПРИЛОЖЕНИЕ № 1</t>
  </si>
  <si>
    <t>____________________________________________________________________</t>
  </si>
  <si>
    <t xml:space="preserve"> </t>
  </si>
  <si>
    <t xml:space="preserve">                </t>
  </si>
  <si>
    <t>2) документ, удостоверяющий личность заявителя физического лица или его представителя;</t>
  </si>
  <si>
    <t>3)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</si>
  <si>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</si>
  <si>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6)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</si>
  <si>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8)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</si>
  <si>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10)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</si>
  <si>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11)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</si>
  <si>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12)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</si>
  <si>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заявителем, в том числе в электронной форме, порядок их представления</t>
  </si>
  <si>
    <t>1) правоустанавливающие документы на земельный участок, если застройщик не представил указанные документы самостоятельно;</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</si>
  <si>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если застройщик не представил указанные документы самостоятельно;</t>
  </si>
  <si>
    <t>3) разрешение на строительство, если застройщик не представил указанные документы самостоятельно;</t>
  </si>
  <si>
    <t>4)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</si>
  <si>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Постановление                     от 5 апреля 2017г.        №314</t>
  </si>
  <si>
    <t>2) документ, подтверждающий личность заявителя физического лица или его представителя;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</si>
  <si>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(далее по тексту – ЕГРН);</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</si>
  <si>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</si>
  <si>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6) материалы, содержащиеся в проектной документации:</t>
  </si>
  <si>
    <t>а) пояснительная записка;</t>
  </si>
  <si>
    <t>б)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</si>
  <si>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7) 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частью 12.1 статьи 48 Градостроительного кодекса Российской Федерации), если такая проектная документация подлежит экспертизе в соответствии со статьей 49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частью 3.4 статьи 49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частью 6 статьи 49 Градостроительного кодекса Российской Федерации;</t>
  </si>
  <si>
    <t>8)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</si>
  <si>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9)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</si>
  <si>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10)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</si>
  <si>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11)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</si>
  <si>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12)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</si>
  <si>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13)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</si>
  <si>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1) выписка из единого государственного реестра юридических лиц (далее по тексту – ЕГРЮЛ) - для юридических лиц, или выписка из единого государственного реестра индивидуальных предпринимателей (далее по тексту – ЕГРИП) - для индивидуальных предпринимателей;</t>
  </si>
  <si>
    <t>2) выписка из ЕГРН о правах на земельный участок, на котором планируется строительство;</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</si>
  <si>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</si>
  <si>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t>
  </si>
  <si>
    <t>Приложения:</t>
  </si>
  <si>
    <t>ПОТРЕБНОСТЬ (ДА|НЕТ)</t>
  </si>
  <si>
    <t>СРОК ОКАЗАНИЯ УСЛУГИ                       (рабочии дни)</t>
  </si>
  <si>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4"/>
        <color theme="1"/>
        <rFont val="Times New Roman"/>
        <family val="1"/>
        <charset val="204"/>
      </rPr>
      <t>«</t>
    </r>
    <r>
      <rPr>
        <b/>
        <u/>
        <sz val="14"/>
        <color rgb="FF000000"/>
        <rFont val="Times New Roman"/>
        <family val="1"/>
        <charset val="204"/>
      </rPr>
      <t xml:space="preserve">Выдача разрешений на </t>
    </r>
    <r>
      <rPr>
        <b/>
        <u/>
        <sz val="14"/>
        <color theme="1"/>
        <rFont val="Times New Roman"/>
        <family val="1"/>
        <charset val="204"/>
      </rPr>
      <t>ввод в эксплуатацию построенных, реконструированных объектов капитального строительства»</t>
    </r>
    <r>
      <rPr>
        <b/>
        <sz val="14"/>
        <color theme="1"/>
        <rFont val="Times New Roman"/>
        <family val="1"/>
        <charset val="204"/>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</si>
  <si>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 xml:space="preserve">1.1. Для получения разрешения на ввод в эксплуатацию построенных, реконструированных объектов капитального строительства заявитель представляет следующие документы: </t>
  </si>
  <si>
    <t>5) акт приемки объекта капитального строительства (в случае осуществления строительства, реконструкции на основании договора строительного подряда),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</si>
  <si>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7)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</si>
  <si>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9)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</si>
  <si>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1.2. Заявление заполняется при помощи технических средств или собственноручно разборчиво (печатными буквами) чернилами черного или синего цвета.</t>
  </si>
  <si>
    <t>1.3. Форму заявления можно получить непосредственно в управлении архитектуры и градостроительства, МФЦ, а также на портале и региональном портале.</t>
  </si>
  <si>
    <t>1.4. Заявитель имеет право представить заявление с приложением документов, указанных в пункте 1.1 в письменной форме по почте, лично или через своих представителей, а также в электронной форме с помощью портала или регионального портала.</t>
  </si>
  <si>
    <t>1.5. Для получения разрешения на ввод в эксплуатацию построенных, реконструированных объектов капитального строительства от государственных органов власти запрашиваются следующие документы или информация:</t>
  </si>
  <si>
    <t>1.6. Документы, указанные в подпунктах 4-9 и 12 пункта 1.1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Если документы, указанные в настоящем пункте,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органом, предоставляющем Муниципальную услугу, в органах и организациях, в распоряжении которых находятся указанные документы, если застройщик не представил указанные документы самостоятельно.</t>
  </si>
  <si>
    <r>
      <t xml:space="preserve">Исчерпывающий перечень документов для получения разрешения на строительство </t>
    </r>
    <r>
      <rPr>
        <b/>
        <u/>
        <sz val="14"/>
        <color theme="1"/>
        <rFont val="Times New Roman"/>
        <family val="1"/>
        <charset val="204"/>
      </rPr>
      <t>многоквартирного жилого дома, соответствующего требованиям п.2 или п. 3 части 2 статьи 49 ГрК РФ,</t>
    </r>
  </si>
  <si>
    <t>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</si>
  <si>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theme="1"/>
        <rFont val="Times New Roman"/>
        <family val="1"/>
        <charset val="204"/>
      </rPr>
      <t xml:space="preserve"> </t>
    </r>
    <r>
      <rPr>
        <sz val="14"/>
        <color theme="1"/>
        <rFont val="Times New Roman"/>
        <family val="1"/>
        <charset val="204"/>
      </rPr>
      <t xml:space="preserve">соответствующего требованиям п.2 или п. 3 части 2 статьи 49 ГрК РФ, заявитель представляет следующие документы: </t>
    </r>
  </si>
  <si>
    <t>7)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</si>
  <si>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8)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</si>
  <si>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9)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</si>
  <si>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10)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</si>
  <si>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Форму заявления можно получить непосредственно в управлении архитектуры и градостроительства, МФЦ, а также на портале и региональном портале.</t>
  </si>
  <si>
    <t>1.3. Заявитель имеет право представить заявление с приложением документов, указанных в пунктах 1.1., 1.4. в письменной форме по почте, лично или через своих представителей, а также в электронной форме с помощью портала или регионального портала.</t>
  </si>
  <si>
    <t>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</si>
  <si>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1.5. Документы, перечисленные в пункте 1.4. могут быть представлены заявителем самостоятельно, по собственной инициативе.</t>
  </si>
  <si>
    <t>в) архитектурные решения;</t>
  </si>
  <si>
    <t>г)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</si>
  <si>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д) проект организации строительства объекта капитального строительства;</t>
  </si>
  <si>
    <t>ж)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</si>
  <si>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е) проект организации работ по сносу или демонтажу объектов капитального строительства, их частей;</t>
  </si>
  <si>
    <t>Градостроительный план земельного участка выдается в целях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</si>
  <si>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В градостроительном плане  земельного участка содержиться информация:</t>
  </si>
  <si>
    <t>1) о реквизитах проекта планировки территории и (или) проекта межевания территории в случае, если земельный участок расположен в границах территории, в отношении которой утверждены проект планировки территории и (или) проект межевания территории;</t>
  </si>
  <si>
    <t>2) о границах земельного участка и о кадастровом номере земельного участка (при его наличии);</t>
  </si>
  <si>
    <t>3) о границах зоны планируемого размещения объекта капитального строительства в соответствии с утвержденным проектом планировки территории (при его наличии);</t>
  </si>
  <si>
    <t>4) о минимальных отступах от границ земельного участка, в пределах которых разрешается строительство объектов капитального строительства;</t>
  </si>
  <si>
    <t>5) об основных, условно разрешенных и вспомогательных видах разрешенного использования земельного участка, установленных в соответствии с настоящим Кодексом;</t>
  </si>
  <si>
    <t>6) о предельных параметрах разрешенного строительства, реконструкции объекта капитального строительства, установленных градостроительным регламентом для территориальной зоны, в которой расположен земельный участок, за исключением случаев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t>
  </si>
  <si>
    <t>7) о требованиях к назначению, параметрам и размещению объекта капитального строительства на указанном земельном участке, установленных в соответствии с частью 7 статьи 36 настоящего Кодекса, в случае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t>
  </si>
  <si>
    <t>8) о расчетных показателях минимально допустимого уровня обеспеченности территории объектами коммунальной, транспортной, социальной инфраструктур и расчетных показателях максимально допустимого уровня территориальной доступности указанных объектов для населения в случае, если земельный участок расположен в границах территории, в отношении которой предусматривается осуществление деятельности по комплексному и устойчивому развитию территории;</t>
  </si>
  <si>
    <t>9)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территорий;</t>
  </si>
  <si>
    <t>10) о границах зон с особыми условиями использования территорий, если земельный участок полностью или частично расположен в границах таких зон;</t>
  </si>
  <si>
    <t>11) о границах зон действия публичных сервитутов;</t>
  </si>
  <si>
    <t>12) о номере и (или) наименовании элемента планировочной структуры, в границах которого расположен земельный участок;</t>
  </si>
  <si>
    <t>13) о расположенных в границах земельного участка объектах капитального строительства, а также о расположенных в границах земельного участка сетях инженерно-технического обеспечения;</t>
  </si>
  <si>
    <t>14) о наличии или отсутствии в границах земельного участка объектов культурного наследия, о границах территорий таких объектов;</t>
  </si>
  <si>
    <t>15) о технических условиях подключения (технологического присоединения) объектов капитального строительства к сетям инженерно-технического обеспечения, определенных с учетом программ комплексного развития систем коммунальной инфраструктуры поселения, городского округа;</t>
  </si>
  <si>
    <t>16) о реквизитах нормативных правовых актов субъекта Российской Федерации, муниципальных правовых актов, устанавливающих требования к благоустройству территории;</t>
  </si>
  <si>
    <t>17) о красных линиях.</t>
  </si>
  <si>
    <t>Форма ГПЗУ, порядок ее заполнения устанавливаются уполномоченным правительством РФ федеральным органом исполнительной власти. В ней определяются требования, необходимые для застройки и эксплуатации земельной территории. Это является немаловажным. По сути, в ГПЗУ застройщику объясняется, как разрешено использовать земельный участок, какие максимальные параметры его застройки существуют. Последнее касается высоты сооружения и процентного соотношения используемости территории.</t>
  </si>
  <si>
    <t>Об этом можно прочитать в статье 57.3  ГрК РФ. Изучив ее, можно понять, что данный документ нужен для четкого определения участка, где будет происходить строительство. Это является немаловажным. ГПЗУ применяется как к уже застроенным территориям, так и к тем участкам, на которых только планируется сооружение объектов. Это полностью соответствует информации, вынесенной в 10-ю часть статьи 38 закона «О государственном кадастре недвижимости».</t>
  </si>
  <si>
    <t>Исчерпывающий перечень документов для получения градостроительного плана земельного участка заявитель предоставляет следующие документы:</t>
  </si>
  <si>
    <t>2) копия документа, подтверждающего личность заявителя физического лица или его представителя;</t>
  </si>
  <si>
    <t>Определение отступов от границ земельной территории, в пределах которых  разрешено строительство.</t>
  </si>
  <si>
    <t>4) выписка из единого государственного реестра юридических лиц( далее  по тексту - ЕРЮЛ)- для юридических лиц,или выписка из единого государственного реестра индивидуальных предпринимателей (далее по тексту -ЕГРИП) для индивидуальных предпринимателей;</t>
  </si>
  <si>
    <t>5)выписка из единого государственного реестра прав на недвижимое имущество и сделок с ним (далее по тексту- ЕГРП) о правах на земельный участок;</t>
  </si>
  <si>
    <t xml:space="preserve">6) выписка из ЕГРП о правах на здания, строение, сооружения, находящихся на земельном участке; </t>
  </si>
  <si>
    <t>7) учередительные документы (устав, ИНН, ОГРН, приказ о назначении руководителя)- для юридических лиц;</t>
  </si>
  <si>
    <t>8) кадастровый паспорт (выписка) на земельный участок;</t>
  </si>
  <si>
    <t>9) технические условия подключения объекта капитального строительства к сетям инженерно-технического обеспечения( в отношении застроенного земельного участка, а также земельного участка, предназначенного для строительства (реконструкции) объектов капитального строительства);</t>
  </si>
  <si>
    <t>10) топографическая съемка в маштабе 1:500, на бумажном и электронм носителе.</t>
  </si>
  <si>
    <t>Разрешение на отклонение от параметров необходимо, когда границы выделенного участка, его инженерные, геодезические или иные особенности не позволяют построить дом без нарушения смежных границ. В этом случае обращаются за разрешением, позволяющим проводить застройку на выделенном участке с измененными нормативами.</t>
  </si>
  <si>
    <t>Выдается разрешение на отклонение на специальном бланке. Чтобы его получить, необходимо предоставить заявление в  администрацию муниципального образования Абинский район, а также приложить следующие документы:</t>
  </si>
  <si>
    <t>Владелец участка, которому необходимо такое разрешение, должен направить в комиссию соответствующее заявление. Затем уже организация муниципального контроля проводит публичные слушания, на которых рассматривается вопрос о возможности предоставления разрешения на отклонения. Разрешение понадобится и на вновь возводимое здание, и на то, что подлежит реконструкции. Все расходы на проведение таких слушаний возлагаются на лицо, которому необходима выдача разрешения (это может быть как частное лицо, застройщик, так и юридическая компания).</t>
  </si>
  <si>
    <t>По результатам публичных слушаний предоставляется заключение о том, может ли быть выдано разрешение или нет. Непосредственно разрешение предоставляет глава местной администрации. Невыдача разрешения по требованию может оспариваться в судебном порядке.</t>
  </si>
  <si>
    <t>Отклонение возможно в плане несоответствия границ – например, расстояния между соседскими застройками, но не в части предельной этажности здания или каких-либо требований по архитектурной части в зоне исторической застройки.</t>
  </si>
  <si>
    <t>ПРИЛОЖЕНИЕ</t>
  </si>
  <si>
    <t>предоставления муниципальной услуги «Выдача порубочного билета на территории муниципального образования»</t>
  </si>
  <si>
    <t>Необходимые документы для получения порубочного билета</t>
  </si>
  <si>
    <t>предоставления муниципальной услуги «Выдача разрешения (ордера) на проведение земляных работ на территории общего пользования»</t>
  </si>
  <si>
    <t>______________________________</t>
  </si>
  <si>
    <t>Необходимые документы для получения разрешения на проведение земляных работ на территории общего пользования</t>
  </si>
  <si>
    <t>1) заявление, поданное в Комиссию в соответствии с приложением № 1;</t>
  </si>
  <si>
    <t xml:space="preserve">2) копия документа, подтверждающего личность заявителя физического лица или его представителя; </t>
  </si>
  <si>
    <t>3) копия документа, подтверждающего полномочия представителя заявителя, если с заявлением обращается представитель заявителя;</t>
  </si>
  <si>
    <t>4) правоустанавливающие документы на земельный участок, если сведения по данному земельному участку отсутствуют в Едином государственном реестре прав на недвижимое имущество и сделок с ним (далее по тексту – ЕГРП).</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</si>
  <si>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</si>
  <si>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правоустанавливающие документы на земельный участок;</t>
  </si>
  <si>
    <t>3) градостроительный план земельного участка;</t>
  </si>
  <si>
    <t>4) информация о сроке выполнения работ;</t>
  </si>
  <si>
    <t>5) банковские реквизиты заявителя;</t>
  </si>
  <si>
    <t>6) документы, подтверждающие необходимость производства работ, требующих вырубки (уничтожения) зеленых насаждений на определенном земельном участке.</t>
  </si>
  <si>
    <t>ЧТО БУДЕМ СТРОИТЬ?</t>
  </si>
  <si>
    <t>МНОГОКВАРТИРНЫЙ ЖИЛОЙ ДОМ(СООТВЕТСТВУЮЩИЙ ТРЕБОВАНИЯМ П.2 ИЛИ П.3 ЧАСТИ 2 СТАТЬИ 49ГрКРФ)</t>
  </si>
  <si>
    <t>НЕЖИЛОЙ И НЕПРОИЗВОДСТВЕННЫЙ ОБЪЕКТ(СООТВЕТСТВУЮЩИЙ ТРЕБОВАНИЯМ П.4 ЧАСТИ 2 СТАТЬИ 49 ГрКРФ)</t>
  </si>
  <si>
    <t>НА ГЛАВНУЮ</t>
  </si>
  <si>
    <t>ВЕРНУТЬСЯ К КАЛЬКУЛЯТОР</t>
  </si>
  <si>
    <r>
      <t xml:space="preserve">Исчерпывающий перечень документов для получения разрешения на строительство </t>
    </r>
    <r>
      <rPr>
        <b/>
        <u/>
        <sz val="14"/>
        <color theme="1"/>
        <rFont val="Times New Roman"/>
        <family val="1"/>
        <charset val="204"/>
      </rPr>
      <t>нежилого и непроизводственного объекта, соответствующего п.4 части 2 статьи 49 ГрК РФ,</t>
    </r>
  </si>
  <si>
    <t xml:space="preserve"> 1.1. Для получения разрешения на строительство, реконструкцию объектов капитального строительства - нежилого и непроизводственного объекта, соответствующего п.4 части 2 статьи 49 ГрК РФ заявитель представляет следующие документы: </t>
  </si>
  <si>
    <t>ОБЪЕКТ ИНДИВИДУАЛЬНОГО ЖИЛИЩНОГО СТРОИТЕЛЬСТВА</t>
  </si>
  <si>
    <r>
      <t xml:space="preserve">Исчерпывающий перечень документов для получения разрешения на строительство </t>
    </r>
    <r>
      <rPr>
        <b/>
        <u/>
        <sz val="14"/>
        <color theme="1"/>
        <rFont val="Times New Roman"/>
        <family val="1"/>
        <charset val="204"/>
      </rPr>
      <t>индивидуального жилищного строительства</t>
    </r>
  </si>
  <si>
    <t xml:space="preserve"> 1.1. В целях строительства, реконструкции объекта индивидуального жилищного строительства заявитель обращается с заявлением и представляет следующие документы:</t>
  </si>
  <si>
    <t>1) документ, подтверждающий личность заявителя физического лица или его представителя;</t>
  </si>
  <si>
    <t>2)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</si>
  <si>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t>
  </si>
  <si>
    <t>5) схема планировочной организации земельного участка с обозначением места размещения объекта индивидуального жилищного строительства;</t>
  </si>
  <si>
    <t>6) описание внешнего облика объекта индивидуального жилищного строительства в случае, если строительство или реконструкция объекта индивидуального жилищного строительства планируется в границах территории исторического поселения федерального или регионального значения, за исключением случая, предусмотренного частью 10.2 статьи 51 Градостроительного кодекса Российской Федерации.</t>
  </si>
  <si>
    <t>Порядок осуществления текущего контроля за соблюдением</t>
  </si>
  <si>
    <t>МНОГОКВАРТИРНЫЙ ЖИЛОЙ ДОМ(НЕ СООТВЕТСТВУЮЩИЙ ТРЕБОВАНИЯМ П.2 ИЛИ П.3 ЧАСТИ 2 СТАТЬИ 49ГрКРФ)</t>
  </si>
  <si>
    <t>НЕЖИЛОЙ И НЕПРОИЗВОДСТВЕННЫЙ ОБЪЕКТ(СООТВЕТСТВУЮЩИЙ ТРЕБОВАНИЯМ П.5 ЧАСТИ 2 СТАТЬИ 49 ГрКРФ)</t>
  </si>
  <si>
    <r>
      <t>Исчерпывающий перечень документов для получения разрешения на строительство</t>
    </r>
    <r>
      <rPr>
        <b/>
        <u/>
        <sz val="14"/>
        <color theme="1"/>
        <rFont val="Times New Roman"/>
        <family val="1"/>
        <charset val="204"/>
      </rPr>
      <t xml:space="preserve"> многоквартирного жилого дома, несоответствующего требованиям п.2 или п. 3 части 2 статьи 49 ГрК РФ,</t>
    </r>
  </si>
  <si>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theme="1"/>
        <rFont val="Times New Roman"/>
        <family val="1"/>
        <charset val="204"/>
      </rPr>
      <t xml:space="preserve"> </t>
    </r>
    <r>
      <rPr>
        <sz val="14"/>
        <color theme="1"/>
        <rFont val="Times New Roman"/>
        <family val="1"/>
        <charset val="204"/>
      </rPr>
      <t xml:space="preserve">несоответствующего требованиям п.2 или п. 3 части 2 статьи 49 ГрК РФ, заявитель представляет следующие документы: </t>
    </r>
  </si>
  <si>
    <t>9)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</si>
  <si>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10)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</si>
  <si>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11)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</si>
  <si>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r>
      <t xml:space="preserve">Исчерпывающий перечень документов для получения разрешения на строительство </t>
    </r>
    <r>
      <rPr>
        <b/>
        <u/>
        <sz val="14"/>
        <color theme="1"/>
        <rFont val="Times New Roman"/>
        <family val="1"/>
        <charset val="204"/>
      </rPr>
      <t>нежилого и непроизводственного объекта, соответствующего п.5 части 2 статьи 49 ГрК РФ,</t>
    </r>
  </si>
  <si>
    <t>11)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</si>
  <si>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ГАК "Государственная экспертиза Краснодарского края" либо организация, аккредитованная на осуществление негосударственной экспертизы</t>
  </si>
  <si>
    <t>Заключение экспертизы проектной документации и результатов инженерных изысканий</t>
  </si>
  <si>
    <t>Необходимые документы для получения заключения экспертизы проектной документации и результатов инженерных изысканий</t>
  </si>
  <si>
    <t>Приказ Министерства экономического развития РФ от 9 декабря 2014 г. № 789 “Об утверждении Административного регламента 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t>
  </si>
  <si>
    <t>7 мая 2015</t>
  </si>
  <si>
    <t>В соответствии с Федеральным законом от 27 июля 2010 г. № 210-ФЗ «Об организации предоставления государственных и муниципальных услуг» (Собрание законодательства Российской Федерации, 2010, № 31, ст. 4179; 2011, № 15, ст. 2038; № 27, ст. 3873, 3880; № 29, ст. 4291; № 30, ст. 4587; № 49, ст. 7061; 2012, № 31, ст. 4322; 2013, № 14, ст. 1651; № 27, ст. 3477, 3480; № 30, ст. 4084; № 51, ст. 6679; № 52, ст. 6961, 7009; 2014, № 26, ст. 3366; № 30, ст. 4264), Положением о Федеральной службе государственной регистрации, кадастра и картографии, утвержденным постановлением Правительства Российской Федерации от 1 июня 2009 г. № 457 (Собрание законодательства Российской Федерации, 2009, № 25, ст. 3052; 2010, № 26, ст. 3350; № 45, ст. 5860; 2011, № 14, ст. 1935; № 15, ст. 2125; № 23, ст. 3320; № 46, ст. 6527; 2012, № 39, ст. 5266; № 42, ст. 5715; № 51, ст. 7236; 2013, № 45, ст. 5822), а также Правилами разработки и утверждения административных регламентов предоставления государственных услуг, утвержденными постановлением Правительства Российской Федерации от 16 мая 2011 г. № 373 (Собрание законодательства Российской Федерации, 2011, № 22, ст. 3169; № 35, ст. 5092; 2012, № 28, ст. 3908; № 36, ст. 4903; № 50, ст. 7070; № 52, ст. 7507; 2014, № 5, ст. 506), приказываю:</t>
  </si>
  <si>
    <t>Утвердить прилагаемый Административный регламент 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t>
  </si>
  <si>
    <t>Врио Министра</t>
  </si>
  <si>
    <t>Н.Р. Подгузов</t>
  </si>
  <si>
    <t>Зарегистрировано в Минюсте РФ 28 апреля 2015 г.</t>
  </si>
  <si>
    <t>Регистрационный № 37039</t>
  </si>
  <si>
    <t>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t>
  </si>
  <si>
    <t>(утв. приказом Министерства экономического развития РФ от 9 декабря 2014 г. № 789)</t>
  </si>
  <si>
    <t>Предмет регулирования</t>
  </si>
  <si>
    <t>1. Административный регламент Федеральной службы государственной регистрации, кадастра и картографии по предоставлению государственной услуги по государственной регистрации прав на недвижимое имущество и сделок с ним (далее - Административный регламент) определяет стандарт и порядок предоставления государственной услуги по государственной регистрации прав на недвижимое имущество и сделок с ним (далее - государственная услуга; государственная регистрация прав), а также устанавливает сроки и последовательность административных процедур и административных действий при предоставлении государственной услуги.</t>
  </si>
  <si>
    <t>2. Государственная услуга, в том числе в части внесения изменений в записи Единого государственного реестра прав на недвижимое имущество и сделок с ним (ЕГРП), не связанных с изменением уникальных характеристик объекта недвижимости, а также прекращения или перехода права на него, предоставляется:</t>
  </si>
  <si>
    <t>1) гражданам Российской Федерации;</t>
  </si>
  <si>
    <t>2) иностранным гражданам и лицам без гражданства;</t>
  </si>
  <si>
    <t>3) российским и иностранным юридическим лицам, международным организациям.</t>
  </si>
  <si>
    <t>3. От имени физических лиц заявления о предоставлении государственной услуги могут подавать, в частности:</t>
  </si>
  <si>
    <t>законные представители (родители, усыновители, опекуны) несовершеннолетних в возрасте до 14 лет;</t>
  </si>
  <si>
    <t>опекуны недееспособных граждан;</t>
  </si>
  <si>
    <t>представители, действующие в силу полномочий, основанных на доверенности или договоре.</t>
  </si>
  <si>
    <t>4. Несовершеннолетний в возрасте от 14 до 18 лет может подать заявление о предоставлении государственной услуги самостоятельно (без согласия законных представителей).</t>
  </si>
  <si>
    <t>5. От имени юридического лица заявления о предоставлении государственной услуги могут подавать:</t>
  </si>
  <si>
    <t>лица, действующие в соответствии с законом, иными правовыми актами и учредительными документами без доверенности;</t>
  </si>
  <si>
    <t>представители в силу полномочий, основанных на доверенности или договоре;</t>
  </si>
  <si>
    <t>участники юридического лица в предусмотренных законодательством Российской Федерации случаях.</t>
  </si>
  <si>
    <t>6. От имени правообладателей, стороны (сторон) сделки вправе обратиться их представители, действующие в силу полномочий, основанных на нотариально удостоверенной доверенности, указании федерального закона либо акте уполномоченного на то государственного органа или органа местного самоуправления, в том числе:</t>
  </si>
  <si>
    <t>от имени участников общей долевой собственности на объекты недвижимости, являющиеся общим имуществом в многоквартирном доме, - их представитель, уполномоченный на это принятым решением общего собрания указанных собственников;</t>
  </si>
  <si>
    <t>от имени участников общей долевой собственности на земельный участок из земель сельскохозяйственного назначения (если число этих участников превышает пять) - представитель, уполномоченный на подачу такого заявления принятым решением общего собрания этих собственников;</t>
  </si>
  <si>
    <t>от имени членов садоводческого, огороднического или дачного некоммерческого объединения граждан - представитель, уполномоченный на подачу такого заявления принятым решением общего собрания членов данного некоммерческого объединения или решением собрания уполномоченных данного некоммерческого объединения.</t>
  </si>
  <si>
    <t>Требования к порядку информирования о предоставлении государственной услуги</t>
  </si>
  <si>
    <t>7. Местонахождение Федеральной службы государственной регистрации, кадастра и картографии (далее - Росреестр; орган, осуществляющий регистрацию прав): 109028, г. Москва, ул. Воронцово поле, д. 4 а.</t>
  </si>
  <si>
    <t>График (режим) работы Росреестра:</t>
  </si>
  <si>
    <t>понедельник, вторник, среда, четверг - с 9 часов 00 минут до 18 часов 00 минут;</t>
  </si>
  <si>
    <t>пятница - с 9 часов 00 минут до 16 часов 45 минут.</t>
  </si>
  <si>
    <t>Единый справочный телефон: 8-800-100-34-34.</t>
  </si>
  <si>
    <t>Адрес официального сайта Росреестра в информационно-телекоммуникационной сети «Интернет» (далее - сеть Интернет): www.rosreestr.ru.</t>
  </si>
  <si>
    <t>Адрес электронной почты: 00_uddfrsl@rosreestr.ru.</t>
  </si>
  <si>
    <t>8. Сведения о местонахождении территориальных органов Росреестра (далее - территориальный орган Росреестра; орган, осуществляющий регистрацию прав), действующих также через свои структурные (обособленные) подразделения (далее - территориальный отдел территориального органа Росреестра; орган, осуществляющий регистрацию прав), подведомственного Росреестру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(далее - федеральное государственное бюджетное учреждение; орган, осуществляющий регистрацию прав), его филиалов, действующих также через свои структурные подразделения, расположенные на территории муниципальных образований (далее - территориальные отделы), телефонах для справок, адресах электронной почты приведены в приложении № 1 к Административному регламенту.</t>
  </si>
  <si>
    <t>Территориальным органам Росреестра, территориальным отделам территориального органа Росреестра, филиалам федерального государственного бюджетного учреждения рекомендуется осуществлять прием заявителей по следующему графику:</t>
  </si>
  <si>
    <t>Понедельник - прием заявителей не ведется (если иное не установлено приказом территориального органа Росреестра)</t>
  </si>
  <si>
    <t>   </t>
  </si>
  <si>
    <t>Вторник</t>
  </si>
  <si>
    <t>-</t>
  </si>
  <si>
    <t>08:00 - 20:00</t>
  </si>
  <si>
    <t>Среда</t>
  </si>
  <si>
    <t>09:00 - 18:00</t>
  </si>
  <si>
    <t>Четверг</t>
  </si>
  <si>
    <t>09:00 - 20:00</t>
  </si>
  <si>
    <t>Пятница</t>
  </si>
  <si>
    <t>09:00 - 16:00</t>
  </si>
  <si>
    <t>Суббота</t>
  </si>
  <si>
    <t>09:00 - 13:00</t>
  </si>
  <si>
    <t>Воскресенье</t>
  </si>
  <si>
    <t>выходной день.</t>
  </si>
  <si>
    <t>9. График приема территориальных органов Росреестра, территориальных отделов территориального органа Росреестра утверждается приказом соответствующего территориального органа Росреестра, а график приема филиалов федерального государственного бюджетного учреждения и их территориальных отделов утверждается федеральным государственным бюджетным учреждением по согласованию с соответствующим территориальным органом Росреестра при соблюдении следующих обязательных требований:</t>
  </si>
  <si>
    <t>1) ведение приема заявителей не менее 40 часов в неделю;</t>
  </si>
  <si>
    <t>2) установление возможности подачи документов заявителями в нерабочее время (относительно установленного для федеральных органов государственной власти), в том числе:</t>
  </si>
  <si>
    <t>один из дней приема должен приходиться на выходной день;</t>
  </si>
  <si>
    <t>время начала приема заявителей как минимум один день в неделю должно быть установлено на час ранее относительно официально установленного</t>
  </si>
  <si>
    <t>на территории данного субъекта Российской Федерации начала рабочего дня;</t>
  </si>
  <si>
    <t>время окончания приема заявителей как минимум один день в неделю должно быть установлено на два часа позднее относительно официально установленного на территории данного субъекта Российской Федерации окончания рабочего дня;</t>
  </si>
  <si>
    <t>3) график приема филиалов федерального государственного бюджетного учреждения и их территориальных отделов должен совпадать с графиком работы территориальных органов Росреестра, территориальных отделов территориального органа Росреестра, расположенных на территории одного субъекта Российской Федерации.</t>
  </si>
  <si>
    <t>10. График приема заявителей изменяется с учетом интересов заявителей, климатических условий региона. При этом количество часов приема заявителей должно соответствовать количеству часов, указанному в графике, а прием должен быть организован таким образом, чтобы исключить образование очередей.</t>
  </si>
  <si>
    <t>Работа в помещениях приема и выдачи документов органов, осуществляющих регистрацию прав (далее - помещения приема и выдачи документов), должна быть организована таким образом, чтобы все имеющиеся в наличии окна (кабинеты) приема заявителей работали в часы приема в непрерывном режиме. Специализация окон (кабинетов) приема (прием юридических лиц, прием по отдельным видам заявлений о предоставлении государственной услуги) не является основанием для прекращения в них приема в случае отсутствия заявителей предназначенной для них категории.</t>
  </si>
  <si>
    <t>11. Для сотрудников органа, осуществляющего регистрацию прав (далее также - сотрудник), в должностные обязанности которых входит ведение приема заявителей, осуществление консультирования по вопросам предоставления государственной услуги (далее - консультант) и исполнение функций администраторов зала (при наличии) устанавливается скользящий график обеденных перерывов, обеспечивающий непрерывность работы с заявителями.</t>
  </si>
  <si>
    <t>Технический перерыв в работе окон (кабинетов) приема и выдачи документов не должен превышать 15 минут. Информация о времени начала и окончания технического перерыва доводится до сведения заявителей.</t>
  </si>
  <si>
    <t>12. Информация о порядке предоставления государственной услуги, в том числе разъяснения по вопросам предоставления государственной услуги, срокам предоставления государственной услуги, о порядке обжалования решений, действий или бездействия должностных лиц, обеспечивающих предоставление государственной услуги, размещается в федеральной государственной информационной системе «Единый портал государственных и муниципальных услуг (функций)» (www.gosuslugi.ru) (далее - Единый портал государственных услуг), на официальном сайте Росреестра в сети Интернет, на информационных стендах в помещениях приема и выдачи документов, в средствах массовой информации и информационных материалах (брошюрах, буклетах, листовках), а также предоставляется сотрудниками в помещениях приема и выдачи документов при личном обращении заявителей, по телефонам справочных служб органов, осуществляющих регистрацию прав, ведомственного центра телефонного обслуживания Росреестра, по телефонам- автоинформаторам, а также в письменной форме почтовым отправлением либо электронным сообщением по адресу, указанному заявителем.</t>
  </si>
  <si>
    <t>Ведомственные центры телефонного обслуживания Росреестра являются структурными или обособленными подразделениями подведомственного Росреестру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t>
  </si>
  <si>
    <t>Ведомственные центры телефонного обслуживания Росреестра обеспечивают обслуживание заявителей на всей территории Российской Федерации.</t>
  </si>
  <si>
    <t>13. На официальном сайте Росреестра в сети Интернет размещаются:</t>
  </si>
  <si>
    <t>1) в отношении Росреестра - почтовый адрес; адрес электронной почты; номера телефонов справочной службы; график (режим) работы;</t>
  </si>
  <si>
    <t>2) в отношении территориальных органов Росреестра - наименование территориального органа Росреестра; почтовый адрес; адрес электронной почты; номера телефонов справочной службы; график (режим) работы; график приема заявителей; фамилия, имя, отчество (последнее - при наличии) руководителя территориального органа Росреестра;</t>
  </si>
  <si>
    <t>3) в отношении федерального государственного бюджетного учреждения, его филиалов, территориальных отделов - наименование федерального государственного бюджетного учреждения, его филиала, территориальных отделов; почтовые адреса; адреса электронной почты; номера телефонов справочной службы; график (режим) работы; график приема заявителей; фамилия, имя, отчество (последнее - при наличии) руководителей;</t>
  </si>
  <si>
    <t>4) перечень адресов органов, осуществляющих регистрацию прав, их территориальных отделов, по которым осуществляется прием заявлений о предоставлении государственной услуги при личном обращении;</t>
  </si>
  <si>
    <t>5) перечень почтовых адресов органов, осуществляющих регистрацию прав, их территориальных отделов для приема заявлений о предоставлении государственной услуги и документов, представляемых на осуществление государственной регистрации прав посредством почтового отправления;</t>
  </si>
  <si>
    <t>6) перечень многофункциональных центров предоставления государственных и муниципальных услуг (далее - многофункциональные центры), в которых предоставляется государственная услуга, адреса местонахождения, телефоны;</t>
  </si>
  <si>
    <t>7) Административный регламент с приложениями;</t>
  </si>
  <si>
    <t>8) тексты нормативных правовых актов, регулирующих предоставление государственной услуги;</t>
  </si>
  <si>
    <t>9) информация о требованиях к совместимости, сертификату ключа подписи, обеспечении возможности подтверждения подлинности электронной подписи заявителя;</t>
  </si>
  <si>
    <t>10) размеры государственной пошлины, взимаемой за предоставление государственной услуги; порядок и способы уплаты государственной пошлины за предоставление государственной услуги;</t>
  </si>
  <si>
    <t>11) формы заявлений о предоставлении государственной услуги и образцы их заполнения;</t>
  </si>
  <si>
    <t>12) порядок и способы подачи заявления о предоставлении государственной услуги;</t>
  </si>
  <si>
    <t>13) перечень документов, необходимых для предоставления государственной услуги;</t>
  </si>
  <si>
    <t>14) порядок и способы получения результата предоставления государственной услуги;</t>
  </si>
  <si>
    <t>15) порядок и способы получения разъяснений по порядку получения государственной услуги;</t>
  </si>
  <si>
    <t>16) порядок обжалования решений, действий (бездействия) должностных лиц, ответственных за предоставление государственной услуги;</t>
  </si>
  <si>
    <t>17) порядок и способы предварительной записи на подачу заявления о предоставлении государственной услуги;</t>
  </si>
  <si>
    <t>18) порядок информирования о ходе рассмотрения заявления о предоставлении государственной услуги и о результатах предоставления государственной услуги.</t>
  </si>
  <si>
    <t>14. В ответе на устные обращения (по телефону) сотрудник информирует заявителя о своих фамилии, имени, отчестве (последнее - при наличии), должности, отвечает на интересующие его вопросы.</t>
  </si>
  <si>
    <t>При необходимости сотрудник, принявший звонок, должен переадресовать (перевести) его на сотрудника, который обладает соответствующей компетенцией для ответа на поставленные вопросы.</t>
  </si>
  <si>
    <t>15. Телефон-автоинформатор должен обеспечивать возможность получения заявителем информации о предоставлении государственной услуги в круглосуточном режиме.</t>
  </si>
  <si>
    <t>16. Справочные службы должны обеспечивать возможность получения заявителем информации о государственной услуге посредством телефонной связи в течение рабочего дня, установленного в органе, осуществляющем регистрацию прав, в том числе в его территориальных отделах, осуществляющих прием и выдачу документов.</t>
  </si>
  <si>
    <t>17. На информационных стендах подлежит размещению следующая информация:</t>
  </si>
  <si>
    <t>1) наименование органа, осуществляющего регистрацию прав, его почтовый адрес; адрес электронной почты; номера телефонов справочной службы; график (режим) работы; график приема заявителей; сведения о руководителе, номер его телефона и кабинета;</t>
  </si>
  <si>
    <t>2) адреса официальных сайтов Росреестра в сети Интернет, вышестоящего органа, осуществляющего контроль за деятельностью органа, осуществляющего регистрацию прав;</t>
  </si>
  <si>
    <t>3) время ожидания в очереди на прием документов и получение результата предоставления государственной услуги в соответствии с требованиями Административного регламента;</t>
  </si>
  <si>
    <t>4) сроки предоставления государственной услуги;</t>
  </si>
  <si>
    <t>5) размеры государственной пошлины, взимаемой за предоставление государственной услуги; порядок и способы оплаты государственной пошлины за предоставление государственной услуги;</t>
  </si>
  <si>
    <t>6) формы заявлений о предоставлении государственной услуги и образцы их заполнения;</t>
  </si>
  <si>
    <t>7) порядок и способы подачи заявления о предоставлении государственной услуги;</t>
  </si>
  <si>
    <t>8) перечень многофункциональных центров, в которых предоставляется государственная услуга, адреса местонахождения, телефоны;</t>
  </si>
  <si>
    <t>9) порядок и способы предварительной записи на подачу заявления о предоставлении государственной услуги;</t>
  </si>
  <si>
    <t>10) порядок и способы получения разъяснений по порядку предоставления государственной услуги;</t>
  </si>
  <si>
    <t>11) порядок информирования о ходе рассмотрения заявления о предоставлении государственной услуги и о результатах предоставления государственной услуги;</t>
  </si>
  <si>
    <t>12) порядок записи на личный прием к должностным лицам;</t>
  </si>
  <si>
    <t>13) сведения о работе консультанта и администратора зала (при наличии), их должностные обязанности;</t>
  </si>
  <si>
    <t>14) перечень информации, предоставляемой в справочном окне;</t>
  </si>
  <si>
    <t>15) порядок получения книги жалоб и предложений по вопросам организации приема заявителей;</t>
  </si>
  <si>
    <t>17) блок-схема предоставления государственной услуги приведена в приложении № 3 к Административному регламенту.</t>
  </si>
  <si>
    <t>18. В помещениях приема и выдачи документов должны находиться нормативные правовые акты, регулирующие порядок предоставления государственной услуги, в том числе Административный регламент, которые по требованию заявителя ему должны быть предоставлены для ознакомления.</t>
  </si>
  <si>
    <t>19. Размещение информации о порядке предоставления государственной услуги в помещении многофункционального центра осуществляется на основании соглашения, заключенного между многофункциональным центром и территориальным органом Росреестра с учетом требований к информированию, установленных Административным регламентом.</t>
  </si>
  <si>
    <t>20. Опубликование (размещение, распространение) информации о порядке предоставления государственной услуги в средствах массовой информации осуществляется в соответствии с законодательством Российской Федерации о средствах массовой информации, законодательством Российской Федерации об обеспечении доступа к информации о деятельности государственных органов и органов местного самоуправления, иными нормативными правовыми актами Российской Федерации, регулирующими вопросы размещения информации в средствах массовой информации.</t>
  </si>
  <si>
    <t>21. Консультант ведет прием в специально отведенном для консультирования окне (кабинете), отдельно от окон (кабинетов), в которых осуществляется прием документов на предоставление государственной услуги.</t>
  </si>
  <si>
    <t>Информация о фамилии, имени, отчестве (последнее - при наличии) и должности консультанта должна быть размещена на личной информационной табличке (бэйдже) либо на информационной табличке на рабочем месте.</t>
  </si>
  <si>
    <t>22. Консультант ведет работу в часы приема заявителей, а также в рабочее время, когда прием документов на предоставление государственной услуги не осуществляется.</t>
  </si>
  <si>
    <t>23. Консультант осуществляет консультирование по следующим вопросам:</t>
  </si>
  <si>
    <t>1) перечень документов, необходимых для предоставления государственной услуги, комплектность представленных документов, порядок организации межведомственного информационного взаимодействия при рассмотрении заявления о предоставлении государственной услуги;</t>
  </si>
  <si>
    <t>2) размер государственной пошлины, взимаемой за предоставление государственной услуги, порядок и способы уплаты государственной пошлины за предоставление государственной услуги;</t>
  </si>
  <si>
    <t>3) права заявителей и обязанности органов, осуществляющих регистрацию прав, при предоставлении государственной услуги;</t>
  </si>
  <si>
    <t>4) порядок и способы предварительной записи для подачи документов на предоставление государственной услуги;</t>
  </si>
  <si>
    <t>5) порядок и способы получения заявителем информации по вопросам предоставления государственной услуги;</t>
  </si>
  <si>
    <t>6) график работы органа, осуществляющего регистрацию прав, график приема заявителей;</t>
  </si>
  <si>
    <t>7) месторасположение и график работы окон (кабинетов) приема, выдачи документов, окон (кабинетов) консультирования заявителей;</t>
  </si>
  <si>
    <t>8) местонахождение и график работы вышестоящего органа, осуществляющего контроль за деятельностью органа, осуществляющего регистрацию прав, в том числе за соблюдением и исполнением должностными лицами и иными сотрудниками органа, осуществляющего регистрацию прав, положений Административного регламента и иных нормативных правовых актов, устанавливающих требования к предоставлению государственной услуги;</t>
  </si>
  <si>
    <t>9) время ожидания в очереди на прием документов и получения результата предоставления государственной услуги;</t>
  </si>
  <si>
    <t>10) сроки предоставления государственной услуги;</t>
  </si>
  <si>
    <t>11) порядок обжалования действий (бездействия) и решений, осуществляемых и принимаемых в ходе предоставления государственной услуги, включая информацию о номерах телефонов уполномоченных должностных лиц и (или) адресах сайтов в сети Интернет органа нормативного правового регулирования деятельности органа, осуществляющего регистрацию прав;</t>
  </si>
  <si>
    <t>12) порядок получения книги жалоб и предложений по вопросам организации приема заявителей.</t>
  </si>
  <si>
    <t>24. Консультант не осуществляет прием заявлений о предоставлении государственной услуги и документов на предоставление государственной услуги.</t>
  </si>
  <si>
    <t>25. Консультант по просьбе заявителя о предварительном просмотре представляемых документов обязан просмотреть их и при наличии несоответствия документов перечню необходимых документов обратить внимание заявителя на такое несоответствие, дать рекомендации о возможности устранения выявленных несоответствий.</t>
  </si>
  <si>
    <t>26. При наличии очереди на подачу заявления о предоставлении государственной услуги либо на получение результата предоставления государственной услуги в целях упорядочения организации приема и выдачи документов в помещении приема и выдачи документов организуется работа администратора зала, который в часы приема заявителей присутствует в зале ожидания и осуществляет упорядочение очереди при ее наличии, направляет заявителей в соответствующие окна, предназначенные для приема, выдачи документов или консультирования заявителей.</t>
  </si>
  <si>
    <t>27. Администратор зала предоставляет помощь заявителям при заполнении форм заявлений о предоставлении государственной услуги, а также при использовании аппаратов «электронная очередь».</t>
  </si>
  <si>
    <t>28. Администратор зала предоставляет информацию по следующим вопросам:</t>
  </si>
  <si>
    <t>1) порядок и сроки предоставления государственной услуги;</t>
  </si>
  <si>
    <t>2) порядок и способы предварительной записи для подачи документов на предоставление государственной услуги;</t>
  </si>
  <si>
    <t>3) время ожидания в очереди на прием документов и получение результата предоставления государственной услуги;</t>
  </si>
  <si>
    <t>4) работа информационных киосков с целью осуществления записи для подачи заявления о предоставлении государственной услуги либо на получение результата предоставления государственной услуги;</t>
  </si>
  <si>
    <t>5) месторасположение и график работы окон (кабинетов) приема, выдачи документов, окон (кабинетов) консультирования заявителей;</t>
  </si>
  <si>
    <t>6) местонахождение и график работы вышестоящего органа, осуществляющего контроль за деятельностью органа, осуществляющего регистрацию прав, в том числе за соблюдением и исполнением должностными лицами и сотрудниками органа, осуществляющего регистрацию прав, положений Административного регламента и иных нормативных правовых актов, устанавливающих требования к предоставлению государственной услуги;</t>
  </si>
  <si>
    <t>7) правила пользования аппаратами «электронная очередь».</t>
  </si>
  <si>
    <t>29. По требованию заявителей сотрудниками органа, осуществляющего регистрацию прав, предоставляется книга жалоб и предложений по вопросам организации приема заявителей.</t>
  </si>
  <si>
    <t>30. В целях информирования заявителей сведения о ходе предоставления государственной услуги могут быть направлены в формате текстовых сообщений посредством электронной почты либо передачи коротких текстовых сообщений (при наличии сведений об абонентском номере заявителя) с использованием сервисов Единого портала государственных услуг.</t>
  </si>
  <si>
    <t>II. Стандарт предоставления государственной услуги</t>
  </si>
  <si>
    <t>Наименование государственной услуги</t>
  </si>
  <si>
    <t>31. Государственная услуга «Государственная регистрация прав на недвижимое имущество и сделок с ним».</t>
  </si>
  <si>
    <t>Наименование федерального органа исполнительной власти и организации, обращение в которые необходимо для предоставления государственной услуги</t>
  </si>
  <si>
    <t>32. Государственная услуга предоставляется Росреестром, территориальными органами Росреестра, территориальными отделами территориального органа Росреестра.</t>
  </si>
  <si>
    <t>В соответствии с пунктом 2 статьи 9 Федерального закона от 21 июля 1997 г. № 122-ФЗ «О государственной регистрации прав на недвижимое имущество и сделок с ним» (Собрание законодательства Российской Федерации, 1997, № 30, ст. 3594; 2001, № 11, ст. 997; № 16, ст. 1533; 2002, № 15, ст. 1377; 2003, № 24, ст. 2244, 2004; № 27, ст. 2711; № 30, ст. 3081; № 35, ст. 3607; № 45, ст. 4377; 2005, № 1, ст. 15, 22, 40, 43; № 50, ст. 5244; 2006, № 1, ст. 17; № 17, ст. 1782; № 23, ст. 2380; № 27, ст. 2881; № 30, ст. 3287; № 50, ст. 5279; № 52, ст. 5498; 2007, № 31, ст. 4011; № 41, ст. 4845; № 43, ст. 5084; № 46, ст. 5553; № 48, ст. 5812; 2008, № 20, ст. 2251; № 27, ст. 3126; № 30, ст. 3597, 3616; № 52, ст. 6219; 2009, № 1, ст. 14; № 19, ст. 2283; № 29, ст. 3611; № 52, ст. 6410, 6419; 2010, № 15, ст. 1756; № 25, ст. 3070; № 49, ст. 6424; 2011, № 1, ст. 47; № 13, ст. 1688; № 23, ст. 3269; № 27, ст. 3880; № 30, ст. 4562, 4594; № 48, ст. 6730; № 49, ст. 7056, 7061; № 50, ст. 7347, 7359, 7365; № 51, ст. 7448; 2012, № 24, ст. 3078, № 27, ст. 3587; № 29, ст. 3998; № 31, ст. 4322; № 53, ст. 7619, 7643; 2013, № 14, ст. 1651; № 19, ст. 2328; № 30, ст. 4072, 4077, 4083, 4084; № 44, ст. 5633; № 51, ст. 6699; 2014, № 11, ст. 1098; № 26, ст. 3377; № 30, ст. 4218, 4225; № 43, ст. 5799; № 48, ст. 6637; № 52, ст. 7543, 7558; 2015, № 1, ст. 10, 39, 52) (далее - Закон о регистрации) предусмотренные Административным регламентом полномочия по предоставлению государственной услуги на основании приказа Росреестра от 10 мая 2011 г. № П/161 «О наделении федеральных государственных учреждений «Земельная кадастровая палата» («Кадастровая палата») по субъектам Российской Федерации полномочиями по приему и выдаче документов на государственную регистрацию прав на недвижимое имущество и сделок с ним и на предоставление сведений, содержащихся в едином государственном реестре прав на недвижимое имущество и сделок с ним»*(1) осуществляет федеральное государственное бюджетное учреждение..</t>
  </si>
  <si>
    <t>33. В целях применения установленных Административным регламентом процедур наделенное в соответствии с указанным решением Росреестра соответствующими полномочиями федеральное государственное бюджетное учреждение считается органом, осуществляющим регистрацию прав, и соответствующие положения Административного регламента применяются к нему в полном объеме.</t>
  </si>
  <si>
    <t>34. При предоставлении государственной услуги осуществляется взаимодействие с федеральными органами исполнительной власти, органами государственной власти субъектов Российской Федерации, органами местного самоуправления, уполномоченными организациями, подведомственными государственным органам или органам местного самоуправления организациями.</t>
  </si>
  <si>
    <t>35. Государственная услуга непосредственно предоставляется федеральными государственными гражданскими служащими Росреестра, территориальных органов Росреестра, территориальных отделов территориального органа Росреестра, сотрудниками филиалов федерального государственного бюджетного учреждения.</t>
  </si>
  <si>
    <t>36. Органы, осуществляющие регистрацию прав, не вправе требовать от заявителя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 за исключением получения услуг, включенных в перечень услуг, которые являются необходимыми и обязательными для предоставления государственных услуг.</t>
  </si>
  <si>
    <t>Описание результата предоставления государственной услуги</t>
  </si>
  <si>
    <t>37. Конечным результатом предоставления государственной услуги являются:</t>
  </si>
  <si>
    <t>1) государственная регистрация вещного права, перехода вещного права на недвижимое имущество;</t>
  </si>
  <si>
    <t>2) государственная регистрация сделки с недвижимым имуществом;</t>
  </si>
  <si>
    <t>3) государственная регистрация ограничения (обременения) права на недвижимое имущество;</t>
  </si>
  <si>
    <t>4) государственная регистрация прекращения ограничения (обременения) вещного права;</t>
  </si>
  <si>
    <t>5) погашение регистрационной записи об ипотеке;</t>
  </si>
  <si>
    <t>6) внесение изменений в записи ЕГРП, в том числе при исправлении технической ошибки, допущенной при проведении государственной регистрации прав;</t>
  </si>
  <si>
    <t>7) внесение в ЕГРП записей о наличии возражения в отношении зарегистрированного права на объект недвижимости, о невозможности государственной регистрации права без личного участия правообладателя (его законного представителя);</t>
  </si>
  <si>
    <t>8) погашение в ЕГРП записей о наличии возражения в отношении зарегистрированного права на объект недвижимости, о невозможности государственной регистрации права без личного участия правообладателя (его законного представителя);</t>
  </si>
  <si>
    <t>9) выдача закладной;</t>
  </si>
  <si>
    <t>10) регистрация законного владельца закладной;</t>
  </si>
  <si>
    <t>11) повторная выдача свидетельства о государственной регистрации права;</t>
  </si>
  <si>
    <t>12) отказ в государственной регистрации вещного права, перехода вещного права на недвижимое имущество, ограничения (обременения) права на недвижимое имущество, сделки с недвижимым имуществом;</t>
  </si>
  <si>
    <t>13) отказ в государственной регистрации ограничения (обременения) права на недвижимое имущество;</t>
  </si>
  <si>
    <t>14) отказ во внесении изменений в ЕГРП, в том числе отказ в исправлении технической ошибки, допущенной при проведении государственной регистрации прав;</t>
  </si>
  <si>
    <t>15) отказ в повторной выдаче свидетельства о государственной регистрации права;</t>
  </si>
  <si>
    <t>16) отказ в выдаче закладной;</t>
  </si>
  <si>
    <t>17) отказ в регистрации законного владельца закладной;</t>
  </si>
  <si>
    <t>18) прекращение государственной регистрации вещного права, ограничения (обременения) права на недвижимое имущество, сделки с недвижимым имуществом, государственной регистрации прекращения вещного права на недвижимое имущество (без его перехода к новому правообладателю), ограничения (обременения) права на недвижимое имущество, сделки с недвижимым имуществом (в том числе при ее расторжении);</t>
  </si>
  <si>
    <t>19) возврат приложенных к заявлению о предоставлении государственной услуги документов без рассмотрения при принятии решения об отказе в осуществлении государственного кадастрового учета, если заявление о предоставлении государственной услуги и иные документы, необходимые для государственной регистрации прав, представлены (направлены) одновременно с заявлением о государственном кадастровом учете недвижимого имущества;</t>
  </si>
  <si>
    <t>20) возврат приложенных к заявлению о предоставлении государственной услуги документов без рассмотрения, если заявление на государственную регистрацию перехода, ограничения (обременения), прекращения права на соответствующий объект недвижимости представлено лицом, не являющимся собственником объекта недвижимости, его законным представителем, при наличии в ЕГРП записи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t>
  </si>
  <si>
    <t>21) возврат приложенных к заявлению о предоставлении государственной услуги прав документов без рассмотрения, если информация об уплате государственной пошлины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вместе с заявлением о государственной регистрации прав.</t>
  </si>
  <si>
    <t>38. Процедура предоставления государственной услуги завершается выдачей (направлением) заявителю:</t>
  </si>
  <si>
    <t>1) свидетельства о государственной регистрации права или выписки из ЕГРП, а также договора и иного документа, выражающего содержание односторонней сделки, совершенной в простой письменной форме, с регистрационной надписью, иных документов, ранее представленных на государственную регистрацию прав и подлежащих выдаче после ее проведения;</t>
  </si>
  <si>
    <t>2) сообщения об отказе в государственной регистрации наличия, возникновения, перехода и прекращения права, ограничения (обременения) права на недвижимое имущество, сделки с недвижимым имуществом, а также документов, ранее представленных на государственную регистрацию прав и подлежащих выдаче;</t>
  </si>
  <si>
    <t>3) сообщения об отказе во внесении изменений в ЕГРП, в том числе исправлении технической ошибки, повторной выдаче свидетельства о государственной регистрации права, выдаче закладной, регистрации законного владельца закладной, а также документов, представленных заявителем и подлежащих выдаче;</t>
  </si>
  <si>
    <t>4) уведомления о прекращении государственной регистрации вещного права, ограничения (обременения) права на недвижимое имущество, сделки с недвижимым имуществом, государственной регистрации прекращения вещного права на недвижимое имущество (без его перехода к новому правообладателю), ограничения (обременения) права на недвижимое имущество, сделки с недвижимым имуществом (в том числе при ее расторжении);</t>
  </si>
  <si>
    <t>5) уведомления о возврате приложенных к заявлению о предоставлении государственной услуги документов без рассмотрения при принятии решения об отказе в осуществлении государственного кадастрового учета, если заявление о предоставлении государственной услуги и иные документы, необходимые для государственной регистрации прав, представлены (направлены) одновременно с заявлением о государственном кадастровом учете недвижимого имущества;</t>
  </si>
  <si>
    <t>6) уведомления о зарегистрированном ограничении (обременении) права, в случае если ограничение (обременение) права собственности и иных вещных прав правами третьих лиц регистрируется не правообладателем;</t>
  </si>
  <si>
    <t>7) уведомления об исправлении технической ошибки в записях ЕГРП;</t>
  </si>
  <si>
    <t>8) уведомления о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вследствие отказа от соответствующего права правообладателем;</t>
  </si>
  <si>
    <t>9) уведомление о непринятии заявления о государственной регистрации и иных необходимых документов к рассмотрению, если по истечении десяти календарных дней с момента их поступления в Государственной информационной системе о государственных и муниципальных платежах отсутствует информация об уплате государственной пошлины и документ об уплате государственной пошлины не был представлен вместе с заявлением о государственной регистрации прав.</t>
  </si>
  <si>
    <t>39. Заявитель может быть уведомлен о принятом по его заявлению решении путем направления короткого текстового сообщения (при наличии сведений об абонентском номере заявителя) и (или) отправки письма на адрес электронной почты (для получения уведомления о принятом решении в заявлении о предоставлении государственной услуги заявитель указывает способ такого уведомления, а также абонентский номер и (или) адрес электронной почты).</t>
  </si>
  <si>
    <t>40. Заявителю по его желанию могут быть одновременно выданы свидетельство о государственной регистрации права или выписка из ЕГРП и кадастровый паспорт (кадастровая выписка) об объекте недвижимости (при представлении заявления о предоставлении государственной услуги и иных документов на государственную регистрацию вещного права одновременно с заявлением о государственном кадастровом учете недвижимого имущества).</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</si>
  <si>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приостановления предоставления государственной услуги в случае, если возможность приостановления предусмотрена законодательством Российской Федерации, срок выдачи (направления) документов, являющихся результатом предоставления государственной услуги</t>
  </si>
  <si>
    <t>41. Государственная регистрация прав проводится в течение десяти рабочих дней со дня приема заявления и документов, необходимых для государственной регистрации, если иные сроки не установлены федеральным законом.</t>
  </si>
  <si>
    <t>42. Государственная регистрация ипотеки земельных участков, зданий, сооружений, нежилых помещений проводится не позднее чем в течение пятнадцати рабочих дней со дня приема заявления и документов, необходимых для государственной регистрации, ипотеки жилых помещений не позднее чем в течение пяти рабочих дней с указанного дня.</t>
  </si>
  <si>
    <t>43. Государственная регистрация прав на основании нотариально удостоверенных документов проводится не позднее чем в течение трех рабочих дней, следующих за днем приема заявления и документов, необходимых для государственной регистрации.</t>
  </si>
  <si>
    <t>44. Государственная регистрация прав на земельный участок и ограничений (обременений) этих прав проводится в сроки, предусмотренные для государственной регистрации прав на расположенные на этом земельном участке здания, строения или сооружения и ограничений (обременений) этих прав.</t>
  </si>
  <si>
    <t>45. Государственная регистрация прав на основании нотариально удостоверенных документов, представленных в форме электронных документов, электронных образов документов и поданного нотариусом в электронной форме заявления о государственной регистрации прав проводится не позднее чем в течение одного рабочего дня, следующего за днем приема документов, необходимых для государственной регистрации прав, и указанного заявления.</t>
  </si>
  <si>
    <t>46. Не позднее чем в течение десяти календарных дней со дня подачи Федеральным фондом содействия развитию жилищного строительства (далее - Фонд) соответствующих заявлений и других документов, необходимых для государственной регистрации права, прекращения права, перехода права, ограничений (обременений) права или внесения изменений в ЕГРП, проводятся государственная регистрация наличия, возникновения, прекращения, перехода, ограничений (обременений) права на земельные участки, иные объекты недвижимого имущества, в отношении которых могут быть подготовлены предусмотренные статьей 11 Федерального закона от 24 июля 2008 г. № 161-ФЗ «О содействии развитию жилищного строительства» (Собрание законодательства Российской Федерации, 2008, № 30, ст. 3617; № 49, ст. 5723; 2009, № 19, ст. 2281; № 52, ст. 6419; 2010, № 22, ст. 2695; № 30, ст. 3996, 3997; 2011, № 1, ст. 19; № 25, ст. 3531; № 29, ст. 4291; № 30, ст. 4562, 4592; № 49, ст. 7027; 2012, № 29, ст. 3998; № 53, ст. 7615, 7643; 2013, № 27, ст. 3477; № 30, ст. 4072; 2014, № 26, ст. 3377; № 30, ст. 4260; № 48, ст. 6637) (далее - Федеральный закон «О содействии развитию жилищного строительства») предложения, государственная регистрация прекращения права постоянного (бессрочного) пользования земельными участками, передаваемыми в собственность Фонда, права хозяйственного ведения или оперативного управления объектами недвижимого имущества, передаваемыми в собственность Фонда, внесение изменений в ЕГРП.</t>
  </si>
  <si>
    <t>47. В течение трех рабочих дней с момента поступления соответствующих документов осуществляется погашение регистрационной записи об ипотеке, если иной срок не установлен пунктом 1 статьи 25 Федерального закона от 16 июля 1998 г. № 102-ФЗ «Об ипотеке (залоге недвижимости)» (Собрание законодательства Российской Федерации, 1998, № 29, ст. 3400; 2001, № 46, ст. 4308; 2002, № 7, ст. 629; № 52, ст. 5135; 2004, № 6, ст. 406, № 27, ст. 2711; № 45, ст. 4377; 2005, № 1, ст. 40, 42; 2006, № 50, ст. 5279; № 52, ст. 5498; 2007, № 27, ст. 3213; № 50, ст. 6237; 2008, № 20, ст. 2251; № 52, ст. 6219; 2009, № 1, ст. 14; № 29, ст. 3603; 2010, № 25, ст. 3070; 2011, № 27, ст. 3879, 3880; № 50, ст. 7347; 2013, № 19, ст. 2328; № 51, ст. 6683; 2014, № 26, ст. 3375; 3377; № 30, ст. 4218; 2015, № 1, ст. 29; 52) (далее - Закон об ипотеке), иным федеральным законом.</t>
  </si>
  <si>
    <t>48. В течение трех рабочих дней осуществляется государственная регистрация арестов недвижимого имущества и залога, избранного в качестве меры пресечения в соответствии с уголовно-процессуальным законодательством Российской Федерации.</t>
  </si>
  <si>
    <t>49. В течение трех рабочих дней с момента поступления соответствующих заявлений осуществляется внесение в ЕГРП записей о наличии возражения в отношении зарегистрированного права на объект недвижимости и о невозможности государственной регистрации права без личного участия правообладателя (его законного представителя).</t>
  </si>
  <si>
    <t>50. В течение одного дня с момента обращения заявителя осуществляются:</t>
  </si>
  <si>
    <t>1) выдача залогодержателю закладной, если закладная составляется после регистрации ипотеки (статья 13 Закона об ипотеке);</t>
  </si>
  <si>
    <t>2) регистрация соглашения об изменении содержания закладной с указанием в тексте самой закладной на соглашение как на документ, являющийся неотъемлемой частью закладной (статья 13 Закона об ипотеке);</t>
  </si>
  <si>
    <t>3) внесение в ЕГРП записи о законном владельце закладной (статья 16 Закона об ипотеке).</t>
  </si>
  <si>
    <t>51. Технические ошибки в записях, допущенные при государственной регистрации прав, исправляются в трехдневный срок после получения от любого заинтересованного лица в письменной форме заявления об исправлении ошибки в записях.</t>
  </si>
  <si>
    <t>Участники отношений, возникающих при государственной регистрации прав, в трехдневный срок в обязательном порядке уведомляются об исправлении технической ошибки в письменной форме.</t>
  </si>
  <si>
    <t>52. Регистрационные действия начинаются со дня приема заявления о предоставлении государственной услуги и документов, необходимых для предоставления государственной услуги. Государственная регистрация прав на недвижимое имущество и сделок с ним проводится в порядке, установленном статьей 13 Закона о регистрации.</t>
  </si>
  <si>
    <t>Сделка считается зарегистрированной, а правовые последствия наступившими со дня внесения записи о сделке или праве в ЕГРП.</t>
  </si>
  <si>
    <t>53. Органы, осуществляющие регистрацию прав, не вправе издавать индивидуальные правовые акты (распоряжения, приказы) о сокращении сроков государственной регистрации прав в отношении отдельного объекта недвижимого имущества, для отдельного субъекта права.</t>
  </si>
  <si>
    <t>54. Сроки приостановления государственной регистрации прав установлены статьей 19 Закона о регистрации.</t>
  </si>
  <si>
    <t>55. Если в течение срока, установленного для рассмотрения заявления о государственной регистрации сделки и (или) перехода права, но до внесения записи в ЕГРП или принятия решения об отказе в государственной регистрации прав в орган, осуществляющий регистрацию прав, поступит решение (определение, постановление) о наложении ареста на объект недвижимости или запрета совершать определенные действия с объектом недвижимости либо об избрании в качестве меры пресечения залога, государственная регистрация прав приостанавливается до снятия ареста или запрета, возврата залога залогодателю или до обращения залога в доход государства в порядке, установленном законодательством Российской Федерации.</t>
  </si>
  <si>
    <t>Перечень нормативных правовых актов, регулирующих отношения, возникающие в связи с предоставлением государственной услуги</t>
  </si>
  <si>
    <t>56. Предоставление государственной услуги осуществляется в соответствии с:</t>
  </si>
  <si>
    <t>частью первой Гражданского кодекса Российской Федерации (Собрание законодательства Российской Федерации, 1994, № 32, ст. 3301; 1996; № 9, ст. 773; № 34, ст. 4026; 1999; № 28, ст. 3471; 2001, № 17, ст. 1644; № 21, ст. 2063; 2002, № 12, ст. 1093; № 48, ст. 4737, 4746; 2003, № 2, ст. 167; № 52, ст. 5034; 2004, № 27, ст. 2711; № 31, ст. 3233; 2005, № 1, ст. 18, 39, 43; № 27, ст. 2722; № 30, ст. 3120; 2006, № 2, ст. 171; № 3, ст. 282; № 23, ст. 2380; № 27, ст. 2881; № 31, ст. 3437; № 45, ст. 4627; № 50, ст. 5279; № 52, ст. 5497, 5498; 2007, № 1, ст. 21; № 7, ст. 834; № 27, ст. 3213; № 31, ст. 3993; № 41, ст. 4845; № 49, ст. 6079; № 50, ст. 6246; 2008, № 17, ст. 1756; № 20, ст. 2253; № 29, ст. 3418; № 30, ст. 3597, 3616, 3617; 2009, № 1, ст. 14, 19, 20, 23; № 7, ст. 775; № 26, ст. 3130; № 29, ст. 3582, 3618; № 52, ст. 6428; 2010, № 19, ст. 2291; № 31, ст. 4163; 2011, № 7, ст. 901; № 15, ст. 2038; № 49, ст. 7041, 7015; № 50, ст. 7335, 7347; 2012, № 50, ст. 6954; № 50, ст. 6963; № 53, ст. 7607, 7627; 2013, № 7, ст. 609; № 19, ст. 2327; № 26, ст. 3207; 2013, № 27, ст. 3434, 3459; № 30, ст. 4078; № 44, ст. 5641; № 51, ст. 6687; 2014, № 11, ст. 1100; № 19, ст. 2304, 2334; № 26, ст. 3377; № 43, ст. 5799; 2015, № 1, ст. 29, 52);</t>
  </si>
  <si>
    <t>частью второй Гражданского кодекса Российской Федерации (Собрание законодательства Российской Федерации, 1996, № 5, ст. 410, 411; № 34, ст. 4025; 1997, № 43, ст. 4903; 1999, № 51, ст. 6288; 2002, № 48, ст. 4737; 2003, № 2, ст. 160, 167; № 13, ст. 1179; № 46, ст. 4434; 2003, № 52 , ст. 5034; 2005, № 1, ст. 15, 45; № 13, ст. 1080; № 19, ст. 1752; № 30, ст. 3100; 2006, № 6, ст. 636; № 52, ст. 5497; 2007, № 1, ст. 39; № 5, ст. 558; № 17, ст. 1929; № 27, ст. 3213; № 31, ст. 3993, 4015; № 41, ст. 4845; № 44, ст. 5282; № 45, ст. 5428; № 49, ст. 6048; № 50, ст. 6247; 2008, № 17, ст. 1756; № 29, ст. 3418; № 52, ст. 6235; 2009, № 1, ст. 16; № 15, ст. 1778; № 29, ст. 3582; 2010, № 19, ст. 2291; 2011, № 7, ст. 901; № 30, ст. 4564, 4596; № 43, ст. 5972; № 48, ст. 6730; № 49, ст. 7014, 7015, 7041; 2012, № 25, ст. 3268; 2013, № 26, ст. 3207; № 27, ст. 3477; № 30, ст. 4084; № 49, ст. 6346; № 51, ст. 6683, 6699; № 52, ст. 6981; 2014, № 11, ст. 1100; № 30, ст. 4218, 4223, 4225; № 43, ст. 5799; № 52, ст. 7543; 2015, № 1, ст. 13, 65);</t>
  </si>
  <si>
    <t>частью третьей Гражданского кодекса Российской Федерации (Собрание законодательства Российской Федерации, 2001, № 49, ст. 4552; 2004, № 49, ст. 4855; 2006, № 23, ст. 2380; № 52, ст. 5497; 2007, № 1, ст. 21; № 49, ст. 6042; 2008, № 18, ст. 1939; № 27, ст. 3123; 2012, № 24, ст. 3068; № 41, ст. 5531; 2013, № 19, ст. 2327; № 30, ст. 4056; № 40, ст. 5030; № 52, ст. 7011; 2014, № 19, ст. 2329);</t>
  </si>
  <si>
    <t>частью второй Налогового кодекса Российской Федерации (Собрание законодательства Российской Федерации, 2000, № 32, ст. 3340, 3341; 2001, № 1, ст. 18; № 23, ст. 2289; № 33, ст. 3413, 3421, 3429; № 49, ст. 4554, 4564; № 53, ст. 5015, 5023; 2002, № 1, ст. 4; № 22, ст. 2026; № 30, ст. 3021, 3027, 3033; № 52, ст. 5132, 5138; 2003, № 1, ст. 2, 6, 8; № 19, ст. 1749; № 21, ст. 1958; № 23, ст. 2174; № 26, ст. 2567; № 27, ст. 2700; № 28, ст. 2874, 2879, 2886; № 46, ст. 4435, 4443, 4444; № 50, ст. 4849; № 52, ст. 5030, 5038; 2004, № 15, ст. 1342; № 27, ст. 2711, 2713, 2715; № 30, ст. 3083, 3084, 3088; № 31, ст. 3219, 3220, 3222, 3231; № 34, ст. 3517, 3518, 3520, 3522, 3523, 3524, 3525, 3527; № 35, ст. 3607; № 41, ст. 3994; № 45, ст. 4377; № 49, ст. 4840; 2005, № 1, ст. 9, 29, 30, 34, 38; № 21, ст. 1918; № 23, ст. 2201; № 24, ст. 2312; № 25, ст. 2427, 2428, 2429; № 27, ст. 2707, 2710, 2717; № 30, ст. 3101, 3104, 3112, 3117, 3118, 3128, 3129, 3130; № 43, ст. 4350; № 50, ст. 5246; № 52, ст. 5581; 2006, № 1, ст. 12, 16; № 3, ст. 280; № 10, ст. 1065; № 12, ст. 1233; № 23, ст. 2380, 2382; № 27, ст. 2881; № 30, ст. 3295; № 31, ст. 3433, 3436, 3443, 3450, 3452; № 43, ст. 4412; № 45, ст. 4627, 4628, 4629, 4630; № 47, ст. 4819; № 50, ст. 5279, 5286; № 52, ст. 5498; 2007, № 1, ст. 7, 20, 31, 39; № 13, ст. 1465; № 21, ст. 2461, 2462, 2463; № 22, ст. 2563, 2564; № 23, ст. 2691; № 31, ст. 3991, 3995, 4013; № 45, ст. 5416, 5417, 5432; № 46, ст. 5553, 5554, 5557; № 49, ст. 6045, 6046, 6071; № 50, ст. 6237, 6245, 6246; 2008, № 18, ст. 1942; № 26, ст. 3022; № 27, ст. 3126; № 30, ст. 3577, 3591, 3598, 3611, 3614, 3616; № 42, ст. 4697; № 48, ст. 5500, 5503, 5504, 5519; № 49, ст. 5723, 5749; № 52, ст. 6218, 6219, 6227, 6236, 6237; 2009, № 1, ст. 13, 19, 21, 22, 31; № 11, ст. 1265; № 18, ст. 2147; № 23, ст. 2772, 2775; № 26, ст. 3123; № 29, ст. 3582, 3598, 3602, 3625, 3639, 3641, 3642; № 30, ст. 3735, 3739; № 39, ст. 4534; № 44, ст. 5171; № 45, ст. 5271; № 48, ст. 5711, 5725, 5726, 5731, 5732, 5733, 5734, 5737; № 51, ст. 6153, 6155; № 52, ст. 6444, 6450, 6455; 2010, № 15, ст. 1737, 1746; № 18, ст. 2145; № 19, ст. 2291; № 21, ст. 2524; № 23, ст. 2797; № 25, ст. 3070; № 28, ст. 3553; № 31, ст. 4176, 4186, 4198; № 32, ст. 4298; № 40, ст. 4969; № 45, ст. 5750, 5756; № 46, ст. 5918; № 47, ст. 6034; № 48, ст. 6247, 6248, 6249, 6250, 6251; № 49, ст. 6409; 2011, № 1, ст. 7, 9, 21, 37; № 11, ст. 1492, 1494; № 17, ст. 2311, 2318; № 23, ст. 3262, 3265; № 24, ст. 3357; № 26, ст. 3652; № 27, ст. 3881; № 29, ст. 4291; № 30, ст. 4563, 4566, 4575, 4583, 4587, 4593, 4596, 4597, 4606; № 45, ст. 6335; № 47, ст. 6608, 6609, 6610, 6611; № 48, ст. 6729, 6731; № 49, ст. 7014, 7015, 7016, 7017, 7037, 7043, 7061, 7063; № 50, ст. 7347, 7359; 2012, № 10, ст. 1164; № 14, ст. 1545; № 18, ст. 2128; № 19, ст. 2281; № 24, ст. 3066; № 25, ст. 3268; № 26, ст. 3447; № 27, ст. 3587, 3588; № 29, ст. 3980; № 31, ст. 4319, 4322, 4334; № 41, ст. 5526, 5527; № 49, ст. 6747, 6748, 6749, 6750, 6751; № 50, ст. 6958, 6968; № 53, ст. 7578, 7584, 7596, 7603, 7604, 7607, 7619; 2013, № 9, ст. 874; № 14, ст. 1647; № 19, ст. 2321; № 23, ст. 2866, 2888, 2889; № 26, ст. 3207; № 27, ст. 3444; № 30, ст. 4031, 4045, 4046, 4047, 4048, 4049, 4081, 4084; № 40, ст. 5033, 5037, 5038, 5039; № 44, ст. 5640, 5645, 5646; № 48, ст. 6165; № 49, ст. 6335; № 51, ст. 6699; № 52, ст. 6981, 6985; 2014, № 8, ст. 737; № 14, ст. 1544; № 16, ст. 1835, 1838; № 19, ст. 2313, 2314, 2321; № 23, ст. 2930, 2936, 2938; № 26, ст. 3372, 3373, 3393, 3404; № 30, ст. 4220, 4222, 4239, 4240, 4245; № 40, ст. 5315, 5316; № 43, ст. 5796, 5799; № 45, ст. 6157, 6159; № 48, ст. 6647, 6648, 6649, 6657, 6660, 6661, 6662,6663; 2015, № 1, ст. 5,15,16,17,18, 30);</t>
  </si>
  <si>
    <t>Земельным кодексом Российской Федерации (Собрание законодательства Российской Федерации, 2001, № 44, ст. 4147; 2003, № 27, ст. 2700; 2004, 2711; № 41, ст. 3993; № 52, ст. 5276; 2005, № 1, ст. 15, 17; № 10, ст. 763; № 30, ст. 3122, 3128; 2006, № 1, ст. 17; № 17, ст. 1782; № 23, ст. 2380; № 27, ст. 2880, 2881; № 31, ст. 3453; № 43, ст. 4412; № 50, ст. 5279, 5282; № 52, ст. 5498; 2007, № 1, ст. 23, 24; № 10, ст. 1148; № 21, ст. 2455; № 26, ст. 3075; № 31, ст. 4009; № 45, ст. 5417; № 46, ст. 5553; 2008, № 20, ст. 2251, 2253; № 29, ст. 3418; № 30, ст. 3597, 3616; № 52, ст. 6236; 2009, № 1, ст. 19; № 11, ст. 1261; № 29, ст. 3582, 3601; № 30, ст. 3735; № 52, ст. 6416, 6419, 6441; 2010, № 30, ст. 3998; 2011, № 1, ст. 47, 54; № 13, ст. 1688; № 15, ст. 2029; № 25, ст. 3531; № 27, ст. 3880; № 29, ст. 4284; № 30, ст. 4562, 4563, 4567, 4590, 4594, 4605; № 48, ст. 6732; № 49, ст. 7027, 7043; № 50, ст. 7343, 7359, 7365, 7366; № 51, ст. 7446, 7448; 2012, № 26, ст. 3446; № 31, ст. 4322; № 53, ст. 7643; 2013, № 9, ст. 873, № 14, ст. 1663; № 23, ст. 2881; № 27, ст. 3440, 3477; № 30, ст. 4080; № 52, ст. 6961, 6971, 6976, 7011; 2014, № 26, ст. 3377; № 30, ст. 4218, 4225, 4235; № 43, ст. 5799; 2015, № 1, ст. 11, 38, 40, 52);</t>
  </si>
  <si>
    <t>Жилищным кодексом Российской Федерации (Собрание законодательства Российской Федерации, 2005, № 1, ст. 14; 2006, № 1, ст. 10; № 52, ст. 5498; 2007, № 1, ст. 13; 14, 21; № 43, ст. 5084; 2008, № 17, ст. 1756; № 20, ст. 2251; № 30, ст. 3616; 2009, № 23, ст. 2776; № 39, ст. 4542; № 48, ст. 5711; № 51, ст. 6153; 2010, № 19, ст. 2278; № 31, ст. 4206; № 49, ст. 6424; 2011, № 23, ст. 3263; № 30, ст. 4590; № 49, ст. 7027, 7061; № 50, ст. 7337, 7343, 7359; 2012, № 10, ст. 1163; № 14, ст. 1552; № 24, ст. 3072; № 26, ст. 3446; № 27, ст. 3587; № 31, ст. 4322; № 53, ст. 7596; 2013, № 14, ст. 1646; № 27, ст. 3477; № 52, ст. 6982; 2014, № 23, ст. 2937; № 26, ст. 3388, 3406; № 30, ст. 4218, 4256, 4264; № 49, ст. 6928; 2015, № 1, ст. 11, 38, 52);</t>
  </si>
  <si>
    <t>Законом о регистрации;</t>
  </si>
  <si>
    <t>Законом об ипотеке;</t>
  </si>
  <si>
    <t>Федеральным законом «О содействии развитию жилищного строительства»;</t>
  </si>
  <si>
    <t>Федеральным законом от 27 июля 2010 г. № 210-ФЗ «Об организации предоставления государственных и муниципальных услуг» (Собрание законодательства Российской Федерации, 2010, № 31, ст. 4179; 2011, № 15, ст. 2038; № 27, ст. 3873, 3880; № 29, ст. 4291; № 30, ст. 4587; № 49, ст. 7061; 2012, № 31, ст. 4322; 2013, № 14, ст. 1651; № 27, ст. 3477, 3480; № 30, ст. 4084; № 51, ст. 6679; № 52, ст. 6952, 6961, 7009; 2014, № 26, ст. 3366; № 30, ст. 4264; № 49, ст. 6928; 2015, № 1, ст. 67, 72) (далее - Закон № 210-ФЗ);</t>
  </si>
  <si>
    <t>Федеральным законом от 30 декабря 2004 №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(Собрание законодательства Российской Федерации, 2005, № 1, ст. 40; 2006, № 30, ст. 3287; № 43, ст. 4412; 2008, № 30, ст. 3616; 2009, № 29, ст. 3584; 2010, № 25, ст. 3070; 2011, № 49, ст. 7015, 7040; 2012, № 29, ст. 3998; № 53, ст. 7619, 7643; 2013, № 30, ст. 4074; № 52, ст. 6979; 2014, № 26, ст. 3377; № 30, ст. 4225);</t>
  </si>
  <si>
    <t>Федеральным законом от 24 июля 2002 г. № 101-ФЗ «Об обороте земель сельскохозяйственного назначения» (Собрание законодательства Российской Федерации, 2002, № 30, ст. 3018; 2003, № 28, ст. 2882; 2004, № 27, ст. 2711; № 41, ст. 3993; № 52, ст. 5276; 2005, № 10, ст. 758; № 30, ст. 3098; 2007, № 7, ст. 832; 2008, № 20, ст. 2251; № 49, ст. 5748; 2009, № 1, ст. 5; № 19, ст. 2283; 2011, № 1, ст. 32, 47; 2012, № 26, ст. 3446; № 27, ст. 3587; 2013, № 23, ст. 2866; № 49, ст. 6328; № 52, ст. 7011; 2014, № 26, ст. 3377; 2015, № 1, ст. 52) (далее - Федеральный закон «Об обороте земель сельскохозяйственного назначения»);</t>
  </si>
  <si>
    <t>Федеральным законом от 24 июля 2007 г. № 221-ФЗ «О государственном кадастре недвижимости» (Собрание законодательства Российской Федерации, 2007, № 31, ст. 4017; 2008, № 30, ст. 3597, 3616; 2009, № 1, ст. 19; № 19, ст. 2283; № 29, ст. 3582; № 52, ст. 6410, 6419; 2011, № 1, ст. 47; № 23, ст. 3269; № 27, ст. 3880; № 30, ст. 4563, 4594, 4605; № 49, ст. 7024, 7061; № 50, ст. 7365; 2012, № 31, ст. 4322; 2013, № 14, ст. 1651; № 23, ст. 2866; № 27, ст. 3477; № 30, ст. 4083; 2014, № 26, ст. 3377; № 30, ст. 4211, 4218, № 43, ст. 5799, 5802, № 45, ст. 6145, № 52, ст. 7558; 2015, № 1, ст. 39, 52) (далее - Закон о кадастре);</t>
  </si>
  <si>
    <t>Федеральным законом от 29 ноября 2001 г. № 156 «Об инвестиционных фондах» (Собрание законодательства Российской Федерации, 2001, № 49, ст. 4562; 2004, № 27, ст. 2711; 2006, № 17, ст. 1786; 2007, № 50, ст. 6247; 2008, № 30, ст. 3616; 2009, № 48, ст. 5731; 2010, № 17, ст. 1988; № 31, ст. 4193; № 41, ст. 5193; 2011, № 48, ст. 6728; № 49, ст. 7040, 7061; 2012, № 31, ст. 4334; 2013, № 26, ст. 3207; № 27, ст. 3477; № 30, ст. 4084; № 51, ст. 6695, 6699; 2014, № 11, ст. 1098) (далее - Закон об инвестиционных фондах);</t>
  </si>
  <si>
    <t>постановлением Правительства Российской Федерации от 16 мая 2011 г.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(вместе с «Правилами разработки и утверждения административных регламентов исполнения государственных функций», «Правилами разработки и утверждения административных регламентов предоставления государственных услуг», «Правилами проведения экспертизы проектов административных регламентов предоставления государственных услуг») (Собрание законодательства Российской Федерации, 2011, № 22, ст. 3169; № 35, ст. 5092; 2012, № 28, ст. 3908; № 36, ст. 4903; № 50, ст. 7070; № 52, ст. 7507; 2014, № 5, ст. 506);</t>
  </si>
  <si>
    <t>постановлением Правительства Российской Федерации от 16 августа 2012 г. № 840 «О порядке подачи и рассмотрения жалоб на решения и действия (бездействие) федеральных органов исполнительной власти и их должностных лиц, федеральных государственных служащих, должностных лиц государственных внебюджетных фондов Российской Федерации» (Собрание законодательства Российской Федерации, 2012, № 35, ст. 4829; 2014, № 50, ст. 7113) (далее - постановление № 840);</t>
  </si>
  <si>
    <t>постановлением Правительства Российской Федерации от 1 июня 2009 г. № 457 «О Федеральной службе государственной регистрации, кадастра и картографии» (Собрание законодательства Российской Федерации, 2009, № 25, ст. 3052; 2010, № 26, ст. 3350; № 45, ст. 5860; 2011, № 14, ст. 1935; № 15, ст. 2125; № 23, ст. 3320; № 46, ст. 6527; 2012, № 39, ст. 5266; № 42, ст. 5715; № 51, ст. 7236; 2013, № 45, ст. 5822; 2014, № 2 ст. 491; № 50, ст. 7123);</t>
  </si>
  <si>
    <t>приказом Министерства экономического развития Российской Федерации от 31 декабря 2013 г. № 802 «Об утверждении порядков и способов направления органом, осуществляющим государственную регистрацию прав, правообладателю (правообладателям) объекта недвижимого имущества уведомлений о зарегистрированных ограничениях (обременениях) прав, уведомлений и приложенных к заявлению о государственной регистрации прав документов без рассмотрения при отказе в осуществлении государственного кадастрового учета, выписки из Единого государственного реестра прав на недвижимое имущество и сделок с ним, удостоверяющей проведение государственной регистрации возникновения и (или) перехода прав на недвижимое имущество, уведомлений о приостановлении государственной регистрации прав, сообщений об отказах в государственной регистрации прав на недвижимое имущество и сделок с ним и подлежащих выдаче после проведения государственной регистрации прав экземпляров - подлинников представленных заявителем документов, уведомлений о поступлении решения суда, вступившего в законную силу, с указанием срока окончания осуществления государственной регистрации прав, в случае если отказ в государственной регистрации прав признан судом необоснованным, уведомлений об исправлении технической ошибки в записях Единого государственного реестра прав на недвижимое имущество и сделок с ним, уведомлений о внесении изменений в Единый государственный реестр прав на недвижимое имущество и сделок с ним в связи с изменением содержащихся в базовых государственных информационных ресурсах сведений о правообладателе (правообладателях), уведомлений о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вследствие отказа от соответствующего права правообладателем»*(2) (далее - приказ № 802);</t>
  </si>
  <si>
    <t>приказом Министерства экономического развития Российской Федерации от 29 ноября 2013 г. № 723 «О порядках представления заявления о государственной регистрации права, ограничения (обременения) права на недвижимое имущество, сделки с недвижимым имуществом и иных необходимых для государственной регистрации прав документов, представления заявления об исправлении технической ошибки в записях Единого государственного реестра прав на недвижимое имущество и сделок с ним, представления заявления о наличии возражения в отношении зарегистрированного права на объект недвижимости, заявления о погашении записи в Едином государственном реестре прав на недвижимое имущество и сделок с ним о наличии возражения в отношении зарегистрированного права на объект недвижимости,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заявления об отзыве ранее представленного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в орган, осуществляющий государственную регистрацию прав, в форме электронных документов, а также электронных образов документов»*(3) (далее - приказ № 723);</t>
  </si>
  <si>
    <t>приказом Министерства экономического развития Российской Федерации от 29 ноября 2013 г. № 722 «Об утверждении форм заявлений о государственной регистрации прав на недвижимое имущество и сделок с ним, ограничений (обременений), перехода, прекращения прав на недвижимое имущество, об исправлении технической ошибки в записях Единого государственного реестра прав на недвижимое имущество и сделок с ним, о наличии возражения в отношении зарегистрированного права на объект недвижимости, о погашении записи в Едином государственном реестре прав на недвижимое имущество и сделок с ним о наличии возражения в отношении зарегистрированного права на объект недвижимости,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об отзыве ранее представленного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требований к их заполнению, а также требований к формату таких заявлений в электронной форме»*(4) (далее - приказ № 722).</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</si>
  <si>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t>
  </si>
  <si>
    <t>57. Государственная регистрация прав проводится на основании заявления о государственной регистрации прав.</t>
  </si>
  <si>
    <t>58. К заявлению о предоставлении государственной услуги должны быть приложены документы, необходимые для ее проведения.</t>
  </si>
  <si>
    <t>59. Перечень документов, необходимых для осуществления государственной регистрации отдельных видов прав на недвижимое имущество и сделок с ним, приведен в приложении № 2 к Административному регламенту.</t>
  </si>
  <si>
    <t>60. Заявление о предоставлении государственной услуги и иные документы, необходимые для предоставления государственной услуги, представляются в орган, осуществляющий регистрацию прав, непосредственно либо через многофункциональный центр заявителем или его представителем лично, либо представляются в орган, осуществляющий регистрацию прав, посредством почтового отправления с объявленной ценностью при его пересылке, описью вложения и уведомлением о вручении (далее - посредством почтового отправления).</t>
  </si>
  <si>
    <t>61. Заявление о предоставлении государственной услуги и иные необходимые для предоставления государственной услуги документы могут быть представлены в орган, осуществляющий государственную регистрацию прав, в форме электронных документов, электронных образов документов, заверенных усиленной квалифицированной электронной подписью заявителя, если иное не установлено федеральным законом, с использованием информационно-телекоммуникационных сетей общего пользования, в том числе сети Интернет, включая Единый портал государственных услуг, в порядке, утвержденном приказом № 723.</t>
  </si>
  <si>
    <t>62. Заявление о предоставлении государственной услуги и иные документы, необходимые для предоставления государственной услуги, могут быть представлены одновременно с заявлением о государственном кадастровом учете.</t>
  </si>
  <si>
    <t>63. К заявлению должны быть в том числе приложены:</t>
  </si>
  <si>
    <t>1) нотариально удостоверенная доверенность, подтверждающая полномочия представителя (для представителя физического лица);</t>
  </si>
  <si>
    <t>2)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(для представителя юридического лица);</t>
  </si>
  <si>
    <t>3) документ, подтверждающий полномочия представителя юридического лица действовать от имени данного юридического лица, в том числе нотариально удостоверенная доверенность (если таким документом является доверенность) или нотариально удостоверенная копия документа, подтверждающего полномочия представителя юридического лица действовать от имени данного юридического лица (для представителя юридического лица).</t>
  </si>
  <si>
    <t>64. Документы в форме документов на бумажном носителе, необходимые для предоставления государственной услуги, выражающие содержание сделок, совершенных в простой письменной форме, и являющиеся основанием для государственной регистрации наличия, возникновения, прекращения, перехода, ограничения (обременения) прав, представляются, если иное не предусмотрено Законом о регистрации, не менее чем в двух экземплярах - подлинниках, один из которых после государственной регистрации прав должен быть возвращен правообладателю, второй - помещается в дело правоустанавливающих документов.</t>
  </si>
  <si>
    <t>65. На государственную регистрацию прав, возникших до введения в действие Закона о регистрации на основании договоров и других сделок, представляются не менее чем два экземпляра документов в форме документов на бумажном носителе, выражающих содержание сделок, один из которых - подлинник - после государственной регистрации прав должен быть возвращен правообладателю.</t>
  </si>
  <si>
    <t>66. Заявление о предоставлении государственной услуги представляется на государственную регистрацию прав в единственном экземпляре - подлиннике и после государственной регистрации права помещается в дело правоустанавливающих документов.</t>
  </si>
  <si>
    <t>67. К заявлению о предоставлении государственной услуги на гидротехнические и иные сооружения, расположенные на водных объектах, кроме документов, необходимых для предоставления государственной услуги, на основании которых осуществляется государственная регистрация прав, прилагаются документы, которые подготовлены в соответствии с водным законодательством Российской Федерации и в которых в графической форме обозначены схемы размещения этих сооружений.</t>
  </si>
  <si>
    <t>68. Основанием для осуществления государственной регистрации прав собственности и иных вещных прав на земельные участки, образуемые при разделе, объединении, перераспределении земельных участков или выделе из земельных участков, является:</t>
  </si>
  <si>
    <t>1) решение о разделе или об объединении находящихся в государственной или муниципальной собственности земельных участков;</t>
  </si>
  <si>
    <t>2) соглашение о разделе, об объединении, о перераспределении земельных участков или о выделе из земельных участков;</t>
  </si>
  <si>
    <t>3) иной документ, на основании которого в соответствии с Законом о регистрации и другими федеральными законами осуществляется образование земельных участков.</t>
  </si>
  <si>
    <t>69. Государственная регистрация прав на земельные участки, образуемые при разделе или объединении земельных участков, находящихся в собственности одного лица, осуществляется на основании заявления такого лица. Государственная регистрация прав на земельные участки, образуемые при разделе, объединении или перераспределении земельных участков, находящихся в государственной или муниципальной собственности, может осуществляться на основании заявления лиц, которым такие земельные участки предоставлены в соответствии с Земельным кодексом Российской Федерации.</t>
  </si>
  <si>
    <t>70. Заявление о государственной регистрации прав на земельный участок, образуемый при выделе его в счет доли в праве общей собственности на земельный участок из земель сельскохозяйственного назначения, находящийся в общей долевой собственности более чем пяти лиц (далее - земельная доля), подается лицом, уполномоченным общим собранием участников долевой собственности на земельный участок из земель сельскохозяйственного назначения в порядке, установленном Федеральным законом «Об обороте земель сельскохозяйственного назначения». Полномочия этого уполномоченного лица подтверждаются выпиской из протокола данного общего собрания, заверенной уполномоченным должностным лицом органа местного самоуправления.</t>
  </si>
  <si>
    <t>71. Основанием для государственной регистрации права собственности на земельный участок, образуемый при выделе его в счет земельной доли или земельных долей, являются документ или документы, которые подтверждают право собственности на земельную долю или земельные доли и к которым должны быть приложены:</t>
  </si>
  <si>
    <t>1) заверенная уполномоченным должностным лицом органа местного самоуправления копия протокола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 перечня собственников образуемых земельных участков и размеров их долей в праве общей собственности на образуемые земельные участки в случае образования земельного участка на основании решения общего собрания участников долевой собственности на земельный участок из земель сельскохозяйственного назначения;</t>
  </si>
  <si>
    <t>2) соглашение об образовании общей долевой собственности на такой земельный участок или соглашение об образовании общей совместной собственности на такой земельный участок в случае, если подано заявление о государственной регистрации права общей собственности на образуемый земельный участок.</t>
  </si>
  <si>
    <t>72. В случаях, предусмотренных Федеральным законом «Об обороте земель сельскохозяйственного назначения», для государственной регистрации права собственности на земельный участок, образуемый при выделе его в счет земельной доли или земельных долей, предоставление согласия арендатора или залогодержателя права аренды исходного земельного участка на образование земельного участка не требуется.</t>
  </si>
  <si>
    <t>73. Обязательными приложениями к заявлениям, представляемым в соответствии с пунктами 69 и 70 Административного регламента, являются:</t>
  </si>
  <si>
    <t>1) правоустанавливающий документ на земельный участок, из которого образованы земельные участки (далее - исходный земельный участок). Представление правоустанавливающего документа не требуется в случае если право на соответствующий земельный участок ранее было зарегистрировано в установленном Законом о регистрации порядке;</t>
  </si>
  <si>
    <t>2) согласие в письменной форме лиц на образование земельных участков в случае, если необходимость такого согласия предусмотрена Земельным кодексом Российской Федерации.</t>
  </si>
  <si>
    <t>74. Одновременно с заявлением о предоставлении государственной услуги о государственной регистрации прав на образуемые земельные участки может быть подано заявление о государственной регистрации перехода или прекращения прав на такие земельные участки.</t>
  </si>
  <si>
    <t>75. На государственную регистрацию перехода права на жилое помещение на основании договора купли-продажи жилого помещения, соответствующего условиям отнесения к жилью экономического класса (далее - договор купли-продажи жилья экономического класса), наряду с документами, необходимыми для государственной регистрации в соответствии с Законом о регистрации, представляется выписка из списка граждан, имеющих право на приобретение жилья экономического класса, построенного на земельных участках Фонда, переданных в безвозмездное срочное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законом «О содействии развитию жилищного строительства». Указанная выписка должна содержать сведения о гражданине, который является стороной договора купли-продажи жилья экономического класса. Заявитель вправе не представлять указанную выписку.</t>
  </si>
  <si>
    <t>76. При продаже доли в праве общей собственности постороннему лицу к заявлению о предоставлении государственной услуги прилагаются документы, подтверждающие, что продавец доли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t>
  </si>
  <si>
    <t>77. К заявлению о предоставлении государственной услуги в указанном в пункте 76 Административного регламента случае могут прилагаться документы, подтверждающие отказ остальных участников долевой собственности от покупки доли и оформленные в органе, осуществляющем регистрацию прав, или заверенные нотариально.</t>
  </si>
  <si>
    <t>78. Заявления о государственной регистрации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(обременения) этого права или сделок с данным имуществом представляются управляющей компанией, в доверительном управлении которой находится паевой инвестиционный фонд.</t>
  </si>
  <si>
    <t>79. В случае государственной регистрации перехода права собственности на земельную долю вследствие ее продажи или внесения в уставный (складочный) капитал одновременно с документами, представляемыми на государственную регистрацию прав, дополнительно представляются документы, подтверждающие возможность продажи земельной доли и указанные в пункте 80 Административного регламента, или документы, подтверждающие возможность внесения земельной доли в уставный (складочный) капитал и указанные в пункте 81 Административного регламента. Представление указанных документов не требуется, если право собственности лица, приобретающего право на земельную долю в составе данного земельного участка, зарегистрировано в порядке, установленном Законом о регистрации.</t>
  </si>
  <si>
    <t>80. Документом, подтверждающим возможность продажи земельной доли, является 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</si>
  <si>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81. Документом, подтверждающим возможность внесения земельной доли в уставный (складочный) капитал, является 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</si>
  <si>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82. Государственная регистрация договора участия в долевом строительстве осуществляется на основании заявления сторон договора (застройщика, участника долевого строительства).</t>
  </si>
  <si>
    <t>Заявление о внесении в ЕГРП записи о расторжении договора участия в долевом строительстве может быть представлено одной из сторон договора участия в долевом строительстве с приложением документов, подтверждающих расторжение договора. В случае если сторона договора участия в долевом строительстве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</si>
  <si>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Орган, осуществляющий регистрацию прав, при представлении заявления одной из сторон такого договора в течение рабочего дня обязан уведомить в письменной форме об этом другую сторону договора.</t>
  </si>
  <si>
    <t>83. В соответствии с пунктом 2 статьи 25.2 Закона о регистрации основанием для государственной регистрации права собственности гражданина на земельный участок, предоставленный до введения в действие Земельного кодекса Российской Федерации для ведения личного подсобного, дачного хозяйства, огородничества, садоводства, индивидуального гаражного или индивидуального жилищного строительства на праве собственности, пожизненного наследуемого владения или постоянного (бессрочного) пользования либо если в акте, свидетельстве или другом документе, устанавливающих или удостоверяющих право гражданина на данный земельный участок, не указано право, на котором предоставлен такой земельный участок, или невозможно определить вид этого права, является следующий документ:</t>
  </si>
  <si>
    <t>1) акт о предоставлении такому гражданину данного земельного участка, изданный органом государственной власти или органом местного самоуправления в пределах его компетенции и в порядке, установленном законодательством, действовавшим в месте издания такого акта на момент его издания;</t>
  </si>
  <si>
    <t>2) акт (свидетельство) о праве такого гражданина на данный земельный участок, выданный уполномоченным органом государственной власти в порядке, установленном законодательством, действовавшим в месте издания такого акта на момент его издания;</t>
  </si>
  <si>
    <t>3) выдаваемая органом местного самоуправления выписка из похозяйственной книги о наличии у такого гражданина права на данный земельный участок (в случае, если земельный участок предоставлен для ведения личного подсобного хозяйства);</t>
  </si>
  <si>
    <t>4) иной документ, устанавливающий или удостоверяющий право такого гражданина на данный земельный участок.</t>
  </si>
  <si>
    <t>84. Основанием для государственной регистрации права собственности гражданина на указанный в пункте 83 Административного регламента земельный участок, в случае если к такому гражданину перешло в порядке наследования или по иным основаниям право собственности на расположенное на данном земельном участке здание (строение) или сооружение являются следующие документы:</t>
  </si>
  <si>
    <t>1) 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</si>
  <si>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2) один из указанных в пункте 83 Административного регламента документов, устанавливающих или удостоверяющих право гражданина - любого прежнего собственника указанного здания (строения) или сооружения на данный земельный участок.</t>
  </si>
  <si>
    <t>85. Представление документа, предусмотренного подпунктом 1 пункта 84 Административного регламента, не требуется в случае, если право собственности такого гражданина на указанное здание (строение) или сооружение зарегистрировано в установленном Законом о регистрации порядке.</t>
  </si>
  <si>
    <t>86. Основаниями для государственной регистрации права собственности на создаваемый или созданный объект недвижимого имущества, если для строительства, реконструкции такого объекта недвижимого имущества в соответствии с законодательством Российской Федерации не требуется выдачи разрешения на строительство, а также для государственной регистрации права собственности гражданина на объект индивидуального жилищного строительства, создаваемый или созданный на земельном участке, предназначенном для индивидуального жилищного строительства, либо создаваемый или созданный на земельном участке, расположенном в границе населенного пункта и предназначенном для ведения личного подсобного хозяйства (на приусадебном земельном участке), являются:</t>
  </si>
  <si>
    <t>1) документы, подтверждающие факт создания такого объекта недвижимого имущества и содержащие его описание;</t>
  </si>
  <si>
    <t>2) правоустанавливающий документ на земельный участок, на котором расположен такой объект недвижимого имущества.</t>
  </si>
  <si>
    <t>87. Представление документа, указанного в подпункте 2 пункта 86 Административного регламента, не требуется в случае, если право заявителя на указанный в пункте 86 Административного регламента земельный участок ранее зарегистрировано в установленном Законом о регистрации порядке.</t>
  </si>
  <si>
    <t>88. Документом, подтверждающим факт создания объекта недвижимого имущества на предназначенном для ведения дачного хозяйства или садоводства земельном участке либо факт создания гаража или иного объекта недвижимого имущества (если для строительства, реконструкции такого объекта недвижимого имущества не требуется в соответствии с законодательством Российской Федерации выдачи разрешения на строительство) и содержащим описание такого объекта недвижимого имущества, является декларация о таком объекте недвижимого имущества.</t>
  </si>
  <si>
    <t>89. Документом, который подтверждает факт создания объекта индивидуального жилищного строительства на земельном участке, предназначенном для индивидуального жилищного строительства, или факт создания объекта индивидуального жилищного строительства на земельном участке, расположенном в границах населенного пункта и предназначенном для ведения личного подсобного хозяйства (на приусадебном земельном участке), и содержат описание такого объекта индивидуального жилищного строительства, является разрешение органа местного самоуправления на ввод такого объекта индивидуального жилищного строительства в эксплуатацию или, если такой объект индивидуального жилищного строительства является объектом незавершенного строительства, разрешение на строительство. Разрешение на ввод объекта индивидуального жилищного строительства в эксплуатацию, разрешение на строительство (сведения, содержащиеся в указанных документах) запрашиваются органом, осуществляющим государственную регистрацию прав, в органе местного самоуправления, если заявитель не представил указанные документы самостоятельно. До 1 марта 2015 г. разрешение на ввод такого объекта индивидуального жилищного строительства в эксплуатацию не запрашивается и правоустанавливающий документ на земельный участок является единственным основанием для государственной регистрации прав на такой объект индивидуального жилищного строительства.</t>
  </si>
  <si>
    <t>90. Государственная регистрация права при переходе права собственности на недвижимое имущество в результате обращения взыскания на него проводится на основании совместного заявления приобретателя и залогодержателя или заявления залогодержателя, оставляющего предмет ипотеки за собой, и представления следующих документов:</t>
  </si>
  <si>
    <t>1) при обращении взыскания на заложенное имущество по решению суда:</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</si>
  <si>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силу;</t>
  </si>
  <si>
    <t>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публичных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</si>
  <si>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2)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</si>
  <si>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 содержащая условие о возможности обращения взыскания на заложенное имущество во внесудебном порядке и отметку о совершении исполнительной надписи;</t>
  </si>
  <si>
    <t>документы, подтверждающие реализацию заложенного имущества на торгах (протокол о результатах торгов, договор купли-продажи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</si>
  <si>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3)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</si>
  <si>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документы, подтверждающие оставление залогодержателем заложенного имущества за собой (заявление залогодержателя об оставлении предмета ипотеки за собой и в случае оставления предмета ипотеки за собой без проведения торгов документ, подтверждающий получение указанного заявления залогодателем).</t>
  </si>
  <si>
    <t>91. Государственная регистрация сервитутов проводится в ЕГРП на основании заявления собственника недвижимого имущества или лица, в пользу которого установлен сервитут, при наличии у последнего соглашения о сервитуте.</t>
  </si>
  <si>
    <t>92. Если сервитут относится к части земельного участка или иного объекта недвижимости, к документам, в которых указываются содержание и сфера действия сервитута, прилагается кадастровый паспорт такого объекта недвижимости, на котором отмечена сфера действия сервитута, или кадастровая выписка о таком объекте недвижимости, содержащая внесенные в государственный кадастр недвижимости сведения о части такого объекта недвижимости, на которую распространяется сфера действия сервитута.</t>
  </si>
  <si>
    <t>Если сервитут относится ко всему земельному участку, предоставление кадастрового паспорта земельного участка или кадастровой выписки о земельном участке не требуется.</t>
  </si>
  <si>
    <t>93. К заявлению о прекращении права собственности на земельный участок или земельную долю вследствие отказа от соответствующего права собственности прилагается правоустанавливающий документ на земельный участок либо документ, устанавливающий или удостоверяющий право на земельную долю. Предоставление указанных документов не требуется в случае, если право собственности на такой земельный участок или такую земельную долю ранее было зарегистрировано в установленном Законом о регистрации порядке.</t>
  </si>
  <si>
    <t>94. Факт уплаты государственной пошлины плательщиком в безналичной форме подтверждается платежным поручением с отметкой банка или соответствующего территориального органа Федерального казначейства (иного органа, осуществляющего открытие и ведение счетов), в том числе производящего расчеты в электронной форме, о его исполнении.</t>
  </si>
  <si>
    <t>95. Факт уплаты государственной пошлины плательщиком в наличной форме подтверждается либо квитанцией установленной формы, выдаваемой плательщику банком, либо квитанцией, выдаваемой плательщику должностным лицом или кассой органа, в котором производилась оплата.</t>
  </si>
  <si>
    <t>96. Для получения бланка заявления заявитель вправе обратиться лично в орган, осуществляющий государственную регистрацию прав.</t>
  </si>
  <si>
    <t>97. Способы получения документов, необходимых в соответствии с нормативными правовыми актами для предоставления государственной услуги заявителем, в том числе в электронной форме, порядок их представления предусмотрены настоящим Административным регламентом применительно к конкретной административной процедуре.</t>
  </si>
  <si>
    <t>Требования к документам, представляемым на государственную регистрацию прав</t>
  </si>
  <si>
    <t>98. Документы, устанавливающие наличие, возникновение, прекращение, переход, ограничение (обременение) прав на недвижимое имущество и представляемые на государственную регистрацию прав (далее - правоустанавливающие), должны соответствовать требованиям, установленным законодательством Российской Федерации, и отражать информацию, необходимую для государственной регистрации прав на недвижимое имущество в ЕГРП.</t>
  </si>
  <si>
    <t>99. Документы, представляемые на государственную регистрацию прав, должны содержать описание недвижимого имущества и, если иное не установлено Законом о регистрации, вид регистрируемого права и в установленных законодательством случаях должны быть нотариально удостоверены, скреплены печатями, должны иметь надлежащие подписи сторон или определенных законодательством должностных лиц.</t>
  </si>
  <si>
    <t>100. Тексты документов, представляемых на государственную регистрацию прав, должны быть написаны разборчиво, наименования юридических лиц - без сокращения, с указанием их места нахождения. Фамилии, имена и отчества физических лиц, адреса их мест жительства должны быть написаны полностью.</t>
  </si>
  <si>
    <t>101. Документы, необходимые для государственной регистрации прав, не могут быть исполнены карандашом, не должны иметь подчисток либо приписок, зачеркнутых слов и иных не оговоренных в них исправлений, серьезных повреждений, не позволяющих однозначно истолковать их содержание.</t>
  </si>
  <si>
    <t>Представление заявления о предоставлении государственной услуги и необходимых для предоставления государственной услуги документов лично заявителем или уполномоченным им (ими) на то лицом при наличии у него нотариально удостоверенной доверенности</t>
  </si>
  <si>
    <t>102. Формы заявлений о государственной регистрации прав на недвижимое имущество и сделок с ним, ограничений (обременений), перехода, прекращения прав на недвижимое имущество, об исправлении технической ошибки в записях ЕГРП, о наличии возражения в отношении зарегистрированного права на объект недвижимости, о погашении записи в ЕГРП о наличии возражения в отношении зарегистрированного права на объект недвижимости,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об отзыве ранее представленного заявления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а также требования к их заполнению и формату таких заявлений в электронной форме установлены приказом № 722.</t>
  </si>
  <si>
    <t>103. При личном обращении в орган, осуществляющий государственную регистрацию прав, заявитель - физическое лицо предъявляет документ, удостоверяющий его личность, а представитель физического лица - также нотариально удостоверенную доверенность, подтверждающую его полномочия, если иное не установлено федеральным законом.</t>
  </si>
  <si>
    <t>104. Лицо, имеющее право действовать без доверенности от имени юридического лица, предъявляет документ, удостоверяющий его личность,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а представитель юридического лица, кроме того, - документ, подтверждающий его полномочия действовать от имени юридического лица, если иное не установлено федеральным законом.</t>
  </si>
  <si>
    <t>105.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 не требуется.</t>
  </si>
  <si>
    <t>106. Предусмотренные настоящим пунктом учредительные документы юридического лица либо их удостоверенные в установленном порядке копии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</si>
  <si>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Представление заявления о предоставлении государственной услуги и необходимых для предоставления государственной услуги документов посредством почтового отправления и в форме электронных документов</t>
  </si>
  <si>
    <t>107. В случае представления заявления о предоставлении государственной услуги и иных документов, необходимых для государственной регистрации прав, посредством почтового отправления:</t>
  </si>
  <si>
    <t>1) подлинность подписи заявителя на заявлении о предоставлении государственной услуги должна быть засвидетельствована в нотариальном порядке;</t>
  </si>
  <si>
    <t>2) сделка с объектом недвижимого имущества должна быть нотариально удостоверена, если подлежит государственной регистрации эта сделка либо на ее основании право или ограничение (обременение) права на объект недвижимого имущества;</t>
  </si>
  <si>
    <t>3) подтверждение полномочий заявителя доверенностью, составленной в простой письменной форме, не допускается, если заявителем является уполномоченное на то правообладателем, стороной или сторонами договора лицо;</t>
  </si>
  <si>
    <t>4) доверенность должна быть нотариально удостоверена, если подлежащая государственной регистрации сделка с объектом недвижимого имущества или сделка, на основании которой подлежит государственной регистрации право либо ограничение (обременение) права на объект недвижимости, совершена представителем, действующим на основании доверенности;</t>
  </si>
  <si>
    <t>5) к заявлению о предоставлении государственной услуги дополнительно прилагаются копия документа, удостоверяющего личность физического лица (правообладателя, стороны или сторон сделки, а также представителя данных лиц, если заявителем является представитель), и копия документа, удостоверяющего личность физического лица представителя юридического лица (если правообладателем, стороной или сторонами сделки является юридическое лицо).</t>
  </si>
  <si>
    <t>108. Письменное заявление правообладателя, стороны (сторон) сделки, уполномоченного ими на то надлежащим образом лица о приостановлении государственной регистрации прав или письменное заявление одной из сторон договора, совместного заявления сторон сделки, связанной с отчуждением или обременением жилого помещения, если оно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о возврате документов без проведения государственной регистрации прав представляются лично или посредством почтового отправления.</t>
  </si>
  <si>
    <t>109. Заявление о предоставлении государственной услуги и иные необходимые для предоставления государственной услуги документы могут быть представлены в орган, осуществляющий государственную регистрацию прав, в форме электронных документов, электронных образов документов, заверенных усиленной квалифицированной электронной подписью заявителя, если иное не установлено федеральным законом, с использованием информационно-телекоммуникационных сетей общего пользования, в том числе сети Интернет, включая Единый портал государственных услуг, в порядке, утвержденном приказом № 723.</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</si>
  <si>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</si>
  <si>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110. Заявитель вправе по собственной инициативе представить следующие документы:</t>
  </si>
  <si>
    <t>1) документ об уплате государственной пошлины;</t>
  </si>
  <si>
    <t>2) выписку из единого государственного реестра юридических лиц в случае, если правообладателем, стороной или сторонами сделки является юридическое лицо (оригинал и копия);</t>
  </si>
  <si>
    <t>3) документы, подтверждающие государственную регистрацию юридического лица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t>
  </si>
  <si>
    <t>4) справку о лицах, имевших право пользования жилым помещением, с указанием этого права, заверенную должностным лицом территориального органа Федеральной миграционной службы, ответственного за регистрацию граждан по месту жительства, на момент приватизации жилого помещения (оригинал и копия);</t>
  </si>
  <si>
    <t>5) выписку из домовой книги (справку о лицах, имеющих право пользования жилым помещением) (оригинал и копия);</t>
  </si>
  <si>
    <t>6) справку о лицах, имевших право пользования жилым помещением, с указанием этого права, заверенную должностным лицом органа местного самоуправления, ответственным за регистрацию граждан по месту жительства, на момент приватизации жилого помещения (оригинал и копия);</t>
  </si>
  <si>
    <t>7) документ, подтверждающий публикацию сообщения о проведении торгов федеральным органом исполнительной власти, органом государственной власти субъекта Российской Федерации или органом местного самоуправления (оригинал и копия);</t>
  </si>
  <si>
    <t>8) решение федерального органа исполнительной власти, органа государственной власти субъекта Российской Федерации или органа местного самоуправления о проведении торгов (надлежаще заверенная копия в 2 экземплярах);</t>
  </si>
  <si>
    <t>9) протокол о результатах торгов по продаже права на заключение договора аренды земельного участка, проведенных по решению федерального органа исполнительной власти, органа государственной власти субъекта Российской Федерации или органа местного самоуправления (оригинал и копия);</t>
  </si>
  <si>
    <t>10) разрешение на строительство, выданное федеральным органом исполнительной власти, органом государственной власти субъекта Российской Федерации либо органом местного самоуправления (оригинал и копия);</t>
  </si>
  <si>
    <t>11) решение органа государственной власти субъекта Российской Федерации или органа местного самоуправления об утверждении акта государственной приемочной комиссии о приемке в эксплуатацию законченного строительством объекта (надлежаще заверенная копия в 2 экземплярах) с приложением вышеуказанного акта (оригинал и копия), - если объект недвижимости введен в эксплуатацию до 30 декабря 2004 г.;</t>
  </si>
  <si>
    <t>12) разрешение на ввод объекта в эксплуатацию, в том числе на ввод в эксплуатацию многоквартирного дома или иного объекта недвижимости, в состав которого входит объект долевого строительства, выданное федеральным органом исполнительной власти, органом государственной власти субъекта Российской Федерации, органом местного самоуправления, выдавшим разрешение на строительство (оригинал и копия);</t>
  </si>
  <si>
    <t>13) паспорт объекта культурного наследия (если объект недвижимости является объектом культурного наследия, включенным в Единый государственный реестр объектов культурного наследия (памятников истории и культуры) народов Российской Федерации, и такой документ ранее не представлялся на государственную регистрацию сделок с этим объектом) (оригинал и копия);</t>
  </si>
  <si>
    <t>14) выписку из реестра паевых инвестиционных фондов, выданную в установленном законодательством Российской Федерации об инвестиционных фондах порядке не ранее чем за десять дней до даты представления документов на государственную регистрацию (оригинал и копия);</t>
  </si>
  <si>
    <t>15) лицензию управляющей компании, в доверительном управлении которой находится паевой инвестиционный фонд (подлинник или нотариально удостоверенная копия и копия);</t>
  </si>
  <si>
    <t>16) заключение органа местного самоуправления соответствующего поселения или городского округа, подтверждающее, что создаваемый или созданный объект недвижимого имущества расположен в пределах границ указанного земельного участка при отсутствии в государственном кадастре недвижимости сведений о земельном участке, на котором создан (создается) объект недвижимости) (оригинал и копия);</t>
  </si>
  <si>
    <t>17) выписка из списка граждан, имеющих право на приобретение жилья экономического класса, построенного на земельных участках Фонда или на земельных участках, государственная собственность на которые не разграничена и которыми Фонд распоряжается по поручению федерального органа исполнительной власти, осуществляющего функции по управлению федеральным имуществом, если такие земельные участки переданы в безвозмездное срочное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законом «О содействии развитию жилищного строительства» (оригинал и копия).</t>
  </si>
  <si>
    <t>111. В случае если заявителем по собственной инициативе не представлены документы, указанные в пункте 110 Административного регламента, такие документы или необходимые сведения, содержащиеся в таких документах, запрашиваются органом, осуществляющим регистрацию прав, в порядке межведомственного информационного взаимодействия в федеральном органе исполнительной власти, органе исполнительной власти субъекта Российской Федерации, органе местного самоуправления либо уполномоченной организации, выдавших такой документ (в распоряжении которых находится такой документ).</t>
  </si>
  <si>
    <t>112. Непредставление заявителем указанных в пункте 110 Административного регламента документов не является основанием для отказа заявителю в предоставлении государственной услуги.</t>
  </si>
  <si>
    <t>113. Орган, осуществляющий регистрацию прав, не вправе требовать от заявителя или его представителя:</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</si>
  <si>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</si>
  <si>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субъектов Российской Федерации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Закона № 210-ФЗ.</t>
  </si>
  <si>
    <t>Исчерпывающий перечень оснований для отказа в приеме документов, необходимых для предоставления государственной услуги</t>
  </si>
  <si>
    <t>114. Основания для отказа в приеме документов, необходимых для предоставления государственной услуги, отсутствуют.</t>
  </si>
  <si>
    <t>Приостановление и отказ в государственной регистрации прав</t>
  </si>
  <si>
    <t>Исчерпывающий перечень оснований для приостановления или отказа в предоставлении государственной услуги</t>
  </si>
  <si>
    <t>115. Исчерпывающий перечень оснований для приостановления государственной регистрации прав установлен статьей 19 Закона о регистрации.</t>
  </si>
  <si>
    <t>116. Исчерпывающий перечень оснований для отказа в государственной регистрации прав установлен статьей 20 Закона о регистрации.</t>
  </si>
  <si>
    <t>117. Уведомление о приостановлении государственной регистрации прав не позднее рабочего дня, следующего за днем приостановления государственной регистрации прав, должно быть направлено заявителю (заявителям) по указанному в заявлении о государственной регистрации прав или в требовании судебного пристава - исполнителя адресу. Уведомление о приостановлении государственной регистрации прав может быть выдано заявителю (заявителям) лично.</t>
  </si>
  <si>
    <t>118. Уведомление о приостановлении направляется органом, осуществляющим регистрацию прав, с использованием сетей связи общего пользования в форме электронных документов по выбору заявителя.</t>
  </si>
  <si>
    <t>119. Уведомление о приостановлении должно быть доступно для просмотра и скачивания, в том числе в виде, пригодном для восприятия человеком, в течение суток с момента первого перехода по ссылке на такое уведомление, размещенное на официальном сайте Росреестра.</t>
  </si>
  <si>
    <t>120. Уведомление о приостановлении в форме электронного документа заверяется усиленной квалифицированной электронной подписью государственного регистратора.</t>
  </si>
  <si>
    <t>121. Днем направления уведомления о приостановлении в форме электронного документа считается дата отправки органом, осуществляющим регистрацию прав, электронного документа или ссылки на такой документ, указанная в реквизитах соответствующего электронного сообщения.</t>
  </si>
  <si>
    <t>122. Если от имени правообладателя или стороны сделки при государственной регистрации прав действует его представитель, уведомление направляется также и правообладателю, стороне сделки.</t>
  </si>
  <si>
    <t>123. При готовности представить исправленные или недостающие документы заявитель представляет их в порядке, предусмотренном Законом о регистрации.</t>
  </si>
  <si>
    <t>124. Наличие судебного спора о праве на объект недвижимости, о границах земельного участка не является основанием для отказа в государственной регистрации прав.</t>
  </si>
  <si>
    <t>125. Государственная регистрация прав осуществляется без заявления о государственной регистрации прав на основании решения суда, вступившего в законную силу, и поступившего в орган, осуществляющий государственную регистрацию прав, и документов, ранее помещенных в дело правоустанавливающих документов, в случае если отказ в государственной регистрации прав признан судом необоснованным (не соответствующим основаниям, указанным в Законе о регистрации) и в решении суда указано на необходимость осуществить государственную регистрацию прав.</t>
  </si>
  <si>
    <t>В течение трех рабочих дней со дня поступления такого решения суда государственный регистратор обязан уведомить заявителя по указанному в заявлении о государственной регистрации прав адресу о поступлении такого решения суда и сроке окончания осуществления государственной регистрации прав.</t>
  </si>
  <si>
    <t>126. Если необходимые для проведения государственной регистрации прав документы были представлены в форме бумажных документов, сообщение об отказе в регистрации, а также подлежащие в соответствии с Законом о регистрации выдаче после проведения государственной регистрации прав подлинные экземпляры представленных заявителем документов выдаются (направляются) заявителю одним из способов, указанных в заявлении о государственной регистрации прав.</t>
  </si>
  <si>
    <t>Сообщение об отказе в регистрации в форме электронного документа заверяется усиленной квалифицированной электронной подписью государственного регистратора.</t>
  </si>
  <si>
    <t>Днем направления сообщения об отказе в регистрации в форме электронного документа считается дата отправки органом, осуществляющим регистрацию прав, электронного документа или ссылки на такой документ, указанная в реквизитах соответствующего электронного сообщения.</t>
  </si>
  <si>
    <t>Прекращение государственной регистрации прав</t>
  </si>
  <si>
    <t>127. До внесения в ЕГРП записи о сделке, о праве или об ограничении (обременении) права либо до принятия решения об отказе в государственной регистрации права рассмотрение заявления (заявлений) о предоставлении государственной услуги и иных представленных на государственную регистрацию прав документов может быть прекращено на основании заявлений сторон договора.</t>
  </si>
  <si>
    <t>128. Государственный регистратор обязан в письменной форме уведомить заявителей о прекращении государственной регистрации права с указанием даты принятия решения о прекращении государственной регистрации права.</t>
  </si>
  <si>
    <t>Уведомление о прекращении государственной регистрации прав формируется на официальном бланке органа, осуществляющего регистрацию прав, заверяется подписью государственного регистратора и скрепляется оттиском печати регистрирующего органа.</t>
  </si>
  <si>
    <t>Возврат без рассмотрения заявления на государственную регистрацию перехода, ограничения (обременения), прекращения права на объект недвижимости при наличии в ЕГРП записи о заявлении о невозможности государственной регистрации перехода, ограничения (обременения), прекращения права на такой объект недвижимости без личного участия правообладателя (его законного представителя)</t>
  </si>
  <si>
    <t>129. Наличие в ЕГРП записи о заявлении о невозможности государственной регистрации перехода, ограничения (обременения), прекращения права на такой объект недвижимости без личного участия правообладателя (его законного представителя) является основанием для возврата без рассмотрения заявления, представленного иным лицом (не являющимся собственником объекта недвижимости, его законным представителем) на государственную регистрацию перехода, ограничения (обременения), прекращения права на соответствующий объект недвижимости.</t>
  </si>
  <si>
    <t>130. Орган, осуществляющий государственную регистрацию прав, обязан уведомить в письменной форме заявителя о возврате указанного заявления без рассмотрения с указанием причины возврата в течение пяти рабочих дней со дня принятия такого заявления.</t>
  </si>
  <si>
    <t>131. Запись в ЕГРП о заявлении о невозможности государственной регистрации не препятствует осуществлению государственной регистрации перехода, ограничения (обременения), прекращения права, если основанием для государственной регистрации права по заявлению иного лица является вступившее в законную силу решение суда, а также требование судебного пристава - исполнителя в случаях, предусмотренных Федеральным законом от 2 октября 2007 г. № 229-ФЗ «Об исполнительном производстве» (Собрание законодательства Российской Федерации, 2007, № 41, ст. 4849; 2008, № 20, ст. 2251; 2009, № 1, ст. 14; № 23, ст. 2761; № 29, ст. 3642; № 39, ст. 4539; 4540; № 51, ст. 6162; 2010, № 31, ст. 4182; 2011, № 7, ст. 905; № 17, ст. 2312; № 27, ст. 3873; № 29, ст. 42874; № 30, ст. 4573, 4574; № 48, ст. 6728; № 49, ст. 7014, 7041, 7061, 7067; № 50, ст. 7343, 7347, 7352, 7357; 2012, № 31, ст. 4322, 4333; 2013, № 14, ст. 1641, 1657; № 30, ст. 4039; № 51, ст. 6678, 6699; № 52, ст. 6948, 7006; 2014, № 11, ст. 1099; № 19, ст. 2331; № 30, ст. 4217; № 42, ст. 5615; № 43, ст. 5799; № 52, ст. 7543; 2015, № 1, ст. 29) и в иных случаях, установленных другим федеральным законом.</t>
  </si>
  <si>
    <t>Перечень услуг, которые являются необходимыми и обязательными для предоставления государственной услуги, в том числе сведения о документе (документах), выдаваемом (выдаваемых) организациями, участвующими в предоставлении государственной услуги</t>
  </si>
  <si>
    <t>132. Необходимые и обязательные государственные и муниципальные услуги для предоставления государственной услуги отсутствуют.</t>
  </si>
  <si>
    <t>Порядок, размер и основания взимания государственной пошлины, взимаемой за предоставление государственной услуги</t>
  </si>
  <si>
    <t>133. За государственную регистрацию прав взимается государственная пошлина, размеры, сроки и порядок уплаты которой установлены главой 25.3 Налогового кодекса Российской Федерации.</t>
  </si>
  <si>
    <t>Размеры государственной пошлины, установленные главой 25.3 Налогового кодекса Российской Федерации за государственную регистрацию в отношении физических лиц, применяются с учетом коэффициента 0,7 в случае обращения за предоставлением государственной услуги через Единый портал государственных услуг и официальный сайт Росреестра и получения результата услуги в электронной форме.</t>
  </si>
  <si>
    <t>134. Факт уплаты государственной пошлины плательщиком подтверждается также с использованием информации об уплате государственной пошлины, содержащейся в Государственной информационной системе о государственных и муниципальных платежах, предусмотренной Законом № 210-ФЗ.</t>
  </si>
  <si>
    <t>При наличии информации об уплате государственной пошлины, содержащейся в Государственной информационной системе о государственных и муниципальных платежах, дополнительного подтверждения уплаты плательщиком государственной пошлины не требуется.</t>
  </si>
  <si>
    <t>135. Государственная пошлина за государственную регистрацию прав не уплачивается в случаях, установленных статьей 333.35 Налогового кодекса Российской Федерации.</t>
  </si>
  <si>
    <t>136. При отказе в государственной регистрации права уплаченная государственная пошлина за государственную регистрацию права не возвращается.</t>
  </si>
  <si>
    <t>137. При прекращении государственной регистрации прав на основании соответствующих заявлений сторон договора возвращается половина суммы, уплаченной в виде государственной пошлины за государственную регистрацию прав.</t>
  </si>
  <si>
    <t>Максимальный срок ожидания в очереди при подаче заявления о предоставлении государственной услуги, услуги, предоставляемой организацией, участвующей в предоставлении государственной услуги, и при получении результата предоставления таких услуг</t>
  </si>
  <si>
    <t>138. Время ожидания в очереди при подаче заявления о предоставлении государственной услуги и при получении документов, являющихся результатом предоставления государственной услуги, не должно превышать 15 минут.</t>
  </si>
  <si>
    <t>139. Время ожидания при подаче заявления о предоставлении государственной услуги по предварительной записи не должно превышать 15 минут с момента времени, на который была осуществлена предварительная запись.</t>
  </si>
  <si>
    <t>140. Время ожидания в очереди на прием к должностному лицу или для получения консультации не должно превышать 15 минут.</t>
  </si>
  <si>
    <t>Срок и порядок приема заявления о предоставлении государственной услуги и услуги, предоставляемой органом государственной регистрации, в том числе в электронной форме</t>
  </si>
  <si>
    <t>141. Время приема документов не может превышать 30 минут при приеме документов на государственную регистрацию прав на один объект недвижимости.</t>
  </si>
  <si>
    <t>142. При приеме документов от большего числа заявителей, на совершение двух и более регистрационных действий (за исключением осуществления одновременно с государственной регистрацией прав иных регистрационных действий, для проведения которых не требуется представления заявлений о предоставлении государственной услуги и иных прилагаемых к ним документов), государственной регистрации прав более чем на один объект недвижимого имущества срок приема документов увеличивается на 5 минут для каждого заявителя, регистрационного действия, объекта недвижимого имущества.</t>
  </si>
  <si>
    <t>143. Заявление о предоставлении государственной услуги регистрируется в день его поступления в орган, осуществляющий регистрацию прав, если оно поступило не менее чем за 30 минут до окончания рабочего дня.</t>
  </si>
  <si>
    <t>144. Заявление о предоставлении государственной услуги, представленное посредством почтового отправления, регистрируются в установленном порядке в день поступления от организации почтовой связи.</t>
  </si>
  <si>
    <t>145. Если заявление о предоставлении государственной услуги, представленное посредством почтового отправления, поступило от организации почтовой связи менее чем за 30 минут до окончания рабочего дня либо получено в выходной день, оно регистрируется в срок не позднее 12:00 следующего (ближайшего) рабочего дня.</t>
  </si>
  <si>
    <t>146. При получении представленных заявления о предоставлении государственной услуги и документов, необходимых для предоставления государственной услуги, в том числе правоустанавливающих документов, сотрудник органа, осуществляющего регистрацию прав, вносит соответствующую запись в книгу учета документов с указанием даты и времени получения таких документов с точностью до минуты.</t>
  </si>
  <si>
    <t>147. Если заявление о предоставлении государственной услуги и иные документы, необходимые для государственной регистрации прав, представлены одновременно с заявлением о государственном кадастровом учете недвижимого имущества, в книге учета документов также указывается дата внесения в государственный кадастр недвижимости сведений о соответствующем объекте недвижимости после завершения на основании указанного заявления государственного кадастрового учета недвижимого имущества.</t>
  </si>
  <si>
    <t>148. Днем приема заявления о предоставлении государственной услуги и документов, необходимых для предоставления государственной услуги, является день получения таких заявления и документов соответствующим органом, осуществляющим регистрацию прав, за исключением случая представления заявления о предоставлении государственной услуги и документов, необходимых для предоставления государственной услуги, одновременно с заявлением о государственном кадастровом учете недвижимого имущества.</t>
  </si>
  <si>
    <t>149. В случае представления заявления о предоставлении государственной услуги и документов, необходимых для предоставления государственной услуги, одновременно с заявлением о государственном кадастровом учете недвижимого имущества днем приема заявления о предоставлении государственной услуги и документов, необходимых для предоставления государственной услуги, является день внесения в государственный кадастр недвижимости сведений о соответствующем объекте недвижимости.</t>
  </si>
  <si>
    <t>150. Прием заявления о предоставлении государственной услуги и документов, необходимых для предоставления государственной услуги, и выдача документов по результатам предоставления государственной услуги осуществляются в многофункциональных центрах в соответствии с положениями Закона № 210-ФЗ.</t>
  </si>
  <si>
    <t>151. Днем приема представленных заявителем лично через многофункциональный центр заявления о государственной регистрации прав и иных необходимых для государственной регистрации прав документов является день получения таких заявления и документов, а также описи принятых заявления и прилагаемых к нему документов соответствующим органом, осуществляющим государственную регистрацию прав, от многофункционального центра.</t>
  </si>
  <si>
    <t>152. Заявителям предоставляется возможность предварительной записи на представление заявления о предоставлении государственной услуги и необходимых для осуществления государственной регистрации прав документов.</t>
  </si>
  <si>
    <t>153. Предварительная запись может осуществляться следующими способами по выбору заявителя:</t>
  </si>
  <si>
    <t>1) при личном обращении заявителя в орган, осуществляющий регистрацию прав, его территориальный отдел;</t>
  </si>
  <si>
    <t>2) по телефону органа, осуществляющего регистрацию прав;</t>
  </si>
  <si>
    <t>3) по телефону ведомственного центра телефонного обслуживания Росреестра;</t>
  </si>
  <si>
    <t>4) через официальный сайт Росреестра в сети Интернет.</t>
  </si>
  <si>
    <t>154. При осуществлении записи заявитель сообщает следующие данные:</t>
  </si>
  <si>
    <t>для заявителя - физического лица: фамилию, имя, отчество (последнее - при наличии);</t>
  </si>
  <si>
    <t>для заявителя - юридического лица: наименование юридического лица;</t>
  </si>
  <si>
    <t>номер телефона для контакта;</t>
  </si>
  <si>
    <t>адрес электронной почты (по желанию);</t>
  </si>
  <si>
    <t>вид регистрационного действия;</t>
  </si>
  <si>
    <t>предполагаемый вид объекта недвижимости;</t>
  </si>
  <si>
    <t>количество объектов недвижимости;</t>
  </si>
  <si>
    <t>адрес местонахождения объекта недвижимости;</t>
  </si>
  <si>
    <t>желаемые дату и время представления необходимых для осуществления государственной регистрации прав документов.</t>
  </si>
  <si>
    <t>В случае несоответствия сведений, которые сообщил заявитель при записи, документам, представленным заявителем при личном приеме, предварительная запись аннулируется.</t>
  </si>
  <si>
    <t>155. При осуществлении записи через официальный сайт Росреестра в сети Интернет заявитель заполняет форму заявления о предоставлении государственной услуги и указывает желаемые дату и время его представления.</t>
  </si>
  <si>
    <t>156. Запись осуществляется путем внесения указанных сведений в книгу записи заявителей, которая ведется на официальном сайте Росреестра в сети Интернет.</t>
  </si>
  <si>
    <t>157. При осуществлении записи путем личного обращения заявителю выдается талон - подтверждение, содержащий информацию о дате и времени представления заявления о предоставлении государственной услуги.</t>
  </si>
  <si>
    <t>158. При осуществлении записи по телефону органа, осуществляющего регистрацию прав, либо единому справочному телефону Росреестра заявителю сообщаются дата и время приема документов, а в случае, если заявитель сообщит адрес электронной почты, - на указанный адрес также направляется талон - подтверждение.</t>
  </si>
  <si>
    <t>159. При осуществлении записи через официальный сайт Росреестра в сети Интернет заявителю обеспечивается возможность распечатать талон - подтверждение.</t>
  </si>
  <si>
    <t>Запись заявителей на определенную дату заканчивается за сутки до наступления этой даты.</t>
  </si>
  <si>
    <t>160. При осуществлении записи заявитель в обязательном порядке информируется о том, что предварительная запись аннулируется в случае его неявки по истечении 15 минут с назначенного времени приема.</t>
  </si>
  <si>
    <t>161. Заявителю, записавшемуся на прием через официальный сайт Росреестра в сети Интернет, за три дня до приема на указанный им адрес электронной почты отправляется напоминание о дате, времени и месте приема, а также информация о возможности аннулирования предварительной записи в случае неявки заявителя по истечении 15 минут с назначенного времени приема.</t>
  </si>
  <si>
    <t>162. Заявитель в любое время вправе отказаться от записи.</t>
  </si>
  <si>
    <t>163. При отсутствии заявителей, обратившихся по записи, осуществляется прием заявителей, обратившихся в порядке очереди.</t>
  </si>
  <si>
    <t>164. Прием заявителей по записи осуществляется в течение рабочего дня в соответствии с установленным графиком приема заявителей.</t>
  </si>
  <si>
    <t>165. Ветеранам Великой Отечественной войны, инвалидам Великой Отечественной войны, инвалидам I и II групп при предъявлении ими соответствующих документов обеспечивается возможность представить документы для осуществления государственной регистрации прав без записи вне очереди.</t>
  </si>
  <si>
    <t>Требования к помещениям, в которых предоставляются государственная услуга, услуга, предоставляемая организацией, участвующей в предоставлении государственной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t>
  </si>
  <si>
    <t>166. Местоположение помещений приема и выдачи документов должно обеспечивать удобство для заявителей с точки зрения пешеходной доступности от остановок общественного транспорта (не более 10 минут пешком).</t>
  </si>
  <si>
    <t>167. Путь от остановок общественного транспорта до помещений приема и выдачи документов должен быть оборудован соответствующими информационными указателями.</t>
  </si>
  <si>
    <t>168. В случае если имеется возможность организации стоянки (парковки) возле здания (строения), в котором размещено помещение приема и выдачи документов, организовывается стоянка (парковка) для личного автомобильного транспорта заявителей. За пользование стоянкой (парковкой) с заявителей плата не взимается.</t>
  </si>
  <si>
    <t>169. Для парковки специальных автотранспортных средств инвалидов на каждой стоянке выделяется не менее 10 % мест (но не менее одного места), которые не должны занимать иные транспортные средства.</t>
  </si>
  <si>
    <t>170. Вход в помещение приема и выдачи документов должен обеспечивать свободный доступ заявителей, быть оборудован удобной лестницей с поручнями, широкими проходами, а также пандусами для передвижения кресел-колясок.</t>
  </si>
  <si>
    <t>171. На здании рядом со входом должна быть размещена информационная табличка (вывеска), содержащая следующую информацию:</t>
  </si>
  <si>
    <t>наименование органа, осуществляющего регистрацию прав, его территориального отдела;</t>
  </si>
  <si>
    <t>местонахождение;</t>
  </si>
  <si>
    <t>режим работы;</t>
  </si>
  <si>
    <t>номера телефонов для справок;</t>
  </si>
  <si>
    <t>адрес официального сайта Росреестра в сети Интернет.</t>
  </si>
  <si>
    <t>172. Фасад здания должен быть оборудован осветительными приборами, позволяющими посетителям ознакомиться с информационными табличками.</t>
  </si>
  <si>
    <t>173. Помещения приема и выдачи документов должны предусматривать места для ожидания, информирования и приема заявителей.</t>
  </si>
  <si>
    <t>В целях упорядочения организации приема и выдачи документов помещения приема и выдачи документов оборудуются аппаратами «электронная очередь».</t>
  </si>
  <si>
    <t>174. В местах для информирования должен быть обеспечен доступ заинтересованных лиц для ознакомления с информацией не только в часы приема, но и в рабочее время, когда прием заявителей не ведется.</t>
  </si>
  <si>
    <t>175. В помещении приема и выдачи документов организуется работа справочных окон в количестве, обеспечивающем потребности заявителей.</t>
  </si>
  <si>
    <t>176. Характеристики помещений приема и выдачи документов в части объемно-планировочных и конструктивных решений, освещения, пожарной безопасности, инженерного оборудования должны соответствовать требованиям нормативных документов, действующих на территории Российской Федерации.</t>
  </si>
  <si>
    <t>177. Информация о порядке предоставления государственной услуги размещается на информационных стендах в помещениях приема и выдачи документов, которые должны быть освещены, хорошо просматриваемы. Информационные стенды могут быть оборудованы карманами формата А4, в которых размещаются информационные материалы по вопросам предоставления государственной услуги.</t>
  </si>
  <si>
    <t>Информационные стенды должны содержать актуальную информацию, необходимую для получения государственной услуги. Тексты материалов печатаются удобным для чтения шрифтом, без исправлений.</t>
  </si>
  <si>
    <t>178. В помещениях приема и выдачи документов не допускается размещение рекламы.</t>
  </si>
  <si>
    <t>179. Помещение приема и выдачи документов может быть оборудовано информационным табло, отображающим информацию о порядке предоставления государственной услуги (включая трансляцию видеороликов, разъясняющих порядок предоставления государственной услуги), а также регулирующим поток «электронной очереди». Информация на табло может выводиться в виде бегущей строки.</t>
  </si>
  <si>
    <t>180. Информационное табло размещается рядом со входом в помещение приема и выдачи документов таким образом, чтобы обеспечить видимость максимально возможному количеству заинтересованных лиц.</t>
  </si>
  <si>
    <t>181. В местах для ожидания устанавливаются стулья (кресельные секции, кресла) для заявителей. В помещениях приема и выдачи документов выделяется место для оформления документов, предусматривающее столы (стойки) с бланками заявлений о предоставлении государственной услуги и канцелярскими принадлежностями.</t>
  </si>
  <si>
    <t>182. В помещениях приема и выдачи документов размещаются информационные стенды по антикоррупционной тематике, а также могут распространяться информационные материалы (буклеты, сборники) по антикоррупционной тематике.</t>
  </si>
  <si>
    <t>183. В помещениях приема и выдачи документов организуется работа всех окон (кабинетов), в которых осуществляются прием и выдача документов.</t>
  </si>
  <si>
    <t>184. Прием документов на предоставление государственной услуги и выдача документов по результатам предоставления государственной услуги должны осуществляться в разных окнах (кабинетах).</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</si>
  <si>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t>
  </si>
  <si>
    <t>185. Показателями доступности и качества предоставления государственной услуги являются:</t>
  </si>
  <si>
    <t>доступность обращения за предоставлением государственной услуги, в том числе для лиц с ограниченными возможностями здоровья;</t>
  </si>
  <si>
    <t>возможность получения полной, актуальной и достоверной информации о предоставлении государственной услуги;</t>
  </si>
  <si>
    <t>исчерпывающий перечень оснований для приостановления или отказа в предоставлении государственной услуги;</t>
  </si>
  <si>
    <t>количество взаимодействий заявителя с должностными лицами органа, осуществляющего регистрацию прав, при предоставлении государственной услуги в отношении одного объекта недвижимого имущества, не превышающее двух, с их общей продолжительностью, не превышающей 30 минут;</t>
  </si>
  <si>
    <t>возможность досудебного (внесудебного) рассмотрения жалоб на действия (бездействие) и решения органа, осуществляющего регистрацию прав, их должностных лиц и специалистов в процессе получения государственной услуги.</t>
  </si>
  <si>
    <t>186. Информирование о ходе предоставления государственной услуги, в том числе с использованием информационно-коммуникационных технологий, осуществляется в порядке, предусмотренном пунктами 12-17 настоящего Административного регламента.</t>
  </si>
  <si>
    <t>187. Получение государственной услуги в многофункциональном центре осуществляется в соответствии с соглашениями, заключенными между многофункциональным центром и органом, предоставляющим государственную услугу, с момента вступления в силу соответствующего соглашения о взаимодействии.</t>
  </si>
  <si>
    <t>Особенности направления запросов для получения сведений из государственного кадастра недвижимости при проведении правовой экспертизы документов, представленных на государственную регистрацию прав</t>
  </si>
  <si>
    <t>188. При проведении правовой экспертизы документов, представленных на государственную регистрацию прав на земельный участок, здание, сооружение, помещение, объект незавершенного строительства, государственный регистратор (независимо от того, представил ли заявитель кадастровый паспорт или нет), направляет запрос о предоставлении сведений, внесенных в государственный кадастр недвижимости.</t>
  </si>
  <si>
    <t>189. Государственный регистратор не позднее дня, следующего за днем поступления к нему документов, необходимых для государственной регистрации прав, а если срок государственной регистрации прав составляет 5 и менее рабочих дней - незамедлительно, формирует и направляет запрос о предоставлении сведений, внесенных в государственный кадастр недвижимости, в федеральное государственное бюджетное учреждение, наделенное в соответствии с частью 2 статьи 3 Закона о кадастре, на основании решений Росреестра (Приказ Росреестра от 11 марта 2010 г. № П/93 «О наделении федеральных государственных учреждений «Земельная кадастровая палата» («Кадастровая палата») по субъектам Российской Федерации полномочиями органа кадастрового учета», зарегистрирован Министерством юстиции Российской Федерации 15 апреля 2010 г., регистрационный номер № 16909, Российская газета, 2010, № 82) полномочиями по предоставлению государственной услуги по государственному кадастровому учету недвижимого имущества (далее - орган кадастрового учета).</t>
  </si>
  <si>
    <t>190. При поступлении в орган, осуществляющий регистрацию прав, заявления о государственной регистрации прав на объект недвижимого имущества, созданный на предназначенном для ведения дачного хозяйства или садоводства земельном участке, либо гараж или иной объект недвижимого имущества, для строительства, реконструкции которого не требуется в соответствии с законодательством Российской Федерации выдачи разрешения на строительство, к запросу о предоставлении сведений, внесенных в государственный кадастр недвижимости, прикладывается декларация об объекте недвижимости.</t>
  </si>
  <si>
    <t>191. Орган кадастрового учета в течение 1 рабочего дня с момента поступления запроса, а если срок государственной регистрации прав составляет 5 и менее рабочих дней - в день поступления запроса, оформляет:</t>
  </si>
  <si>
    <t>1) кадастровый паспорт объекта недвижимости;</t>
  </si>
  <si>
    <t>2) уведомление об отсутствии сведений в государственном кадастре недвижимости.</t>
  </si>
  <si>
    <t>192. В случае поступления из органа кадастрового учета уведомления об отсутствии сведений в государственном кадастре недвижимости и при отсутствии записей о государственной регистрации прав в ЕГРП о данном объекте недвижимости, а также при отсутствии в пакете представленных заявителем документов сведений, подтверждающих ранее осуществленный государственный (технический) учет здания, сооружения, помещения, объекта незавершенного строительства, орган, осуществляющий регистрацию прав, принимает решение о приостановлении государственной регистрации прав, а при неустранении причин, препятствующих регистрации, - об отказе в осуществлении государственной регистрации прав на объект недвижимости (за исключением случаев, когда федеральный закон допускает осуществление государственной регистрации прав на объект недвижимого имущества, подлежащий государственному кадастровому учету в государственном кадастре недвижимости, без предварительного включения сведений о таком объекте в государственный кадастр недвижимости).</t>
  </si>
  <si>
    <t>193. При отсутствии в государственном кадастре недвижимости сведений о здании, сооружении, помещении, объекте незавершенного строительства, а также в ЕГРП записей о государственной регистрации прав на объект недвижимости и, вместе с тем, при представлении заявителем в орган, осуществляющий регистрацию прав, вместе с заявлением о государственной регистрации прав кадастрового паспорта объекта недвижимости (иного документа), подтверждающего ранее осуществленный государственный (технический) учет здания, сооружения, помещения, объекта незавершенного строительства, орган, осуществляющий регистрацию прав, направляет в орган кадастрового учета дополнительный запрос в бумажном виде с приложением кадастрового паспорта объекта недвижимости (иной технической документации), представленного заявителем.</t>
  </si>
  <si>
    <t>194. Орган кадастрового учета в срок не более 2 рабочих дней с момента поступления запроса:</t>
  </si>
  <si>
    <t>направляет запрос в орган (организацию) технической инвентаризации о предоставлении копии технического паспорта объекта технического учета;</t>
  </si>
  <si>
    <t>при поступлении сведений о факте учета объекта недвижимости осуществляет внесение в государственный кадастр недвижимости сведений о ранее учтенном объекте недвижимости;</t>
  </si>
  <si>
    <t>подготавливает кадастровый паспорт объекта недвижимости и направляет его в орган, осуществляющий регистрацию прав.</t>
  </si>
  <si>
    <t>195. В случае непоступления из органа (организации) технической инвентаризации в установленный срок сведений на запрос орган кадастрового учета уведомляет об этом орган, осуществляющий регистрацию прав, который принимает решение о приостановлении государственной регистрации прав в соответствии с пунктом 1 статьи 19 Закона о регистрации.</t>
  </si>
  <si>
    <t>196. В случае если после уведомления органа, осуществляющего регистрацию прав, о непоступлении ответа на запрос, направленный в орган (организацию) технической инвентаризации, в орган кадастрового учета поступят сведения о факте учета объекта недвижимости, орган кадастрового учета осуществляет внесение в государственный кадастр недвижимости сведений о ранее учтенном объекте недвижимости, подготавливает кадастровый паспорт объекта недвижимости и направляет его в орган, осуществляющий регистрацию прав, для возобновления государственной регистрации прав.</t>
  </si>
  <si>
    <t>197. В случае поступления из органа (организации) технической инвентаризации информации об отсутствии сведений и документов в отношении объекта недвижимости орган кадастрового учета уведомляет об этом регистрирующий орган (с приложением уведомления об отсутствии сведений в государственном кадастре недвижимости в бумажном виде). Орган, осуществляющий регистрацию прав, принимает решение об отказе в государственной регистрации в соответствии с пунктом 1.2 статьи 20 Закона о регистрации, при этом заявителю выдается также и уведомление об отсутствии сведений в государственном кадастре недвижимости.</t>
  </si>
  <si>
    <t>198. При отсутствии в государственном кадастре недвижимости сведений об объекте недвижимости, но наличии в ЕГРП записей о государственной регистрации прав в отношении данного объекта недвижимости орган, осуществляющий регистрацию прав, направляет в орган кадастрового учета дополнительный запрос с указанием информации о наличии записей в ЕГРП о государственной регистрации прав на объект недвижимости с приложением акта о включении в государственный кадастр недвижимости сведений о ранее учтенном объекте капитального строительства либо документов, подтверждающих ранее осуществленный государственный технический учет.</t>
  </si>
  <si>
    <t>199. Орган кадастрового учета на основании представленной информации осуществляет действия, необходимые для внесения в государственный кадастр недвижимости данного объекта недвижимости как ранее учтенного, при наличии оснований вносит сведения в государственный кадастр недвижимости, подготавливает кадастровый паспорт объекта недвижимости и направляет его в орган, осуществляющий регистрацию прав.</t>
  </si>
  <si>
    <t>200. При отсутствии в государственном кадастре недвижимости сведений об объекте недвижимого имущества, созданном на предназначенном для ведения дачного хозяйства или садоводства земельном участке, либо гараже или ином объекте недвижимого имущества, для строительства, реконструкции которого не требуется в соответствии с законодательством Российской Федерации выдача разрешения на строительство, орган, осуществляющий регистрацию прав, при принятии решения о государственной регистрации права на данный объект недвижимости в соответствии с Порядком включения в государственный кадастр недвижимости сведений о ранее учтенных объектах недвижимости, утвержденным приказом Министерства экономического развития Российской Федерации от 11 января 2011 г. № 1 «О сроках и Порядке включения в государственный кадастр недвижимости сведений о ранее учтенных объектах недвижимости»*(5) не позднее дня, следующего за днем внесения в ЕГРП записи о государственной регистрации прав, направляет в орган кадастрового учета уведомление о проведенной государственной регистрации, заверенную копию декларации, представленной заявителем вместе с заявлением о государственной регистрации прав, для включения сведений об объекте недвижимости в государственный кадастр недвижимости.</t>
  </si>
  <si>
    <t>201. Орган кадастрового учета в срок не более 3 календарных дней осуществляет включение сведений об объекте недвижимости в государственный кадастр недвижимости и не позднее следующего после принятия решения рабочего дня направляет кадастровый паспорт объекта недвижимости в орган, осуществляющий регистрацию прав, для внесения в ЕГРП кадастрового номера объекта недвижимости. Орган, осуществляющий регистрацию прав, обеспечивает отражение указанного кадастрового номера объекта недвижимости в выдаваемом правообладателю свидетельстве о государственной регистрации права или выписке из ЕГРП.</t>
  </si>
  <si>
    <t>202. Указанные в настоящем пункте действия должны быть осуществлены в течение установленного Законом о регистрации срока государственной регистрации прав.</t>
  </si>
  <si>
    <t>203. В конце рабочего дня уполномоченный сотрудник органа кадастрового учета формирует реестр кадастровых паспортов объектов недвижимости, уведомлений об отсутствии в государственном кадастре недвижимости сведений об объектах недвижимости, подготовленных по запросам органов, осуществляющих регистрацию прав, в течение этого рабочего дня. Если срок государственной регистрации прав составляет 5 и менее рабочих дней, данные действия осуществляются незамедлительно после оформления соответствующего документа.</t>
  </si>
  <si>
    <t>204. В начале следующего рабочего дня, а если срок государственной регистрации прав составляет 5 и менее рабочих дней - в день оформления соответствующего документа, подготовленные документы и один экземпляр реестра кадастровых паспортов объектов недвижимости, уведомлений об отсутствии в государственном кадастре недвижимости сведений об объекте недвижимости направляются в орган, осуществляющий регистрацию прав, направивший запрос.</t>
  </si>
  <si>
    <t>205. Второй экземпляр реестра кадастровых паспортов объектов недвижимости, уведомлений об отсутствии в государственном кадастре недвижимости сведений об объекте недвижимости с отметкой о получении, с указанием даты и подписью сотрудника структурного подразделения органа, осуществляющего регистрацию прав, принявшего документы, остается в органе кадастрового учета. При этом при направлении в орган, осуществляющий регистрацию прав, подготовленные по запросам исходящие документы государственного кадастра недвижимости регистрируются в книге учета выданных сведений и направляются в соответствующее подразделение органа, осуществляющего регистрацию прав.</t>
  </si>
  <si>
    <t>206. Полученные от органа кадастрового учета документы государственного кадастра недвижимости приобщаются к пакету документов для государственной регистрации прав для продолжения административных процедур.</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</si>
  <si>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</si>
  <si>
    <t>Исчерпывающий перечень административных процедур</t>
  </si>
  <si>
    <t>207. Предоставление государственной услуги включает в себя следующие административные процедуры:</t>
  </si>
  <si>
    <t>1) прием и регистрация заявления о предоставлении государственной услуги и документов, необходимых для предоставления государственной услуги;</t>
  </si>
  <si>
    <t>2) правовая экспертиза документов, в том числе проверка законности сделки (за исключением нотариально удостоверенной сделки) и установление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в соответствии с Законом о регистрации;</t>
  </si>
  <si>
    <t>3) формирование и направление межведомственного запроса;</t>
  </si>
  <si>
    <t>4) внесение записей в ЕГРП, оформление свидетельств о государственной регистрации прав или выписки из ЕГРП, совершение специальных регистрационных надписей на договорах и иных документах, выражающих содержание сделок, либо оформление сообщений об отказе в государственной регистрации прав, уведомления о прекращении государственной регистрации прав;</t>
  </si>
  <si>
    <t>5) выдача (направление) документов по результатам предоставления государственной услуги;</t>
  </si>
  <si>
    <t>6) исправление технических ошибок, допущенных при государственной регистрации прав.</t>
  </si>
  <si>
    <t>Прием и регистрация заявления о предоставлении государственной услуги и документов, необходимых для предоставления государственной услуги</t>
  </si>
  <si>
    <t>Прием и регистрация заявления о предоставлении государственной услуги и документов, необходимых для предоставления государственной услуги, при личном обращении</t>
  </si>
  <si>
    <t>208. Основанием для начала административной процедуры является получение сотрудником, ответственным за прием документов, от заявителя в ходе личного приема заявления о предоставлении государственной услуги и прилагаемых необходимых для предоставления государственной услуги документов, за исключением документов, которые заявитель вправе представить по собственной инициативе и которые предоставляются органу, осуществляющему регистрацию прав, в порядке межведомственного информационного взаимодействия (далее - прилагаемые необходимые документы).</t>
  </si>
  <si>
    <t>209. При предъявлении заявителем документа, удостоверяющего личность, сотрудник, ответственный за прием документов, проверяет срок действия документа и соответствие данных документа, удостоверяющего личность, данным, указанным в заявлении о предоставлении государственной услуги и прилагаемых необходимых документах.</t>
  </si>
  <si>
    <t>210. В ходе приема документов от заявителя сотрудник, ответственный за прием документов, проверяет представленные заявление о предоставлении государственной услуги и документы на предмет:</t>
  </si>
  <si>
    <t>1) оформления заявления о предоставлении государственной услуги в соответствии с требованиями действующих нормативных правовых актов Российской Федерации;</t>
  </si>
  <si>
    <t>2) наличия прилагаемых необходимых документов.</t>
  </si>
  <si>
    <t>211. При получении документов на государственную регистрацию прав сотрудник, ответственный за прием документов, вносит соответствующую запись в книгу учета документов с указанием даты и времени получения таких документов с точностью до минуты.</t>
  </si>
  <si>
    <t>212. В случае выявления при приеме документов оснований для последующего приостановления или отказа в государственной регистрации прав сотрудник, ответственный за прием документов, обязан сообщить об этом заявителю и дать разъяснения о способах и методах устранения указанных недостатков.</t>
  </si>
  <si>
    <t>213. В случае если в составе представленных документов имеются документы, исполненные карандашом, имеющие подчистки либо приписки, зачеркнутые слова и иные не оговоренные в них исправления, серьезные повреждения, не позволяющие однозначно истолковать их содержание, сотрудник, ответственный за прием документов, должен:</t>
  </si>
  <si>
    <t>1) проинформировать об этом заявителя, в том числе сообщить о возможности получить на руки такой документ в целях его приведения в соответствие с законодательством Российской Федерации как в ходе приема документов, так и после приема документов;</t>
  </si>
  <si>
    <t>2) с согласия заявителя выдать ему подлинный экземпляр указанного документа на руки в ходе приема документов, сделав об этом соответствующую отметку на копии расписки в приеме документов на государственную регистрацию, а копию такого документа поместить в соответствующее дело правоустанавливающих документов (при отсутствии копии этого документа в составе представленных документов также изготовить ее в указанных целях).</t>
  </si>
  <si>
    <t>214. Заявитель уведомляется о том, что непредставление требуемого и надлежаще исполненного (оформленного) документа до окончания срока регистрации (приостановления регистрации) повлечет принятие решения об отказе в регистрации, а также о том, что в соответствии с пунктом 3 статьи 19 Закона о регистрации заявитель имеет право представить заявление о приостановлении регистрации на срок не более трех месяцев с указанием причины такого приостановления.</t>
  </si>
  <si>
    <t>215. В случае если заявитель самостоятельно не заполнил форму заявления о предоставлении государственной услуги, по его просьбе сотрудник, ответственный за прием документов, заполняет заявление о предоставлении государственной услуги с использованием программно-технического комплекса.</t>
  </si>
  <si>
    <t>216. Если представленные вместе с оригиналами копии документов нотариально не заверены (и их нотариальное заверение не предусмотрено законодательством Российской Федерации), сотрудник, ответственный за прием документов, сравнив копии документов с их оригиналами, выполняет на таких копиях надпись об их соответствии оригиналам, заверяет своей подписью с указанием фамилии и инициалов.</t>
  </si>
  <si>
    <t>217. Сотрудник, ответственный за прием документов, выдает заявителю расписку в получении документов на государственную регистрацию прав с их перечнем, а также с указанием даты и времени их представления с точностью до минуты. Расписка подтверждает получение документов на государственную регистрацию прав.</t>
  </si>
  <si>
    <t>218. Сотрудник, ответственный за прием документов, комплектует заявление о предоставлении государственной услуги и необходимые для государственной регистрации прав документы (далее - пакет документов).</t>
  </si>
  <si>
    <t>Каждый пакет документов идентифицируется регистрационным номером заявления о предоставлении государственной услуги.</t>
  </si>
  <si>
    <t>219. В конце рабочего дня сотрудник, ответственный за прием документов, формирует сопроводительные реестры передаваемых в уполномоченное структурное подразделение пакетов документов для проведения в отношении них правовой экспертизы.</t>
  </si>
  <si>
    <t>220. Один экземпляр реестра передаваемых пакетов документов остается в структурном подразделении органа, осуществляющего регистрацию прав, ответственном за прием заявлений о предоставлении государственной услуги и необходимых для предоставления государственной услуги документов, с отметкой о получении, указанием даты и подписью должностного лица, принявшего пакеты документов для проведения правовой экспертизы.</t>
  </si>
  <si>
    <t>221. Результатом административного действия является формирование в электронном виде реестра передаваемых пакетов документов и их передача для проведения правовой экспертизы в порядке электронного документооборота.</t>
  </si>
  <si>
    <t>Прием и регистрация заявления о предоставлении государственной услуги и документов, необходимых для предоставления государственной услуги, при направлении заявления о предоставлении государственной услуги почтовым отправлением</t>
  </si>
  <si>
    <t>222. Основанием для начала административной процедуры является получение сотрудником, ответственным за ведение делопроизводства в органе, осуществляющем регистрацию прав, заявления о предоставлении государственной услуги и прилагаемых необходимых документов, представленных посредством почтового отправления.</t>
  </si>
  <si>
    <t>223. Сотрудник, ответственный за ведение делопроизводства:</t>
  </si>
  <si>
    <t>1) проверяет представленные документы на предмет:</t>
  </si>
  <si>
    <t>оформления заявления о предоставлении государственной услуги в соответствии с требованиями законодательства Российской Федерации;</t>
  </si>
  <si>
    <t>наличия прилагаемых необходимых документов, указанных в заявлении о предоставлении государственной услуги;</t>
  </si>
  <si>
    <t>2) при отсутствии документа, включенного в опись вложения, составляет акт в трех экземплярах, один экземпляр которого прилагает к поступившим документам, второй передает организации почтовой связи (ее представителю), третий прилагает к расписке в получении документов на государственную регистрацию, направляемой заявителю (если такой акт не составлен организацией почтовой связи);</t>
  </si>
  <si>
    <t>3) прилагает к поступившим на государственную регистрацию прав документам конверт, в котором поступили документы, и опись вложения к ним.</t>
  </si>
  <si>
    <t>224. Если заявление о предоставлении государственной услуги и иные документы, необходимые для государственной регистрации прав, представлены в орган, осуществляющий регистрацию прав, посредством почтового отправления, расписка в получении документов при наличии соответствующего указания в таком заявлении направляется по указанному в этом заявлении почтовому адресу в течение рабочего дня, следующего за днем получения органом, осуществляющим регистрацию прав, указанных документов.</t>
  </si>
  <si>
    <t>225. В конце рабочего дня сотрудник, ответственный за ведение делопроизводства, формирует сопроводительные реестры передаваемых в уполномоченное на проведение государственной регистрации прав структурное подразделение для проведения правовой экспертизы представленных на государственную регистрацию документов.</t>
  </si>
  <si>
    <t>226. Пакеты документов с сопроводительными реестрами направляются в порядке делопроизводства в уполномоченное на проведение государственной регистрации прав структурное подразделение в начале следующего рабочего дня.</t>
  </si>
  <si>
    <t>227. Один экземпляр реестра передаваемых пакетов документов остается в принявшем документы структурном подразделении органа, осуществляющего регистрацию прав, с отметкой о получении, указанием даты и подписью должностного лица, принявшего пакеты документов для проведения правовой экспертизы.</t>
  </si>
  <si>
    <t>Прием и регистрация заявления о предоставлении государственной услуги и документов, необходимых для предоставления государственной услуги, при направлении заявления о предоставлении государственной услуги в электронной форме</t>
  </si>
  <si>
    <t>228. Основанием для начала административной процедуры является проверка посредством сервиса официального сайта Росреестра заявления о предоставлении государственной услуги и прилагаемых необходимых для предоставления государственной услуги документов, направленных в форме электронных документов, на соответствие требованиям XML-схем, размещенных на официальном сайте Росреестра, а также проверка средств электронной подписи, применяемых при представлении заявления о государственной регистрации.</t>
  </si>
  <si>
    <t>229. Порядок представления в орган, осуществляющий государственную регистрацию прав, в форме электронного документа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установлен приказом № 723.</t>
  </si>
  <si>
    <t>Правовая экспертиза документов, в том числе проверка законности сделки (за исключением нотариально удостоверенной сделки) и установление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в соответствии с Законом о регистрации</t>
  </si>
  <si>
    <t>230. Основанием для начала административной процедуры по правовой экспертизе документов, представленных на государственную регистрацию прав, проверки законности сделки в соответствии с Законом о регистрации, в том числе установления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является поступление к государственному регистратору документов, представленных на государственную регистрацию прав, от сотрудника, ответственного за прием документов.</t>
  </si>
  <si>
    <t>231. При правовой экспертизе документов, проверке законности сделки, юридической силы правоустанавливающих документов устанавливается отсутствие противоречий между заявляемыми правами и уже зарегистрированными правами на объект недвижимого имущества, проверяется действительность поданных заявителем документов, наличие прав у подготовившего документ лица или органа власти, а также устанавливается отсутствие других оснований для приостановления или отказа в государственной регистрации прав (статьи 9,13,17 Закона о регистрации).</t>
  </si>
  <si>
    <t>232. Основанием для начала правовой экспертизы документов, представленных на государственную регистрацию прав на земельный участок, здание, сооружение, помещение, объект незавершенного строительства, если заявление о предоставлении государственной услуги было представлено одновременно с заявлением о государственном кадастровом учете земельного участка объекта недвижимости, является поступление к государственному регистратору дополнительно к документам, представленным на государственную регистрацию прав, сведений о соответствующем объекте недвижимости, внесенных в государственный кадастр недвижимости в результате кадастрового учета.</t>
  </si>
  <si>
    <t>233. Правовая экспертиза проводится в том числе в отношении документов, представленных для внесения изменений в записи ЕГРП, в том числе в целях исправления технической ошибки, допущенной при государственной регистрации прав, повторной выдачи свидетельства о государственной регистрации права, выдачи закладной, регистрации законного владельца закладной, погашения регистрационной записи об ипотеке.</t>
  </si>
  <si>
    <t>234. Правовая экспертиза представленных на государственную регистрацию прав документов, в том числе проверка законности сделки (за исключением нотариально удостоверенной сделки), проводится органом, осуществляющим регистрацию прав, на предмет установления действительности поданных заявителем документов и наличия соответствующих прав у подготовившего документ лица или органа власти, наличия ранее зарегистрированных и ранее заявленных прав, установления отсутствия противоречий между заявляемыми правами и уже зарегистрированными правами на объект недвижимого имущества, а также других оснований для отказа в государственной регистрации прав или ее приостановления, предусмотренных Законом о регистрации.</t>
  </si>
  <si>
    <t>235. При проведении правовой экспертизы представленных документов государственный регистратор обязан принять необходимые меры по получению дополнительных документов (сведений), необходимых для государственной регистрации прав, в том числе подтверждению подлинности представленных заявителем документов или достоверности указанных в них сведений.</t>
  </si>
  <si>
    <t>236. Государственный регистратор проверяет наличие в ЕГРП записей в отношении объекта недвижимости:</t>
  </si>
  <si>
    <t>1) о зарегистрированных правах;</t>
  </si>
  <si>
    <t>2) о ранее заявленных правах (правопритязаниях), о заявленных в судебном порядке правах требования;</t>
  </si>
  <si>
    <t>3) о заявлении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t>
  </si>
  <si>
    <t>4) о зарегистрированных сделках;</t>
  </si>
  <si>
    <t>5) о зарегистрированных ограничениях (обременениях) права, в том числе арестах, запрещениях совершения сделок, совершения иных действий в отношении объекта недвижимости, залоге недвижимого имущества, избранного в качестве меры пресечения в соответствии с уголовно-процессуальным законодательством Российской Федерации.</t>
  </si>
  <si>
    <t>237. Государственный регистратор, проверяя юридическую силу правоустанавливающих документов, устанавливает:</t>
  </si>
  <si>
    <t>1) соответствие документов, в том числе их формы и содержания, требованиям законодательства, действовавшего на момент издания и в месте издания документа;</t>
  </si>
  <si>
    <t>2) наличие у органа государственной власти (органа местного самоуправления) соответствующей компетенции на издание акта, в том числе наличие полномочий у лица, подписавшего этот акт;</t>
  </si>
  <si>
    <t>3) соответствие сведений об объекте недвижимого имущества, указанных в представленных документах, сведениям о данном объекте, содержащимся в государственном кадастре недвижимости;</t>
  </si>
  <si>
    <t>4) наличие соответствующих прав по распоряжению объектом недвижимости у подписавшего документ лица.</t>
  </si>
  <si>
    <t>238. Государственный регистратор, проверяя юридическую силу правоустанавливающих документов, также удостоверяется в том, что:</t>
  </si>
  <si>
    <t>1) документы в установленных законодательством случаях нотариально удостоверены, скреплены печатями, имеют надлежащие подписи сторон или определенных законодательством должностных лиц;</t>
  </si>
  <si>
    <t>2) тексты документов написаны разборчиво, наименования юридических лиц - без сокращения, с указанием мест их нахождения;</t>
  </si>
  <si>
    <t>3) фамилии, имена и отчества физических лиц, адреса мест их жительства написаны полностью;</t>
  </si>
  <si>
    <t>4) в документах нет подчисток, приписок, зачеркнутых слов и иных не оговоренных в них исправлений;</t>
  </si>
  <si>
    <t>5) документы не исполнены карандашом;</t>
  </si>
  <si>
    <t>6) документы не имеют серьезных повреждений, наличие которых не позволяет однозначно истолковать их содержание.</t>
  </si>
  <si>
    <t>239. Если правоустанавливающим документом является договор (односторонняя сделка), государственный регистратор проверяет его законность (за исключением нотариально удостоверенной сделки).</t>
  </si>
  <si>
    <t>240. Законность сделки (за исключением нотариально удостоверенной сделки) проверяется как в случае государственной регистрации самой сделки, так и в случае государственной регистрации на ее основании перехода, ограничения (обременения) права. При проверке законности сделки государственный регистратор проверяет в том числе:</t>
  </si>
  <si>
    <t>1) право- и дееспособность сторон;</t>
  </si>
  <si>
    <t>2) наличие полномочий у представителей, если сделка совершена представителями;</t>
  </si>
  <si>
    <t>3) наличие существенных условий сделки;</t>
  </si>
  <si>
    <t>4) указание в ней на наличие ограничения (обременения) права (в том числе проверяет, имеются ли в ЕГРП актуальные (непогашенные) записи, свидетельствующие о наличии ограничений (обременений) права);</t>
  </si>
  <si>
    <t>5) соблюдение формы сделки, установленной законом или соглашением сторон;</t>
  </si>
  <si>
    <t>6) принадлежность имущества лицу, распоряжающемуся недвижимостью, или полномочия по распоряжению недвижимостью лица, не являющегося собственником имущества, в случаях, когда закон допускает распоряжение объектом недвижимого имущества не его собственником;</t>
  </si>
  <si>
    <t>7) соблюдение прав и законных интересов третьих лиц, не участвующих в сделке, а также публично-правовых интересов в установленных законом случаях.</t>
  </si>
  <si>
    <t>241. При государственной регистрации перехода права на основании сделки государственный регистратор также проверяет факт исполнения ее условий, с которыми закон и (или) договор связывают возможность проведения государственной регистрации перехода прав на объект недвижимого имущества, в том числе оплаты недвижимости, если договором купли-продажи предусмотрено сохранение права собственности за продавцом до такой оплаты.</t>
  </si>
  <si>
    <t>242. Если на совершение сделки с объектом недвижимого имущества в соответствии с законом требуется согласие третьих лиц, в том числе лиц, в пользу которых установлены ограничения (обременения) права, государственный регистратор проверяет наличие такого согласия и указания в договоре, представленном на государственную регистрацию сделки и (или) перехода права, ограничения (обременения) права, условий, ограничивающих права собственника.</t>
  </si>
  <si>
    <t>243. Государственный регистратор проверяет сведения о наличии (или отсутствии) в органе, осуществляющем регистрацию прав, документов, свидетельствующих о наложении (снятии) арестов и иных запрещений, залоге недвижимого имущества, избранного в качестве меры пресечения в соответствии с уголовно-процессуальным законодательством Российской Федерации, препятствующих государственной регистрации прав.</t>
  </si>
  <si>
    <t>244. Если в ЕГРП или в книге учета арестов, запрещений совершения сделок с объектами недвижимого имущества имеется запись об аресте, запрещении совершения сделок с недвижимым имуществом, осуществления в отношении данного объекта регистрационных действий, залоге недвижимого имущества, избранного в качестве меры пресечения в соответствии с уголовно-процессуальным законодательством Российской Федерации, установленных до совершения сделки, представления заявления о предоставлении государственной услуги, государственный регистратор принимает необходимые меры по получению дополнительных сведений посредством направления письменного запроса в соответствующий орган, принявший такое решение, о том, существовало ли (не было ли прекращено) на момент совершения сделки, представления заявления о предоставлении государственной услуги ограничение, зарегистрированное в ЕГРП и препятствующее проведению государственной регистрации прав.</t>
  </si>
  <si>
    <t>245. Если в ЕГРП или в книге учета арестов, запрещений совершения сделок с объектами недвижимого имущества имеется запись об ограничении (обременении) права, государственный регистратор проверяет также указание на наличие этого ограничения (обременения) в документах, представленных на государственную регистрацию сделки и (или) перехода права.</t>
  </si>
  <si>
    <t>246. Если в составе документов, представленных на государственную регистрацию прав, имеется заверенная копия решения о наложении ареста, запрещении совершения сделок с объектом недвижимости, запрещении совершения иных действий в отношении объекта недвижимости, залоге недвижимого имущества, избранном в качестве меры пресечения в соответствии с уголовно-процессуальным законодательством Российской Федерации, представленная в орган, осуществляющий регистрацию прав, не органом, наложившим такой арест, запрещение, избравшим залог недвижимого имущества в качестве меры пресечения в соответствии с уголовно-процессуальным законодательством Российской Федерации, а иными лицами (например, истцом), государственный регистратор запрашивает у названного органа сведения о том, не прекращен ли данный арест (запрещение), не возвращен ли объект залога залогодателю, не обращен ли объект залога в доход государства на момент рассмотрения вопроса о его государственной регистрации.</t>
  </si>
  <si>
    <t>247. Если в составе документов, представленных на государственную регистрацию прав, представлена незаверенная копия решения о наложении ареста, запрещении совершения сделок с объектом недвижимости, запрещении совершения иных действий в отношении объекта недвижимости, об избрании залога недвижимого имущества в качестве меры пресечения в соответствии с уголовно-процессуальным законодательством Российской Федерации, государственный регистратор запрашивает у соответствующего органа, наложившего арест (запрещение), принявшего решение об избрании залога недвижимого имущества в качестве меры пресечения в соответствии с уголовно-процессуальным законодательством Российской Федерации, заверенную копию решения о наложении ареста (запрещении), об избрании залога недвижимого имущества в качестве меры пресечения в соответствии с уголовно-процессуальным законодательством Российской Федерации, а также сведения о том, не прекращен ли данный арест (запрещение), не возвращен ли объект залога залогодателю, не обращен ли объект залога в доход государства на момент рассмотрения вопроса о его государственной регистрации.</t>
  </si>
  <si>
    <t>248. Если Закон о регистрации предусматривает возможность государственной регистрации сделки, права, ограничения (обременения) права (например, ипотеки) при наличии судебного спора в отношении соответствующего объекта недвижимости (по поводу прав на него, обращения на него взыскания и так далее), после разрешения такого спора судом государственный регистратор проверяет наличие (отсутствие) в органе, осуществляющем регистрацию прав, документов, свидетельствующих о наличии (отсутствии) такого судебного спора (в том числе наличие (отсутствие) в ЕГРП записи о заявленных в судебном порядке правах требования).</t>
  </si>
  <si>
    <t>249. Государственный регистратор при проведении правовой экспертизы в случае государственной регистрации прав на недвижимое имущество на основании судебного акта, помимо предусмотренных статьей 28 Закона о регистрации оснований для отказа в государственной регистрации прав на основании судебного акта, проверяет:</t>
  </si>
  <si>
    <t>1) правильность оформления копии судебного акта;</t>
  </si>
  <si>
    <t>2) вступил ли судебный акт в законную силу;</t>
  </si>
  <si>
    <t>3) наличие в судебном акте сведений об объекте недвижимости, правообладателе и виде подлежащего государственной регистрации права.</t>
  </si>
  <si>
    <t>250. При установлении наличия в ЕГРП записи о праве на недвижимое имущество иного лица государственный регистратор удостоверяется в наличии заявления данного лица о государственной регистрации для целей государственной регистрации прекращения зарегистрированного права.</t>
  </si>
  <si>
    <t>251. Государственный регистратор проверяет действительность иных документов, не являющихся правоустанавливающими, но необходимых для осуществления государственной регистрации прав, в том числе проверяет их надлежащее оформление.</t>
  </si>
  <si>
    <t>252. Государственный регистратор при проведении правовой экспертизы в случае государственной регистрации прав на недвижимое имущество на основании нотариально удостоверенной сделки проверяет:</t>
  </si>
  <si>
    <t>1) имеющиеся в ЕГРП записи по соответствующему объекту недвижимого имущества о зарегистрированных правах, о ранее заявленных правах (правопритязаниях), о заявлении о невозможности государственной регистрации перехода, ограничения (обременения), прекращения права на объект недвижимости без личного участия собственника (его законного представителя); о зарегистрированных ограничениях (обременениях) права, в том числе арестах, запрещениях заключения сделок, принимая во внимание, что в государственной регистрации прав может быть отказано, в том числе в случаях, если с заявлением о государственной регистрации прав обратилось ненадлежащее лицо, лицо, выдавшее правоустанавливающий документ, не уполномочено распоряжаться правом на данный объект недвижимого имущества, лицо, которое имеет права, ограниченные определенными условиями, составило документ без указания этих условий, имеются противоречия между заявленными правами и уже зарегистрированными правами, правообладатель не представил заявление и иные необходимые документы на государственную регистрацию ранее возникшего права на объект недвижимого имущества;</t>
  </si>
  <si>
    <t>2) сведения о наличии (или отсутствии) в органе, осуществляющем государственную регистрацию прав, документов, свидетельствующих о наложении (снятии) арестов и иных запрещений, препятствующих государственной регистрации.</t>
  </si>
  <si>
    <t>253. Государственный регистратор принимает решение:</t>
  </si>
  <si>
    <t>1) о приостановлении государственной регистрации права при наличии причин и оснований для приостановления государственной регистрации права, предусмотренных Законом о регистрации;</t>
  </si>
  <si>
    <t>2) о государственной регистрации права, если отсутствуют предусмотренные Законом о регистрации причины и основания для приостановления государственной регистрации права и отказа в ее проведении, либо причины и основания, ранее приведите к приостановлению государственной регистрации права, устранены;</t>
  </si>
  <si>
    <t>3) об отказе в государственной регистрации прав при наличии предусмотренных Законом о регистрации и Административным регламентом оснований для отказа, в том числе когда не устранены причины и основания, ранее приведшие к приостановлению государственной регистрации права;</t>
  </si>
  <si>
    <t>4) о прекращении государственной регистрации, если до принятия государственным регистратором решения о государственной регистрации и внесении в ЕГРП записи о сделке, праве или ограничении (обременении) права либо до принятия решения об отказе в государственной регистрации права поступило заявление о предоставлении государственной услуги сторон договора о прекращении рассмотрения заявления (заявлений) о предоставлении государственной услуги и представленных на государственную регистрацию прав документов.</t>
  </si>
  <si>
    <t>254. В случае если при проведении правовой экспертизы государственным регистратором выявлены документы, которые не соответствуют требованиям пункта 1 статьи 19 Закона о регистрации, в день принятия решения о приостановлении государственной регистрации прав государственный регистратор обязан подготовить в письменном виде уведомление о приостановлении государственной регистрации прав с указанием конкретной причины (наименования и реквизитов документа, содержание выявленных недостатков и т. д.), а также указать на то, что непредставление требуемого и надлежаще исполненного (оформленного) документа до окончания срока регистрации (приостановления регистрации) повлечет принятие решения об отказе в регистрации.</t>
  </si>
  <si>
    <t>255. Результатом административной процедуры является принятие государственным регистратором соответствующего решения.</t>
  </si>
  <si>
    <t>Формирование и направление межведомственного запроса</t>
  </si>
  <si>
    <t>256. Основанием для начала административной процедуры по формированию и направлению межведомственного запроса о представлении документов, необходимых для предоставления государственной услуги, в государственные органы и иные органы, участвующие в предоставлении государственной услуги, является получение необходимых для государственной регистрации прав документов специалистом, ответственным за выполнение указанной административной процедуры.</t>
  </si>
  <si>
    <t>257. Межведомственный запрос направляется в срок не позднее дня, следующего за днем поступления, сотруднику, ответственному за подготовку документов, заявления о предоставлении государственной услуги и прилагаемых необходимых документов.</t>
  </si>
  <si>
    <t>258. Формирование и направление межведомственного запроса осуществляется в случае непредставления заявителем в инспекцию документов, необходимых для предоставления государственной услуги.</t>
  </si>
  <si>
    <t>259. Межведомственный запрос формируется в соответствии с требованиями статьи 7.2 Закона № 210-ФЗ.</t>
  </si>
  <si>
    <t>260. 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(СМЭВ).</t>
  </si>
  <si>
    <t>261. Направление межведомственного запроса допускается только в целях, связанных с предоставлением государственной услуги.</t>
  </si>
  <si>
    <t>Внесение записей в ЕГРП, оформление свидетельств о государственной регистрации прав или выписки из ЕГРП, совершение специальных регистрационных надписей на договорах и иных документах, выражающих содержание сделок, либо оформление сообщений об отказе в государственной регистрации прав, уведомления о прекращении государственной регистрации прав</t>
  </si>
  <si>
    <t>262. Порядок внесения записей в ЕГРП о государственной регистрации прав, ограничений (обременений) прав на отдельные объекты недвижимого имущества и сделок с ними, а также внесения в ЕГРП записей о государственной регистрации отдельных видов прав, ограничений (обременений) прав, сделок установлен приказом Минэкономразвития России от 23 декабря 2013 г. № 765 «Об утверждении правил ведения Единого государственного реестра прав на недвижимое имущество и сделок с ним, состава номера регистрации, порядка присвоения при проведении государственной регистрации прав на недвижимое имущество и сделок с ним объектам недвижимого имущества условных номеров, которым в установленном законодательством Российской Федерации порядке не присвоен кадастровый номер, форм свидетельства о государственной регистрации права и специальной регистрационной надписи на документах, требований к заполнению свидетельства о государственной регистрации прав и специальной регистрационной надписи, а также требований к формату специальной регистрационной надписи в электронной форме»*(6) (далее - приказ № 765).</t>
  </si>
  <si>
    <t>263. Свидетельством или выпиской удостоверяется проведенная государственная регистрация наличия, возникновения и перехода права на недвижимое имущество. В свидетельство или выписку вносятся сведения, содержащиеся в ЕГРП на дату его (ее) выдачи, указанную в свидетельстве или выписке (на дату его (ее) подписания государственным регистратором).</t>
  </si>
  <si>
    <t>264. Свидетельство или выписка оформляются на имя собственника недвижимого имущества, обладателя иных вещных прав на него.</t>
  </si>
  <si>
    <t>265. Свидетельство или выписка оформляются и выдаются по ходатайству о их выдаче, выраженному в заявлении о предоставлении государственной услуги. При этом свидетельство оформляется только в форме документа на бумажном носителе.</t>
  </si>
  <si>
    <t>266. Если заявитель не желает получить свидетельство или выписку, то об этом должно быть указано в его заявлении о предоставлении государственной услуги. При отсутствии в заявлении о предоставлении государственной услуги указания как о необходимости выдачи свидетельства или выписки, так и об отсутствии такой необходимости заявителю должна быть выдана выписка.</t>
  </si>
  <si>
    <t>267. Ходатайство (заявление) о выдаче свидетельства может быть подано заявителем как в течение срока, установленного для рассмотрения органом, осуществляющим регистрацию прав, документов, представленных на государственную регистрацию права на объект недвижимости, так и после государственной регистрации права на данный объект. При этом свидетельство может быть выдано правообладателю, пока право о выдаче свидетельства, на которое он ходатайствует, принадлежит ему согласно записям ЕГРП.</t>
  </si>
  <si>
    <t>268. По ходатайству (заявлению) правообладателя о выдаче свидетельства ему может быть повторно выдано свидетельство, например взамен ранее утерянного, пришедшего в негодность. В этом случае в графу «Дата выдачи свидетельства» дополнительно вносятся слова «Выдано повторно, взамен свидетельства», далее - дата выдачи предыдущего (предыдущих) свидетельства (свидетельств).</t>
  </si>
  <si>
    <t>269. Основанием для начала оформления свидетельства или выписки из ЕГРП является принятие государственным регистратором решения о государственной регистрации права, заверение им записи о праве ЕГРП и поступление документов к сотруднику, ответственному за оформление свидетельства или выписки.</t>
  </si>
  <si>
    <t>270. При государственной регистрации права общей долевой собственности свидетельство или выписка выдаются каждому участнику общей долевой собственности.</t>
  </si>
  <si>
    <t>271. При государственной регистрации права общей совместной собственности свидетельство или выписка выдаются в единственном экземпляре всем участникам общей совместной собственности.</t>
  </si>
  <si>
    <t>272. Формирование свидетельства и выписки осуществляется с использованием программных средств, обеспечивающих ведение ЕГРП, зарегистрированных в установленном порядке и введенных Росреестром в промышленную эксплуатацию. Состав включаемых в свидетельство и выписку сведений установлен приказом Министерства экономического развития Российской Федерации от 22 марта 2013 г. № 147 «Об утверждении форм документов, в виде которых предоставляются сведения, содержащиеся в Едином государственном реестре прав на недвижимое имущество и сделок с ним»*(7).</t>
  </si>
  <si>
    <t>Исправление технических ошибок, допущенных при государственной регистрации прав</t>
  </si>
  <si>
    <t>273. Техническая ошибка (описка, опечатка, грамматическая или арифметическая ошибка либо подобная ошибка), допущенная органом, осуществляющим регистрацию прав, при государственной регистрации права и приведшая к несоответствию сведений, внесенных в ЕГРП, сведениям в документах, на основании которых вносились сведения в ЕГРП (далее - техническая ошибка в записях) исправляется в трехдневный срок после получения в письменной форме от любого заинтересованного лица заявления об исправлении технической ошибки в записях.</t>
  </si>
  <si>
    <t>274. Орган, осуществляющий регистрацию прав, информирует соответствующих участников отношений, возникающих при государственной регистрации прав, в тот же срок об исправлении технической ошибки в записях в порядке, установленном органом нормативно-правового регулирования в сфере государственной регистрации прав.</t>
  </si>
  <si>
    <t>275. Исправление технической ошибки в записях осуществляется в случае, если такое исправление не влечет за собой прекращения, возникновения, перехода зарегистрированного права на объект недвижимого имущества.</t>
  </si>
  <si>
    <t>276. Содержание заявления об исправлении технической ошибки в записях ЕГРП, представляемого в форме электронного документа, должно соответствовать содержанию заявления об исправлении технической ошибки в записях ЕГРП, представляемого в форме документа на бумажном носителе.</t>
  </si>
  <si>
    <t>277. Не позднее рабочего дня, следующего за днем поступления заявления об исправлении технической ошибки в записях ЕГРП в форме электронного документа, орган, осуществляющий государственную регистрацию прав, направляет информацию о приеме заявления об исправлении технической ошибки в записях ЕГРП, подписанную усиленной квалифицированной подписью лица органа, осуществляющего государственную регистрацию прав, и содержащую дату и время внесения записи в книгу учета входящих документов, номер книги учета входящих документов и порядковый номер записи в этой книге, а также наименование файла, представленного в форме электронного документа, с указанием его объема.</t>
  </si>
  <si>
    <t>278. Информация направляется:</t>
  </si>
  <si>
    <t>1) с использованием веб-сервисов - в случае представления заявления об исправлении технической ошибки в записях ЕГРП в форме электронного документа с использованием веб-сервисов;</t>
  </si>
  <si>
    <t>2) по указанному в заявлении об исправлении технической ошибки в записях ЕГРП адресу электронной почты - в случае представления такого заявления в форме электронного документа через Единый портал государственных услуг, официальный сайт Росреестра в сети Интернет в виде ссылки на информацию, размещенную на официальном сайте Росреестра в сети Интернет.</t>
  </si>
  <si>
    <t>Указанная информация должна быть доступна для просмотра и скачивания в течение суток с момента первого перехода по ссылке на официальном сайте Росреестра в сети Интернет.</t>
  </si>
  <si>
    <t>279. В случае если в результате технической ошибки физическим или юридическим лицам был причинен вред, такой вред возмещается в соответствии со статьей 31 Закона о регистрации.</t>
  </si>
  <si>
    <t>Внесение изменений в ЕГРП в связи с изменением сведений в базовых государственных информационных ресурсах</t>
  </si>
  <si>
    <t>280. В случае изменения содержащихся в базовых государственных информационных ресурсах сведений о правообладателе (правообладателях), которое не влечет за собой перехода, прекращения права, ограничения (обременения) права на объект недвижимости, орган, осуществляющий регистрацию прав, в течение пяти рабочих дней со дня внесения таких изменений в ЕГРП обязан уведомить правообладателя (правообладателей) об указанных изменениях.</t>
  </si>
  <si>
    <t>281. Уведомление о внесении изменений в ЕГРП направляется органом, осуществляющим регистрацию прав, правообладателю (правообладателям) одним из следующих способов:</t>
  </si>
  <si>
    <t>- в виде бумажного документа посредством почтового отправления по адресу, указанному в заявлении о государственной регистрации права и (или) адресу, сведения о котором содержатся в ЕГРП (при отсутствии указания в таком заявлении адреса электронной почты). При наличии в заявлении о государственной регистрации права адреса электронной почты и почтового адреса заявителя уведомление о внесении изменений в ЕГРП направляется посредством отправления ссылки на электронный документ, размещенный на официальном сайте Росреестра в сети Интернет, по указанному в заявлении адресу электронной почты;</t>
  </si>
  <si>
    <t>- посредством отправления электронного документа с использованием веб-сервисов в случае представления заявления о государственной регистрации прав в форме электронного документа с использованием веб-сервисов;</t>
  </si>
  <si>
    <t>- посредством отправления ссылки на электронный документ, размещенный на официальном сайте Росреестра в сети Интернет, по указанному в заявлении адресу электронной почты, в случае представления заявления о государственной регистрации права в форме электронного документа посредством Единого портала государственных услуг, официального сайта Росреестра в сети Интернет.</t>
  </si>
  <si>
    <t>282. Уведомление о внесении изменений в ЕГРП должно быть доступно для просмотра и скачивания в том числе в виде, пригодном для восприятия человеком, в течение суток с момента первого перехода по ссылке на такое уведомление, размещенное на официальном сайте Росреестра в сети Интернет.</t>
  </si>
  <si>
    <t>283. Уведомление о внесении изменений в Единый государственный реестр в форме электронного документа подписывается усиленной квалифицированной электронной подписью государственного регистратора.</t>
  </si>
  <si>
    <t>284. Уведомление о внесении изменений в ЕГРП в форме бумажного документа оформляется на официальном бланке органа, осуществляющего государственную регистрацию прав, подписывается государственным регистратором и заверяется оттиском печати органа, осуществляющего регистрацию прав.</t>
  </si>
  <si>
    <t>285. Днем направления уведомления о внесении изменений в Единый государственный реестр в форме электронного документа считается дата отправки органом, осуществляющим регистрацию прав, электронного документа или ссылки на такой документ, указанная в реквизитах соответствующего электронного сообщения.</t>
  </si>
  <si>
    <t>Передача сведений о зарегистрированных правах и ограничениях (обременениях) прав в подразделение по государственному кадастровому учету для внесения в государственный кадастр недвижимости</t>
  </si>
  <si>
    <t>286. Ежедневно сотрудник подразделения по государственной регистрации прав формирует файл в XML-формате со сведениями ЕГРП о зарегистрированных правах и ограничениях (обременениях) прав на объект недвижимости, внесенных изменениях в ЕГРП и передает указанный файл в орган кадастрового учета посредством защищенной сети передачи данных.</t>
  </si>
  <si>
    <t>Выдача (направление) документов по результатам предоставления государственной услуги</t>
  </si>
  <si>
    <t>Выдача документов по результатам предоставления государственной услуги в случае личного обращения заявителя для получения документов</t>
  </si>
  <si>
    <t>287. Основаниями для начала процедуры выдачи документов при личном обращении заявителя являются поступление в структурное подразделение, ответственное за выдачу (направление) документов, соответствующих документов, сформированных по результатам рассмотрения заявления о предоставлении государственной услуги, для выдачи заявителю и личное обращение заявителя для получения документов.</t>
  </si>
  <si>
    <t>288. Выдача документов при личном обращении заявителя осуществляется сотрудником структурного подразделения, ответственного за выдачу (направление) документов, сформированных по результатам рассмотрения заявления о предоставлении государственной услуги (далее - сотрудник, ответственный за выдачу (направление) документов).</t>
  </si>
  <si>
    <t>289. Сотрудник, ответственный за выдачу (направление) документов:</t>
  </si>
  <si>
    <t>1) устанавливает личность заявителя, в том числе проверяет документ, удостоверяющий его личность;</t>
  </si>
  <si>
    <t>2) проверяет правомочия заявителя, в том числе полномочия представителя правообладателя и (или) участников сделки действовать от их имени при получении документов;</t>
  </si>
  <si>
    <t>3) выясняет у заявителя номер регистрации заявления о предоставлении государственной услуги и иных документов, представленных на государственную регистрацию прав (внесение изменений в записи ЕГРП, выдачу закладной, регистрацию законного владельца закладной, повторную выдачу свидетельства), и (или) заявления о предоставлении государственной услуги и иных документов, представленных на государственный кадастровый учет, указанный в расписке в получении документов;</t>
  </si>
  <si>
    <t>4) находит документы, подлежащие выдаче, в том числе документы, представленные на государственную регистрацию прав (внесение изменений в записи ЕГРП, выдачу закладной, регистрацию законного владельца закладной, повторную выдачу свидетельства), расписку в получении документов на государственную регистрацию, а также свидетельство (свидетельства) и иные документы;</t>
  </si>
  <si>
    <t>5) знакомит заявителя с перечнем выдаваемых документов (оглашает названия выдаваемых документов);</t>
  </si>
  <si>
    <t>6) выдает документы заявителю;</t>
  </si>
  <si>
    <t>7) на экземпляре расписки в получении документов на государственную регистрацию прав, хранящейся в деле правоустанавливающих документов, делает отметку о выдаваемых документах, представленных ранее на государственную регистрацию прав, с указанием их перечня, а также о свидетельстве с указанием его серии и номера, проставляет свои фамилию и инициалы, должность, свою подпись, фамилию и инициалы заявителя и предлагает проставить подпись заявителю;</t>
  </si>
  <si>
    <t>8) отказывает в выдаче документов в случае, если за выдачей документов обратилось лицо, не являющееся заявителем (его представителем), либо обратившееся лицо отказалось предъявить документ, удостоверяющий его личность.</t>
  </si>
  <si>
    <t>290. В случае если заявитель, не согласившись с перечнем выдаваемых ему документов, отказался проставить свою подпись под указанной выше отметкой в расписке, документы ему не выдаются и сотрудник, ответственный за выдачу (направление) документов:</t>
  </si>
  <si>
    <t>1) помещает предназначенные для выдачи документы в дело правоустанавливающих документов;</t>
  </si>
  <si>
    <t>2) на расписке, хранящейся в деле правоустанавливающих документов, проставляет отметку об отказе в получении документов путем внесения слов «Получить документы отказался», заверяет своей подписью;</t>
  </si>
  <si>
    <t>3) обеспечивает направление заявителю документов посредством почтового отправления в соответствии с пунктами 292, 293 Административного регламента.</t>
  </si>
  <si>
    <t>291. Если в течение тридцати рабочих дней со дня истечения срока предоставления государственной услуги заявитель (его представитель) не явился для получения документа, сотрудник, ответственный за выдачу (направление) документов, направляет такой документ посредством почтового отправления по указанному в заявлении о предоставлении государственной услуги почтовому адресу на второй рабочий день после истечения указанного срока, или, если заявление о предоставлении государственной услуги содержит просьбу о направлении такого документа посредством почтового отправления, не позднее рабочего дня, следующего за первым рабочим днем со дня истечения срока предоставления государственной услуги.</t>
  </si>
  <si>
    <t>Направление документов по результатам предоставления государственной услуги посредством почтового отправления</t>
  </si>
  <si>
    <t>292. Основанием для начала процедуры направления заявителю документов посредством почтового отправления является поступление сотруднику, ответственному за выдачу (направление) документов, соответствующих документов, сформированных по результатам рассмотрения заявления о предоставлении государственной услуги.</t>
  </si>
  <si>
    <t>293. В дело правоустанавливающих документов при направлении документов посредством почтового отправления помещаются уведомление о вручении (после его поступления от организации почтовой связи), копия описи вложения.</t>
  </si>
  <si>
    <t>Особенности выдачи документов при одновременном представлении заявлений о предоставлении государственной услуги и государственном кадастровом учете</t>
  </si>
  <si>
    <t>294. В случае принятия решения об осуществлении постановки на государственный кадастровый учет объекта недвижимости, включения в государственный кадастр недвижимости сведений о ранее учтенном объекте недвижимости и государственной регистрации прав на объект недвижимости заявителю выдаются кадастровый паспорт объекта недвижимости и документы, подлежащие выдаче после проведения государственной регистрации прав.</t>
  </si>
  <si>
    <t>295. В случае принятия решения об осуществлении государственного кадастрового учета изменений объекта недвижимости и повторной выдаче свидетельства в отношении такого объекта недвижимости на основании соответствующего заявления о предоставлении государственной услуги заявителю выдаются кадастровая выписка и повторно выданное свидетельство.</t>
  </si>
  <si>
    <t>296. В случае принятия органом кадастрового учета решения об отказе в осуществлении государственного кадастрового учета заявителю выдаются, а при наличии соответствующего указания в заявлении о предоставлении государственной услуги - направляются посредством почтового отправления следующие документы:</t>
  </si>
  <si>
    <t>1) письменное уведомление о возврате приложенных к заявлениям о предоставлении государственной услуги документов с указанием причины такого возврата, а также перечнем возвращаемых документов, подписанное уполномоченным на это должностным лицом органа, осуществляющего регистрацию прав;</t>
  </si>
  <si>
    <t>2) копия заявления о предоставлении государственной услуги и все приложенные к заявлению о предоставлении государственной услуги документы (оригиналы, копии), в том числе представленный заявителем документ, подтверждающий уплату государственной пошлины за государственную регистрацию прав, при этом на данном документе отметка «Погашено» не проставляется, и он может быть представлен при повторном представлении указанного заявления о предоставлении государственной услуги.</t>
  </si>
  <si>
    <t>297. В подтверждение получения письменного уведомления о возврате приложенных к заявлению о предоставлении государственной услуги документов и непосредственно данных документов при личном обращении заявителя на втором экземпляре данного уведомления проставляются отметка с указанием слов «Уведомление и документы получены», даты их получения, подписи, фамилии и инициалов, должности названного сотрудника, подписи, фамилии и инициалов заявителя.</t>
  </si>
  <si>
    <t>298. Если заявитель отказался поставить свою подпись под указанной выше отметкой, уведомление и документы ему не выдаются и помещаются в дело правоустанавливающих документов. Об отказе получить документы проставляется отметка на копии указанного уведомления путем внесения слов «Получить уведомление и документы отказался», заверяемая подписью указанного сотрудника.</t>
  </si>
  <si>
    <t>299. При этом заявителю не позднее следующего рабочего дня направляется письменное сообщение о том, что он в любое время (согласно указываемому в сообщении графику приема-выдачи документов) вправе обратиться за получением названого уведомления и документов или сообщить свой почтовый адрес, по которому ему эти документы могут быть направлены посредством почтового отправления. Копия такого сообщения помещается в дело правоустанавливающих документов.</t>
  </si>
  <si>
    <t>300. После направления заявителю посредством почтового отправления документов, указанных в пункте 296 Административного регламента, в дело правоустанавливающих документов помещаются:</t>
  </si>
  <si>
    <t>1) копия уведомления о возврате приложенных к заявлению о предоставлении государственной услуги подлинных документов;</t>
  </si>
  <si>
    <t>2) оригинал заявления о предоставлении государственной услуги;</t>
  </si>
  <si>
    <t>3) копии документов, представленных заявителем для государственной регистрации прав;</t>
  </si>
  <si>
    <t>4) копия сообщения (решения) об отказе в государственном кадастровом учете;</t>
  </si>
  <si>
    <t>5) копия описи вложения;</t>
  </si>
  <si>
    <t>6) уведомление о вручении (после его поступления от организации почтовой связи).</t>
  </si>
  <si>
    <t>301. Порядок и способы направления в форме электронных документов уведомлений и приложенных к заявлению о государственной регистрации прав документов без рассмотрения при отказе в осуществлении государственного кадастрового учета утвержден приказом № 802.</t>
  </si>
  <si>
    <t>IV. Формы контроля за исполнением Административного регламента</t>
  </si>
  <si>
    <t>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ими решений</t>
  </si>
  <si>
    <t>302. Текущий контроль за соблюдением и исполнением должностными лицами и сотрудниками органа, осуществляющего регистрацию прав,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ими решений (далее - текущий контроль деятельности) осуществляет:</t>
  </si>
  <si>
    <t>1) в отношении федерального государственного бюджетного учреждения, территориальных органов Росреестра - Росреестр;</t>
  </si>
  <si>
    <t>2) в отношении филиалов федерального государственного бюджетного учреждения - федеральное государственное бюджетное учреждение, Росреестр, территориальные органы Росреестра;</t>
  </si>
  <si>
    <t>3) в отношении территориальных отделов территориального органа Росреестра - территориальные органы Росреестра;</t>
  </si>
  <si>
    <t>4) в отношении территориальных отделов филиалов федерального государственного бюджетного учреждения - федеральное государственное бюджетное учреждение, территориальные органы Росреестра;</t>
  </si>
  <si>
    <t>5) в отношении Росреестра - Минэкономразвития России.</t>
  </si>
  <si>
    <t>303. Текущий контроль деятельности осуществляется путем проведения проверок соблюдения и исполнения должностными лицами и сотрудниками положений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</si>
  <si>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 в том числе порядок и формы контроля за полнотой и качеством предоставления государственной услуги</t>
  </si>
  <si>
    <t>304. Контроль за полнотой и качеством предоставления государственной услуги включает в себя проведение проверок, выявление и устранение нарушений прав заявителей, принятие решений и подготовку ответов на их обращения, содержащие жалобы на действия (бездействие) должностных лиц и иных сотрудников.</t>
  </si>
  <si>
    <t>305. Проверки полноты и качества предоставления государственной услуги осуществляются на основании индивидуальных правовых актов (приказов) Росреестра.</t>
  </si>
  <si>
    <t>306. Проверки могут быть плановыми и внеплановыми.</t>
  </si>
  <si>
    <t>307. Порядок и периодичность плановых проверок устанавливаются руководителем Росреестра.</t>
  </si>
  <si>
    <t>308. При проверке рассматриваются все вопросы, связанные с предоставлением государственной услуги (комплексные проверки), или отдельные вопросы (тематические проверки).</t>
  </si>
  <si>
    <t>309. Проверки также проводятся по конкретному обращению заявителя.</t>
  </si>
  <si>
    <t>310. Внеплановые проверки проводятся в связи с проверкой устранения ранее выявленных нарушений, а также в случае получения жалоб на действия (бездействие) должностных лиц и иных сотрудников.</t>
  </si>
  <si>
    <t>Ответственность должностных лиц федерального органа исполнительной власти и органа государственного внебюджетного фонда за решения и действия (бездействие), принимаемые (осуществляемые) ими в ходе предоставления государственной услуги</t>
  </si>
  <si>
    <t>311. По результатам проверок в случае выявления нарушений положений Административного регламента и иных нормативных правовых актов, устанавливающих требования к предоставлению государственной услуги, виновные должностные лица и иные сотрудники несут ответственность в соответствии с законодательством Российской Федерации.</t>
  </si>
  <si>
    <t>312. Сотрудник, ответственный за прием заявлений о предоставлении государственной услуги и документов на проведение государственной регистрации прав, несет персональную ответственность за соблюдение сроков и порядка приема документов, правильность внесения записей в книгу учета входящих документов, оформление расписки в получении документов на государственную регистрацию прав.</t>
  </si>
  <si>
    <t>313. Сотрудник, ответственный за внесение записей в ЕГРП, несет персональную ответственность за соблюдение сроков, правильность и достоверность записей, внесенных в ЕГРП.</t>
  </si>
  <si>
    <t>314. Сотрудник, ответственный за оформление свидетельства, выписки, несет персональную ответственность за соблюдение сроков и порядка оформления свидетельства, выписки из ЕГРП, достоверность и правильность сведений, внесенных в свидетельство, выписку.</t>
  </si>
  <si>
    <t>315. Сотрудник, ответственный за совершение надписей на правоустанавливающих документах, несет персональную ответственность за соблюдение сроков и порядка, за достоверность и правильность сведений, внесенных в штамп регистрационной надписи.</t>
  </si>
  <si>
    <t>316. Государственный регистратор несет персональную ответственность за:</t>
  </si>
  <si>
    <t>1) соблюдение сроков и порядка проведения государственной регистрации прав;</t>
  </si>
  <si>
    <t>2) соответствие результатов проведенной правовой экспертизы документов и проверки законности сделки требованиям законодательства;</t>
  </si>
  <si>
    <t>3) правильность внесенных записей в ЕГРП и сведений, внесенных в свидетельство, выписку и специальную регистрационную надпись на документах;</t>
  </si>
  <si>
    <t>4) правильность оформления, соблюдение сроков и порядка подготовки предусмотренных Административным регламентом уведомлений, в том числе о приостановлении государственной регистрации прав, и сообщений, в том числе об отказе в государственной регистрации прав;</t>
  </si>
  <si>
    <t>5) принятие мер по самостоятельному устранению причин, препятствующих государственной регистрации прав.</t>
  </si>
  <si>
    <t>317. Персональная ответственность должностных лиц и иных сотрудников органов, осуществляющих государственную регистрацию прав, закрепляется в их должностных регламентах (инструкциях) в соответствии с требованиями законодательства Российской Федерации.</t>
  </si>
  <si>
    <t>Порядок и формы контроля за предоставлением государственной услуги, в том числе со стороны граждан, их объединений и организаций</t>
  </si>
  <si>
    <t>318. В целях осуществления оперативного контроля за ведением приема заявителей помещения приема и выдачи документов оснащаются системой видеонаблюдения, аудиозаписи, соответствующим программным обеспечением, реализующими возможность открытого просмотра в режиме реального времени на официальном сайте Росреестра в сети Интернет.</t>
  </si>
  <si>
    <t>319. Контроль за исполнением Административного регламента со стороны граждан, их объединений и организаций является самостоятельной формой контроля и осуществляется путем направления обращений в Росреестр, а также путем обжалования действий (бездействия) и решений, осуществляемых (принятых) в ходе исполнения положений Административного регламента, в вышестоящие органы государственной власти.</t>
  </si>
  <si>
    <t>320. Граждане, их объединения и организации вправе получать информацию о порядке предоставления государственной услуги, а также направлять замечания и предложения по улучшению качества и доступности предоставления государственной услуги.</t>
  </si>
  <si>
    <t>321. Контроль качества и доступности государственной услуги для граждан и организаций осуществляется Общественным советом при Росреестре, иными организациями и гражданами в форме проведения общественного мониторинга.</t>
  </si>
  <si>
    <t>V. Досудебный (внесудебный) порядок обжалования действий (бездействия) и решений органа, предоставляющего государственную услугу, а также его должностных лиц</t>
  </si>
  <si>
    <t>Информация для заявителя о его праве подать жалобу на решение и (или) действие (бездействие) федерального органа исполнительной власти и (или) его должностных лиц, иных сотрудников при предоставлении государственной услуги</t>
  </si>
  <si>
    <t>322. Заявители имеют право подать жалобу на решения и (или) действия (бездействие) органа, предоставляющего государственную услугу, а также его должностных лиц, иных сотрудников при предоставлении государственной услуги.</t>
  </si>
  <si>
    <t>Предмет жалобы</t>
  </si>
  <si>
    <t>323. Предметом жалобы является нарушение прав и законных интересов заинтересованных лиц, противоправные решения, действия (бездействие) должностных лиц, иных сотрудников, нарушение положений Административного регламента в ходе предоставления государственной услуги.</t>
  </si>
  <si>
    <t>324. Заинтересованное лицо может обратиться с жалобой в том числе в следующих случаях:</t>
  </si>
  <si>
    <t>1) нарушение срока регистрации заявления о предоставлении государственной услуги;</t>
  </si>
  <si>
    <t>2) нарушение срока предоставления государственной услуги;</t>
  </si>
  <si>
    <t>3) требование у заявителя документов, не предусмотренных нормативными правовыми актами Российской Федерации, для предоставления государственной услуги;</t>
  </si>
  <si>
    <t>4) отказ в приеме документов, предоставление которых предусмотрено нормативными правовыми актами Российской Федерации для предоставления государственной услуги, у заявителя;</t>
  </si>
  <si>
    <t>5) требование с заявителя при предоставлении государственной услуги платы, не предусмотренной нормативными правовыми актами Российской Федерации;</t>
  </si>
  <si>
    <t>6) отказ органа, осуществляющего государственную регистрацию прав, его должностного лица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</si>
  <si>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7) отказ в предоставлении государственной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t>
  </si>
  <si>
    <t>325. Жалоба должна содержать:</t>
  </si>
  <si>
    <t>1) наименование органа, предоставляющего государственную услугу, должностного лица, иного сотрудника, предоставляющего государственную услугу,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</si>
  <si>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</si>
  <si>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предоставляющего государственную услугу, его должностного лица, иного сотрудника;</t>
  </si>
  <si>
    <t>4) доводы, на основании которых заинтересованное лицо не согласно с решением и действием (бездействием) органа, предоставляющего государственную услугу, его должностного лица, иного сотрудника.</t>
  </si>
  <si>
    <t>326. Заинтересованным лицом могут быть представлены документы (при наличии), подтверждающие доводы заявителя, либо их копии.</t>
  </si>
  <si>
    <t>Органы государственной власти и уполномоченные на рассмотрение должностные лица, которым может быть направлена жалоба</t>
  </si>
  <si>
    <t>327. Заинтересованные лица могут обжаловать действия или бездействие:</t>
  </si>
  <si>
    <t>1) должностных лиц, иных сотрудников территориального отдела территориального органа Росреестра - руководителю территориального отдела территориального органа Росреестра;</t>
  </si>
  <si>
    <t>2) должностных лиц, иных сотрудников территориального органа Росреестра - заместителю руководителя территориального органа Росреестра, курирующему соответствующее направление деятельности;</t>
  </si>
  <si>
    <t>3) заместителя руководителя территориального органа Росреестра, руководителя территориального отдела территориального органа Росреестра - руководителю территориального органа Росреестра;</t>
  </si>
  <si>
    <t>4) должностных лиц, сотрудников филиала федерального государственного бюджетного учреждения - руководителю филиала федерального государственного бюджетного учреждения;</t>
  </si>
  <si>
    <t>5) руководителя филиала федерального государственного бюджетного учреждения - руководителю федерального государственного бюджетного учреждения;</t>
  </si>
  <si>
    <t>6) руководителя территориального органа Росреестра, руководителя федерального государственного бюджетного учреждения, должностных лиц, иных сотрудников центрального аппарата Росреестра - курирующему соответствующую сферу деятельности заместителю руководителя Росреестра;</t>
  </si>
  <si>
    <t>7) заместителя руководителя Росреестра - руководителю Росреестра;</t>
  </si>
  <si>
    <t>8) руководителя Росреестра - в Министерство экономического развития Российской Федерации.</t>
  </si>
  <si>
    <t>Порядок подачи и рассмотрения жалобы</t>
  </si>
  <si>
    <t>328. Жалоба направляется по почте, посредством официального сайта Росреестра в сети Интернет, Единого портала государственных услуг, по телефону ведомственного центра телефонного обслуживания Росреестра, а также может быть принята при личном приеме заявителя.</t>
  </si>
  <si>
    <t>329. В случае подачи жалобы при личном приеме заявитель представляет документ, удостоверяющий его личность в соответствии с законодательством Российской Федерации.</t>
  </si>
  <si>
    <t>330. В случае если жалоба подается через представителя заявителя, также представляется документ, подтверждающий полномочия на осуществление действий от имени заявителя. В качестве документа, подтверждающего полномочия на осуществление действий от имени заявителя, представляется:</t>
  </si>
  <si>
    <t>1) оформленная в соответствии с законодательством Российской Федерации доверенность (для физических лиц);</t>
  </si>
  <si>
    <t>2) оформленная в соответствии с законодательством Российской Федерации доверенность, заверенная печатью заявителя и подписанная руководителем заявителя или уполномоченным этим руководителем лицом (для юридических лиц);</t>
  </si>
  <si>
    <t>3)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</si>
  <si>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331. При подаче жалобы в электронном виде документы, указанные в пункте 330 Административного регламента, представляются в форме электронных документов, подписанных электронной подписью, вид которой предусмотрен законодательством Российской федерации, при этом документа, удостоверяющего личность заявителя, не требуется.</t>
  </si>
  <si>
    <t>332. В случае если жалоба подана заявителем в орган, предоставляющий государственную услугу, в компетенцию которого не входит принятие решения по жалобе в соответствии с требованиями пункта 327 Административного регламента, в течение трех рабочих дней со дня ее регистрации указанный орган направляет жалобу в уполномоченный на ее рассмотрение орган и в письменной форме информирует заявителя о перенаправлении жалобы.</t>
  </si>
  <si>
    <t>При этом срок рассмотрения жалобы исчисляется со дня регистрации жалобы в уполномоченном на ее рассмотрение органе.</t>
  </si>
  <si>
    <t>333. Жалоба может быть подана заявителем через многофункциональный центр. При поступлении жалобы многофункциональный центр обеспечивает ее передачу в уполномоченный на ее рассмотрение орган в порядке и в сроки, которые установлены соглашением о взаимодействии, но не позднее следующего рабочего дня со дня поступления жалобы.</t>
  </si>
  <si>
    <t>Сроки рассмотрения жалобы</t>
  </si>
  <si>
    <t>334. Жалоба подлежит рассмотрению должностным лицом, наделенным полномочиями по рассмотрению жалоб, в течение пятнадцати рабочих дней со дня ее регистрации органом, предоставляющим государственную услугу, уполномоченным на ее рассмотрение в соответствии с пунктом 327 Административного регламента,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случае обжалования нарушения установленного срока исправлений допущенных опечаток и ошибок - в течение пяти рабочих дней со дня ее регистрации.</t>
  </si>
  <si>
    <t>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</si>
  <si>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335. Оснований для приостановления рассмотрения жалобы законодательством Российской Федерации не предусмотрено.</t>
  </si>
  <si>
    <t>Результат рассмотрения жалобы</t>
  </si>
  <si>
    <t>336. По результатам рассмотрения жалобы принимается одно из следующих решений:</t>
  </si>
  <si>
    <t>1) удовлетворить жалобу;</t>
  </si>
  <si>
    <t>2) отказать в удовлетворении жалобы.</t>
  </si>
  <si>
    <t>337. В удовлетворении жалобы отказывается в следующих случаях:</t>
  </si>
  <si>
    <t>1) наличие вступившего в законную силу решения суда, арбитражного суда по жалобе о том же предмете и по тем же основаниям;</t>
  </si>
  <si>
    <t>2) подача жалобы лицом, полномочия которого не подтверждены в порядке, установленном законодательством Российской Федерации;</t>
  </si>
  <si>
    <t>3) наличие решения по жалобе, принятого ранее в соответствии с требованиями Правил подачи и рассмотрения жалоб на решения и действия (бездействие) федеральных органов исполнительной власти и их должностных лиц, федеральных государственных служащих, должностных лиц государственных внебюджетных фондов Российской Федерации, утвержденных постановлением № 840, в отношении того же заявителя и по тому же предмету жалобы;</t>
  </si>
  <si>
    <t>4) законодательством Российской Федерации предусмотрен иной порядок обжалования действий (бездействия) органа, предоставляющего государственную услугу.</t>
  </si>
  <si>
    <t>338. Орган, предоставляющий государственную услугу, уполномоченный на рассмотрение жалобы в соответствии с пунктом 327 Административного регламента, вправе оставить жалобу без ответа в следующих случаях:</t>
  </si>
  <si>
    <t>1) наличие в жалобе нецензурных либо оскорбительных выражений, угроз жизни, здоровью и имуществу должностного лица, а также членов его семьи;</t>
  </si>
  <si>
    <t>2) отсутствие возможности прочитать какую-либо часть текста жалобы, фамилию, имя, отчество (последнее - при наличии) и (или) почтовый адрес заявителя, указанные в жалобе.</t>
  </si>
  <si>
    <t>339. В случае установления в ходе или по результатам рассмотрения жалобы признаков состава административного правонарушения или признаков состава преступления должностное лицо, уполномоченное на рассмотрение жалоб, незамедлительно направляет соответствующие материалы в органы прокуратуры.</t>
  </si>
  <si>
    <t>Порядок информирования заявителя о результатах рассмотрения жалобы</t>
  </si>
  <si>
    <t>340. Не позднее дня, следующего за днем принятия решения, указанного в пункте 336 Административного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</si>
  <si>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341. В ответе по результатам рассмотрения жалобы указываются:</t>
  </si>
  <si>
    <t>1) наименование органа, рассмотревшего жалобу, должность, фамилия, имя, отчество (последнее - при наличии) его должностного лица, принявшего решение по жалобе;</t>
  </si>
  <si>
    <t>2) номер, дата, место принятия решения, включая сведения о должностном лице, решение или действие (бездействие) которого обжалуется;</t>
  </si>
  <si>
    <t>3) фамилия, имя, отчество (последнее - при наличии) или наименование заявителя;</t>
  </si>
  <si>
    <t>4) основания для принятия решения по жалобе;</t>
  </si>
  <si>
    <t>5) принятое по жалобе решение;</t>
  </si>
  <si>
    <t>6) в случае если жалоба признана обоснованной, сроки устранения выявленных нарушений, в том числе срок представления результата государственной услуги;</t>
  </si>
  <si>
    <t>7) сведения о порядке обжалования принятого по жалобе решения.</t>
  </si>
  <si>
    <t>342. Ответ по результатам рассмотрения жалобы подписывается уполномоченным на рассмотрение жалобы должностным лицом.</t>
  </si>
  <si>
    <t>Порядок обжалования решения по жалобе</t>
  </si>
  <si>
    <t>343. Заявитель вправе обжаловать решения, принятые по результатам рассмотрения жалобы в судебном порядке в соответствии с гражданским процессуальным законодательством Российской Федерации.</t>
  </si>
  <si>
    <t>Право заинтересованного лица на получение информации и документов, необходимых для обоснования и рассмотрения жалобы</t>
  </si>
  <si>
    <t>344. Заинтересованное лицо имеет право на получение информации и документов, необходимых для обоснования и рассмотрения жалобы, если иное не предусмотрено законом.</t>
  </si>
  <si>
    <t>Способы информирования заявителей о порядке подачи и рассмотрения жалобы</t>
  </si>
  <si>
    <t>345. Информация о порядке подачи и рассмотрения жалобы размещается на официальном сайте Росреестра в сети Интернет, Едином портале государственных услуг, информационных стендах в помещениях приема и выдачи документов, а также предоставляется непосредственно сотрудниками органов, осуществляющих регистрацию прав, при личном обращении заявителей, по телефонам для справок, а также в письменной форме почтовым отправлением либо электронным сообщением по адресу, указанному заявителем.</t>
  </si>
  <si>
    <t>*(1) Зарегистрирован Министерством юстиции Российской Федерации 10 июня 2011 г., регистрационный № 20981; Российская газета, 2011, № 132.</t>
  </si>
  <si>
    <t>*(2) Зарегистрирован Министерством юстиции Российской Федерации 14 апреля 2014 г., регистрационный № 31951; Российская газета, 2014, № 98.</t>
  </si>
  <si>
    <t>*(3) Зарегистрирован Министерством юстиции Российской Федерации 21 апреля 2014 г., регистрационный № 32048; Российская газета, 2014, № 106.</t>
  </si>
  <si>
    <t>*(4) Зарегистрирован Министерством юстиции Российской Федерации 22 мая 2014 г., регистрационный № 32388; Российская газета, 2014, № 118.</t>
  </si>
  <si>
    <t>*(5) Зарегистрирован Министерством юстиции Российской Федерации 16 февраля 2011 г., регистрационный № 19844; Российская газета, 2011, № 43.</t>
  </si>
  <si>
    <t>*(6) Зарегистрирован Министерством юстиции Российской Федерации 10 июля 2014 г., регистрационный № 33054; Бюллетень нормативных актов федеральных органов исполнительной власти, 2014, № 46.</t>
  </si>
  <si>
    <t>*(7) Зарегистрирован Министерством юстиции Российской Федерации 16 мая 2013 г., регистрационный № 28427; Российская газета, 2013, № 113.</t>
  </si>
  <si>
    <t>Приложение № 1</t>
  </si>
  <si>
    <t>к Административному регламенту</t>
  </si>
  <si>
    <t>Сведения</t>
  </si>
  <si>
    <t>о территориальных органах Федеральной службы государственной регистрации, кадастра и картографии и подведомственном Росреестру федеральном государственном бюджетном учреждении «Федеральная кадастровая палата Федеральной службы государственной регистрации, кадастра и картографии», его филиалах</t>
  </si>
  <si>
    <t>Перечень</t>
  </si>
  <si>
    <t>документов, необходимых для осуществления государственной регистрации отдельных видов прав на недвижимое имущество и сделок с ним</t>
  </si>
  <si>
    <t>1. Государственная регистрация договора аренды земельного участка, находящегося в государственной или муниципальной собственности</t>
  </si>
  <si>
    <t>1.1. Заявитель - физическое лицо:</t>
  </si>
  <si>
    <t>1.1.1. Заявление физического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</si>
  <si>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1.1.2. Документ, удостоверяющий личность заявителя (оригинал).</t>
  </si>
  <si>
    <t>1.1.3. Документ, подтверждающий полномочия представителя (если от имени стороны (сторон) договора действует представитель) (оригинал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</si>
  <si>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1.1.4. Документ, подтверждающий полномочия лица на подписание договора аренды (если договор подписан представителем физического лица (арендатора или арендодателя) (оригинал и копия).</t>
  </si>
  <si>
    <t>1.1.5.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t>
  </si>
  <si>
    <t>1.1.6. Кадастровый паспорт земельного участка с указанием части его, сдаваемой в аренду (если в аренду сдается часть земельного участка; прилагается к договору аренды) (оригинал и копия).</t>
  </si>
  <si>
    <t>1.1.7. Иные документы, которые в установленных законодательством случаях необходимы для государственной регистрации.</t>
  </si>
  <si>
    <t>1.2. Заявитель - юридическое лицо:</t>
  </si>
  <si>
    <t>1.2.1. Заявление юридического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</si>
  <si>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1.2.2. Документ, удостоверяющий личность представителя юридического лица (оригинал).</t>
  </si>
  <si>
    <t>1.2.3.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t>
  </si>
  <si>
    <t>1.2.4. Учредительные документы юридического лица либо заверенные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</si>
  <si>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1.2.5. Документ, подтверждающий полномочия лица на подписание договора аренды лицом, не являющимся руководителем или иным лицом, действующим от имени юридического лица без доверенности (оригинал и копия).</t>
  </si>
  <si>
    <t>1.2.6.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t>
  </si>
  <si>
    <t>1.2.7. Кадастровый паспорт земельного участка с указанием его части, сдаваемой в аренду (если в аренду сдается часть земельного участка; прилагается к договору аренды) (оригинал и копия).</t>
  </si>
  <si>
    <t>1.2.8. Иные документы, которые в установленных законодательством случаях необходимы для государственной регистрации.</t>
  </si>
  <si>
    <t>2. Государственная регистрация аренды (договора аренды) объекта нежилого назначения</t>
  </si>
  <si>
    <t>2.1. Заявитель - физическое лицо:</t>
  </si>
  <si>
    <t>2.1.1. Заявление физического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</si>
  <si>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2.1.2. Документ, удостоверяющий личность заявителя (оригинал).</t>
  </si>
  <si>
    <t>2.1.3. Документ, подтверждающий полномочия представителя (если от имени стороны (сторон) договора действует представитель) (оригинал и копия).</t>
  </si>
  <si>
    <t>2.1.4. Документ, подтверждающий полномочия лица на подписание договора аренды (если договор подписан представителем физического лица (арендатора или арендодателя) (оригинал и копия).</t>
  </si>
  <si>
    <t>2.1.5.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 Если земельный участок, на котором расположено передаваемое в аренду здание или сооружение, принадлежит арендодателю на праве собственности (аренды), арендатору одновременно со зданием или сооружением по договору предоставляется право аренды земельного участка или предусмотренное договором аренды здания или сооружения иное право на данный земельный участок.</t>
  </si>
  <si>
    <t>2.1.6. Кадастровый паспорт здания (сооружения, помещения), выданный после 1 марта 2008 г., либо технический паспорт, иной документ, который содержит описание такого объекта недвижимости, выданный до 1 марта 2008 г., удостоверенный соответствующей организацией (органом) по учету объектов недвижимости, с указанием сдаваемого в аренду помещения и размера арендуемой площади (представляется в случае, если в аренду сдается помещение в здании, сооружении или часть помещений в них, при этом в Едином государственном реестре прав на недвижимое имущество и сделок с ним (ЕГРП) зарегистрировано вещное право арендодателя на здание (сооружение, помещение) в целом) (оригинал и копия).</t>
  </si>
  <si>
    <t>2.1.7.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</si>
  <si>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удостоверенное в установленном порядке согласие другого супруга на заключение договора либо документ, свидетельствующий о том, что объект недвижимости не находится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</si>
  <si>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 письменное согласие залогодержателя на передачу объекта недвижимости в аренду, если объект находится в залоге и иное не предусмотрено договором об ипотеке (оригинал и копия).</t>
  </si>
  <si>
    <t>2.2. Заявитель - юридическое лицо:</t>
  </si>
  <si>
    <t>2.2.1. Заявление юридического лица (одной из сторон договора) о государственной регистрации договора аренды. В случае если договор нотариально удостоверен, заявление о государственной регистрации сделки может быть представлено нотариусом (работником нотариуса) (оригинал).</t>
  </si>
  <si>
    <t>2.2.2. Документ, удостоверяющий личность представителя юридического лица (оригинал).</t>
  </si>
  <si>
    <t>2.2.3.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t>
  </si>
  <si>
    <t>2.2.4. Учредительные документы юридического лица либо заверенные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</si>
  <si>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2.2.5. Документ, подтверждающий полномочия лица на подписание договора аренды лицом, не являющимся руководителем или иным лицом, действующим от имени юридического лица без доверенности (оригинал и копия).</t>
  </si>
  <si>
    <t>2.2.6. Договор аренды со всеми приложениями (если договор совершен в простой письменной форме - оригинал, не менее 2 экземпляров; если договор нотариально удостоверен - не менее 2 экземпляров, один из которых оригинал). Если земельный участок, на котором расположено передаваемое в аренду здание или сооружение, принадлежит арендодателю на праве собственности (аренды), арендатору одновременно со зданием или сооружением по договору предоставляется право аренды земельного участка или предусмотренное договором аренды здания или сооружения иное право на данный земельный участок.</t>
  </si>
  <si>
    <t>2.2.7. Кадастровый паспорт здания (сооружения, помещения) с указанием части его, сдаваемой в аренду (если в аренду сдается часть здания (сооружения, помещения); прилагается к договору аренды) (оригинал и копия).</t>
  </si>
  <si>
    <t>2.2.8.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</si>
  <si>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письменное согласие залогодержателя на передачу объекта недвижимости в аренду, если объект находится в залоге и иное не предусмотрено договором об ипотеке (оригинал и копия);</t>
  </si>
  <si>
    <t>-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</si>
  <si>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3. Государственная регистрация права собственности на объект недвижимости, переданный в качестве вклада в уставный капитал юридического лица</t>
  </si>
  <si>
    <t>3.1. Заявитель - юридическое лицо:</t>
  </si>
  <si>
    <t>3.1.1. Заявление(я) о государственной регистрации (оригинал):</t>
  </si>
  <si>
    <t>- перехода права - представляет лицо, отчуждающее объект недвижимости;</t>
  </si>
  <si>
    <t>- права - представляет лицо, приобретающее объект недвижимости.</t>
  </si>
  <si>
    <t>3.1.2. Документ, удостоверяющий личность (оригинал).</t>
  </si>
  <si>
    <t>3.1.3.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</si>
  <si>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3.1.4. Документы, подтверждающие полномочия представителя физического лица, отчуждающего объект недвижимости (оригинал и копия; если таким лицом является юридическое лицо - оригинал либо заверенная в установленном порядке копия).</t>
  </si>
  <si>
    <t>3.1.5. Учредительные документы юридического лица либо надлежащим образом заверенные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</si>
  <si>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3.1.6.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Федеральным законом от 21 июля 1997 г. № 122-ФЗ «О государственной регистрации прав на недвижимое имущество и сделок с ним» (далее - Закон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связи с реорганизацией)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</si>
  <si>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3.1.7. Решение об учреждении общества и (или) утверждении его устава (внесении изменений в устав) и утверждении денежной оценки объекта недвижимости, вносимого в качестве вклада в уставный капитал (оригинал и копия).</t>
  </si>
  <si>
    <t>3.1.8. Документы, подтверждающие передачу недвижимого имущества (оригинал, не менее 2-х экземпляров).</t>
  </si>
  <si>
    <t>3.1.9.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</si>
  <si>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решение компетентного органа управления юридического лица о вступлении в состав вновь учрежденного общества в качестве участника и о передаче в качестве вклада в уставный капитал или оплаты акций объекта недвижимости (если учредителем (участником) является юридическое лицо) (оригинал и копия);</t>
  </si>
  <si>
    <t>- согласие собственника, если в качестве вклада в уставный капитал вносится недвижимое имущество, принадлежащее государственному (муниципальному) унитарному предприятию на праве хозяйственного ведения, либо недвижимое имущество, принадлежащее учреждению на праве оперативного управления (оригинал и копия);</t>
  </si>
  <si>
    <t>- удостоверенное в установленном порядке согласие другого супруга на отчуждение объекта недвижимости либо документ, свидетельствующий о том, что объект недвижимости не находится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(если учредителем является физическое лицо) (оригинал и копия, решение суда - не менее 2-х экземпляров копий).</t>
  </si>
  <si>
    <t>Не допускается осуществление государственной регистрации права на объект недвижимого имущества, который не считается учтенным в соответствии с Законом о кадастре, за исключением случаев, предусмотренных федеральным законом.</t>
  </si>
  <si>
    <t>4. Внесение изменений в запись ЕГРП, не влекущих за собой прекращения или перехода права, ограничения (обременения) права на объект недвижимости, прекращения, изменения сделки с ним (в связи с изменением, расторжением, односторонним отказом от исполнения)</t>
  </si>
  <si>
    <t>4.1. Заявитель - физическое лицо:</t>
  </si>
  <si>
    <t>4.1.1. Заявление обладателя подлежащих государственной регистрации прав о внесении изменений в запись ЕГРП (иного лица, например, арендатора, залогодержателя, если изменения требует запись ЕГРП о зарегистрированной сделке с участием данного лица и (или) зарегистрированном ограничении (обременении) права в пользу данного лица, например, об аренде, ипотеке) (оригинал).</t>
  </si>
  <si>
    <t>4.1.2. Документ, удостоверяющий личность заявителя (оригинал).</t>
  </si>
  <si>
    <t>4.1.3. Документ, подтверждающий полномочия представителя (если от имени указанного выше лица действует представитель) (оригинал и копия).</t>
  </si>
  <si>
    <t>4.1.4. Документ, который в соответствии с законодательством Российской Федерации является документом, подтверждающим факт изменения соответствующих сведений, ранее внесенных в ЕГРП (если такими документами не являются указанные выше документы) (оригинал и копия либо копия в 2-х экземплярах, если таким документом является судебный акт, акт органа государственной власти или акт органов местного самоуправления). Если данным документом является документ, который в соответствии с Федеральным законом от 7 июля 2010 г. № 210-ФЗ «Об организации предоставления государственных и муниципальных услуг» должен запрашиваться органом, осуществляющим государственную регистрацию прав, в порядке межведомственного взаимодействия, заявителем такой документ представляется по собственной инициативе.</t>
  </si>
  <si>
    <t>4.1.5. Иные документы, которые в установленных законодательством случаях необходимы для государственной регистрации.</t>
  </si>
  <si>
    <t>4.2. Заявитель - юридическое лицо:</t>
  </si>
  <si>
    <t>4.2.1. Заявление обладателя подлежащих государственной регистрации прав о внесении изменений в запись ЕГРП (иного лица, например, арендатора, залогодержателя, если изменения требует запись ЕГРП о зарегистрированной сделке с участием данного лица и (или) зарегистрированном ограничении (обременении) права в пользу данного лица, например, об аренде, ипотеке) (оригинал).</t>
  </si>
  <si>
    <t>4.2.2. Документ, удостоверяющий личность представителя юридического лица (оригинал).</t>
  </si>
  <si>
    <t>4.2.3.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</si>
  <si>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4.2.4.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</si>
  <si>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4.2.5. Иные документы, которые в установленных законодательством случаях необходимы для государственной регистрации.</t>
  </si>
  <si>
    <t>5. Государственная регистрация договора залога прав требования участника долевого строительства, если разрешение на строительство выдано после 1 апреля 2005 года</t>
  </si>
  <si>
    <t>5.1. Заявитель - физическое лицо:</t>
  </si>
  <si>
    <t>5.1.1. Совместное заявление залогодателя и залогодержателя о государственной регистрации договора залога прав требования. В случае если договор нотариально удостоверен, заявление о государственной регистрации может быть представлено нотариусом, удостоверившим данный договор (работником нотариуса) (оригинал).</t>
  </si>
  <si>
    <t>5.1.2. Документ, удостоверяющий личность заявителя (оригинал).</t>
  </si>
  <si>
    <t>5.1.3. Документ, подтверждающий полномочия представителя стороны (сторон) договора (если от имени стороны (сторон) договора действует представитель) (оригинал и копия).</t>
  </si>
  <si>
    <t>5.1.4. Документ, подтверждающий полномочия на подписание договора (если договор подписан представителем стороны (сторон) договора) (оригинал и копия).</t>
  </si>
  <si>
    <t>5.1.5. Зарегистрированный договор участия в долевом строительстве со всеми приложениями (оригинал, возвращается после проведения государственной регистрации).</t>
  </si>
  <si>
    <t>5.1.6. Зарегистрированный договор уступки права требования со всеми изменениями и приложениями (если таковой заключался) (оригинал, возвращается после проведения государственной регистрации).</t>
  </si>
  <si>
    <t>5.1.7. Договор о залоге прав требования со всеми приложениями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t>
  </si>
  <si>
    <t>5.1.8. Кредитный договор, договор займа или иной договор, исполнение обязательств по которому обеспечивается ипотекой (оригинал и копия).</t>
  </si>
  <si>
    <t>5.1.9.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 нотариально удостоверенное согласие другого супруга на заключение договора либо документ, свидетельствующий о том, что создаваемый объект недвижимости не поступает в совместную собственность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</si>
  <si>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5.2. Заявитель - юридическое лицо:</t>
  </si>
  <si>
    <t>5.2.1. Совместное заявление залогодателя и залогодержателя о государственной регистрации договора залога прав требования. В случае если договор нотариально удостоверен, заявление о государственной регистрации может быть представлено нотариусом, удостоверившим данный договор (работником нотариуса) (оригинал).</t>
  </si>
  <si>
    <t>5.2.2. Документ, удостоверяющий личность представителя юридического лица (оригинал).</t>
  </si>
  <si>
    <t>5.2.3.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</si>
  <si>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5.2.4.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</si>
  <si>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5.2.5. Документ, подтверждающий полномочия лица на подписание договора залога лицом, не являющимся руководителем или иным лицом, действующим от имени юридического лица без доверенности (оригинал и копия).</t>
  </si>
  <si>
    <t>5.2.6. Зарегистрированный договор участия в долевом строительстве со всеми приложениями (оригинал, возвращается после проведения государственной регистрации).</t>
  </si>
  <si>
    <t>5.2.7. Зарегистрированный договор уступки права требования со всеми изменениями и приложениями (если таковой заключался) (оригинал, возвращается после проведения государственной регистрации).</t>
  </si>
  <si>
    <t>5.2.8. Договор о залоге прав требования со всеми приложениями (если договор залога совершен в простой письменной форме - оригинал, не менее 2-х экземпляров; если договор залога нотариально удостоверен - не менее 2-х экземпляров, один из которых оригинал).</t>
  </si>
  <si>
    <t>5.2.9. Кредитный договор, договор займа или иной договор, исполнение обязательств по которому обеспечивается ипотекой (оригинал и копия).</t>
  </si>
  <si>
    <t>5.2.10.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</si>
  <si>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6. Государственная регистрация вещного права на жилое или нежилое помещение на основании договора участия в долевом строительстве, если разрешение на строительство выдано после 1 апреля 2005 года</t>
  </si>
  <si>
    <t>6.1. Заявитель - физическое лицо:</t>
  </si>
  <si>
    <t>6.1.1. Заявление(я) о государственной регистрации (оригинал):</t>
  </si>
  <si>
    <t>- права собственности - представляет участник долевого строительства;</t>
  </si>
  <si>
    <t>- ипотеки в силу закона - представляет участник долевого строительства (залогодатель) или представитель банка, иной кредитной организации, другого юридического лица (залогодержатель) в случаях, когда участник долевого строительства оплачивал полностью или частично строительство объекта долевого строительства с использованием кредитных средств банка или иной кредитной организации либо средств целевого займа, предоставленного другим юридическим лицом, в связи с чем, если иное не установлено федеральным законом или кредитным договором либо договором займа, возникла ипотека в силу закона, регистрация которой осуществляется одновременно с государственной регистрацией права собственности.</t>
  </si>
  <si>
    <t>В случае если договор нотариально удостоверен, заявление о государственной регистрации права (а также в соответствующих случаях ипотеки в силу закона) может быть представлено нотариусом (работником нотариуса).</t>
  </si>
  <si>
    <t>6.1.2. Документ, удостоверяющий личность заявителя (оригинал).</t>
  </si>
  <si>
    <t>6.1.3. Документы, подтверждающие полномочия представителя (если от имени участника долевого строительства действует представитель) (оригинал и копия).</t>
  </si>
  <si>
    <t>6.1.4. Зарегистрированный договор участия в долевом строительстве со всеми приложениями и изменениями (если сторонами заключались соглашения об изменении) (оригинал, возвращается после проведения государственной регистрации).</t>
  </si>
  <si>
    <t>6.1.5. Зарегистрированный договор уступки права требования со всеми изменениями и приложениями (если такая сделка совершалась) (оригинал, возвращается после проведения государственной регистрации).</t>
  </si>
  <si>
    <t>6.1.6. Передаточный акт или иной документ о передаче объекта долевого строительства (оригинал, не менее 2-х экземпляров).</t>
  </si>
  <si>
    <t>6.1.7. Разрешение на ввод в эксплуатацию многоквартирного дома или иного объекта недвижимости, в состав которого входит объект долевого строительства, выданное органом государственной власти субъекта Российской Федерации либо органом местного самоуправления, выдавшим разрешение на строительство (представлялось застройщиком самостоятельно однократно до 1 июля 2012 г.) (оригинал и копия).</t>
  </si>
  <si>
    <t>6.1.8. Договор, из которого возникло обеспечиваемое ипотекой обязательство (если возникает ипотека в силу закона) (оригинал и копия).</t>
  </si>
  <si>
    <t>6.1.9.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</si>
  <si>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6.1.10. Свидетельство о праве на наследство - если за регистрацией права на жилое или нежилое помещение обращается наследник участника долевого строительства.</t>
  </si>
  <si>
    <t>6.1.11. Иные документы, которые в установленных законодательством случаях необходимы для государственной регистрации.</t>
  </si>
  <si>
    <t>6.2. Заявитель - юридическое лицо:</t>
  </si>
  <si>
    <t>6.2.1. Заявление(я) о государственной регистрации (оригинал):</t>
  </si>
  <si>
    <t>6.2.2. Документ, удостоверяющий личность представителя юридического лица (оригинал).</t>
  </si>
  <si>
    <t>6.2.3.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</si>
  <si>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6.2.4. Учредительные документы юридического лица либо удостоверенные надлежащим образом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</si>
  <si>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6.2.5. Зарегистрированный договор участия в долевом строительстве со всеми приложениями и изменениями (если сторонами заключались соглашения об изменении) (оригинал, возвращается после проведения государственной регистрации).</t>
  </si>
  <si>
    <t>6.2.6. Зарегистрированный договор уступки права требования со всеми изменениями и приложениями (если такая сделка совершалась) (оригинал, возвращается после проведения государственной регистрации).</t>
  </si>
  <si>
    <t>6.2.7. Передаточный акт или иной документ о передаче объекта долевого строительства (оригинал, не менее 2-х экземпляров).</t>
  </si>
  <si>
    <t>6.2.8. Разрешение на ввод в эксплуатацию многоквартирного дома или иного объекта, в состав которого входит объект долевого строительства, выданное органом государственной власти субъекта Российской Федерации либо органом местного самоуправления, выдавшим разрешение на строительство (представляется застройщиком самостоятельно однократно до 1 июля 2012 г.) (оригинал и копия).</t>
  </si>
  <si>
    <t>6.2.9. Договор, из которого возникло обеспечиваемое ипотекой обязательство (если возникает ипотека в силу закона) (оригинал и копия).</t>
  </si>
  <si>
    <t>6.2.10.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</si>
  <si>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6.2.11. Иные документы, которые в установленных законодательством случаях необходимы для осуществления государственной регистрации.</t>
  </si>
  <si>
    <t>7. Государственная регистрация договора уступки прав требований по договору участия в долевом строительстве, если разрешение на строительство выдано после 1 апреля 2005 года</t>
  </si>
  <si>
    <t>7.1. Заявитель - физическое лицо:</t>
  </si>
  <si>
    <t>7.1.1. Заявление(я) о государственной регистрации (оригинал):</t>
  </si>
  <si>
    <t>- договора уступки прав требований по договору участия в долевом строительстве представляют обе стороны договора;</t>
  </si>
  <si>
    <t>- ипотеки в силу закона - представляет лицо, которому уступаются права требования по договору участия в долевом строительстве (залогодатель), или представитель банка, иной кредитной организации, другого юридического лица (залогодержатель) в случаях, когда оплата строительства объекта долевого строительства полностью или частично осуществляется залогодателем с использованием кредитных средств банка или иной кредитной организации либо средств целевого займа, предоставленного другим юридическим лицом на строительство данного объекта недвижимости, в связи с чем, если иное не установлено федеральным законом или кредитным договором либо договором займа, возникает ипотека в силу закона права требования по договору участия в долевом строительстве, по которому осуществлена уступка права требования, регистрация которой осуществляется одновременно с государственной регистрацией права собственности.</t>
  </si>
  <si>
    <t>В случае если договор уступки прав требований по договору участия в долевом строительстве нотариально удостоверен, заявление о государственной регистрации сделки (а также в соответствующих случаях ипотеки в силу закона) может быть представлено нотариусом (работником нотариуса).</t>
  </si>
  <si>
    <t>7.1.2. Документ, удостоверяющий личность (оригинал).</t>
  </si>
  <si>
    <t>7.1.3. Документ, подтверждающий полномочия представителя на подписание договора (если договор подписан представителем (представителями) стороны (сторон) договора) (оригинал и копия).</t>
  </si>
  <si>
    <t>7.1.4. Зарегистрированный договор участия в долевом строительстве (оригинал, возвращается после проведения государственной регистрации).</t>
  </si>
  <si>
    <t>7.1.5. Договор уступки права требования со всеми изменениями и приложениями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t>
  </si>
  <si>
    <t>7.1.6. Договор, из которого возникло обеспечиваемое ипотекой обязательство (если возникает ипотека в силу закона) (оригинал и копия).</t>
  </si>
  <si>
    <t>7.1.7.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</si>
  <si>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7.1.8.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</si>
  <si>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согласие органа опеки и попечительства на уступку права требования по договору, если участником долевого строительства является действующий от имени лица, не достигшего 14 лет, или лица, признанного судом недееспособным, законный представитель данного лица либо несовершеннолетний(ие) в возрасте от 14 до 18 лет, гражданин(не), признанный(е) судом ограниченно дееспособным(и) (оригинал и копия);</t>
  </si>
  <si>
    <t>- удостоверенное в установленном порядке согласие другого супруга на заключение договора либо документ, свидетельствующий о том, что создаваемый объект недвижимости не поступает в совместную собственность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</si>
  <si>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 письменное согласие застройщика на уступку права требования по договору, если уступка совершается до уплаты участником долевого строительства полной цены договора одновременно с переводом долга на нового участника долевого строительства (оригинал и копия);</t>
  </si>
  <si>
    <t>- письменное согласие залогодержателя на уступку права требования, если права требования по договору участия в долевом строительстве находятся в залоге и иное не предусмотрено договором (оригинал и копия).</t>
  </si>
  <si>
    <t>7.2. Заявитель - юридическое лицо:</t>
  </si>
  <si>
    <t>7.2.1. Заявление(я) о государственной регистрации (оригинал):</t>
  </si>
  <si>
    <t>- договора уступки прав требований по договору участия в долевом строительстве - представляют обе стороны договора;</t>
  </si>
  <si>
    <t>7.2.2. Документ, удостоверяющий личность представителя юридического лица (оригинал).</t>
  </si>
  <si>
    <t>7.2.3.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 и копия).</t>
  </si>
  <si>
    <t>7.2.4.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</si>
  <si>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7.2.5. Документ, подтверждающий полномочия на подписание договора лицом, не являющимся руководителем или иным лицом, действующим от имени юридического лица без доверенности (оригинал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не менее 2-х экземпляров).</t>
  </si>
  <si>
    <t>7.2.6. Зарегистрированный договор участия в долевом строительстве (оригинал, возвращается после проведения государственной регистрации).</t>
  </si>
  <si>
    <t>7.2.7. Договор уступки права требования со всеми изменениями и приложениями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t>
  </si>
  <si>
    <t>7.2.8. Договор, из которого возникло обеспечиваемое ипотекой обязательство (если возникает ипотека в силу закона) (оригинал и копия).</t>
  </si>
  <si>
    <t>7.2.9.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</si>
  <si>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7.2.10.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</si>
  <si>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решение компетентного органа юридического лица о совершении сделки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</si>
  <si>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8. Государственная регистрация договора об ипотеке жилого помещения (в том числе иного договора, включающего соглашение об ипотеке, обеспечивающее исполнение обязательства, за исключением договора, влекущего возникновение ипотеки в силу закона)</t>
  </si>
  <si>
    <t>8.1. Заявитель - физическое лицо:</t>
  </si>
  <si>
    <t>8.1.1. Совместное заявление залогодателя и залогодержателя о государственной регистрации договора об ипотеке. В случае если ипотека возникает на основании нотариально удостоверенного договора об ипотеке, заявление о государственной регистрации может быть представлено нотариусом, удостоверившим договор об ипотеке (работником нотариуса) (оригинал).</t>
  </si>
  <si>
    <t>8.1.2. Документ, удостоверяющий личность заявителя (оригинал).</t>
  </si>
  <si>
    <t>8.1.3. Документ, подтверждающий полномочия представителя (если от имени физического лица (залогодателя или залогодержателя) действует представитель) (оригинал и копия).</t>
  </si>
  <si>
    <t>8.1.4. Документ, подтверждающий полномочия на подписание договора (если договор подписан представителем физического лица - залогодателя или залогодержателя) (оригинал и копия).</t>
  </si>
  <si>
    <t>8.1.5. Договор об ипотеке и документы, названные в договоре об ипотеке в качестве приложений (если договор об ипотеке совершен в простой письменной форме - оригинал, не менее 2 экз.; если договор об ипотеке нотариально удостоверен - не менее 2 экз., один из которых оригинал).</t>
  </si>
  <si>
    <t>8.1.6. Закладная и документы, названные в закладной в качестве приложений (если в договоре об ипотеке указано, что права залогодержателя удостоверяются закладной) (оригинал и копия).</t>
  </si>
  <si>
    <t>8.1.7. Кредитный договор, договор займа или иной договор, исполнение обязательств по которому обеспечивается ипотекой (оригинал и копия).</t>
  </si>
  <si>
    <t>8.1.8. Иные документы, которые в установленных законодательством Российской Федерации случаях необходимы для государственной регистрации, в том числе для проверки законности сделки, включая:</t>
  </si>
  <si>
    <t>- если объект недвижимости находится в общей совместной собственности (кроме супругов) - письменное согласие на ипотеку всех собственников (оригинал и копия);</t>
  </si>
  <si>
    <t>- отчет об оценке недвижимости, являющейся предметом ипотеки (оригинал и копия) - в случаях, прямо предусмотренных законодательством Российской Федерации.</t>
  </si>
  <si>
    <t>8.2. Заявитель - юридическое лицо:</t>
  </si>
  <si>
    <t>8.2.1. Совместное заявление залогодателя и залогодержателя о государственной регистрации договора об ипотеке. В случае если ипотека возникает на основании нотариально удостоверенного договора об ипотеке, заявление о государственной регистрации может быть представлено нотариусом, удостоверившим договор об ипотеке (работником нотариуса) (оригинал).</t>
  </si>
  <si>
    <t>8.2.2. Документ, удостоверяющий личность представителя юридического лица (оригинал).</t>
  </si>
  <si>
    <t>8.2.3.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</si>
  <si>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8.2.4. Учредительные документы юридического лица либо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</si>
  <si>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8.2.5. Документ, подтверждающий полномочия лица на подписание договора об ипотеке лицом, не являющимся руководителем или иным лицом, действующим от имени юридического лица без доверенности (оригинал и копия).</t>
  </si>
  <si>
    <t>8.2.6. Договор об ипотеке и документы, названные в договоре об ипотеке в качестве приложений (если договор об ипотеке совершен в простой письменной форме - оригинал, не менее 2-х экземпляров; если договор об ипотеке нотариально удостоверен - не менее 2-х экземпляров, один из которых оригинал).</t>
  </si>
  <si>
    <t>8.2.7. Закладная, если в договоре об ипотеке указано, что права залогодержателя удостоверяются закладной, и документы, указанные в закладной в качестве приложений (оригинал и копия).</t>
  </si>
  <si>
    <t>8.2.8. Кредитный договор, договор займа или иной договор, исполнение обязательств по которому обеспечивается ипотекой (оригинал и копия).</t>
  </si>
  <si>
    <t>8.2.9.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</si>
  <si>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правила доверительного управления ипотечным покрытием (при залоге недвижимого имущества, обеспечивающего требования, составляющие ипотечное покрытие, доля в праве общей собственности на которое удостоверяется ипотечным сертификатом участия) (оригинал и копия);</t>
  </si>
  <si>
    <t>- правила доверительного управления паевым инвестиционным фондом (договор доверительного управления паевым инвестиционным фондом) со всеми внесенными в них изменениями и дополнениями, зарегистрированными в порядке, установленном Законом об инвестиционных фондах (если закладываемое имущество составляет паевой инвестиционный фонд) (оригинал и копия);</t>
  </si>
  <si>
    <t>-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</si>
  <si>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9. Государственная регистрация права собственности на жилое помещение в жилищном, жилищно-строительном или жилищном накопительном кооперативе</t>
  </si>
  <si>
    <t>9.1. Заявитель - физическое лицо:</t>
  </si>
  <si>
    <t>9.1.1. Заявление(я) о государственной регистрации (оригинал):</t>
  </si>
  <si>
    <t>- права собственности - представляет обладатель подлежащих государственной регистрации прав (член кооператива, другое лицо, имеющее право на паенакопления);</t>
  </si>
  <si>
    <t>- перехода права - представляет представитель кооператива в случае, если право собственности кооператива на жилое помещение было зарегистрировано в установленном Законом о регистрации порядке;</t>
  </si>
  <si>
    <t>- ипотеки в силу закона - представляет залогодатель (обладатель подлежащих государственной регистрации прав) или залогодержатель (представитель банка, иной кредитной организации, другого юридического лица) в случаях, когда для внесения паевого взноса за жилое помещение полностью или частично использовались кредитные средства банка или иной кредитной организации либо средства целевого займа, предоставленного другим юридическим лицом, и соответствующие обязательства обладателя подлежащих государственной регистрации прав по возврату кредитных или заемных средств на момент представления документов на государственную регистрацию права не прекращены надлежащим исполнением, в связи с чем возникла ипотека в силу закона, подлежащая государственной регистрации одновременно с государственной регистрацией права собственности.</t>
  </si>
  <si>
    <t>9.1.2. Документ, удостоверяющий личность заявителя (оригинал).</t>
  </si>
  <si>
    <t>9.1.3. Документ, подтверждающий полномочия представителя обладателя подлежащих государственной регистрации прав (если от его имени действует представитель) (оригинал и копия).</t>
  </si>
  <si>
    <t>9.1.4. Справка о полном внесении (полной выплате) паевого взноса, подписанная уполномоченным лицом кооператива и главным бухгалтером (оригинал и копия).</t>
  </si>
  <si>
    <t>9.1.5. Документ, подтверждающий право на паенакопления или на жилое помещение, за которое полностью внесен паевой взнос, выданный на имя обладателя подлежащих государственной регистрации прав (например, свидетельство о праве на наследство; представляется в случае, если в справке о полном внесении (полной выплате) паевого взноса указано иное лицо, например наследодатель) (оригинал и копия, а если таким документом является решение суда - копия, не менее 2-х экземпляров).</t>
  </si>
  <si>
    <t>9.1.6. Учредительные документы кооператива (со всеми изменениями и дополнениями; документы не представляются, если ранее они были представлены при государственной регистрации права на другое помещение в соответствующем многоквартирном доме) (оригинал либо заверенная в установленном порядке копия).</t>
  </si>
  <si>
    <t>9.1.7. Документ, подтверждающий полномочия лица (за исключением главного бухгалтера), выдавшего справку о полном внесении (полной выплате) паевого взноса (например, протокол общего собрания членов кооператива; документ не представляется, если ранее он был представлен при государственной регистрации права на другое помещение в соответствующем многоквартирном доме и данное лицо не переизбрано) (оригинал либо заверенная в установленном порядке копия).</t>
  </si>
  <si>
    <t>9.1.8.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</si>
  <si>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9.1.9.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</si>
  <si>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9.1.10. Иные документы, которые в установленных законодательством случаях необходимы для государственной регистрации.</t>
  </si>
  <si>
    <t>9.2. Заявитель - юридическое лицо:</t>
  </si>
  <si>
    <t>9.2.1. Заявление(я) о государственной регистрации (оригинал):</t>
  </si>
  <si>
    <t>- ипотеки в силу закона - представляет залогодатель (обладатель подлежащих государственной регистрации прав) или залогодержатель (представитель банка, иной кредитной организации, другого юридического лица) в случаях, когда для внесения паевого взноса за жилое помещение полностью или частично использовались кредитные средства банка или иной кредитной организации либо средства целевого займа, предоставленного другим юридическим лицом, и соответствующие обязательства обладателя, подлежащих государственной регистрации прав по возврату кредитных или заемных средств на момент представления документов на государственную регистрацию права не прекращены надлежащим исполнением, в связи с чем возникла ипотека в силу закона, подлежащая государственной регистрации одновременно с государственной регистрацией права собственности.</t>
  </si>
  <si>
    <t>9.2.2. Документ, удостоверяющий личность представителя юридического лица (оригинал).</t>
  </si>
  <si>
    <t>9.2.3.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t>
  </si>
  <si>
    <t>9.2.4.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</si>
  <si>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9.2.5. Справка о полном внесении (полной выплате) паевого взноса, подписанная уполномоченным лицом кооператива и главным бухгалтером (оригинал и копия).</t>
  </si>
  <si>
    <t>9.2.6. Документ, подтверждающий право на паенакопления или на жилое помещение, за которое полностью внесен паевой взнос, выданный на имя обладателя подлежащих государственной регистрации прав (например, свидетельство о праве на наследство; представляется в случае, если в справке о полном внесении (полной выплате) паевого взноса указано иное лицо, например наследодатель) (оригинал и копия, а если таким документом является решение суда - копия, не менее 2-х экземпляров).</t>
  </si>
  <si>
    <t>9.2.7. Учредительные документы кооператива (со всеми изменениями и дополнениями) (документы не представляются, если ранее они были представлены при государственной регистрации права на другое помещение в соответствующем многоквартирном доме) (оригинал либо удостоверенная в установленном порядке копия).</t>
  </si>
  <si>
    <t>9.2.8. Документ, подтверждающий полномочия лица (за исключением главного бухгалтера), выдавшего справку о полном внесении (полной выплате) паевого взноса (например, протокол общего собрания членов кооператива; документ не представляется, если ранее он был представлен при государственной регистрации права на другое помещение в соответствующем многоквартирном доме и данное лицо не переизбрано) (оригинал либо удостоверенная в установленном порядке копия).</t>
  </si>
  <si>
    <t>9.2.9.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</si>
  <si>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9.2.10.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</si>
  <si>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9.2.11. Иные документы, которые в установленных законодательством случаях необходимы для государственной регистрации.</t>
  </si>
  <si>
    <t>10. Государственная регистрация права собственности на жилое помещение, приобретаемое в порядке наследования</t>
  </si>
  <si>
    <t>10.1. Заявитель - физическое лицо:</t>
  </si>
  <si>
    <t>10.1.1.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</si>
  <si>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10.1.2. Документ, удостоверяющий личность заявителя (оригинал).</t>
  </si>
  <si>
    <t>10.1.3. Документ, подтверждающий полномочия представителя обладателя подлежащих государственной регистрации прав (если от имени обладателя подлежащих государственной регистрации прав действует его представитель) (оригинал и копия).</t>
  </si>
  <si>
    <t>10.1.4. Свидетельство о праве на наследство (оригинал и копия).</t>
  </si>
  <si>
    <t>10.1.5.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</si>
  <si>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10.1.6. Иные документы, которые в установленных законодательством случаях необходимы для государственной регистрации.</t>
  </si>
  <si>
    <t>10.2. Заявитель - юридическое лицо:</t>
  </si>
  <si>
    <t>10.2.1.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</si>
  <si>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10.2.2. Документ, удостоверяющий личность представителя юридического лица (оригинал).</t>
  </si>
  <si>
    <t>10.2.3.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в 2-х экземплярах).</t>
  </si>
  <si>
    <t>10.2.4.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</si>
  <si>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10.2.5. Свидетельство о праве на наследство (оригинал и копия).</t>
  </si>
  <si>
    <t>10.2.6.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</si>
  <si>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10.2.7. Иные документы, которые в установленных законодательством случаях необходимы для государственной регистрации.</t>
  </si>
  <si>
    <t>11. Государственная регистрация права собственности на земельный участок в порядке наследования</t>
  </si>
  <si>
    <t>11.1. Заявитель - физическое лицо:</t>
  </si>
  <si>
    <t>11.1.1.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</si>
  <si>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11.1.2. Документ, удостоверяющий личность заявителя (оригинал).</t>
  </si>
  <si>
    <t>11.1.3. Документ, подтверждающий полномочия представителя обладателя подлежащих государственной регистрации прав (если от имени обладателя подлежащих государственной регистрации прав действует его представитель) (оригинал и копия).</t>
  </si>
  <si>
    <t>11.1.4. Свидетельство о праве на наследство (оригинал и копия).</t>
  </si>
  <si>
    <t>11.1.5.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</si>
  <si>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11.1.6. Иные документы, которые в установленных законодательством случаях необходимы для государственной регистрации.</t>
  </si>
  <si>
    <t>11.2. Заявитель - юридическое лицо:</t>
  </si>
  <si>
    <t>11.2.1. Заявление обладателя подлежащих государственной регистрации прав либо нотариуса (работника нотариуса) о государственной регистрации права (оригинал).</t>
  </si>
  <si>
    <t>11.2.2. Документ, удостоверяющий личность представителя юридического лица (оригинал).</t>
  </si>
  <si>
    <t>11.2.3.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t>
  </si>
  <si>
    <t>11.2.4.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</si>
  <si>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11.2.5. Свидетельство о праве на наследство (оригинал и копия).</t>
  </si>
  <si>
    <t>11.2.6. Соглашение о разделе наследственного имущества (соглашение о выделении из наследства доли одного или нескольких наследников) (при заключении такого соглашения наследниками, в том числе после выдачи им свидетельств(а) о праве на наследство) (если соглашение совершено в простой письменной форме - оригинал, не менее 2-х экземпляров; если соглашение нотариально удостоверено - не менее 2-х экземпляров, один из которых оригинал).</t>
  </si>
  <si>
    <t>11.2.7. Иные документы, которые в установленных законодательством случаях необходимы для государственной регистрации.</t>
  </si>
  <si>
    <t>12. Государственная регистрация договора участия в долевом строительстве, заключенного застройщиком с первым участником долевого строительства, если разрешение на строительство выдано после 1 апреля 2005 года</t>
  </si>
  <si>
    <t>12.1. Заявитель - физическое лицо:</t>
  </si>
  <si>
    <t>12.1.1. Заявление(я) о государственной регистрации (оригинал(ы):</t>
  </si>
  <si>
    <t>- договора участия в долевом строительстве - представляют застройщик и участник долевого строительства;</t>
  </si>
  <si>
    <t>- залога права требования по договору участия в долевом строительстве - представляет участник долевого строительства (залогодатель) или представитель банка, иной кредитной организации, другого юридического лица (залогодержатель) в случаях, когда участнику долевого строительства для строительства объекта долевого строительства банком или иной кредитной организацией предоставлены кредитные средства или другим юридическим лицом предоставлены средства целевого займа, в связи с чем, если иное не установлено федеральным законом или кредитным договором либо договором займа, возникает ипотека в силу закона права требования по договору участия в долевом строительстве, регистрация которой осуществляется одновременно с государственной регистрацией права собственности.</t>
  </si>
  <si>
    <t>В случае если договор участия в долевом строительстве нотариально удостоверен, заявление о государственной регистрации сделки может быть представлено нотариусом (работником нотариуса).</t>
  </si>
  <si>
    <t>12.1.2. Документ, удостоверяющий личность заявителя (оригинал).</t>
  </si>
  <si>
    <t>12.1.3. Документ, подтверждающий полномочия представителя участника долевого строительства (если от его имени действует представитель) (оригинал и копия).</t>
  </si>
  <si>
    <t>12.1.4. Документ, подтверждающий полномочия представителя застройщика действовать от имени юридического лица (представляется застройщиком)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экземпляра).</t>
  </si>
  <si>
    <t>12.1.5.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</si>
  <si>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12.1.6. Документ, подтверждающий полномочия лица на подписание договора (если договор подписан представителем участника долевого строительства) (оригинал и копия).</t>
  </si>
  <si>
    <t>12.1.7. Документ, подтверждающий полномочия лица на подписание договора лицом, не являющимся руководителем или иным лицом, действующим от имени юридического лица (застройщика) без доверенности (представляется застройщиком) (оригинал и копия).</t>
  </si>
  <si>
    <t>12.1.8. Документ, подтверждающий возникшее к моменту представления документов на государственную регистрацию в установленном законом порядке право собственности или аренды (субаренды) земельного участка, предоставленного для строительства (создания) многоквартирного дома и (или) иного объекта недвижимости (оригинал и копия либо копия - в случае если таким документом является судебный акт, акт органа государственной власти или акт органов местного самоуправления, 2 экземпляра) (представляется застройщиком; представление документа не требуется в случае, если право собственности (аренда, субаренда) на соответствующий земельный участок ранее было зарегистрировано в установленном Законом о регистрации порядке).</t>
  </si>
  <si>
    <t>12.1.9. Проектная декларация, а также изменения в проектную декларацию, если таковые имеются (представляется застройщиком) (оригинал и копия).</t>
  </si>
  <si>
    <t>12.1.10. План создаваемого объекта недвижимости с указанием его местоположения и количества находящихся в составе объекта недвижимости жилых и нежилых помещений и планируемой площади каждого из указанных помещений (представляется застройщиком) (оригинал и копия).</t>
  </si>
  <si>
    <t>12.1.11. Договор поручительства (представляется застройщиком, если им в качестве способа обеспечения своих обязательств выбрано поручительство) (оригинал и копия).</t>
  </si>
  <si>
    <t>12.1.12. Договор участия в долевом строительстве, совершенный в простой письменной форме, со всеми документами, указанными в договоре участия в долевом строительстве в качестве приложений (оригинал, не менее 2 экз.) (если договор участия в долевом строительстве совершен в нотариальной форме, представляется не менее 2 экземпляров, один из которых оригинал).</t>
  </si>
  <si>
    <t>12.1.13. Составленный застройщиком и согласованный с участником долевого строительства документ с описанием объекта долевого строительства с указанием его местоположения на плане создаваемого объекта недвижимости и планируемой площади объекта долевого строительства (оригинал и копия) (данный документ может являться приложением к договору участия в долевом строительстве).</t>
  </si>
  <si>
    <t>12.1.14. Договор, из которого возникло обеспечиваемое ипотекой обязательство (если возникает ипотека в силу закона) (оригинал и копия).</t>
  </si>
  <si>
    <t>12.1.15.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</si>
  <si>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12.1.16. Иные документы, которые в установленных законодательством случаях необходимы для государственной регистрации.</t>
  </si>
  <si>
    <t>12.2. Заявитель - юридическое лицо:</t>
  </si>
  <si>
    <t>12.2.1. Заявление(я) о государственной регистрации (оригинал(ы):</t>
  </si>
  <si>
    <t>12.2.2. Документ, удостоверяющий личность заявителя (оригинал).</t>
  </si>
  <si>
    <t>12.2.3. Документы, подтверждающие полномочия представителей участника долевого строительства и застройщика (оригиналы либо нотариально заверенные копии и копии).</t>
  </si>
  <si>
    <t>12.2.4.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</si>
  <si>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12.2.5. Документ, подтверждающий полномочия на подписание договора лица, не являющегося руководителем или иным лицом, действующим от имени юридического лица (застройщика и (или) участника долевого строительства) без доверенности (если договор подписан представителем застройщика и (или) участника долевого строительства) (оригинал и копия).</t>
  </si>
  <si>
    <t>12.2.6. Документ, подтверждающий возникшее к моменту представления документов на государственную регистрацию в установленном законом порядке право собственности или аренды (субаренды) земельного участка, предоставленного для строительства (создания) многоквартирного дома и (или) иного объекта недвижимости (оригинал и копия) (представляется застройщиком; представление документа не требуется в случае, если право собственности (аренда, субаренда) на соответствующий земельный участок ранее было зарегистрировано в установленном Законом о регистрации порядке).</t>
  </si>
  <si>
    <t>12.2.7. Проектная декларация, а также изменения в проектную декларацию, если таковые имеются (представляется застройщиком) (оригинал и копия).</t>
  </si>
  <si>
    <t>12.2.8. План создаваемого объекта недвижимости с указанием его местоположения и количества находящихся в составе объекта недвижимости жилых и нежилых помещений и планируемой площади каждого из указанных помещений (представляется застройщиком) (оригинал и копия).</t>
  </si>
  <si>
    <t>12.2.9. Договор поручительства (представляется застройщиком, если им в качестве способа обеспечения своих обязательств выбрано поручительство) (оригинал и копия).</t>
  </si>
  <si>
    <t>12.2.10. Договор участия в долевом строительстве, совершенный в простой письменной форме, со всеми документами, указанными в договоре участия в долевом строительстве в качестве приложений (оригинал, не менее 2-х экземпляров) (если договор участия в долевом строительстве совершен в нотариальной форме, представляется не менее 2-х экземпляров, один из которых оригинал).</t>
  </si>
  <si>
    <t>12.2.11. Составленный застройщиком и согласованный с участником долевого строительства документ с описанием объекта долевого строительства с указанием его местоположения на плане создаваемого объекта недвижимости и планируемой площади объекта долевого строительства (оригинал и копия) (данный документ может являться приложением к договору участия в долевом строительстве).</t>
  </si>
  <si>
    <t>12.2.12. Договор, из которого возникло обеспечиваемое ипотекой обязательство (если возникает ипотека в силу закона) (оригинал и копия).</t>
  </si>
  <si>
    <t>12.2.13.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</si>
  <si>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12.2.14. Иные документы, которые в установленных законодательством случаях необходимы для государственной регистрации.</t>
  </si>
  <si>
    <t>13. Государственная регистрация права собственности гражданина на жилое помещение на основании договора безвозмездной передачи жилого помещения в собственность граждан</t>
  </si>
  <si>
    <t>13.1. Заявитель - физическое лицо:</t>
  </si>
  <si>
    <t>13.1.1. Заявление(я) о государственной регистрации права (оригинал):</t>
  </si>
  <si>
    <t>- права - представляет физическое(ие) лицо(а), приобретающее жилое помещение в собственность. В заявлении (в графе «примечание») лицо, достигшее 18 лет, также подтверждает, что после достижения 18 лет им ранее не было использовано право на бесплатную приватизацию иного жилого помещения в установленном законом порядке (в случае, если договор безвозмездной передачи жилого помещения в собственность граждан не содержит такой информации);</t>
  </si>
  <si>
    <t>- перехода права - представляет вторая сторона договора.</t>
  </si>
  <si>
    <t>13.1.2. Документ, удостоверяющий личность заявителя (оригинал).</t>
  </si>
  <si>
    <t>13.1.3. Документ, подтверждающий полномочия представителя (если от имени физического лица действует представитель) (оригинал и копия).</t>
  </si>
  <si>
    <t>13.1.4. Документы, подтверждающие полномочия представителя второй стороны договора (оригинал либо заверенная в установленном порядке копия, полномочия представителя органа государственной власти или органа местного самоуправления могут подтверждаться доверенностью, составленной на бланке данного органа, заверенной подписью руководителя данного органа (оригинал и копия), 2 экземпляра).</t>
  </si>
  <si>
    <t>13.1.5. Договор безвозмездной передачи жилого помещения в собственность граждан (оригинал, не менее 2-х экземпляров).</t>
  </si>
  <si>
    <t>13.1.6. Договор социального найма жилого помещения, при его отсутствии - ордер на жилое помещение (представляется в случае, если договор безвозмездной передачи жилого помещения в собственность граждан не содержит сведений об основаниях, по которым гражданин (граждане, если жилое помещение передается в собственность нескольких лиц) занимали данное жилое помещение) (оригинал и копия).</t>
  </si>
  <si>
    <t>13.1.7. Документы, подтверждающие отказ граждан Российской Федерации, имеющих право на участие в приватизации, от приватизации такого жилого помещения, если не все проживающие в жилом помещении лица участвуют в приватизации (в случае, если договор безвозмездной передачи жилого помещения в собственность граждан не содержит указанной информации) (оригинал и копия).</t>
  </si>
  <si>
    <t>13.1.8. Разрешение органа опеки и попечительства, если гражданином, отказавшимся от права на участие в приватизации занимаемого жилого помещения, является несовершеннолетний в возрасте до 14 лет или лицо, признанное решением суда недееспособным, от имени которого такой отказ осуществлен его законным(и) представителем(ями) (оригинал и копия).</t>
  </si>
  <si>
    <t>13.1.9. Согласие законного(ых) представителя(ей) несовершеннолетнего в возрасте от 14 лет или лица, ограниченного судом в дееспособности, на отказ такого гражданина от права на участие в приватизации занимаемого им жилого помещения, а также согласие органа опеки и попечительства, выданное названному законному(ым) представителю(ям) (оригинал и копия).</t>
  </si>
  <si>
    <t>13.1.10. Документ, подтверждающий наличие зарегистрированного в установленном порядке права, подтверждающий право второй стороны договора на передаваемое в собственность гражданин(а) жилое помещение (государственной или муниципальной собственности, хозяйственного ведения или оперативного управления) (представляется второй стороной договора). Если данное право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данное право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и данное право ранее не было зарегистрировано в установленном Законом о регистрации порядке, второй стороной договора также представляются заявление о государственной регистрации права на жилое помещение и иные необходимые для ее проведения документы, в том числе документ, подтверждающий наличие зарегистрированного в установленном порядке права.</t>
  </si>
  <si>
    <t>13.1.11. Иные документы, которые в установленных законодательством случаях необходимы для государственной регистрации.</t>
  </si>
  <si>
    <t>14. Государственная регистрация договора купли-продажи, мены, дарения, ренты (пожизненного содержания с иждивением) жилого помещения и права на жилое помещение, возникающего на основании такого договора</t>
  </si>
  <si>
    <t>14.1. Заявитель - физическое лицо:</t>
  </si>
  <si>
    <t>14.1.1. Заявление(я) о государственной регистрации (оригинал):</t>
  </si>
  <si>
    <t>- договора и перехода права - представляет лицо, отчуждающее объект недвижимости;</t>
  </si>
  <si>
    <t>- договора и права - представляет лицо, приобретающее объект недвижимости;</t>
  </si>
  <si>
    <t>- ипотеки в силу закона - представляет залогодержатель (лицо, отчуждающее объект недвижимости; банк, другая кредитная организация, иное юридическое лицо)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ренты, в том числе пожизненного содержания с иждивением; договора купли-продажи, мены, ренты жилого помещения, для приобретения которого используются кредитные средства или средства целевого займа).</t>
  </si>
  <si>
    <t>В случае если право возникает на основании нотариально удостоверенной сделки, заявление о государственной регистрации сделки, перехода права и права собственности (а также в соответствующих случаях ипотеки в силу закона) может быть представлено нотариусом (работником нотариуса).</t>
  </si>
  <si>
    <t>14.1.2. Документ, удостоверяющий личность заявителя (оригинал).</t>
  </si>
  <si>
    <t>14.1.3. Документ, подтверждающий полномочия представителя (если от имени стороны договора (физического лица) действует представитель (оригинал и копия).</t>
  </si>
  <si>
    <t>14.1.4. Документ, подтверждающий полномочия на подписание договора (если договор подписан представителем физического лица (оригинал и копия).</t>
  </si>
  <si>
    <t>14.1.5.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порядке наследования)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</si>
  <si>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14.1.6. Договор (купли-продажи, мены, дарения, ренты (пожизненного содержания с иждивением)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 Если земельный участок, на котором расположен отчуждаемый объект недвижимости, находится в собственности (аренде) лица, отчуждающего данный объект, такие объекты (земельный участок (право аренды на земельный участок) и расположенный на нем объект недвижимости) должны отчуждаться одновременно. Если по договору мены отчуждаются жилые помещения, расположенные на территории различных регистрационных округов (субъектов Российской Федерации), договор регистрируется единожды по выбору заявителей в одном из органов, осуществляющих государственную регистрацию прав, действующих на территории регистрационных округов, в пределах которых расположены такие жилые помещения; в этом случае в другой орган, осуществляющий государственную регистрацию прав, действующий на территории регистрационного округа, в пределах которого расположено другое жилое помещение, для государственной регистрации перехода права на него представляется договор мены с регистрационной надписью, свидетельствующей о проведенной государственной регистрации договора и перехода права на первое из названных жилых помещений (если договор совершен в простой письменной форме - оригинал, не менее 2-х экземпляров, один из которых, подлежащий возврату обладателю, подлежащих государственной регистрации прав, должен содержать указанную регистрационную надпись; если договор нотариально удостоверен - не менее 2-х экземпляров, один из которых оригинал, который должен содержать указанную регистрационную надпись).</t>
  </si>
  <si>
    <t>14.1.7.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</si>
  <si>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14.1.8. Выписка из домовой книги (справка о лицах, имеющих право пользования жилым помещением).</t>
  </si>
  <si>
    <t>14.1.9.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</si>
  <si>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документ, подтверждающий исполнение продавцом условия договора купли-продажи, с исполнением которого стороны договора связывают возможность перехода права на объект недвижимости к покупателю (например, когда договором предусмотрено, что право собственности на объект недвижимости сохраняется за продавцом до передачи покупателем продавцу обусловленной договором цены) (оригинал и копия);</t>
  </si>
  <si>
    <t>- удостоверенное в установленном порядке согласие другого супруга на заключение договора либо документ, свидетельствующий о том, что отчуждаемый (приобретаемый) объект недвижимости не находится (не поступает)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экземпляров копий);</t>
  </si>
  <si>
    <t>- разрешение (согласие) органа опеки и попечительства на распоряжение имуществом лиц, не достигших 14 лет, и лиц, признанных судом недееспособными, их законными представителями (родителями, усыновителями, опекунами) (оригинал и копия);</t>
  </si>
  <si>
    <t>- согласие органа опеки и попечительства на отчуждение жилого помещения, в котором проживают находящиеся под опекой или попечительством члены семьи собственника данного жилого помещения либо оставшиеся без родительского попечения несовершеннолетние члены семьи собственника (о чем известно органу опеки и попечительства), если при этом затрагиваются права или охраняемые законом интересы указанных лиц (оригинал и копия);</t>
  </si>
  <si>
    <t>- письменное согласие родителей, усыновителей или попечителей, если объект отчуждается (приобретается) несовершеннолетним в возрасте от 14 до 18 лет (оригинал и копия);</t>
  </si>
  <si>
    <t>- письменное согласие получателя ренты, если отчуждаемое жилое помещение было передано лицу, отчуждающему объект недвижимости, в обеспечение пожизненного содержания (оригинал и копия);</t>
  </si>
  <si>
    <t>- письменное согласие залогодержателя на отчуждение имущества, если объект находится в залоге и иное не предусмотрено договором об ипотеке (оригинал и копия);</t>
  </si>
  <si>
    <t>- документы, подтверждающие, что продавец доли в праве (комнаты в квартире) известил в письменной форме остальных участников долевой собственности (остальных собственников комнат) о намерении продать свою долю (комнату)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(комнаты) (при продаже постороннему лицу (мене, ренте, предусматривающей передачу имущества за плату) комнаты в коммунальной квартире или доли в праве общей собственности на жилое помещение) (оригинал и копия).</t>
  </si>
  <si>
    <t>14.2. Заявитель - юридическое лицо:</t>
  </si>
  <si>
    <t>14.2.1. Заявление(я) о государственной регистрации (оригинал):</t>
  </si>
  <si>
    <t>- ипотеки в силу закона - представляет залогодержатель (лицо, отчуждающее объект недвижимости; банк, другая кредитная организация)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ренты, в том числе пожизненного содержания с иждивением; договора купли-продажи жилого помещения, для приобретения которого используются кредитные средства).</t>
  </si>
  <si>
    <t>14.2.2. Документ, удостоверяющий личность представителя юридического лица (оригинал).</t>
  </si>
  <si>
    <t>14.2.3.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</si>
  <si>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14.2.4.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</si>
  <si>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14.2.5. Документ, подтверждающий полномочия лица на подписание договора лицом, не являющимся руководителем или иным лицом, действующим от имени юридического лица без доверенности (оригинал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</si>
  <si>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14.2.6.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связи с реорганизацией)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</si>
  <si>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14.2.7. Договор (купли-продажи, мены, дарения, ренты (пожизненного содержания с иждивением) (если договор совершен в простой письменной форме - оригинал, не менее 2 экз.; если договор нотариально удостоверен - не менее 2-х экземпляров, один из которых оригинал). Если земельный участок, на котором расположен отчуждаемый объект недвижимости, находится в собственности (аренде) лица, отчуждающего данный объект, такие объекты (земельный участок (право аренды на земельный участок) и расположенный на нем объект недвижимости) должны отчуждаться одновременно. Если по договору мены отчуждаются жилые помещения, расположенные на территории различных регистрационных округов (субъектов Российской Федерации), договор регистрируется единожды по выбору заявителей в одном из органов, осуществляющих государственную регистрацию прав, действующих на территории регистрационных округов, в пределах которых расположены такие жилые помещения; в этом случае в другой орган, осуществляющий государственную регистрацию прав, действующий на территории регистрационного округа, в пределах которого расположено другое жилое помещение, для государственной регистрации перехода права на него представляется договор мены с регистрационной надписью, свидетельствующей о проведенной государственной регистрации договора и перехода права на первое из названных жилых помещений (если договор совершен в простой письменной форме - оригинал, не менее 2-х экземпляров, один из которых, подлежащий возврату обладателю подлежащих государственной регистрации прав, должен содержать указанную регистрационную надпись; если договор нотариально удостоверен - не менее 2-х экземпляров, один из которых оригинал, который должен содержать указанную регистрационную надпись).</t>
  </si>
  <si>
    <t>14.2.8. Закладная и документы, названные в закладной в качестве приложений (если возникает ипотека в силу закона и в случае составления закладной) (оригинал и копия).</t>
  </si>
  <si>
    <t>14.2.9. Выписка из домовой книги (справка о лицах, имеющих право пользования жилым помещением).</t>
  </si>
  <si>
    <t>14.2.10.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</si>
  <si>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согласие собственника государственного или муниципального имущества на распоряжение имуществом, находящимся в хозяйственном ведении либо оперативном управлении унитарного предприятия (оригинал и копия);</t>
  </si>
  <si>
    <t>- документы, подтверждающие, что продавец доли в праве (комнаты в квартире) известил в письменной форме остальных участников долевой собственности (остальных собственников комнат) о намерении продать свою долю (комнату)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(комнаты) (при продаже постороннему лицу (мене, ренте, предусматривающей передачу имущества за плату) комнаты в коммунальной квартире или доли в праве общей собственности на жилое помещение) (оригинал и копия);</t>
  </si>
  <si>
    <t>Не допускается осуществления государственной регистрации права на объект недвижимого имущества, который не считается учтенным в соответствии с Законом о кадастре, за исключением случаев, предусмотренных федеральным законом.</t>
  </si>
  <si>
    <t>15. Государственная регистрация права на нежилое помещение, возникающего на основании договора об отчуждении</t>
  </si>
  <si>
    <t>15.1. Заявитель - физическое лицо:</t>
  </si>
  <si>
    <t>15.1.1. Заявление(я) о государственной регистрации (оригинал):</t>
  </si>
  <si>
    <t>- права - представляет лицо, приобретающее объект недвижимости;</t>
  </si>
  <si>
    <t>- ипотеки в силу закона - представляет залогодержатель (лицо, отчуждающее объект недвижимости; банк, другая кредитная организация, иное юридическое лицо)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купли-продажи, мены, ренты нежилого помещения, для приобретения которого используются кредитные средства или средства целевого займа).</t>
  </si>
  <si>
    <t>В случае если право возникает на основании нотариально удостоверенной сделки, заявление о государственной регистрации перехода права и права собственности (а также в соответствующих случаях ипотеки в силу закона) может быть представлено нотариусом (работником нотариуса).</t>
  </si>
  <si>
    <t>15.1.2. Документ, удостоверяющий личность заявителя (оригинал).</t>
  </si>
  <si>
    <t>15.1.3. Документ, подтверждающий полномочия представителя (если от имени стороны договора (физического лица) действует представитель (оригинал и копия).</t>
  </si>
  <si>
    <t>15.1.4. Документ, подтверждающий полномочия на подписание договора (если договор подписан представителем физического лица (оригинал и копия).</t>
  </si>
  <si>
    <t>15.1.5.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порядке наследования)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</si>
  <si>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15.1.6. Договор об отчуждении нежилого помещения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 Если земельный участок, на котором расположен объект недвижимости, в состав которого входит отчуждаемое нежилое помещение, находится в собственности (общей долевой собственности), аренде лица, отчуждающего данный объект, такие объекты (доля в праве на земельный участок, право аренды земельного участка) и расположенный на нем объект недвижимости должны отчуждаться одновременно.</t>
  </si>
  <si>
    <t>15.1.7.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</si>
  <si>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15.1.8.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</si>
  <si>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нотариально удостоверенное согласие другого супруга на отчуждение нежилого помещения либо документ, свидетельствующий о том, что отчуждаемый объект недвижимости не находится в совместной собственности супругов (брачный договор, соглашение о разделе общего имущества супругов, решение суда о разделе имущества и определении долей супругов (оригинал и копия, решение суда - не менее 2-х экз. копий);</t>
  </si>
  <si>
    <t>- письменное согласие получателя ренты, если отчуждаемое нежилое помещение было передано лицу, отчуждающему объект недвижимости, в обеспечение пожизненного содержания (оригинал и копия);</t>
  </si>
  <si>
    <t>- документы, подтверждающие, что продавец доли в праве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(при продаже постороннему лицу (мене, ренте, предусматривающей передачу имущества за плату) доли в праве общей собственности на нежилое помещение) (оригинал и копия).</t>
  </si>
  <si>
    <t>Не допускается осуществления государственной регистрации права на объект недвижимого имущества, который не считается учтенным в соответствии с Законом о кадастре, за исключением случаев, предусмотренных федеральным законом. Заявление о государственной регистрации прав и иные документы, необходимые для государственной регистрации прав, могут быть представлены одновременно с заявлением о государственном кадастровом учете.</t>
  </si>
  <si>
    <t>15.2. Заявитель - юридическое лицо:</t>
  </si>
  <si>
    <t>15.2.1. Заявление(я) о государственной регистрации (оригинал):</t>
  </si>
  <si>
    <t>- ипотеки в силу закона - представляет залогодержатель (лицо, отчуждающее объект недвижимости; банк, другая кредитная организация) или залогодатель (лицо, приобретающее объект недвижимости) в случаях, когда на основании федерального закона при наступлении указанных в нем обстоятельств возникает ипотека в силу закона, регистрируемая одновременно с государственной регистрацией права лица, приобретающего объект недвижимости (при заключении: договора купли-продажи с условием о рассрочке платежа, если иное не предусмотрено данным договором; договора купли-продажи нежилого помещения, для приобретения которого используются кредитные средства).</t>
  </si>
  <si>
    <t>15.2.2. Документ, удостоверяющий личность представителя юридического лица (оригинал).</t>
  </si>
  <si>
    <t>15.2.3. Документ, подтверждающий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экземпляра).</t>
  </si>
  <si>
    <t>15.2.4.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</si>
  <si>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15.2.5. Документ, подтверждающий полномочия лица на подписание договора лицом, не являющимся руководителем или иным лицом, действующим от имени юридического лица без доверенности (оригинал и копия).</t>
  </si>
  <si>
    <t>15.2.6. Документ, подтверждающий наличие зарегистрированного в установленном порядке права, подтверждающий право собственности лица, отчуждающего объект недвижимости. Если право лица, отчуждающего объект недвижимости, ранее было зарегистрировано в установленном Законом о регистрации порядке, представляется оригинал документа, который после проведения государственной регистрации перехода права возвращается этому лицу (для документов, которые в соответствии с Законом о регистрации должны представляться в оригинале, в иных случаях представляется копия). Если право на отчуждаемый объект недвижимости возникло до введения в действие Закона о регистрации (до 31 января 1998 г.) или в соответствии с федеральным законом не с момента его государственной регистрации (например, в связи с реорганизацией) и данное право ранее не было зарегистрировано в установленном Законом о регистрации порядке, лицом, отчуждающим объект недвижимости, также представляются заявление о государственной регистрации права на отчуждаемый объект и иные необходимые для ее проведения документы, в том числе документ, подтверждающий наличие зарегистрированного в установленном порядке права.</t>
  </si>
  <si>
    <t>15.2.7. Договор об отчуждении нежилого помещения (если договор совершен в простой письменной форме - оригинал, не менее 2-х экземпляров; если договор нотариально удостоверен - не менее 2-х экземпляров, один из которых оригинал). Если земельный участок, на котором расположен объект недвижимости, в состав которого входит отчуждаемое нежилое помещение, находится в собственности (общей долевой собственности), аренде лица, отчуждающего данный объект, такие объекты (доля в праве на земельный участок, право аренды земельного участка) и расположенный на нем объект недвижимости должны отчуждаться одновременно.</t>
  </si>
  <si>
    <t>15.2.8. Закладная и документы, названные в закладной в качестве приложений (если возникает ипотека в силу закона и в случае составления закладной) (оригинал и копия).</t>
  </si>
  <si>
    <t>15.2.9. Иные документы, которые в установленных законодательством случаях необходимы для государственной регистрации, в том числе для проверки законности сделки, включая:</t>
  </si>
  <si>
    <t>- документы, подтверждающие, что продавец доли в праве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 (заявление, направленное по почте с заказным уведомлением), либо документы, подтверждающие отказ сособственников от преимущественного права покупки доли (при продаже постороннему лицу (мене, ренте, предусматривающей передачу имущества за плату) доли в праве общей собственности на нежилое помещение) (оригинал и копия);</t>
  </si>
  <si>
    <t>- решение компетентного органа юридического лица об одобрении крупной сделки или сделки, в совершении которой имеется заинтересованность (оригинал и копия) (Отсутствие такого документа в составе представленных документов подтверждает, что для юридического лица сделка не является крупной, она также не является сделкой, в совершении которой имеется заинтересованность).</t>
  </si>
  <si>
    <t>16. Государственная регистрация вещного права на созданный объект нежилого назначения (за исключением объектов недвижимости, созданных в соответствии с законодательством Российской Федерации об участии в долевом строительстве, а также государственная регистрация прав на которые осуществляется в соответствии со статьей 25.3 Закона о регистрации)</t>
  </si>
  <si>
    <t>16.1. Заявитель - физическое лицо:</t>
  </si>
  <si>
    <t>16.1.1. Заявление(я) о государственной регистрации (оригинал):</t>
  </si>
  <si>
    <t>- права собственности - представляет лицо, приобретающее право на созданный объект недвижимости. В заявлении (в графе «примечание») подтверждается, что в отношении созданного объекта недвижимости между лицом, приобретающим право на него, и иными (третьими) лицами отсутствуют (отсутствовали) правоотношения, в силу которых у данных лиц также возникает вещное право на такой объект, в том числе на помещения в здании или сооружении, если созданным объектом недвижимости является здание или сооружение (в ином случае также требуется представление заявлений и иных документов указанными лицами);</t>
  </si>
  <si>
    <t>- ипотеки в силу закона - представляет лицо, приобретающее право на созданный объект недвижимости (залогодатель), или представитель банка, иной кредитной организации, другого юридического лица (залогодержатель), если объект недвижимости полностью или частично построен с использованием кредитных средств банка или иной кредитной организации либо средств целевого займа, предоставленного другим юридическим лицом на строительство такого объекта недвижимости, и, если иное не установлено федеральным законом или кредитным договором либо договором займа, возникает ипотека в силу закона, регистрация которой осуществляется одновременно с государственной регистрацией права собственности.</t>
  </si>
  <si>
    <t>16.1.2. Документ, удостоверяющий личность заявителя (оригинал).</t>
  </si>
  <si>
    <t>16.1.3. Документ, подтверждающий полномочия представителя лица, приобретающего право на созданный объект недвижимости (если от его имени действует его представитель) (оригинал и копия).</t>
  </si>
  <si>
    <t>16.1.4. Документы, подтверждающие право собственности (иное право) на земельный участок, предоставленный для создания объекта недвижимости (оригинал и копия). Представления документа не требуется в случае если право собственности, иное право, в том числе аренда (субаренда), на соответствующий земельный участок ранее было зарегистрировано в установленном Законом о регистрации порядке.</t>
  </si>
  <si>
    <t>16.1.5. Документы, подтверждающие факт создания объекта недвижимости:</t>
  </si>
  <si>
    <t>-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</si>
  <si>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</si>
  <si>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16.1.6. Иные документы, которые в установленных законодательством случаях необходимы для государственной регистрации.</t>
  </si>
  <si>
    <t>16.2. Заявитель - юридическое лицо:</t>
  </si>
  <si>
    <t>16.2.1. Заявление(я) о государственной регистрации (оригинал):</t>
  </si>
  <si>
    <t>- вещного права - представляет лицо, приобретающее право на созданный объект недвижимости. В заявлении (в графе «примечание») подтверждается, что в отношении созданного объекта недвижимости между лицом, приобретающим право на него, и иными (третьими) лицами отсутствовали (отсутствуют) правоотношения, в силу которых у данных лиц также возникает вещное право на такой объект, в том числе на помещения в здании или сооружении, если созданным объектом недвижимости является здание или сооружение (в ином случае также требуется представление заявлений и иных документов указанными лицами);</t>
  </si>
  <si>
    <t>16.2.2. Документ, удостоверяющий личность представителя юридического лица (оригинал).</t>
  </si>
  <si>
    <t>16.2.3.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 а в случае,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</si>
  <si>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16.2.4. Учредительные документы юридического лица (со всеми изменениями и дополнениями) (оригинал удостоверенная в установленном порядке копия).</t>
  </si>
  <si>
    <t>16.2.5. Документы, подтверждающие право собственности (иное право) на земельный участок, предоставленный для создания объекта недвижимости (оригинал и копия). Представление документа не требуется в случае, если право собственности, иное право, в том числе аренда (субаренда), на соответствующий земельный участок ранее было зарегистрировано в установленном Законом о регистрации порядке.</t>
  </si>
  <si>
    <t>16.2.6. Документы, подтверждающие факт создания объекта недвижимости.</t>
  </si>
  <si>
    <t>16.2.7. Договор, из которого возникло обеспечиваемое ипотекой обязательство (если возникает и подлежит государственной регистрации также ипотека в силу закона) (оригинал и копия).</t>
  </si>
  <si>
    <t>16.2.8. Закладная и документы, названные в закладной в качестве приложений (в случае составления закладной при возникновении ипотеки в силу закона, если иное не предусмотрено федеральным законом) (оригинал и копия).</t>
  </si>
  <si>
    <t>16.2.9. Иные документы, которые в установленных законодательством случаях необходимы для государственной регистрации.</t>
  </si>
  <si>
    <t>17. Государственная регистрация права собственности на жилое помещение, установленное вступившим в законную силу судебным актом</t>
  </si>
  <si>
    <t>17.1. Заявитель - физическое лицо:</t>
  </si>
  <si>
    <t>17.1.1. Заявление о государственной регистрации права (оригинал).</t>
  </si>
  <si>
    <t>17.1.2. Документ, удостоверяющий личность заявителя (оригинал).</t>
  </si>
  <si>
    <t>17.1.3. Документ, подтверждающий полномочия представителя (если от имени лица, чье право установлено судебным актом, действует его представитель) (оригинал и копия).</t>
  </si>
  <si>
    <t>17.1.4. Вступивший в законную силу судебный акт (заверенная в установленном порядке копия (с отметкой о вступлении в силу), 2 экз.).</t>
  </si>
  <si>
    <t>17.1.5. Иные документы, которые в установленных законодательством случаях необходимы для государственной регистрации.</t>
  </si>
  <si>
    <t>17.2. Заявитель - юридическое лицо:</t>
  </si>
  <si>
    <t>17.2.1. Заявление о государственной регистрации права (оригинал).</t>
  </si>
  <si>
    <t>17.2.2. Документ, удостоверяющий личность представителя юридического лица (оригинал).</t>
  </si>
  <si>
    <t>17.2.3. Документы, подтверждающие полномочия представителя юридического лица, право которого установлено судебным актом, действовать от имени юридического лица (оригинал либо заверенная в установленном порядке копия).</t>
  </si>
  <si>
    <t>17.2.4.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</si>
  <si>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17.2.5. Вступивший в законную силу судебный акт (заверенная в установленном порядке копия (с отметкой о вступлении в силу), 2 экземпляра).</t>
  </si>
  <si>
    <t>17.2.6. Иные документы, которые в установленных законодательством случаях необходимы для государственной регистрации.</t>
  </si>
  <si>
    <t>18. Государственная регистрация права хозяйственного ведения и права оперативного управления на объект недвижимого имущества, находящийся в государственной или муниципальной собственности</t>
  </si>
  <si>
    <t>18.1. Заявитель - юридическое лицо:</t>
  </si>
  <si>
    <t>18.1.1. Заявление о государственной регистрации права (оригинал).</t>
  </si>
  <si>
    <t>18.1.2. Документ, удостоверяющий личность представителя юридического лица (оригинал).</t>
  </si>
  <si>
    <t>18.1.3. Документы, подтверждающие полномочия представителя юридического лица действовать от имени юридического лица (оригинал либо заверенная в установленном порядке копия и копия, а если таким документом является акт органа государственной власти или органа местного самоуправления - заверенная в установленном порядке копия, 2 экз.).</t>
  </si>
  <si>
    <t>18.1.4. Учредительные документы юридического лица либо удостоверенные в установленном порядке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копии этих учредительных документов не представляются в орган, осуществляющий государственную регистрацию прав, в случае, если ранее в указанный орган были представлены учредительные документы юридического лица вместе с заявлением о государственной регистрации прав и иными необходимыми для государственной регистрации прав документами и проведена государственная регистрация права юридического лица на соответствующий объект недвижимости, а также если с момента проведения государственной регистрации права юридического лица федеральным органом исполнительной власти, осуществляющим государственную регистрацию юридических лиц, не регистрировались изменения учредительных документов юридического лица.</t>
  </si>
  <si>
    <t>18.1.5. Документы, подтверждающие возникновение права хозяйственного ведения (права оперативного управления) на имущество:</t>
  </si>
  <si>
    <t>- приобретение имущества иным способом, предусмотренным гражданским законодательством (вступивший в законную силу судебный акт (заверенная в установленном порядке копия, 2 экземпляра);</t>
  </si>
  <si>
    <t>- договор, совершенный в простой письменной форме (оригинал, не менее 2 экземпляров), нотариально удостоверенный договор (не менее 2-х экземпляров, один из которых оригинал) (в случае государственной регистрации прав, возникших на основании договоров, заключенных до введения в действие Закона о регистрации, представляются оригинал и копия договора).</t>
  </si>
  <si>
    <t>18.1.6. Иные документы, которые в установленных законодательством случаях необходимы для государственной регистрации.</t>
  </si>
  <si>
    <t>Необходимые документы для регистрация права на объект</t>
  </si>
  <si>
    <t>Департамент по надзору в строительной сфере Краснодарского края</t>
  </si>
  <si>
    <t>Заключение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</si>
  <si>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Необходимые документы для получения заключения о соответсвии построенного, реконструированного объекта капитального строительства требованиям технических регламентов и проектной документации</t>
  </si>
  <si>
    <t>Вернуться в калькулятору\</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</si>
  <si>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</si>
  <si>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 </t>
  </si>
  <si>
    <t>21. 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</si>
  <si>
    <t>а) заявление о проведении государственной экспертизы, в котором указываются:</t>
  </si>
  <si>
    <t>идентификационные сведения об исполнителях работ - лицах, осуществивших подготовку проектной документации и выполнивших инженерные изыскания (фамилия, имя, отчество, реквизиты документов, удостоверяющих личность, почтовый адрес места жительства индивидуального предпринимателя, полное наименование, место нахождения юридического лица);</t>
  </si>
  <si>
    <t>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 (наименование объекта (объектов) предполагаемого строительства (реконструкции, капитального ремонта), почтовый (строительный) адрес объекта (объектов) капитального строительства, основные технико-экономические показатели объекта (объектов) капитального строительства (площадь, объем, протяженность, количество этажей, производственная мощность и другие));</t>
  </si>
  <si>
    <t>идентификационные сведения о заявителе (фамилия, имя, отчество, реквизиты документов, удостоверяющих личность, почтовый адрес места жительства застройщика (технического заказчика) - физического лица, полное наименование юридического лица, место нахождения застройщика - юридического лица, а в случае, если застройщик (технический заказчик) и заявитель не одно и то же лицо, - указанные сведения также в отношении заявителя);</t>
  </si>
  <si>
    <t>б)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</si>
  <si>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в) задание на проектирование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</si>
  <si>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t>г)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</si>
  <si>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д) задание на выполнение инженерных изысканий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</si>
  <si>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sz val="14"/>
        <color rgb="FF00466E"/>
        <rFont val="Times New Roman"/>
        <family val="1"/>
        <charset val="204"/>
      </rPr>
      <t>статьи 11</t>
    </r>
    <r>
      <rPr>
        <sz val="14"/>
        <color rgb="FF2D2D2D"/>
        <rFont val="Times New Roman"/>
        <family val="1"/>
        <charset val="204"/>
      </rPr>
      <t> и подпункте 4.1 </t>
    </r>
    <r>
      <rPr>
        <sz val="14"/>
        <color rgb="FF00466E"/>
        <rFont val="Times New Roman"/>
        <family val="1"/>
        <charset val="204"/>
      </rPr>
      <t>статьи 12 Федерального закона "Об экологической экспертизе"</t>
    </r>
    <r>
      <rPr>
        <sz val="14"/>
        <color rgb="FF2D2D2D"/>
        <rFont val="Times New Roman"/>
        <family val="1"/>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</si>
  <si>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sz val="14"/>
        <color rgb="FF00466E"/>
        <rFont val="Times New Roman"/>
        <family val="1"/>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4"/>
        <color rgb="FF2D2D2D"/>
        <rFont val="Times New Roman"/>
        <family val="1"/>
        <charset val="204"/>
      </rPr>
      <t>, утвержденным</t>
    </r>
    <r>
      <rPr>
        <sz val="14"/>
        <color rgb="FF00466E"/>
        <rFont val="Times New Roman"/>
        <family val="1"/>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4"/>
        <color rgb="FF2D2D2D"/>
        <rFont val="Times New Roman"/>
        <family val="1"/>
        <charset val="204"/>
      </rPr>
      <t>);</t>
    </r>
  </si>
  <si>
    <t>з) документы, подтверждающие полномочия заявителя действовать от имени застройщика, технического заказчика (в случае, если заявитель не является техническим заказчиком и (или) застройщиком), в которых полномочия на заключение, изменение, исполнение, расторжение договора о проведении государственной экспертизы (далее - договор) должны быть оговорены специально;</t>
  </si>
  <si>
    <t>и) выданные саморегулируемой организацией свидетельства о допуске исполнителя работ к соответствующему виду работ по подготовке проектной документации и (или) инженерным изысканиям, действительные на дату подписания акта приемки выполненных работ, в случае, если в соответствии с законодательством Российской Федерации получение допуска к таким работам является обязательным, и акт приемки выполненных работ (или их копии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</si>
  <si>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sz val="14"/>
        <color rgb="FF00466E"/>
        <rFont val="Times New Roman"/>
        <family val="1"/>
        <charset val="204"/>
      </rPr>
      <t>Положения о составе разделов проектной документации и требованиях к их содержанию</t>
    </r>
    <r>
      <rPr>
        <sz val="14"/>
        <color rgb="FF2D2D2D"/>
        <rFont val="Times New Roman"/>
        <family val="1"/>
        <charset val="204"/>
      </rPr>
      <t>, утвержденного </t>
    </r>
    <r>
      <rPr>
        <sz val="14"/>
        <color rgb="FF00466E"/>
        <rFont val="Times New Roman"/>
        <family val="1"/>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4"/>
        <color rgb="FF2D2D2D"/>
        <rFont val="Times New Roman"/>
        <family val="1"/>
        <charset val="204"/>
      </rPr>
      <t>).</t>
    </r>
  </si>
  <si>
    <t>22. 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</si>
  <si>
    <t>23. Для проведения государственной экспертизы одновременно проектной документации, подготовленной с использованием проектной документации повторного использования, и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а также:</t>
  </si>
  <si>
    <t>а) положительное заключение экспертизы в отношении применяемой проектной документации повторного использования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проектной документации повторного использования;</t>
  </si>
  <si>
    <t>б) документ, подтверждающий право застройщика (технического заказчика) на использование проектной документации повторного использования, исключительное право на которую принадлежит иному лицу (договор об отчуждении исключительного права, лицензионный договор, сублицензионный договор и тому подобные);</t>
  </si>
  <si>
    <t>в)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 территории, с учетом которых проектная документация повторного использования, которая использована для проектирования, подготавливалась для первоначального применения, в случае если законодательством Российской Федерации установлено требование о подготовке проектной документации с обязательным использованием проектной документации повторного использования.</t>
  </si>
  <si>
    <t>24. 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</si>
  <si>
    <t>25. Заявление составляется в письменной форме либо в электронном виде. Рекомендуемая форма заявления приведена в Приложении N 1 к настоящему Административному регламенту.</t>
  </si>
  <si>
    <t>26. Заявление и иные вышеуказанные документы непосредственно представляются Учреждению либо направляются через "Портал".</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</si>
  <si>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 </t>
  </si>
  <si>
    <t>27. 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</si>
  <si>
    <t>Приказ от 26 августа 2016 года N 193</t>
  </si>
  <si>
    <t>Об утверждении Административного регламента предоставления</t>
  </si>
  <si>
    <t>департаментом по надзору в строительной сфере Краснодарского края</t>
  </si>
  <si>
    <t>государственной услуги по выдаче заключения о соответствии</t>
  </si>
  <si>
    <t>построенного, реконструированного объекта капитального строительства</t>
  </si>
  <si>
    <t>требованиям технических регламентов, иных нормативных правовых</t>
  </si>
  <si>
    <t>актов и проектной документации, в том числе требованиям</t>
  </si>
  <si>
    <t>энергетической эффективности и требованиям оснащенности объекта</t>
  </si>
  <si>
    <t>капитального строительства приборами учета используемых</t>
  </si>
  <si>
    <t>энергетических ресурсов</t>
  </si>
  <si>
    <t>В соответствии с постановлением главы администрации (губернатора) Краснодарского края от 15 ноября 2011 года № 1340 «Об утверждении Порядков разработки, утверждения административных регламентов исполнения государственных функций и предоставления государственных услуг исполнительными органами государственной власти Краснодарского края» приказываю:</t>
  </si>
  <si>
    <r>
      <t>1.</t>
    </r>
    <r>
      <rPr>
        <sz val="7"/>
        <color rgb="FF000000"/>
        <rFont val="Times New Roman"/>
        <family val="1"/>
        <charset val="204"/>
      </rPr>
      <t xml:space="preserve">                 </t>
    </r>
    <r>
      <rPr>
        <sz val="13"/>
        <color rgb="FF000000"/>
        <rFont val="Times New Roman"/>
        <family val="1"/>
        <charset val="204"/>
      </rPr>
      <t>Утвердить Административный регламент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(прилагается).</t>
    </r>
  </si>
  <si>
    <r>
      <t>2.</t>
    </r>
    <r>
      <rPr>
        <sz val="7"/>
        <color rgb="FF000000"/>
        <rFont val="Times New Roman"/>
        <family val="1"/>
        <charset val="204"/>
      </rPr>
      <t xml:space="preserve">     </t>
    </r>
    <r>
      <rPr>
        <sz val="13"/>
        <color rgb="FF000000"/>
        <rFont val="Times New Roman"/>
        <family val="1"/>
        <charset val="204"/>
      </rPr>
      <t>Признать утратившими силу:</t>
    </r>
  </si>
  <si>
    <t>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</si>
  <si>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t>приказ управления государственного строительного надзора Краснодарского края от 13 мая 2015 года № 46 «О внесении изменений в 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</si>
  <si>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r>
      <t>3.</t>
    </r>
    <r>
      <rPr>
        <sz val="7"/>
        <color rgb="FF000000"/>
        <rFont val="Times New Roman"/>
        <family val="1"/>
        <charset val="204"/>
      </rPr>
      <t xml:space="preserve">    </t>
    </r>
    <r>
      <rPr>
        <sz val="13"/>
        <color rgb="FF000000"/>
        <rFont val="Times New Roman"/>
        <family val="1"/>
        <charset val="204"/>
      </rPr>
      <t>Начальнику организационного отдела департамента по надзору в строительной сфере Краснодарского края О.В. Седовой обеспечить размещение Административного регламента, указанного в пункте I настоящего приказа, на официальном сайте департамента в информационно-телекоммуникационной сети «Интернет», на Едином портале государственных и муниципальных услуг (функций), а также на Портале государственных и муниципальных услуг Краснодарского края.</t>
    </r>
  </si>
  <si>
    <r>
      <t>4.</t>
    </r>
    <r>
      <rPr>
        <sz val="7"/>
        <color rgb="FF000000"/>
        <rFont val="Times New Roman"/>
        <family val="1"/>
        <charset val="204"/>
      </rPr>
      <t xml:space="preserve">    </t>
    </r>
    <r>
      <rPr>
        <sz val="13"/>
        <color rgb="FF000000"/>
        <rFont val="Times New Roman"/>
        <family val="1"/>
        <charset val="204"/>
      </rPr>
      <t>Контроль за выполнением настоящего приказа оставляю за собой.</t>
    </r>
  </si>
  <si>
    <r>
      <t>5.</t>
    </r>
    <r>
      <rPr>
        <sz val="7"/>
        <color rgb="FF000000"/>
        <rFont val="Times New Roman"/>
        <family val="1"/>
        <charset val="204"/>
      </rPr>
      <t xml:space="preserve">    </t>
    </r>
    <r>
      <rPr>
        <sz val="13"/>
        <color rgb="FF000000"/>
        <rFont val="Times New Roman"/>
        <family val="1"/>
        <charset val="204"/>
      </rPr>
      <t>Настоящий приказ вступает в силу на следующий день после его официального опубликования.</t>
    </r>
  </si>
  <si>
    <t>Временно исполняющий обязанности руководителя департамента</t>
  </si>
  <si>
    <t>предоставления департаментом по надзору в строительной сфере</t>
  </si>
  <si>
    <t>Краснодарского края государственной услуги по выдаче</t>
  </si>
  <si>
    <t>заключения о соответствии построенного, реконструированного</t>
  </si>
  <si>
    <t>объекта капитального строительства требованиям технических</t>
  </si>
  <si>
    <t>регламентов, иных нормативных правовых актов и проектной</t>
  </si>
  <si>
    <t>документации, в том числе требованиям энергетической эффективности и</t>
  </si>
  <si>
    <t>требованиям оснащенности объекта капитального строительства</t>
  </si>
  <si>
    <t>приборами учета используемых энергетических ресурсов</t>
  </si>
  <si>
    <t>1. Общие положения</t>
  </si>
  <si>
    <r>
      <t>1.1.</t>
    </r>
    <r>
      <rPr>
        <sz val="7"/>
        <color rgb="FF000000"/>
        <rFont val="Times New Roman"/>
        <family val="1"/>
        <charset val="204"/>
      </rPr>
      <t xml:space="preserve">    </t>
    </r>
    <r>
      <rPr>
        <sz val="13"/>
        <color rgb="FF000000"/>
        <rFont val="Times New Roman"/>
        <family val="1"/>
        <charset val="204"/>
      </rPr>
      <t>Предмет регулирования Административного регламента</t>
    </r>
  </si>
  <si>
    <t>Настоящий Административный регламент устанавливает стандарт и порядок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государственная услуга).</t>
  </si>
  <si>
    <r>
      <t>1.2.</t>
    </r>
    <r>
      <rPr>
        <sz val="7"/>
        <color rgb="FF000000"/>
        <rFont val="Times New Roman"/>
        <family val="1"/>
        <charset val="204"/>
      </rPr>
      <t xml:space="preserve">     </t>
    </r>
    <r>
      <rPr>
        <sz val="13"/>
        <color rgb="FF000000"/>
        <rFont val="Times New Roman"/>
        <family val="1"/>
        <charset val="204"/>
      </rPr>
      <t>Круг заявителей</t>
    </r>
  </si>
  <si>
    <t>Право на получение государственной услуги имеют: застройщик или технический заказчик.</t>
  </si>
  <si>
    <r>
      <t>1.3.</t>
    </r>
    <r>
      <rPr>
        <sz val="7"/>
        <color rgb="FF000000"/>
        <rFont val="Times New Roman"/>
        <family val="1"/>
        <charset val="204"/>
      </rPr>
      <t xml:space="preserve">    </t>
    </r>
    <r>
      <rPr>
        <sz val="13"/>
        <color rgb="FF000000"/>
        <rFont val="Times New Roman"/>
        <family val="1"/>
        <charset val="204"/>
      </rPr>
      <t>Требования к порядку информирования о предоставлении государственной услуги</t>
    </r>
  </si>
  <si>
    <r>
      <t>1.3.1.</t>
    </r>
    <r>
      <rPr>
        <sz val="7"/>
        <color rgb="FF000000"/>
        <rFont val="Times New Roman"/>
        <family val="1"/>
        <charset val="204"/>
      </rPr>
      <t xml:space="preserve">     </t>
    </r>
    <r>
      <rPr>
        <sz val="13"/>
        <color rgb="FF000000"/>
        <rFont val="Times New Roman"/>
        <family val="1"/>
        <charset val="204"/>
      </rPr>
      <t>Место нахождения (адрес) департамента по надзору в строительной сфере Краснодарского края (далее - департамент): 350000, город Краснодар, улица Северная, 324, литер К.</t>
    </r>
  </si>
  <si>
    <r>
      <t>1.3.2.</t>
    </r>
    <r>
      <rPr>
        <sz val="7"/>
        <color rgb="FF000000"/>
        <rFont val="Times New Roman"/>
        <family val="1"/>
        <charset val="204"/>
      </rPr>
      <t xml:space="preserve">      </t>
    </r>
    <r>
      <rPr>
        <sz val="13"/>
        <color rgb="FF000000"/>
        <rFont val="Times New Roman"/>
        <family val="1"/>
        <charset val="204"/>
      </rPr>
      <t>График работы департамента:</t>
    </r>
  </si>
  <si>
    <t>понедельник - четверг с 09.00 до 18.00 (перерыв - с 13.00 до 13.50);</t>
  </si>
  <si>
    <t>пятница с 09.00 до 17.00 (перерыв —с 13.00 до 13.40);</t>
  </si>
  <si>
    <t>накануне нерабочих праздничных дней с 09.00 до 16.20 (перерыв - с 13.00 до 13.30).</t>
  </si>
  <si>
    <r>
      <t>1.3.3.</t>
    </r>
    <r>
      <rPr>
        <sz val="7"/>
        <color rgb="FF000000"/>
        <rFont val="Times New Roman"/>
        <family val="1"/>
        <charset val="204"/>
      </rPr>
      <t xml:space="preserve">      </t>
    </r>
    <r>
      <rPr>
        <sz val="13"/>
        <color rgb="FF000000"/>
        <rFont val="Times New Roman"/>
        <family val="1"/>
        <charset val="204"/>
      </rPr>
      <t>Справочный телефон департамента: 255-35-08 (код города Краснодара-861).</t>
    </r>
  </si>
  <si>
    <r>
      <t>1.3.4.</t>
    </r>
    <r>
      <rPr>
        <sz val="7"/>
        <color rgb="FF000000"/>
        <rFont val="Times New Roman"/>
        <family val="1"/>
        <charset val="204"/>
      </rPr>
      <t xml:space="preserve">      </t>
    </r>
    <r>
      <rPr>
        <sz val="13"/>
        <color rgb="FF000000"/>
        <rFont val="Times New Roman"/>
        <family val="1"/>
        <charset val="204"/>
      </rPr>
      <t>Адрес официального сайта департамента в информационнотелеко</t>
    </r>
    <r>
      <rPr>
        <sz val="13"/>
        <color theme="1"/>
        <rFont val="Times New Roman"/>
        <family val="1"/>
        <charset val="204"/>
      </rPr>
      <t>ммуникационной сети «Интернет»:ww</t>
    </r>
    <r>
      <rPr>
        <sz val="13"/>
        <color rgb="FF000000"/>
        <rFont val="Times New Roman"/>
        <family val="1"/>
        <charset val="204"/>
      </rPr>
      <t>w.dnsskk.nl.</t>
    </r>
  </si>
  <si>
    <r>
      <t>1.3.5.</t>
    </r>
    <r>
      <rPr>
        <sz val="7"/>
        <color rgb="FF000000"/>
        <rFont val="Times New Roman"/>
        <family val="1"/>
        <charset val="204"/>
      </rPr>
      <t xml:space="preserve">       </t>
    </r>
    <r>
      <rPr>
        <sz val="13"/>
        <color rgb="FF000000"/>
        <rFont val="Times New Roman"/>
        <family val="1"/>
        <charset val="204"/>
      </rPr>
      <t>Адрес электронной почты департамента: dnss</t>
    </r>
    <r>
      <rPr>
        <sz val="13"/>
        <color theme="1"/>
        <rFont val="Times New Roman"/>
        <family val="1"/>
        <charset val="204"/>
      </rPr>
      <t>@</t>
    </r>
    <r>
      <rPr>
        <sz val="13"/>
        <color rgb="FF000000"/>
        <rFont val="Times New Roman"/>
        <family val="1"/>
        <charset val="204"/>
      </rPr>
      <t>krasnodar.ru.</t>
    </r>
  </si>
  <si>
    <r>
      <t>1.3.6.</t>
    </r>
    <r>
      <rPr>
        <sz val="7"/>
        <color rgb="FF000000"/>
        <rFont val="Times New Roman"/>
        <family val="1"/>
        <charset val="204"/>
      </rPr>
      <t xml:space="preserve">      </t>
    </r>
    <r>
      <rPr>
        <sz val="13"/>
        <color rgb="FF000000"/>
        <rFont val="Times New Roman"/>
        <family val="1"/>
        <charset val="204"/>
      </rPr>
      <t>Предоставление государственной услуги посредством обращения заявителя в многофункциональный центр предоставления государственных и муниципальных услуг (далее - МФЦ) осуществляется в соответствии с режимом работы МФЦ.</t>
    </r>
  </si>
  <si>
    <t>Г рафик работы, телефоны и адреса официальных сайтов МФЦ приведены на сайте: www.e-mfc.ru.</t>
  </si>
  <si>
    <r>
      <t>1.3.7.</t>
    </r>
    <r>
      <rPr>
        <sz val="7"/>
        <color rgb="FF000000"/>
        <rFont val="Times New Roman"/>
        <family val="1"/>
        <charset val="204"/>
      </rPr>
      <t xml:space="preserve">      </t>
    </r>
    <r>
      <rPr>
        <sz val="13"/>
        <color rgb="FF000000"/>
        <rFont val="Times New Roman"/>
        <family val="1"/>
        <charset val="204"/>
      </rPr>
      <t>Информация о месте нахождения департамента, справочных телефонах департамента, адрес официального сайта департамента в информационно-телекоммуникационной сети «Интернет», адрес электронной почты департамента приведены:</t>
    </r>
  </si>
  <si>
    <t>в федеральной государственной информационной системе «Единый портал государственных и муниципальных услуг (функций)» на сайте: www.gosuslugi.ru (далее - федеральный Портал);</t>
  </si>
  <si>
    <t>в региональной информационной системе «Портал государственных и муниципальных услуг Краснодарского края» на сайте: pgu.krasnodar.ru (далее — региональный Портал);</t>
  </si>
  <si>
    <t>на информационном стенде в департаменте;</t>
  </si>
  <si>
    <t>на официальном сайте департамента</t>
  </si>
  <si>
    <r>
      <t>1.3.8.</t>
    </r>
    <r>
      <rPr>
        <sz val="7"/>
        <color rgb="FF000000"/>
        <rFont val="Times New Roman"/>
        <family val="1"/>
        <charset val="204"/>
      </rPr>
      <t xml:space="preserve">      </t>
    </r>
    <r>
      <rPr>
        <sz val="13"/>
        <color rgb="FF000000"/>
        <rFont val="Times New Roman"/>
        <family val="1"/>
        <charset val="204"/>
      </rPr>
      <t>Информирование заявителей по вопросам предоставления государственной услуги производится при личном (устном, письменном) обращении заявителя в департамент, МФЦ, по справочному телефону, а также с использованием федерального и регионального Порталов.</t>
    </r>
  </si>
  <si>
    <t>2. Стандарт предоставления государственной услуги</t>
  </si>
  <si>
    <r>
      <t>2.1.</t>
    </r>
    <r>
      <rPr>
        <sz val="7"/>
        <color rgb="FF000000"/>
        <rFont val="Times New Roman"/>
        <family val="1"/>
        <charset val="204"/>
      </rPr>
      <t xml:space="preserve">      </t>
    </r>
    <r>
      <rPr>
        <sz val="13"/>
        <color rgb="FF000000"/>
        <rFont val="Times New Roman"/>
        <family val="1"/>
        <charset val="204"/>
      </rPr>
      <t>Наименование государственной услуги</t>
    </r>
  </si>
  <si>
    <t>Выдача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</si>
  <si>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r>
      <t>2.2.</t>
    </r>
    <r>
      <rPr>
        <sz val="7"/>
        <color rgb="FF000000"/>
        <rFont val="Times New Roman"/>
        <family val="1"/>
        <charset val="204"/>
      </rPr>
      <t xml:space="preserve">     </t>
    </r>
    <r>
      <rPr>
        <sz val="13"/>
        <color rgb="FF000000"/>
        <rFont val="Times New Roman"/>
        <family val="1"/>
        <charset val="204"/>
      </rPr>
      <t>Орган исполнительной власти Краснодарского края, пре достав ляющий государственную услугу</t>
    </r>
  </si>
  <si>
    <r>
      <t>2.2.1.</t>
    </r>
    <r>
      <rPr>
        <sz val="7"/>
        <color rgb="FF000000"/>
        <rFont val="Times New Roman"/>
        <family val="1"/>
        <charset val="204"/>
      </rPr>
      <t xml:space="preserve">            </t>
    </r>
    <r>
      <rPr>
        <sz val="13"/>
        <color rgb="FF000000"/>
        <rFont val="Times New Roman"/>
        <family val="1"/>
        <charset val="204"/>
      </rPr>
      <t>Органом исполнительной власти Краснодарского края, предоставляющий государственную услугу, является департамент.</t>
    </r>
  </si>
  <si>
    <r>
      <t>2.2.2.</t>
    </r>
    <r>
      <rPr>
        <sz val="7"/>
        <color rgb="FF000000"/>
        <rFont val="Times New Roman"/>
        <family val="1"/>
        <charset val="204"/>
      </rPr>
      <t xml:space="preserve">            </t>
    </r>
    <r>
      <rPr>
        <sz val="13"/>
        <color rgb="FF000000"/>
        <rFont val="Times New Roman"/>
        <family val="1"/>
        <charset val="204"/>
      </rPr>
      <t>В предоставлении государственной услуги иные органы исполнительной власти Краснодарского края, структурные подразделения администрации Краснодарского края, органы местного самоуправления, иные организации не участвуют.</t>
    </r>
  </si>
  <si>
    <r>
      <t>2.2.3.</t>
    </r>
    <r>
      <rPr>
        <sz val="7"/>
        <color rgb="FF000000"/>
        <rFont val="Times New Roman"/>
        <family val="1"/>
        <charset val="204"/>
      </rPr>
      <t xml:space="preserve">      </t>
    </r>
    <r>
      <rPr>
        <sz val="13"/>
        <color rgb="FF000000"/>
        <rFont val="Times New Roman"/>
        <family val="1"/>
        <charset val="204"/>
      </rPr>
      <t>За предоставлением государственной услуги заявитель вправе обратиться непосредственно в департамент либо в МФЦ.</t>
    </r>
  </si>
  <si>
    <r>
      <t>2.2.3.</t>
    </r>
    <r>
      <rPr>
        <sz val="7"/>
        <color rgb="FF000000"/>
        <rFont val="Times New Roman"/>
        <family val="1"/>
        <charset val="204"/>
      </rPr>
      <t xml:space="preserve">            </t>
    </r>
    <r>
      <rPr>
        <sz val="13"/>
        <color rgb="FF000000"/>
        <rFont val="Times New Roman"/>
        <family val="1"/>
        <charset val="204"/>
      </rPr>
      <t>Департамент, МФЦ не вправе требовать от заявителя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r>
  </si>
  <si>
    <r>
      <t>2.3.</t>
    </r>
    <r>
      <rPr>
        <sz val="7"/>
        <color rgb="FF000000"/>
        <rFont val="Times New Roman"/>
        <family val="1"/>
        <charset val="204"/>
      </rPr>
      <t xml:space="preserve">     </t>
    </r>
    <r>
      <rPr>
        <sz val="13"/>
        <color rgb="FF000000"/>
        <rFont val="Times New Roman"/>
        <family val="1"/>
        <charset val="204"/>
      </rPr>
      <t>Описание результата предоставления государственной услуги</t>
    </r>
  </si>
  <si>
    <t>Результатом предоставления государственной услуги является:</t>
  </si>
  <si>
    <t>заключение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заключение о соответствии);</t>
  </si>
  <si>
    <t>решение об отказе в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решение об отказе в выдаче заключения).</t>
  </si>
  <si>
    <r>
      <t>2.4.</t>
    </r>
    <r>
      <rPr>
        <sz val="7"/>
        <color rgb="FF000000"/>
        <rFont val="Times New Roman"/>
        <family val="1"/>
        <charset val="204"/>
      </rPr>
      <t xml:space="preserve">     </t>
    </r>
    <r>
      <rPr>
        <sz val="13"/>
        <color rgb="FF000000"/>
        <rFont val="Times New Roman"/>
        <family val="1"/>
        <charset val="204"/>
      </rPr>
      <t>Срок предоставления государственной услуги</t>
    </r>
  </si>
  <si>
    <r>
      <t>2.4.1.</t>
    </r>
    <r>
      <rPr>
        <sz val="7"/>
        <color rgb="FF000000"/>
        <rFont val="Times New Roman"/>
        <family val="1"/>
        <charset val="204"/>
      </rPr>
      <t xml:space="preserve">      </t>
    </r>
    <r>
      <rPr>
        <sz val="13"/>
        <color rgb="FF000000"/>
        <rFont val="Times New Roman"/>
        <family val="1"/>
        <charset val="204"/>
      </rPr>
      <t>Государственная услуга предоставляется в течение десяти рабочих дней с даты получения департаментом или МФЦ заявления о выдаче заключения о соответствии.</t>
    </r>
  </si>
  <si>
    <r>
      <t>2.4.2.</t>
    </r>
    <r>
      <rPr>
        <sz val="7"/>
        <color rgb="FF000000"/>
        <rFont val="Times New Roman"/>
        <family val="1"/>
        <charset val="204"/>
      </rPr>
      <t xml:space="preserve">      </t>
    </r>
    <r>
      <rPr>
        <sz val="13"/>
        <color rgb="FF000000"/>
        <rFont val="Times New Roman"/>
        <family val="1"/>
        <charset val="204"/>
      </rPr>
      <t>Необходимость обращения в иные органы, организации для предоставления государственной услуги отсутствует.</t>
    </r>
  </si>
  <si>
    <r>
      <t>2.4.3.</t>
    </r>
    <r>
      <rPr>
        <sz val="7"/>
        <color rgb="FF000000"/>
        <rFont val="Times New Roman"/>
        <family val="1"/>
        <charset val="204"/>
      </rPr>
      <t xml:space="preserve">            </t>
    </r>
    <r>
      <rPr>
        <sz val="13"/>
        <color rgb="FF000000"/>
        <rFont val="Times New Roman"/>
        <family val="1"/>
        <charset val="204"/>
      </rPr>
      <t>Приостановление предоставления государственной услуги законодательством Российской Федерации не предусмотрено.</t>
    </r>
  </si>
  <si>
    <r>
      <t>2.5.</t>
    </r>
    <r>
      <rPr>
        <sz val="7"/>
        <color rgb="FF000000"/>
        <rFont val="Times New Roman"/>
        <family val="1"/>
        <charset val="204"/>
      </rPr>
      <t xml:space="preserve">     </t>
    </r>
    <r>
      <rPr>
        <sz val="13"/>
        <color rgb="FF000000"/>
        <rFont val="Times New Roman"/>
        <family val="1"/>
        <charset val="204"/>
      </rPr>
      <t>Перечень нормативных правовых актов, регулирующих отношения, возникающие в связи с предоставлением государственной услуги</t>
    </r>
  </si>
  <si>
    <t>Предоставление государственной услуги осуществляется в соответствии с:</t>
  </si>
  <si>
    <t>Градостроительным кодексом Российской Федерации от 29 декабря 2004 года № 190-ФЗ (Собрание законодательства Российской Федерации, 2005. № 1 (часть 1), ст. 16);</t>
  </si>
  <si>
    <t>Федеральным законом от 27 июля 2010 года № 210-ФЗ «Об организации предоставления государственных и муниципальных услуг» (Собрание законодательства Российской Федерации, 2010, №31, ст. 4179);</t>
  </si>
  <si>
    <t>Постановлением Правительства Российской Федерации от 1 февраля 2006 года № 54 «О государственном строительном надзоре в Российской Федерации» (Собрание законодательства Российской Федерации, 2006, № 7, ст. 774);</t>
  </si>
  <si>
    <t>Приказом Федеральной службы по экологическому, технологическому и атомному надзору от 26 декабря 2006 года № 1129 «Об утверждении и введении в действие Порядка проведения проверок при осуществлении государственного строительного надзора и выдачи заключений о соответствии построенных, реконструированных, отремонтированных объектов капитального строительства требованиям технических регламентов (норм и правил), иных нормативных правовых актов, проектной документации» (Бюллетень нормативных актов федеральных органов исполнительной власти, № 15, от 9 апреля 2007 года);</t>
  </si>
  <si>
    <t>Постановлением главы администрации (губернатора) Краснодарского края от 13 июня 2012 года № 667 «Об утверждении Перечня государственных услуг, предоставление которых организуется в многофункциональных центрах предоставления государственных и муниципальных услуг Краснодарского края» («Кубанские новости», № 117, 2012);):</t>
  </si>
  <si>
    <t>Постановлением главы администрации Краснодарского края от 21 декабря 2015 года № 1245 «О департаменте по надзору в строительной сфере Краснодарского края» (официальный сайт администрации Краснодарского края http://aclmkrai.krasnodar.ru/nclocs/, декабрь 2015).</t>
  </si>
  <si>
    <r>
      <t>2.6.</t>
    </r>
    <r>
      <rPr>
        <sz val="7"/>
        <color rgb="FF000000"/>
        <rFont val="Times New Roman"/>
        <family val="1"/>
        <charset val="204"/>
      </rPr>
      <t xml:space="preserve">      </t>
    </r>
    <r>
      <rPr>
        <sz val="13"/>
        <color rgb="FF000000"/>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t>
    </r>
  </si>
  <si>
    <t>заявителем, способы их получения, в том числе в электронной форме,</t>
  </si>
  <si>
    <t>порядок их представления</t>
  </si>
  <si>
    <t>Для представления государственной услуги заявителем в департамент или МФЦ подается в одном экземпляре заявление о выдаче заключения о соответствии заявителем (форма произвольная).</t>
  </si>
  <si>
    <r>
      <t>2.7.</t>
    </r>
    <r>
      <rPr>
        <sz val="7"/>
        <color rgb="FF000000"/>
        <rFont val="Times New Roman"/>
        <family val="1"/>
        <charset val="204"/>
      </rPr>
      <t xml:space="preserve">       </t>
    </r>
    <r>
      <rPr>
        <sz val="13"/>
        <color rgb="FF000000"/>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 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t>
    </r>
  </si>
  <si>
    <t>Для предоставления государственной услуги не требуется предоставление документов, находящихся в распоряжении государственных органов, органов местного самоуправления и иных органов.</t>
  </si>
  <si>
    <r>
      <t>2.8.</t>
    </r>
    <r>
      <rPr>
        <sz val="7"/>
        <color rgb="FF000000"/>
        <rFont val="Times New Roman"/>
        <family val="1"/>
        <charset val="204"/>
      </rPr>
      <t xml:space="preserve">     </t>
    </r>
    <r>
      <rPr>
        <sz val="13"/>
        <color rgb="FF000000"/>
        <rFont val="Times New Roman"/>
        <family val="1"/>
        <charset val="204"/>
      </rPr>
      <t>Указание на запрет требовать от заявителя</t>
    </r>
  </si>
  <si>
    <t>Департамент, МФЦ не вправе требовать от заявителей:</t>
  </si>
  <si>
    <t>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t>
  </si>
  <si>
    <t>предоставления документов и информации, которые находятся в распоряжении департамента, а также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в соответствии с нормативными правовыми актами Российской Федерации, нормативными правовыми актами Краснодарского края, муниципальными правовыми актами, за исключением документов, предусмотренных частью 6 статьи 7 Федерального закона от 27 июля 2010 года № 210-ФЗ «Об организации предоставления государственных и муниципальных услуг».</t>
  </si>
  <si>
    <r>
      <t>2.9.</t>
    </r>
    <r>
      <rPr>
        <sz val="7"/>
        <color rgb="FF000000"/>
        <rFont val="Times New Roman"/>
        <family val="1"/>
        <charset val="204"/>
      </rPr>
      <t xml:space="preserve">   </t>
    </r>
    <r>
      <rPr>
        <sz val="13"/>
        <color rgb="FF000000"/>
        <rFont val="Times New Roman"/>
        <family val="1"/>
        <charset val="204"/>
      </rPr>
      <t>Исчерпывающий перечень оснований для отказа в приеме документов, необходимых для предоставления государственных услуг</t>
    </r>
  </si>
  <si>
    <t>Оснований для отказа в приеме документов, необходимых для предоставления государственной услуги, законодательством Российской Федерации не предусмотрено.</t>
  </si>
  <si>
    <r>
      <t>2.10.</t>
    </r>
    <r>
      <rPr>
        <sz val="7"/>
        <color rgb="FF000000"/>
        <rFont val="Times New Roman"/>
        <family val="1"/>
        <charset val="204"/>
      </rPr>
      <t xml:space="preserve">     </t>
    </r>
    <r>
      <rPr>
        <sz val="13"/>
        <color rgb="FF000000"/>
        <rFont val="Times New Roman"/>
        <family val="1"/>
        <charset val="204"/>
      </rPr>
      <t>Исчерпывающий перечень оснований для приостановления или отказа в предоставлении государственной услуги</t>
    </r>
  </si>
  <si>
    <r>
      <t>2.10.1.</t>
    </r>
    <r>
      <rPr>
        <sz val="7"/>
        <color rgb="FF000000"/>
        <rFont val="Times New Roman"/>
        <family val="1"/>
        <charset val="204"/>
      </rPr>
      <t xml:space="preserve">    </t>
    </r>
    <r>
      <rPr>
        <sz val="13"/>
        <color rgb="FF000000"/>
        <rFont val="Times New Roman"/>
        <family val="1"/>
        <charset val="204"/>
      </rPr>
      <t>Оснований для приостановления предоставления государственной услути законодательством Российской Федерации не предусмотрено.</t>
    </r>
  </si>
  <si>
    <r>
      <t>2.10.2.</t>
    </r>
    <r>
      <rPr>
        <sz val="7"/>
        <color rgb="FF000000"/>
        <rFont val="Times New Roman"/>
        <family val="1"/>
        <charset val="204"/>
      </rPr>
      <t xml:space="preserve">    </t>
    </r>
    <r>
      <rPr>
        <sz val="13"/>
        <color rgb="FF000000"/>
        <rFont val="Times New Roman"/>
        <family val="1"/>
        <charset val="204"/>
      </rPr>
      <t>Департамент отказывает в выдаче заключения о соответствии, если при строительстве, реконструкции объекта капитального строительства были допущены нарушения соответствия выполненных работ требованиям технических регламентов и проектной документации, в том числе требованиям в отношении энергетической эффективности и требованиям оснащенности объекта капитального строительства приборами учета используемых энергетических ресурсов, и такие нарушения не были устранены до даты выдачи заключения о соответствии.</t>
    </r>
  </si>
  <si>
    <r>
      <t>2.11.</t>
    </r>
    <r>
      <rPr>
        <sz val="7"/>
        <color rgb="FF000000"/>
        <rFont val="Times New Roman"/>
        <family val="1"/>
        <charset val="204"/>
      </rPr>
      <t xml:space="preserve">       </t>
    </r>
    <r>
      <rPr>
        <sz val="13"/>
        <color rgb="FF000000"/>
        <rFont val="Times New Roman"/>
        <family val="1"/>
        <charset val="204"/>
      </rPr>
      <t>Перечень услуг, которые являются необходимыми и обязательными для предоставления государственных услуг, в том числе сведения о документе (документах), выдаваемом (выдаваемых) организациями, участвующими в предоставлении государственных услуг</t>
    </r>
  </si>
  <si>
    <t>Предоставление иных услуг, которые являются необходимыми и обязательными для предоставления государственной услуги департаментом, законодательством Российской Федерации не предусмотрено.</t>
  </si>
  <si>
    <r>
      <t>2.12.</t>
    </r>
    <r>
      <rPr>
        <sz val="7"/>
        <color rgb="FF000000"/>
        <rFont val="Times New Roman"/>
        <family val="1"/>
        <charset val="204"/>
      </rPr>
      <t xml:space="preserve">      </t>
    </r>
    <r>
      <rPr>
        <sz val="13"/>
        <color rgb="FF000000"/>
        <rFont val="Times New Roman"/>
        <family val="1"/>
        <charset val="204"/>
      </rPr>
      <t>Порядок, размер и основания взимания платы за предоставление государственной услуги</t>
    </r>
  </si>
  <si>
    <t>Плата за предоставление государственной услуги не взимается.</t>
  </si>
  <si>
    <r>
      <t>2.13.</t>
    </r>
    <r>
      <rPr>
        <sz val="7"/>
        <color rgb="FF000000"/>
        <rFont val="Times New Roman"/>
        <family val="1"/>
        <charset val="204"/>
      </rPr>
      <t xml:space="preserve">       </t>
    </r>
    <r>
      <rPr>
        <sz val="13"/>
        <color rgb="FF000000"/>
        <rFont val="Times New Roman"/>
        <family val="1"/>
        <charset val="204"/>
      </rPr>
      <t>Порядок, размер и основания взимания платы</t>
    </r>
  </si>
  <si>
    <t>за предоставление услуг, которые являются необходимыми</t>
  </si>
  <si>
    <t>и обязательными для предоставления государственной услуги, включая</t>
  </si>
  <si>
    <t>информацию о методике расчета размера такой платы</t>
  </si>
  <si>
    <t>В связи с отсутствием оказания иных услуг, необходимых и обязательных для предоставления государственной услуги, плата не взимается.</t>
  </si>
  <si>
    <r>
      <t>2.14.</t>
    </r>
    <r>
      <rPr>
        <sz val="7"/>
        <color rgb="FF000000"/>
        <rFont val="Times New Roman"/>
        <family val="1"/>
        <charset val="204"/>
      </rPr>
      <t xml:space="preserve">       </t>
    </r>
    <r>
      <rPr>
        <sz val="13"/>
        <color rgb="FF000000"/>
        <rFont val="Times New Roman"/>
        <family val="1"/>
        <charset val="204"/>
      </rPr>
      <t>Максимальный срок ожидания в очереди при подаче</t>
    </r>
  </si>
  <si>
    <t>запроса о предоставлении государственной услуги</t>
  </si>
  <si>
    <t>и при получении результата предоставления государственной услуги</t>
  </si>
  <si>
    <t>Максимальный срок ожидания в очереди при подаче заявления о выдаче заключения о соответствии и при получении результата предоставления государственной услуги составляет 15 минут.</t>
  </si>
  <si>
    <r>
      <t>2.15.</t>
    </r>
    <r>
      <rPr>
        <sz val="7"/>
        <color rgb="FF000000"/>
        <rFont val="Times New Roman"/>
        <family val="1"/>
        <charset val="204"/>
      </rPr>
      <t xml:space="preserve">    </t>
    </r>
    <r>
      <rPr>
        <sz val="13"/>
        <color rgb="FF000000"/>
        <rFont val="Times New Roman"/>
        <family val="1"/>
        <charset val="204"/>
      </rPr>
      <t>Срок и порядок регистрации запроса заявителя о предоставлении государственной услуги, в том числе в электронной форме</t>
    </r>
  </si>
  <si>
    <r>
      <t>2.15.1.</t>
    </r>
    <r>
      <rPr>
        <sz val="7"/>
        <color rgb="FF000000"/>
        <rFont val="Times New Roman"/>
        <family val="1"/>
        <charset val="204"/>
      </rPr>
      <t xml:space="preserve">      </t>
    </r>
    <r>
      <rPr>
        <sz val="13"/>
        <color rgb="FF000000"/>
        <rFont val="Times New Roman"/>
        <family val="1"/>
        <charset val="204"/>
      </rPr>
      <t>Заявление о выдаче заключения о соответствии, составленное в произвольной форме в одном экземпляре, подается заявителем:</t>
    </r>
  </si>
  <si>
    <t>в департамент - на бумажном носителе или по почте, факсу либо в электронной форме;</t>
  </si>
  <si>
    <t>в МФЦ - на бумажном носителе.</t>
  </si>
  <si>
    <r>
      <t>2.15.2.</t>
    </r>
    <r>
      <rPr>
        <sz val="7"/>
        <color rgb="FF000000"/>
        <rFont val="Times New Roman"/>
        <family val="1"/>
        <charset val="204"/>
      </rPr>
      <t xml:space="preserve">      </t>
    </r>
    <r>
      <rPr>
        <sz val="13"/>
        <color rgb="FF000000"/>
        <rFont val="Times New Roman"/>
        <family val="1"/>
        <charset val="204"/>
      </rPr>
      <t>Регистрация заявления о выдаче заключения о соответствии, поступившего в департамент, осуществляется в день его поступления.</t>
    </r>
  </si>
  <si>
    <t>Должностное лицо департамента, ответственное за делопроизводство (регистрацию входящей и исходящей корреспонденции), в установленном порядке осуществляет:</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</si>
  <si>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</si>
  <si>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2.15,3. При регистрации заявления о выдаче заключения о соответствии ему присваивается входящий номер.</t>
  </si>
  <si>
    <r>
      <t>2.15.</t>
    </r>
    <r>
      <rPr>
        <sz val="7"/>
        <color rgb="FF000000"/>
        <rFont val="Times New Roman"/>
        <family val="1"/>
        <charset val="204"/>
      </rPr>
      <t xml:space="preserve">      </t>
    </r>
    <r>
      <rPr>
        <sz val="13"/>
        <color rgb="FF000000"/>
        <rFont val="Times New Roman"/>
        <family val="1"/>
        <charset val="204"/>
      </rPr>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r>
  </si>
  <si>
    <r>
      <t>2.15.1.</t>
    </r>
    <r>
      <rPr>
        <sz val="7"/>
        <color rgb="FF000000"/>
        <rFont val="Times New Roman"/>
        <family val="1"/>
        <charset val="204"/>
      </rPr>
      <t xml:space="preserve">      </t>
    </r>
    <r>
      <rPr>
        <sz val="13"/>
        <color rgb="FF000000"/>
        <rFont val="Times New Roman"/>
        <family val="1"/>
        <charset val="204"/>
      </rPr>
      <t>Здание, в котором предоставляется государезвенная услуга, должно быть оборудовано входом для свободного доступа заявителей в помещение.</t>
    </r>
  </si>
  <si>
    <t>Вход в здание должен быть оборудован информационной табличкой (вывеской), содержащей информацию о департаменте, а также оборудован удобной лестницей с поручнями, пандусами для беспрепятственного передвижения граждан.</t>
  </si>
  <si>
    <t>Условия доступности государственной услуги для инвалидов обеспечиваются с учетом требований законодательства Российской Федерации о социальной защите инвалидов.</t>
  </si>
  <si>
    <r>
      <t>2.15.2.</t>
    </r>
    <r>
      <rPr>
        <sz val="7"/>
        <color rgb="FF000000"/>
        <rFont val="Times New Roman"/>
        <family val="1"/>
        <charset val="204"/>
      </rPr>
      <t xml:space="preserve">            </t>
    </r>
    <r>
      <rPr>
        <sz val="13"/>
        <color rgb="FF000000"/>
        <rFont val="Times New Roman"/>
        <family val="1"/>
        <charset val="204"/>
      </rPr>
      <t>Прием заявлений о выдаче заключения о соответствии осуществляется в специально отведенных для этого кабинетах.</t>
    </r>
  </si>
  <si>
    <r>
      <t>2.15.3.</t>
    </r>
    <r>
      <rPr>
        <sz val="7"/>
        <color rgb="FF000000"/>
        <rFont val="Times New Roman"/>
        <family val="1"/>
        <charset val="204"/>
      </rPr>
      <t xml:space="preserve">            </t>
    </r>
    <r>
      <rPr>
        <sz val="13"/>
        <color rgb="FF000000"/>
        <rFont val="Times New Roman"/>
        <family val="1"/>
        <charset val="204"/>
      </rPr>
      <t>В департаменте прием заявителей при предоставлении государственной услуги осуществляется согласно графику работы департамента.</t>
    </r>
  </si>
  <si>
    <r>
      <t>2.15.4.</t>
    </r>
    <r>
      <rPr>
        <sz val="7"/>
        <color rgb="FF000000"/>
        <rFont val="Times New Roman"/>
        <family val="1"/>
        <charset val="204"/>
      </rPr>
      <t xml:space="preserve">            </t>
    </r>
    <r>
      <rPr>
        <sz val="13"/>
        <color rgb="FF000000"/>
        <rFont val="Times New Roman"/>
        <family val="1"/>
        <charset val="204"/>
      </rPr>
      <t>Помещения, занимаемые департаментом, должны быть оборудованы в соответствии с санитарными правилами и нормами, обеспечивающими возможность и удобство оформления заявителем заявления о выдаче заключения о соответствии.</t>
    </r>
  </si>
  <si>
    <r>
      <t>2.15.5.</t>
    </r>
    <r>
      <rPr>
        <sz val="7"/>
        <color rgb="FF000000"/>
        <rFont val="Times New Roman"/>
        <family val="1"/>
        <charset val="204"/>
      </rPr>
      <t xml:space="preserve">      </t>
    </r>
    <r>
      <rPr>
        <sz val="13"/>
        <color rgb="FF000000"/>
        <rFont val="Times New Roman"/>
        <family val="1"/>
        <charset val="204"/>
      </rPr>
      <t>Места ожидания и приема заявителей оборудуются кресельными секциями или скамейками (банкетками), стульями.</t>
    </r>
  </si>
  <si>
    <r>
      <t>2.15.6.</t>
    </r>
    <r>
      <rPr>
        <sz val="7"/>
        <color rgb="FF000000"/>
        <rFont val="Times New Roman"/>
        <family val="1"/>
        <charset val="204"/>
      </rPr>
      <t xml:space="preserve">      </t>
    </r>
    <r>
      <rPr>
        <sz val="13"/>
        <color rgb="FF000000"/>
        <rFont val="Times New Roman"/>
        <family val="1"/>
        <charset val="204"/>
      </rPr>
      <t>Помещения, предназначенные для места ожидания и приема заявителей, оборудуются информационными стендами, содержащими сведения, указанные в пункте 1.3.7 раздела 1 «Общие положения» настоящего Административного регламента.</t>
    </r>
  </si>
  <si>
    <t>Также, информационные стенды должны содержать образец заполнения заявления о выдаче заключения о соответствии и извлечения из нормативных правовых актов, регулирующих порядок предоставления государственной услуги.</t>
  </si>
  <si>
    <t>При изменении информации о предоставлении государственной услуги осуществляется ее обновление.</t>
  </si>
  <si>
    <r>
      <t>2.16.</t>
    </r>
    <r>
      <rPr>
        <sz val="7"/>
        <color rgb="FF000000"/>
        <rFont val="Times New Roman"/>
        <family val="1"/>
        <charset val="204"/>
      </rPr>
      <t xml:space="preserve">       </t>
    </r>
    <r>
      <rPr>
        <sz val="13"/>
        <color rgb="FF000000"/>
        <rFont val="Times New Roman"/>
        <family val="1"/>
        <charset val="204"/>
      </rPr>
      <t>Показатели доступности и качества государственной услуги</t>
    </r>
  </si>
  <si>
    <r>
      <t>2.16.1.</t>
    </r>
    <r>
      <rPr>
        <sz val="7"/>
        <color rgb="FF000000"/>
        <rFont val="Times New Roman"/>
        <family val="1"/>
        <charset val="204"/>
      </rPr>
      <t xml:space="preserve">     </t>
    </r>
    <r>
      <rPr>
        <sz val="13"/>
        <color rgb="FF000000"/>
        <rFont val="Times New Roman"/>
        <family val="1"/>
        <charset val="204"/>
      </rPr>
      <t>Показателями доступности и качества государственной услуги являются:</t>
    </r>
  </si>
  <si>
    <t>количество взаимодействий заявителя с должностными лицами департамента или МФЦ при предоставлении государственной услуги;</t>
  </si>
  <si>
    <t>возможность выбора заявителем формы обращения за предоставлением государственной услуги;</t>
  </si>
  <si>
    <t>предоставление государственной услуги в соответствии со стандартом ее предоставления, установленным настоящим Административным регламентом;</t>
  </si>
  <si>
    <t>доступность информации о предоставлении государственной услуги.</t>
  </si>
  <si>
    <r>
      <t>2.16.2.</t>
    </r>
    <r>
      <rPr>
        <sz val="7"/>
        <color rgb="FF000000"/>
        <rFont val="Times New Roman"/>
        <family val="1"/>
        <charset val="204"/>
      </rPr>
      <t xml:space="preserve">     </t>
    </r>
    <r>
      <rPr>
        <sz val="13"/>
        <color rgb="FF000000"/>
        <rFont val="Times New Roman"/>
        <family val="1"/>
        <charset val="204"/>
      </rPr>
      <t>При предоставлении государственной услуги заявитель дважды взаимодействует с должностными лицами департамента или МФЦ при подаче заявления о выдаче заключения о соответствии и при получении результата предоставления государственной услуги.</t>
    </r>
  </si>
  <si>
    <r>
      <t>2.16.3.</t>
    </r>
    <r>
      <rPr>
        <sz val="7"/>
        <color rgb="FF000000"/>
        <rFont val="Times New Roman"/>
        <family val="1"/>
        <charset val="204"/>
      </rPr>
      <t xml:space="preserve">             </t>
    </r>
    <r>
      <rPr>
        <sz val="13"/>
        <color rgb="FF000000"/>
        <rFont val="Times New Roman"/>
        <family val="1"/>
        <charset val="204"/>
      </rPr>
      <t>В целях обеспечения конфиденциальности сведений о заявителе осуществляется прием только одного заявителя. Одновременное консультирование и (или) прием двух и более заявителей не допускаются.</t>
    </r>
  </si>
  <si>
    <r>
      <t>2.16.4.</t>
    </r>
    <r>
      <rPr>
        <sz val="7"/>
        <color rgb="FF000000"/>
        <rFont val="Times New Roman"/>
        <family val="1"/>
        <charset val="204"/>
      </rPr>
      <t xml:space="preserve">     </t>
    </r>
    <r>
      <rPr>
        <sz val="13"/>
        <color rgb="FF000000"/>
        <rFont val="Times New Roman"/>
        <family val="1"/>
        <charset val="204"/>
      </rPr>
      <t>Получение государственной услуги в МФЦ осуществляется в соответствии с соглашением о взаимодействии, заключенным между департаментом и МФЦ.</t>
    </r>
  </si>
  <si>
    <r>
      <t>2.16.5.</t>
    </r>
    <r>
      <rPr>
        <sz val="7"/>
        <color rgb="FF000000"/>
        <rFont val="Times New Roman"/>
        <family val="1"/>
        <charset val="204"/>
      </rPr>
      <t xml:space="preserve">     </t>
    </r>
    <r>
      <rPr>
        <sz val="13"/>
        <color rgb="FF000000"/>
        <rFont val="Times New Roman"/>
        <family val="1"/>
        <charset val="204"/>
      </rPr>
      <t>Информация о ходе предоставления государственной услуги предоставляется: по справочному телефону, лично, по почте, а также с использованием информационных ресурсов официального сайта департамента, федерального и регионального Порталов, в МФЦ.</t>
    </r>
  </si>
  <si>
    <r>
      <t>2.17.</t>
    </r>
    <r>
      <rPr>
        <sz val="7"/>
        <color rgb="FF000000"/>
        <rFont val="Times New Roman"/>
        <family val="1"/>
        <charset val="204"/>
      </rPr>
      <t xml:space="preserve">      </t>
    </r>
    <r>
      <rPr>
        <sz val="13"/>
        <color rgb="FF000000"/>
        <rFont val="Times New Roman"/>
        <family val="1"/>
        <charset val="204"/>
      </rPr>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r>
  </si>
  <si>
    <r>
      <t>2.17.1.</t>
    </r>
    <r>
      <rPr>
        <sz val="7"/>
        <color rgb="FF000000"/>
        <rFont val="Times New Roman"/>
        <family val="1"/>
        <charset val="204"/>
      </rPr>
      <t xml:space="preserve">             </t>
    </r>
    <r>
      <rPr>
        <sz val="13"/>
        <color rgb="FF000000"/>
        <rFont val="Times New Roman"/>
        <family val="1"/>
        <charset val="204"/>
      </rPr>
      <t>Департаментом обеспечивается возможность получения заявителями информации о предоставлении государственной услуги на официальном сайте департамента в информационно-телекоммуникационной сети «Интернет*, а также на федеральном и региональном Порталах.</t>
    </r>
  </si>
  <si>
    <r>
      <t>2.17.2.</t>
    </r>
    <r>
      <rPr>
        <sz val="7"/>
        <color rgb="FF000000"/>
        <rFont val="Times New Roman"/>
        <family val="1"/>
        <charset val="204"/>
      </rPr>
      <t xml:space="preserve">     </t>
    </r>
    <r>
      <rPr>
        <sz val="13"/>
        <color rgb="FF000000"/>
        <rFont val="Times New Roman"/>
        <family val="1"/>
        <charset val="204"/>
      </rPr>
      <t>Заявителю обеспечивается возможность получения и копирования на официальном сайте департамента в информационно-телекоммуникационной сети «Ин тернет», а также на федеральном и региональном Порталах примерной формы заявления о выдаче заключения о соответствии.</t>
    </r>
  </si>
  <si>
    <t>При изменении информации по предоставлению государственной услуги осуществляется ее периодическое обновление.</t>
  </si>
  <si>
    <r>
      <t>2.17.3.</t>
    </r>
    <r>
      <rPr>
        <sz val="7"/>
        <color rgb="FF000000"/>
        <rFont val="Times New Roman"/>
        <family val="1"/>
        <charset val="204"/>
      </rPr>
      <t xml:space="preserve">   </t>
    </r>
    <r>
      <rPr>
        <sz val="13"/>
        <color rgb="FF000000"/>
        <rFont val="Times New Roman"/>
        <family val="1"/>
        <charset val="204"/>
      </rPr>
      <t>Заявителю обеспечивается возможность выбора способа подачи заявления: при личном обращении в департамент или МФЦ; почтовой связью, с использованием средств факсимильной связи или в электронной форме.</t>
    </r>
  </si>
  <si>
    <t>Предоставление государственной услуги через МФЦ осуществляется в рамках соглашения о взаимодействии.</t>
  </si>
  <si>
    <r>
      <t>3.</t>
    </r>
    <r>
      <rPr>
        <sz val="7"/>
        <color rgb="FF000000"/>
        <rFont val="Times New Roman"/>
        <family val="1"/>
        <charset val="204"/>
      </rPr>
      <t xml:space="preserve">     </t>
    </r>
    <r>
      <rPr>
        <sz val="13"/>
        <color rgb="FF000000"/>
        <rFont val="Times New Roman"/>
        <family val="1"/>
        <charset val="204"/>
      </rPr>
      <t>Состав, последовательность и сроки выполнения административных процедур (действий), требования к порядку их выполнения, в том числе особенности выполнения административных процедур (действий) в электронной форме, а также особенности выполнения административных процедур в многофункциональных центрах</t>
    </r>
  </si>
  <si>
    <r>
      <t>3.1.</t>
    </r>
    <r>
      <rPr>
        <sz val="7"/>
        <color rgb="FF000000"/>
        <rFont val="Times New Roman"/>
        <family val="1"/>
        <charset val="204"/>
      </rPr>
      <t xml:space="preserve">    </t>
    </r>
    <r>
      <rPr>
        <sz val="13"/>
        <color rgb="FF000000"/>
        <rFont val="Times New Roman"/>
        <family val="1"/>
        <charset val="204"/>
      </rPr>
      <t>Основания для обращения заявителя с заявлением о выдаче заключения о соответствии</t>
    </r>
  </si>
  <si>
    <r>
      <t>3.1.1.</t>
    </r>
    <r>
      <rPr>
        <sz val="7"/>
        <color rgb="FF000000"/>
        <rFont val="Times New Roman"/>
        <family val="1"/>
        <charset val="204"/>
      </rPr>
      <t xml:space="preserve">    </t>
    </r>
    <r>
      <rPr>
        <sz val="13"/>
        <color rgb="FF000000"/>
        <rFont val="Times New Roman"/>
        <family val="1"/>
        <charset val="204"/>
      </rPr>
      <t>Процедуре предоставления государственной услуги предшествует проведение проверки законченного строительством объекта капитального строительства.</t>
    </r>
  </si>
  <si>
    <r>
      <t>3.1.2.</t>
    </r>
    <r>
      <rPr>
        <sz val="7"/>
        <color rgb="FF000000"/>
        <rFont val="Times New Roman"/>
        <family val="1"/>
        <charset val="204"/>
      </rPr>
      <t xml:space="preserve">       </t>
    </r>
    <r>
      <rPr>
        <sz val="13"/>
        <color rgb="FF000000"/>
        <rFont val="Times New Roman"/>
        <family val="1"/>
        <charset val="204"/>
      </rPr>
      <t>Основанием для обращения застройщика или технического заказчика за выдачей заключения о соответствии является акт проверки, составленный по результатам проверки законченного строительством объекта капитального строительства.</t>
    </r>
  </si>
  <si>
    <r>
      <t>3.2.</t>
    </r>
    <r>
      <rPr>
        <sz val="7"/>
        <color rgb="FF000000"/>
        <rFont val="Times New Roman"/>
        <family val="1"/>
        <charset val="204"/>
      </rPr>
      <t xml:space="preserve">      </t>
    </r>
    <r>
      <rPr>
        <sz val="13"/>
        <color rgb="FF000000"/>
        <rFont val="Times New Roman"/>
        <family val="1"/>
        <charset val="204"/>
      </rPr>
      <t>Описание последовательности действий при предоставлении государственной услуги</t>
    </r>
  </si>
  <si>
    <r>
      <t>3.2.1.</t>
    </r>
    <r>
      <rPr>
        <sz val="7"/>
        <color rgb="FF000000"/>
        <rFont val="Times New Roman"/>
        <family val="1"/>
        <charset val="204"/>
      </rPr>
      <t xml:space="preserve">       </t>
    </r>
    <r>
      <rPr>
        <sz val="13"/>
        <color rgb="FF000000"/>
        <rFont val="Times New Roman"/>
        <family val="1"/>
        <charset val="204"/>
      </rPr>
      <t>Предоставление государственной услуги включает следующие административные процедуры:</t>
    </r>
  </si>
  <si>
    <t>прием, регистрация и передача заявления о выдаче заключения о соответствии на подпись руководителю департамента;</t>
  </si>
  <si>
    <t>передача заявления о выдаче заключения о соответствии заместителю руководителя департамента;</t>
  </si>
  <si>
    <t>направление заявления о выдаче заключения о соответствии в соответствующий отдел департамента для исполнения;</t>
  </si>
  <si>
    <t>подготовка и оформление заключения о соответствии либо решения об отказе в выдаче заключения о соответствии;</t>
  </si>
  <si>
    <t>подготовка проекта приказа (распоряжения) об утверждении заключения о соответствии либо решения об отказе в выдаче заключения о соответствии;</t>
  </si>
  <si>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</si>
  <si>
    <r>
      <t>3.2.2.</t>
    </r>
    <r>
      <rPr>
        <sz val="7"/>
        <color rgb="FF000000"/>
        <rFont val="Times New Roman"/>
        <family val="1"/>
        <charset val="204"/>
      </rPr>
      <t xml:space="preserve">    </t>
    </r>
    <r>
      <rPr>
        <sz val="13"/>
        <color rgb="FF000000"/>
        <rFont val="Times New Roman"/>
        <family val="1"/>
        <charset val="204"/>
      </rPr>
      <t>Прием, регистрация и передача заявления о выдаче заключения о соответствии на подпись руководителю департамента.</t>
    </r>
  </si>
  <si>
    <t>Заявление о выдаче заключения о соответствии, составленное в произвольной форме в одном экземпляре, подается заявителем:</t>
  </si>
  <si>
    <t>Заявление подается заявителем лично либо через уполномоченное лицо.</t>
  </si>
  <si>
    <t>При обращении заявителя (уполномоченного представителя заявителя) в МФЦ специалист, ответственный в МФЦ за прием документов, передает заявление в департамент в срок не более I (одного) рабочего дня со дня получения от заявителя заявления о выдаче заключения о соответствии.</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</si>
  <si>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</si>
  <si>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направление заявления для рассмотрения в почту руководителя департамента.</t>
  </si>
  <si>
    <t>Процедура, устанавливаемая абзацем первым настоящего пункта, осуществляется в срок не позднее 1 рабочего дня со дня поступления заявления о выдаче заключения о соответствии в департамент.</t>
  </si>
  <si>
    <t>Результат процедуры: регистрация поступившего заявления о выдаче заключения о соответствии, передача его в почту руководителя департамента.</t>
  </si>
  <si>
    <r>
      <t>3.2.3.</t>
    </r>
    <r>
      <rPr>
        <sz val="7"/>
        <color rgb="FF000000"/>
        <rFont val="Times New Roman"/>
        <family val="1"/>
        <charset val="204"/>
      </rPr>
      <t xml:space="preserve">      </t>
    </r>
    <r>
      <rPr>
        <sz val="13"/>
        <color rgb="FF000000"/>
        <rFont val="Times New Roman"/>
        <family val="1"/>
        <charset val="204"/>
      </rPr>
      <t>Передача заявления о выдаче заключения о соответствии заместителю руководителя.</t>
    </r>
  </si>
  <si>
    <t>Руководитель департамента направляет с соответствующей резолюцией заявление заместителю руководителя департамента, курирующему соответствующий отдел департамента (далее - Отдел).</t>
  </si>
  <si>
    <t>Процедура, устанавливаемая настоящим пунктом, осуществляется в срок не позднее 1 рабочего дня со дня получения резолюции руководителя департамента.</t>
  </si>
  <si>
    <t>Результат процедуры: поручение соответствующему заместителю руководителя департамента.</t>
  </si>
  <si>
    <r>
      <t>3.2.4.</t>
    </r>
    <r>
      <rPr>
        <sz val="7"/>
        <color rgb="FF000000"/>
        <rFont val="Times New Roman"/>
        <family val="1"/>
        <charset val="204"/>
      </rPr>
      <t xml:space="preserve">      </t>
    </r>
    <r>
      <rPr>
        <sz val="13"/>
        <color rgb="FF000000"/>
        <rFont val="Times New Roman"/>
        <family val="1"/>
        <charset val="204"/>
      </rPr>
      <t>Направление заявления в Отдел для исполнения.</t>
    </r>
  </si>
  <si>
    <t>Заместитель руководителя департамента с резолюцией направляет заявление в соответствующий Отдел для исполнения поручения руководителя.</t>
  </si>
  <si>
    <t>Процедура, устанавливаемая настоящим пунктом, осуществляется в течение 1 рабочего дня со дня получения почты заместителем руководителя департамента.</t>
  </si>
  <si>
    <t>Результат процедуры: поручение непосредственному исполнителю.</t>
  </si>
  <si>
    <r>
      <t>3.2.5.</t>
    </r>
    <r>
      <rPr>
        <sz val="7"/>
        <color rgb="FF000000"/>
        <rFont val="Times New Roman"/>
        <family val="1"/>
        <charset val="204"/>
      </rPr>
      <t xml:space="preserve">      </t>
    </r>
    <r>
      <rPr>
        <sz val="13"/>
        <color rgb="FF000000"/>
        <rFont val="Times New Roman"/>
        <family val="1"/>
        <charset val="204"/>
      </rPr>
      <t>Подготовка и оформление заключения о соответствии либо решения об отказе в выдаче заключения о соответствии.</t>
    </r>
  </si>
  <si>
    <t>Должностное лицо Отдела, проводившее проверку законченного строительством объекта капитального строительства, готовит заключение о соответствии либо решение об отказе в выдаче заключения с указанием причин отказа.</t>
  </si>
  <si>
    <t>Процедура, устанавливаемая настоящим пунктом, осуществляется в срок не более 2 рабочих дней со дня поступления заявления непосредственному исполнителю. В случае подачи заявления в МФЦ, процедура, устанавливаемая настоящим пунктом, осуществляется в срок не более 1 рабочего дня со дня поступления заявления непосредственному исполнителю.</t>
  </si>
  <si>
    <t>Результат процедуры: оформленное заключение о соответствии или решение об отказе в выдаче заключения без утверждения приказом (распоряжением) руководителя департамента.</t>
  </si>
  <si>
    <r>
      <t>3.2.6.</t>
    </r>
    <r>
      <rPr>
        <sz val="7"/>
        <color rgb="FF000000"/>
        <rFont val="Times New Roman"/>
        <family val="1"/>
        <charset val="204"/>
      </rPr>
      <t xml:space="preserve">       </t>
    </r>
    <r>
      <rPr>
        <sz val="13"/>
        <color rgb="FF000000"/>
        <rFont val="Times New Roman"/>
        <family val="1"/>
        <charset val="204"/>
      </rPr>
      <t>Подготовка проекта приказа (распоряжения) об утверждении заключения о соответствии либо решения об отказе в выдаче заключения о соответствии.</t>
    </r>
  </si>
  <si>
    <t>Должностным лицом Отдела, проводившим проверку законченного строительством объекта капитального строительства, заключение о соответствии либо решение об отказе в выдаче заключения с делом объекта передаются начальнику Отдела, который готовит проект приказа (распоряжения) об утверждении заключения о соответствии или решения об отказе в выдаче заключения.</t>
  </si>
  <si>
    <t>Процедура, устанавливаемая настоящим пунктом, осуществляется в течение 1 рабочего дня со дня окончания изготовления заключения о соответствии или решения об отказе в выдаче заключения.</t>
  </si>
  <si>
    <t>Результат процедуры: оформленное заключение о соответствии либо решение об отказе в выдаче заключения и проект приказа (распоряжения) с визой начальника Отдела, заместителя руководителя департамента.</t>
  </si>
  <si>
    <r>
      <t>3.2.7.</t>
    </r>
    <r>
      <rPr>
        <sz val="7"/>
        <color rgb="FF000000"/>
        <rFont val="Times New Roman"/>
        <family val="1"/>
        <charset val="204"/>
      </rPr>
      <t xml:space="preserve">       </t>
    </r>
    <r>
      <rPr>
        <sz val="13"/>
        <color rgb="FF000000"/>
        <rFont val="Times New Roman"/>
        <family val="1"/>
        <charset val="204"/>
      </rPr>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r>
  </si>
  <si>
    <r>
      <t xml:space="preserve">Руководитель департамента подписывает проект приказа (распоряжения) об утверждении заключения о соответствии либо решения об отказе в выдаче </t>
    </r>
    <r>
      <rPr>
        <sz val="14"/>
        <color rgb="FF000000"/>
        <rFont val="Times New Roman"/>
        <family val="1"/>
        <charset val="204"/>
      </rPr>
      <t>заключения.</t>
    </r>
  </si>
  <si>
    <t>Заключение о соответствии или решение об отказе в выдаче такого заключения составляется в 2 экземплярах, каждый из которых подписывается должностным лицом департамента, осуществлявшим проверку законченного строительством объекта капитального строительства, и утверждается приказом (распоряжением) руководителя департамента.</t>
  </si>
  <si>
    <t>Процедура, устанавливаемая настоящим пунктом, осуществляется в течение I рабочего дня со дня окончания предыдущей процедуры.</t>
  </si>
  <si>
    <t>Результат процедуры: заключение о соответствии либо решение об отказе в выдаче заключения, утвержденное приказом (распоряжением) руководителя департамента.</t>
  </si>
  <si>
    <r>
      <t>3.2.8.</t>
    </r>
    <r>
      <rPr>
        <sz val="7"/>
        <color rgb="FF000000"/>
        <rFont val="Times New Roman"/>
        <family val="1"/>
        <charset val="204"/>
      </rPr>
      <t xml:space="preserve">       </t>
    </r>
    <r>
      <rPr>
        <sz val="13"/>
        <color rgb="FF000000"/>
        <rFont val="Times New Roman"/>
        <family val="1"/>
        <charset val="204"/>
      </rPr>
      <t>Сроки указанных выше административных процедур могут изменяться без увеличения общего срока оказания государственной услуги.</t>
    </r>
  </si>
  <si>
    <r>
      <t>3.2.9.</t>
    </r>
    <r>
      <rPr>
        <sz val="7"/>
        <color rgb="FF000000"/>
        <rFont val="Times New Roman"/>
        <family val="1"/>
        <charset val="204"/>
      </rPr>
      <t xml:space="preserve">               </t>
    </r>
    <r>
      <rPr>
        <sz val="13"/>
        <color rgb="FF000000"/>
        <rFont val="Times New Roman"/>
        <family val="1"/>
        <charset val="204"/>
      </rPr>
      <t>В срок, установленный пунктом 2.4.1 настоящего Административного регламента, департамент выдает заключение о соответствии, а при отсутствии оснований для выдачи заключения - решение об отказе в выдаче такого заключения.</t>
    </r>
  </si>
  <si>
    <t>В случае предоставления государственной услуги через МФЦ, заключение о соответствия или решение об отказе в выдаче заключения о соответствии передается в МФЦ липом, ответственным в департаменте за взаимодействие с МФЦ, в течение 2 (двух) рабочих дней со дня утверждения заключения о соответствии или решения об отказе в выдаче заключения о соответствии.</t>
  </si>
  <si>
    <t>3.3. Получение заявителем результата</t>
  </si>
  <si>
    <t>предоставления государственной услуги</t>
  </si>
  <si>
    <r>
      <t>3.3.1.</t>
    </r>
    <r>
      <rPr>
        <sz val="7"/>
        <color rgb="FF000000"/>
        <rFont val="Times New Roman"/>
        <family val="1"/>
        <charset val="204"/>
      </rPr>
      <t xml:space="preserve">      </t>
    </r>
    <r>
      <rPr>
        <sz val="13"/>
        <color rgb="FF000000"/>
        <rFont val="Times New Roman"/>
        <family val="1"/>
        <charset val="204"/>
      </rPr>
      <t>Первый экземпляр заключения о соответствии или решения об отказе в выдаче такого заключения направляется (вручается) должностным лицом департамента застройщику или техническому заказчику, обратившемуся за выдачей заключения, или их представителям на основании надлежащим образом оформленного документа о представительстве. Второй экземпляр заключения о соответствии или решения об отказе в выдаче такого заключения остается в деле департамента.</t>
    </r>
  </si>
  <si>
    <t>В случае отказа от получения на руки (подписания) заключения о соответствии или решения об отказе в выдаче заключения о соответствии представителем застройщика или технического заказчика документ направляется по почте заказным письмом с уведомлением.</t>
  </si>
  <si>
    <r>
      <t>3.3.2.</t>
    </r>
    <r>
      <rPr>
        <sz val="7"/>
        <color rgb="FF000000"/>
        <rFont val="Times New Roman"/>
        <family val="1"/>
        <charset val="204"/>
      </rPr>
      <t xml:space="preserve">      </t>
    </r>
    <r>
      <rPr>
        <sz val="13"/>
        <color rgb="FF000000"/>
        <rFont val="Times New Roman"/>
        <family val="1"/>
        <charset val="204"/>
      </rPr>
      <t>В случае предоставления государственной услуги через МФЦ, результат предоставления государственной услуги выдается заявителю в МФЦ.</t>
    </r>
  </si>
  <si>
    <r>
      <t>3.3.3.</t>
    </r>
    <r>
      <rPr>
        <sz val="7"/>
        <color rgb="FF000000"/>
        <rFont val="Times New Roman"/>
        <family val="1"/>
        <charset val="204"/>
      </rPr>
      <t xml:space="preserve">      </t>
    </r>
    <r>
      <rPr>
        <sz val="13"/>
        <color rgb="FF000000"/>
        <rFont val="Times New Roman"/>
        <family val="1"/>
        <charset val="204"/>
      </rPr>
      <t>Учет исполнения процедуры предоставления государственной услуги ведется в системе электронного документооборота департамента «СИНКОПА-ДОКУМЕНТ».</t>
    </r>
  </si>
  <si>
    <r>
      <t>4.</t>
    </r>
    <r>
      <rPr>
        <sz val="7"/>
        <color rgb="FF000000"/>
        <rFont val="Times New Roman"/>
        <family val="1"/>
        <charset val="204"/>
      </rPr>
      <t xml:space="preserve">     </t>
    </r>
    <r>
      <rPr>
        <sz val="13"/>
        <color rgb="FF000000"/>
        <rFont val="Times New Roman"/>
        <family val="1"/>
        <charset val="204"/>
      </rPr>
      <t>Формы контроля за исполнением Административного регламента</t>
    </r>
  </si>
  <si>
    <r>
      <t>4.1.</t>
    </r>
    <r>
      <rPr>
        <sz val="7"/>
        <color rgb="FF000000"/>
        <rFont val="Times New Roman"/>
        <family val="1"/>
        <charset val="204"/>
      </rPr>
      <t xml:space="preserve">     </t>
    </r>
    <r>
      <rPr>
        <sz val="13"/>
        <color rgb="FF000000"/>
        <rFont val="Times New Roman"/>
        <family val="1"/>
        <charset val="204"/>
      </rPr>
      <t>Порядок осуществления текущего контроля за соблюдением</t>
    </r>
  </si>
  <si>
    <t>и исполнением ответственными должностными лицами положений</t>
  </si>
  <si>
    <t>Административного регламента и иных нормативных правовых</t>
  </si>
  <si>
    <t>актов, устанавливающих требования к предоставлению</t>
  </si>
  <si>
    <t>государственной услуги, а также принятием ими решений</t>
  </si>
  <si>
    <t>Текущий контроль за соблюдением последовательности действий, определенных административными процедурами предоставления государственной услуги, и принятием решений специалистами осуществляется должностными .аилами, ответственными за организацию предоставления государственной услуги, путем проведения проверок соблюдения и исполнения специалистами положений Административного регламента, иных нормативных правовых актов Российской Федерации и Краснодарского края.</t>
  </si>
  <si>
    <r>
      <t>4.2.</t>
    </r>
    <r>
      <rPr>
        <sz val="7"/>
        <color rgb="FF000000"/>
        <rFont val="Times New Roman"/>
        <family val="1"/>
        <charset val="204"/>
      </rPr>
      <t xml:space="preserve">     </t>
    </r>
    <r>
      <rPr>
        <sz val="13"/>
        <color rgb="FF000000"/>
        <rFont val="Times New Roman"/>
        <family val="1"/>
        <charset val="204"/>
      </rPr>
      <t>Порядок и периодичность осуществления плановых и внеплановых проверок полноты и качества предоставления</t>
    </r>
  </si>
  <si>
    <t>государственной услуги</t>
  </si>
  <si>
    <r>
      <t>4.2.1.</t>
    </r>
    <r>
      <rPr>
        <sz val="7"/>
        <color rgb="FF000000"/>
        <rFont val="Times New Roman"/>
        <family val="1"/>
        <charset val="204"/>
      </rPr>
      <t xml:space="preserve">      </t>
    </r>
    <r>
      <rPr>
        <sz val="13"/>
        <color rgb="FF000000"/>
        <rFont val="Times New Roman"/>
        <family val="1"/>
        <charset val="204"/>
      </rPr>
      <t>Плановый внутренний текущий контроль при выполнении административных процедур непосредственными исполнителями осуществляется: начальниками отделов; курирующими заместителями руководителя департамента при издании приказа (распоряжения) об утверждении заключения о соответствии либо решения об отказе в выдаче заключения о соответствии, а также при сдаче должностными лидами департамента отчетности.</t>
    </r>
  </si>
  <si>
    <r>
      <t>4.2.2,</t>
    </r>
    <r>
      <rPr>
        <sz val="7"/>
        <color rgb="FF000000"/>
        <rFont val="Times New Roman"/>
        <family val="1"/>
        <charset val="204"/>
      </rPr>
      <t xml:space="preserve">    </t>
    </r>
    <r>
      <rPr>
        <sz val="13"/>
        <color rgb="FF000000"/>
        <rFont val="Times New Roman"/>
        <family val="1"/>
        <charset val="204"/>
      </rPr>
      <t>Внеплановые проверки проводятся по обращениям юридических и физических лиц, индивидуальных предпринимателей, являющихся получателями государственной услуги, с жалобами на действия (бездействие) должностных лиц департамента при выполнении административных процедур.</t>
    </r>
  </si>
  <si>
    <t>Основанием для проведения внеплановой проверки является приказ руководителя департамента. В целях проведения внеплановой проверки из числа должностных лиц департамента формируется комиссия.</t>
  </si>
  <si>
    <t>Итоги проведения внеплановой проверки оформляются заключением комиссии.</t>
  </si>
  <si>
    <r>
      <t>4.3.</t>
    </r>
    <r>
      <rPr>
        <sz val="7"/>
        <color rgb="FF000000"/>
        <rFont val="Times New Roman"/>
        <family val="1"/>
        <charset val="204"/>
      </rPr>
      <t xml:space="preserve">     </t>
    </r>
    <r>
      <rPr>
        <sz val="13"/>
        <color rgb="FF000000"/>
        <rFont val="Times New Roman"/>
        <family val="1"/>
        <charset val="204"/>
      </rPr>
      <t>Ответственность должностных лиц департамента за решения и действия (бездействие), принимаемые (осуществляемые) ими в ходе предоставления государственной услуги</t>
    </r>
  </si>
  <si>
    <t>По результатам проведенных проверок, в случае выявления нарушений соблюдения положений настоящего Административного регламента, виновные должностные лица департамента несут ответственность в порядке, установленном законодательством Российской Федерации.</t>
  </si>
  <si>
    <r>
      <t>4.4.</t>
    </r>
    <r>
      <rPr>
        <sz val="7"/>
        <color rgb="FF000000"/>
        <rFont val="Times New Roman"/>
        <family val="1"/>
        <charset val="204"/>
      </rPr>
      <t xml:space="preserve">      </t>
    </r>
    <r>
      <rPr>
        <sz val="13"/>
        <color rgb="FF000000"/>
        <rFont val="Times New Roman"/>
        <family val="1"/>
        <charset val="204"/>
      </rPr>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r>
  </si>
  <si>
    <t>Контроль за предоставлением государственной услуги может осуществляться со стороны получателей государственной услуги (застройщика или технического заказчика) в форме письменных и устных обращений в департамент, а также обращений с использованием информационнотелекоммуникационной сети «Интернет».</t>
  </si>
  <si>
    <r>
      <t>5.</t>
    </r>
    <r>
      <rPr>
        <sz val="7"/>
        <color rgb="FF000000"/>
        <rFont val="Times New Roman"/>
        <family val="1"/>
        <charset val="204"/>
      </rPr>
      <t xml:space="preserve">    </t>
    </r>
    <r>
      <rPr>
        <sz val="13"/>
        <color rgb="FF000000"/>
        <rFont val="Times New Roman"/>
        <family val="1"/>
        <charset val="204"/>
      </rPr>
      <t>Досудебный (внесудебный) порядок обжалования решений и действий (бездействия) орг ана, предоставляющего государственную услугу, а также должностных лиц, государственных служащих</t>
    </r>
  </si>
  <si>
    <r>
      <t>5.1.</t>
    </r>
    <r>
      <rPr>
        <sz val="7"/>
        <color rgb="FF000000"/>
        <rFont val="Times New Roman"/>
        <family val="1"/>
        <charset val="204"/>
      </rPr>
      <t xml:space="preserve">          </t>
    </r>
    <r>
      <rPr>
        <sz val="13"/>
        <color rgb="FF000000"/>
        <rFont val="Times New Roman"/>
        <family val="1"/>
        <charset val="204"/>
      </rPr>
      <t>Информация для заявителя о его праве подать жалобу на решение и (или) действие (бездействие) департамента, а также его должностных лиц при предоставлении государственной услуги</t>
    </r>
  </si>
  <si>
    <t>Заявитель вправе обжаловать действия (бездействие), осуществляемые в ходе предоставления государственной услуги должностным лицом, государственным служащим.</t>
  </si>
  <si>
    <t>в информационно-телекоммуникационной сети «Интернет».</t>
  </si>
  <si>
    <r>
      <t>5.1.2.</t>
    </r>
    <r>
      <rPr>
        <sz val="7"/>
        <color rgb="FF000000"/>
        <rFont val="Times New Roman"/>
        <family val="1"/>
        <charset val="204"/>
      </rPr>
      <t xml:space="preserve">    </t>
    </r>
    <r>
      <rPr>
        <sz val="13"/>
        <color rgb="FF000000"/>
        <rFont val="Times New Roman"/>
        <family val="1"/>
        <charset val="204"/>
      </rPr>
      <t>Результат государственной услуги - решение об отказе в выдаче заключения о соответствии может быть оспорено застройщиком или техническим заказчиком в судебном порядке.</t>
    </r>
  </si>
  <si>
    <t>Внесудебный порядок обжалования отрицательного результата государственной услуги законодательством Российской Федерации не предусмотрен.</t>
  </si>
  <si>
    <r>
      <t>5.1.3.</t>
    </r>
    <r>
      <rPr>
        <sz val="7"/>
        <color rgb="FF000000"/>
        <rFont val="Times New Roman"/>
        <family val="1"/>
        <charset val="204"/>
      </rPr>
      <t xml:space="preserve">    </t>
    </r>
    <r>
      <rPr>
        <sz val="13"/>
        <color rgb="FF000000"/>
        <rFont val="Times New Roman"/>
        <family val="1"/>
        <charset val="204"/>
      </rPr>
      <t>Принятие департаментом решения об отказе в выдаче заключения о соответствии не препятствует повторному обращению застройщика или технического заказчика за выдачей заключения о соответствии после устранения причин, послуживших основанием для принятия департаментом указанного решения.</t>
    </r>
  </si>
  <si>
    <r>
      <t>5.2.</t>
    </r>
    <r>
      <rPr>
        <sz val="7"/>
        <color rgb="FF000000"/>
        <rFont val="Times New Roman"/>
        <family val="1"/>
        <charset val="204"/>
      </rPr>
      <t xml:space="preserve">     </t>
    </r>
    <r>
      <rPr>
        <sz val="13"/>
        <color rgb="FF000000"/>
        <rFont val="Times New Roman"/>
        <family val="1"/>
        <charset val="204"/>
      </rPr>
      <t>Предмет досудебного (внесудебного) обжалования</t>
    </r>
  </si>
  <si>
    <r>
      <t>5.2.1.</t>
    </r>
    <r>
      <rPr>
        <sz val="7"/>
        <color rgb="FF000000"/>
        <rFont val="Times New Roman"/>
        <family val="1"/>
        <charset val="204"/>
      </rPr>
      <t xml:space="preserve">    </t>
    </r>
    <r>
      <rPr>
        <sz val="13"/>
        <color rgb="FF000000"/>
        <rFont val="Times New Roman"/>
        <family val="1"/>
        <charset val="204"/>
      </rPr>
      <t>Предметом досудебного (внесудебного) обжалования заявителем действий (бездействия) департамента, должностного лица департамента либо государственного служащего является действие (бездействие) должностного лица, государственного служащего, осуществленное им в ходе предоставления государственной услуги, в том числе в следующих случаях:</t>
    </r>
  </si>
  <si>
    <r>
      <t>1)</t>
    </r>
    <r>
      <rPr>
        <sz val="7"/>
        <color rgb="FF000000"/>
        <rFont val="Times New Roman"/>
        <family val="1"/>
        <charset val="204"/>
      </rPr>
      <t xml:space="preserve">   </t>
    </r>
    <r>
      <rPr>
        <sz val="13"/>
        <color rgb="FF000000"/>
        <rFont val="Times New Roman"/>
        <family val="1"/>
        <charset val="204"/>
      </rPr>
      <t>нарушение срока регистрации запроса заявителя о предоставлении государственной услуги;</t>
    </r>
  </si>
  <si>
    <r>
      <t>2)</t>
    </r>
    <r>
      <rPr>
        <sz val="7"/>
        <color rgb="FF000000"/>
        <rFont val="Times New Roman"/>
        <family val="1"/>
        <charset val="204"/>
      </rPr>
      <t xml:space="preserve">    </t>
    </r>
    <r>
      <rPr>
        <sz val="13"/>
        <color rgb="FF000000"/>
        <rFont val="Times New Roman"/>
        <family val="1"/>
        <charset val="204"/>
      </rPr>
      <t>нарушение срока предоставления государственной услуги;</t>
    </r>
  </si>
  <si>
    <r>
      <t>3)</t>
    </r>
    <r>
      <rPr>
        <sz val="7"/>
        <color rgb="FF000000"/>
        <rFont val="Times New Roman"/>
        <family val="1"/>
        <charset val="204"/>
      </rPr>
      <t xml:space="preserve">           </t>
    </r>
    <r>
      <rPr>
        <sz val="13"/>
        <color rgb="FF000000"/>
        <rFont val="Times New Roman"/>
        <family val="1"/>
        <charset val="204"/>
      </rPr>
      <t>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r>
  </si>
  <si>
    <r>
      <t>4)</t>
    </r>
    <r>
      <rPr>
        <sz val="7"/>
        <color rgb="FF000000"/>
        <rFont val="Times New Roman"/>
        <family val="1"/>
        <charset val="204"/>
      </rPr>
      <t xml:space="preserve">   </t>
    </r>
    <r>
      <rPr>
        <sz val="13"/>
        <color rgb="FF000000"/>
        <rFont val="Times New Roman"/>
        <family val="1"/>
        <charset val="204"/>
      </rPr>
      <t>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 у заявителя;</t>
    </r>
  </si>
  <si>
    <r>
      <t>5)</t>
    </r>
    <r>
      <rPr>
        <sz val="7"/>
        <color rgb="FF000000"/>
        <rFont val="Times New Roman"/>
        <family val="1"/>
        <charset val="204"/>
      </rPr>
      <t xml:space="preserve">   </t>
    </r>
    <r>
      <rPr>
        <sz val="13"/>
        <color rgb="FF000000"/>
        <rFont val="Times New Roman"/>
        <family val="1"/>
        <charset val="204"/>
      </rPr>
      <t>отказ в предоставлении государственной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t>
    </r>
  </si>
  <si>
    <r>
      <t>6)</t>
    </r>
    <r>
      <rPr>
        <sz val="7"/>
        <color rgb="FF000000"/>
        <rFont val="Times New Roman"/>
        <family val="1"/>
        <charset val="204"/>
      </rPr>
      <t xml:space="preserve">    </t>
    </r>
    <r>
      <rPr>
        <sz val="13"/>
        <color rgb="FF000000"/>
        <rFont val="Times New Roman"/>
        <family val="1"/>
        <charset val="204"/>
      </rPr>
      <t>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r>
  </si>
  <si>
    <r>
      <t>7)</t>
    </r>
    <r>
      <rPr>
        <sz val="7"/>
        <color rgb="FF000000"/>
        <rFont val="Times New Roman"/>
        <family val="1"/>
        <charset val="204"/>
      </rPr>
      <t xml:space="preserve">    </t>
    </r>
    <r>
      <rPr>
        <sz val="13"/>
        <color rgb="FF000000"/>
        <rFont val="Times New Roman"/>
        <family val="1"/>
        <charset val="204"/>
      </rPr>
      <t>отказ департамента, должностного лица департамента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r>
  </si>
  <si>
    <r>
      <t>3.1.</t>
    </r>
    <r>
      <rPr>
        <sz val="7"/>
        <color rgb="FF000000"/>
        <rFont val="Times New Roman"/>
        <family val="1"/>
        <charset val="204"/>
      </rPr>
      <t xml:space="preserve">     </t>
    </r>
    <r>
      <rPr>
        <sz val="13"/>
        <color rgb="FF000000"/>
        <rFont val="Times New Roman"/>
        <family val="1"/>
        <charset val="204"/>
      </rPr>
      <t>Орган государственной власти и уполномоченные на рассмотрение жалобы должностные лица, которым может быть направлена жалоба</t>
    </r>
  </si>
  <si>
    <r>
      <t>3.1.1.</t>
    </r>
    <r>
      <rPr>
        <sz val="7"/>
        <color rgb="FF000000"/>
        <rFont val="Times New Roman"/>
        <family val="1"/>
        <charset val="204"/>
      </rPr>
      <t xml:space="preserve">     </t>
    </r>
    <r>
      <rPr>
        <sz val="13"/>
        <color rgb="FF000000"/>
        <rFont val="Times New Roman"/>
        <family val="1"/>
        <charset val="204"/>
      </rPr>
      <t>Заявитель вправе обжаловать решения и действия (бездействие) должностных лиц, государственных гражданских служащих при предоставлении государственной услуги должностным лицам, уполномоченным приказом департамента на рассмотрение жалоб.</t>
    </r>
  </si>
  <si>
    <t>Жалоба подается заявителем в департамент. С жалобой на решения, принятые руководителем департамента, заявитель вправе обратиться в администрацию Краснодарского края.</t>
  </si>
  <si>
    <r>
      <t>3.1.2.</t>
    </r>
    <r>
      <rPr>
        <sz val="7"/>
        <color rgb="FF000000"/>
        <rFont val="Times New Roman"/>
        <family val="1"/>
        <charset val="204"/>
      </rPr>
      <t xml:space="preserve">     </t>
    </r>
    <r>
      <rPr>
        <sz val="13"/>
        <color rgb="FF000000"/>
        <rFont val="Times New Roman"/>
        <family val="1"/>
        <charset val="204"/>
      </rPr>
      <t xml:space="preserve">Особенности рассмотрения жалоб на решения руководителя департамента установлены Порядком подачи и рассмотрения жалоб на решения и действия (бездействие) исполнительных органов государственной власти Краснодарского края и их должностных лиц, государственных гражданских служащих Краснодарского края, утвержденным постановлением главы администрации (губернатора) Краснодарского края от 11 февраля 2013 года </t>
    </r>
    <r>
      <rPr>
        <sz val="11.5"/>
        <color rgb="FF000000"/>
        <rFont val="Palatino Linotype"/>
        <family val="1"/>
        <charset val="204"/>
      </rPr>
      <t xml:space="preserve">№ </t>
    </r>
    <r>
      <rPr>
        <sz val="12"/>
        <color rgb="FF000000"/>
        <rFont val="Palatino Linotype"/>
        <family val="1"/>
        <charset val="204"/>
      </rPr>
      <t>100</t>
    </r>
    <r>
      <rPr>
        <sz val="11.5"/>
        <color rgb="FF000000"/>
        <rFont val="Palatino Linotype"/>
        <family val="1"/>
        <charset val="204"/>
      </rPr>
      <t>.</t>
    </r>
  </si>
  <si>
    <r>
      <t>3.2.</t>
    </r>
    <r>
      <rPr>
        <sz val="7"/>
        <color rgb="FF000000"/>
        <rFont val="Times New Roman"/>
        <family val="1"/>
        <charset val="204"/>
      </rPr>
      <t xml:space="preserve">     </t>
    </r>
    <r>
      <rPr>
        <sz val="13"/>
        <color rgb="FF000000"/>
        <rFont val="Times New Roman"/>
        <family val="1"/>
        <charset val="204"/>
      </rPr>
      <t>Порядок подачи и рассмотрения жалобы</t>
    </r>
  </si>
  <si>
    <r>
      <t>3.2.1.</t>
    </r>
    <r>
      <rPr>
        <sz val="7"/>
        <color rgb="FF000000"/>
        <rFont val="Times New Roman"/>
        <family val="1"/>
        <charset val="204"/>
      </rPr>
      <t xml:space="preserve">     </t>
    </r>
    <r>
      <rPr>
        <sz val="13"/>
        <color rgb="FF000000"/>
        <rFont val="Times New Roman"/>
        <family val="1"/>
        <charset val="204"/>
      </rPr>
      <t>Основанием для начала процедуры досудебного (внесудебного) обжалования является поступление жалобы в департамент или администрацию Краснодарского края.</t>
    </r>
  </si>
  <si>
    <r>
      <t>3.2.2.</t>
    </r>
    <r>
      <rPr>
        <sz val="7"/>
        <color rgb="FF000000"/>
        <rFont val="Times New Roman"/>
        <family val="1"/>
        <charset val="204"/>
      </rPr>
      <t xml:space="preserve">     </t>
    </r>
    <r>
      <rPr>
        <sz val="13"/>
        <color rgb="FF000000"/>
        <rFont val="Times New Roman"/>
        <family val="1"/>
        <charset val="204"/>
      </rPr>
      <t>Жалоба может быть направлена по почте, с использованием официального сайта департамента, сайта администрации Краснодарского края в информационно-телекоммуникационной сети «Интернет», а также может быть принята при личном приеме заявителя, в МФЦ.</t>
    </r>
  </si>
  <si>
    <r>
      <t>3.2.3.</t>
    </r>
    <r>
      <rPr>
        <sz val="7"/>
        <color rgb="FF000000"/>
        <rFont val="Times New Roman"/>
        <family val="1"/>
        <charset val="204"/>
      </rPr>
      <t xml:space="preserve">     </t>
    </r>
    <r>
      <rPr>
        <sz val="13"/>
        <color rgb="FF000000"/>
        <rFont val="Times New Roman"/>
        <family val="1"/>
        <charset val="204"/>
      </rPr>
      <t>Жалоба должна содержать:</t>
    </r>
  </si>
  <si>
    <r>
      <t>1)</t>
    </r>
    <r>
      <rPr>
        <sz val="7"/>
        <color rgb="FF000000"/>
        <rFont val="Times New Roman"/>
        <family val="1"/>
        <charset val="204"/>
      </rPr>
      <t xml:space="preserve">   </t>
    </r>
    <r>
      <rPr>
        <sz val="13"/>
        <color rgb="FF000000"/>
        <rFont val="Times New Roman"/>
        <family val="1"/>
        <charset val="204"/>
      </rPr>
      <t>наименование органа, предоставляющего государственную услугу, должностного лица органа, предоставляющего государственную услугу, решения и действия (бездействие) которых обжалуются;</t>
    </r>
  </si>
  <si>
    <r>
      <t>2)</t>
    </r>
    <r>
      <rPr>
        <sz val="7"/>
        <color rgb="FF000000"/>
        <rFont val="Times New Roman"/>
        <family val="1"/>
        <charset val="204"/>
      </rPr>
      <t xml:space="preserve">   </t>
    </r>
    <r>
      <rPr>
        <sz val="13"/>
        <color rgb="FF000000"/>
        <rFont val="Times New Roman"/>
        <family val="1"/>
        <charset val="204"/>
      </rPr>
      <t>фамилию, имя, отчество (последнее при наличии), сведения о месте жительства заявителя физического лица -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r>
  </si>
  <si>
    <r>
      <t>3)</t>
    </r>
    <r>
      <rPr>
        <sz val="7"/>
        <color rgb="FF000000"/>
        <rFont val="Times New Roman"/>
        <family val="1"/>
        <charset val="204"/>
      </rPr>
      <t xml:space="preserve">   </t>
    </r>
    <r>
      <rPr>
        <sz val="13"/>
        <color rgb="FF000000"/>
        <rFont val="Times New Roman"/>
        <family val="1"/>
        <charset val="204"/>
      </rPr>
      <t>сведения об обжалуемых решениях и действиях (бездействии) органа, предоставляющего государственную услугу, должностного лица органа, предоставляющего государственную услугу:</t>
    </r>
  </si>
  <si>
    <r>
      <t>4)</t>
    </r>
    <r>
      <rPr>
        <sz val="7"/>
        <color rgb="FF000000"/>
        <rFont val="Times New Roman"/>
        <family val="1"/>
        <charset val="204"/>
      </rPr>
      <t xml:space="preserve">   </t>
    </r>
    <r>
      <rPr>
        <sz val="13"/>
        <color rgb="FF000000"/>
        <rFont val="Times New Roman"/>
        <family val="1"/>
        <charset val="204"/>
      </rPr>
      <t>доводы, на основании которых заявитель не согласен с решением и действием (бездействием) органа, предоставляющего государственную услугу, должностного .типа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r>
  </si>
  <si>
    <t>Прием жалоб в письменной форме осуществляется органами, предоставляющими государственные услуги, в месте предоставления государственной услуги (в месте, где заявитель подавал запрос на получение государственной услуги, нарушение порядка которой обжалуется, либо в месте, где заявителем получен результат указанной государственной услуги).</t>
  </si>
  <si>
    <t>Время приема жалоб должно совпадать со временем предоставления государственных услуг.</t>
  </si>
  <si>
    <t>Жалоба в письменной форме может быть также направлена по почте.</t>
  </si>
  <si>
    <r>
      <t>3.2.4.</t>
    </r>
    <r>
      <rPr>
        <sz val="7"/>
        <color rgb="FF000000"/>
        <rFont val="Times New Roman"/>
        <family val="1"/>
        <charset val="204"/>
      </rPr>
      <t xml:space="preserve">    </t>
    </r>
    <r>
      <rPr>
        <sz val="13"/>
        <color rgb="FF000000"/>
        <rFont val="Times New Roman"/>
        <family val="1"/>
        <charset val="204"/>
      </rPr>
      <t>Жалоба, поступившая в департамент, подлежит регистрации не позднее следующего рабочего дня со дня ее поступления.</t>
    </r>
  </si>
  <si>
    <r>
      <t>3.3.</t>
    </r>
    <r>
      <rPr>
        <sz val="7"/>
        <color rgb="FF000000"/>
        <rFont val="Times New Roman"/>
        <family val="1"/>
        <charset val="204"/>
      </rPr>
      <t xml:space="preserve">     </t>
    </r>
    <r>
      <rPr>
        <sz val="13"/>
        <color rgb="FF000000"/>
        <rFont val="Times New Roman"/>
        <family val="1"/>
        <charset val="204"/>
      </rPr>
      <t>Сроки рассмотрения жалобы</t>
    </r>
  </si>
  <si>
    <t>Жалоба, поступившая в департамент,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департамента, должностного лица департамента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</si>
  <si>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r>
      <t>3.4.</t>
    </r>
    <r>
      <rPr>
        <sz val="7"/>
        <color rgb="FF000000"/>
        <rFont val="Times New Roman"/>
        <family val="1"/>
        <charset val="204"/>
      </rPr>
      <t xml:space="preserve">     </t>
    </r>
    <r>
      <rPr>
        <sz val="13"/>
        <color rgb="FF000000"/>
        <rFont val="Times New Roman"/>
        <family val="1"/>
        <charset val="204"/>
      </rPr>
      <t>Перечень оснований для приостановления рассмотрения жалобы</t>
    </r>
  </si>
  <si>
    <t>Основания для приостановления рассмотрения жалобы законодательством Российской Федерации не предусмотрены.</t>
  </si>
  <si>
    <r>
      <t>3.5.</t>
    </r>
    <r>
      <rPr>
        <sz val="7"/>
        <color rgb="FF000000"/>
        <rFont val="Times New Roman"/>
        <family val="1"/>
        <charset val="204"/>
      </rPr>
      <t xml:space="preserve">     </t>
    </r>
    <r>
      <rPr>
        <sz val="13"/>
        <color rgb="FF000000"/>
        <rFont val="Times New Roman"/>
        <family val="1"/>
        <charset val="204"/>
      </rPr>
      <t>Результат рассмотрения жалобы</t>
    </r>
  </si>
  <si>
    <r>
      <t>3.5.1.</t>
    </r>
    <r>
      <rPr>
        <sz val="7"/>
        <color rgb="FF000000"/>
        <rFont val="Times New Roman"/>
        <family val="1"/>
        <charset val="204"/>
      </rPr>
      <t xml:space="preserve">    </t>
    </r>
    <r>
      <rPr>
        <sz val="13"/>
        <color rgb="FF000000"/>
        <rFont val="Times New Roman"/>
        <family val="1"/>
        <charset val="204"/>
      </rPr>
      <t>По результатам рассмотрения жалобы департамент принимает одно из следующих решений:</t>
    </r>
  </si>
  <si>
    <r>
      <t>1)</t>
    </r>
    <r>
      <rPr>
        <sz val="7"/>
        <color rgb="FF000000"/>
        <rFont val="Times New Roman"/>
        <family val="1"/>
        <charset val="204"/>
      </rPr>
      <t xml:space="preserve">   </t>
    </r>
    <r>
      <rPr>
        <sz val="13"/>
        <color rgb="FF000000"/>
        <rFont val="Times New Roman"/>
        <family val="1"/>
        <charset val="204"/>
      </rPr>
      <t>удовлетворяет жалобу, в том числе в форме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r>
  </si>
  <si>
    <r>
      <t>2)</t>
    </r>
    <r>
      <rPr>
        <sz val="7"/>
        <color rgb="FF000000"/>
        <rFont val="Times New Roman"/>
        <family val="1"/>
        <charset val="204"/>
      </rPr>
      <t xml:space="preserve">     </t>
    </r>
    <r>
      <rPr>
        <sz val="13"/>
        <color rgb="FF000000"/>
        <rFont val="Times New Roman"/>
        <family val="1"/>
        <charset val="204"/>
      </rPr>
      <t>отказывает в удовлетворении жалобы.</t>
    </r>
  </si>
  <si>
    <r>
      <t>3.5.2.</t>
    </r>
    <r>
      <rPr>
        <sz val="7"/>
        <color rgb="FF000000"/>
        <rFont val="Times New Roman"/>
        <family val="1"/>
        <charset val="204"/>
      </rPr>
      <t xml:space="preserve">    </t>
    </r>
    <r>
      <rPr>
        <sz val="13"/>
        <color rgb="FF000000"/>
        <rFont val="Times New Roman"/>
        <family val="1"/>
        <charset val="204"/>
      </rPr>
      <t>Департамент оставляет жалобу без ответа в в случаях и порядке, предусмотренных статьей 11 Федерального закона от 2 мая 2006 года № 59-ФЗ «О порядке рассмотрения обращений граждан Российской Федерации».</t>
    </r>
  </si>
  <si>
    <r>
      <t>3.6.</t>
    </r>
    <r>
      <rPr>
        <sz val="7"/>
        <color rgb="FF000000"/>
        <rFont val="Times New Roman"/>
        <family val="1"/>
        <charset val="204"/>
      </rPr>
      <t xml:space="preserve">     </t>
    </r>
    <r>
      <rPr>
        <sz val="13"/>
        <color rgb="FF000000"/>
        <rFont val="Times New Roman"/>
        <family val="1"/>
        <charset val="204"/>
      </rPr>
      <t>Порядок информирования заявителя о результатах рассмотрения жалобы</t>
    </r>
  </si>
  <si>
    <r>
      <t>3.6.1.</t>
    </r>
    <r>
      <rPr>
        <sz val="7"/>
        <color rgb="FF000000"/>
        <rFont val="Times New Roman"/>
        <family val="1"/>
        <charset val="204"/>
      </rPr>
      <t xml:space="preserve">    </t>
    </r>
    <r>
      <rPr>
        <sz val="13"/>
        <color rgb="FF000000"/>
        <rFont val="Times New Roman"/>
        <family val="1"/>
        <charset val="204"/>
      </rPr>
      <t>Не позднее дня, следующего за днем принятия решения, указанного в настоящем разделе, заявителю в письменной форме и по желанию заявителя в электронной форме направляется мотивированный ответ о результатах рассмотрения жалобы.</t>
    </r>
  </si>
  <si>
    <r>
      <t>3.6.2.</t>
    </r>
    <r>
      <rPr>
        <sz val="7"/>
        <color rgb="FF000000"/>
        <rFont val="Times New Roman"/>
        <family val="1"/>
        <charset val="204"/>
      </rPr>
      <t xml:space="preserve">      </t>
    </r>
    <r>
      <rPr>
        <sz val="13"/>
        <color rgb="FF000000"/>
        <rFont val="Times New Roman"/>
        <family val="1"/>
        <charset val="204"/>
      </rPr>
      <t>В ответе по результатам рассмотрения жалобы указываются: наименование органа, предоставляющего государственную услугу,</t>
    </r>
  </si>
  <si>
    <t>рассмотревшего жалобу, должность, фамилия, имя, отчество (при наличии) его должностного лица, принявшего решение по жалобе;</t>
  </si>
  <si>
    <t>номер, дата, место принятия решения, включая сведения о должностном лице, решение или действие (бездействие) которог о обжалуется;</t>
  </si>
  <si>
    <t>фамилия, имя, отчество (при наличии) или наименование заявителя; основания для принятия решения по жалобе; принятое по жалобе решение;</t>
  </si>
  <si>
    <t>в случае если жалоба признана обоснованной, - сроки устранения выявленных нарушений;</t>
  </si>
  <si>
    <t>сведения о порядке обжалования принятого по жалобе решения.</t>
  </si>
  <si>
    <r>
      <t>3.7.</t>
    </r>
    <r>
      <rPr>
        <sz val="7"/>
        <color rgb="FF000000"/>
        <rFont val="Times New Roman"/>
        <family val="1"/>
        <charset val="204"/>
      </rPr>
      <t xml:space="preserve">     </t>
    </r>
    <r>
      <rPr>
        <sz val="13"/>
        <color rgb="FF000000"/>
        <rFont val="Times New Roman"/>
        <family val="1"/>
        <charset val="204"/>
      </rPr>
      <t>Порядок обжалования решения по жалобе</t>
    </r>
  </si>
  <si>
    <t>Заявитель вправе обжаловать решения, принятые в ходе предоставления государственной услуги, действия или бездействие должностных лиц департамента в суд общей юрисдикции в порядке и сроки, установленные законодательством Российской Федерации.</t>
  </si>
  <si>
    <r>
      <t>3.8.</t>
    </r>
    <r>
      <rPr>
        <sz val="7"/>
        <color rgb="FF000000"/>
        <rFont val="Times New Roman"/>
        <family val="1"/>
        <charset val="204"/>
      </rPr>
      <t xml:space="preserve">        </t>
    </r>
    <r>
      <rPr>
        <sz val="13"/>
        <color rgb="FF000000"/>
        <rFont val="Times New Roman"/>
        <family val="1"/>
        <charset val="204"/>
      </rPr>
      <t>Право заявителя на получение информации и документов, необходимых для обоснования и рассмотрения жалобы (претензии)</t>
    </r>
  </si>
  <si>
    <t>Заявители имеют право обратиться в орган, предоставляющий государственную услугу, за получением информации и документов, необходимых для обоснования и рассмотрения жалобы.</t>
  </si>
  <si>
    <r>
      <t>3.9.</t>
    </r>
    <r>
      <rPr>
        <sz val="7"/>
        <color rgb="FF000000"/>
        <rFont val="Times New Roman"/>
        <family val="1"/>
        <charset val="204"/>
      </rPr>
      <t xml:space="preserve">          </t>
    </r>
    <r>
      <rPr>
        <sz val="13"/>
        <color rgb="FF000000"/>
        <rFont val="Times New Roman"/>
        <family val="1"/>
        <charset val="204"/>
      </rPr>
      <t>Способы информирования заявителей о порядке подачи и рассмотрения жалобы</t>
    </r>
  </si>
  <si>
    <t>Департамент обеспечивает информирование заявителей о порядке обжалования решений и действий (бездействия) должностных лиц, государственных служащих посредством размещения информации на стендах в местах предоставления государственной услуги, а также на официальном сайте департамента.</t>
  </si>
  <si>
    <t>к Административному регламенту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</si>
  <si>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t>БЛОК - СХЕМА</t>
  </si>
  <si>
    <t>Приказ от 23 марта 2016 года N 45</t>
  </si>
  <si>
    <t>ВЫДАЧА РАЗРЕШЕНИЯ (ОРДЕРА)НА ПРОВЕДЕНИЕ ЗЕМЛЯНЫХ РАБОТ НА ТЕРРИТОРИИ ОБЩЕГО ПОЛЬЗОВАНИЯ</t>
  </si>
  <si>
    <t>НЕЖИЛОЙ И НЕПРОИЗВОДСТВЕННЫЙ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П.4 ЧАСТИ 2 СТАТЬИ 49 ГрКРФ</t>
  </si>
  <si>
    <t>ГРАДОСТРОИТЕЛЬНЫЙ ПЛАН ЗЕМЕЛЬНОГО УЧАСТКА</t>
  </si>
  <si>
    <t>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П.5 ЧАСТИ 2 СТАТЬИ 49 ГрКРФ</t>
  </si>
  <si>
    <t>НЕЖИЛОЙ И НЕПРОИЗВОДСТВЕННЫЙ ИЛИ ПРОИЗВОДСТВЕННЫЙ ОБЪЕКТ С КОЛИЧЕСТВОМ ЭТАЖЕЙ  БОЛЕЕ ЧЕМ ДВА, ЛИБО ОБЩАЯ ПЛОЩАДЬ КОТОРОГО СОСТАВЛЯЕТ БОЛЕЕ ЧЕМ 1500 КВАДРАТНЫХ МЕТРОВ (НЕ УКАЗАННЫЙ В ЧАСТИ 2 СТАТЬИ 49 ГрКРФ)</t>
  </si>
  <si>
    <t>ДЕПАРТАМЕНТ СТРОИТЕЛЬСТВА КРАСНОДАРСКОГО КРАЯ</t>
  </si>
  <si>
    <r>
      <t>26</t>
    </r>
    <r>
      <rPr>
        <b/>
        <sz val="9"/>
        <color theme="1"/>
        <rFont val="Times New Roman"/>
        <family val="1"/>
        <charset val="204"/>
      </rPr>
      <t xml:space="preserve"> </t>
    </r>
    <r>
      <rPr>
        <b/>
        <sz val="14"/>
        <color theme="1"/>
        <rFont val="Times New Roman"/>
        <family val="1"/>
        <charset val="204"/>
      </rPr>
      <t>августа 2016                                                                                                №193</t>
    </r>
    <r>
      <rPr>
        <b/>
        <sz val="9"/>
        <color theme="1"/>
        <rFont val="Times New Roman"/>
        <family val="1"/>
        <charset val="204"/>
      </rPr>
      <t xml:space="preserve">   </t>
    </r>
  </si>
  <si>
    <t>г. Краснодар</t>
  </si>
  <si>
    <t>Об утверждении административного регламента</t>
  </si>
  <si>
    <t>предоставления государственным автономным учреждением</t>
  </si>
  <si>
    <t>Краснодарского края «Управление Краснодарской краевой</t>
  </si>
  <si>
    <t>государственной экспертизы проектов территориального планирования,</t>
  </si>
  <si>
    <t>проектов строительства и инженерных изысканий»</t>
  </si>
  <si>
    <t>(ГАУ КК «Краснодаркрайгосэкспертиза»)</t>
  </si>
  <si>
    <t>государственной услуги «государственная экспертизы проектной</t>
  </si>
  <si>
    <t>документации и (или) результатов инженерных изысканий»</t>
  </si>
  <si>
    <t>В целях реализации Федерального закона от 27 июля 2010 года № 2Ю-ФЗ «Об организации предоставления государственных и муниципальных услуг», статьи 49 Градостроительного кодекса Российской Федерации, Постановления Правительства Российской Федерации от 5 марта 2007 года № 145 «О порядке организации и проведения государственной экспертизы проектной документации и результатов инженерных изысканий», постановления главы администрации (губернатора) Краснодарского края от 16 ноября 2007 года №</t>
  </si>
  <si>
    <t>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</si>
  <si>
    <r>
      <t>1.</t>
    </r>
    <r>
      <rPr>
        <sz val="7"/>
        <color rgb="FF000000"/>
        <rFont val="Times New Roman"/>
        <family val="1"/>
        <charset val="204"/>
      </rPr>
      <t xml:space="preserve">   </t>
    </r>
    <r>
      <rPr>
        <sz val="14"/>
        <color rgb="FF000000"/>
        <rFont val="Times New Roman"/>
        <family val="1"/>
        <charset val="204"/>
      </rPr>
      <t>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(или) результатов инженерных изысканий» (далее - Административный регламент) прилагается.</t>
    </r>
  </si>
  <si>
    <r>
      <t>2.</t>
    </r>
    <r>
      <rPr>
        <sz val="7"/>
        <color rgb="FF000000"/>
        <rFont val="Times New Roman"/>
        <family val="1"/>
        <charset val="204"/>
      </rPr>
      <t xml:space="preserve">   </t>
    </r>
    <r>
      <rPr>
        <sz val="14"/>
        <color rgb="FF000000"/>
        <rFont val="Times New Roman"/>
        <family val="1"/>
        <charset val="204"/>
      </rPr>
      <t>Руководителю Г АУ КК «Краснодаркрайгосэкспертиза» (Панкратова) обеспечить соблюдение Административного регламента сотрудниками учреждения.</t>
    </r>
  </si>
  <si>
    <t>3.Отделу</t>
  </si>
  <si>
    <t>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</si>
  <si>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r>
      <t>4.</t>
    </r>
    <r>
      <rPr>
        <sz val="7"/>
        <color rgb="FF000000"/>
        <rFont val="Times New Roman"/>
        <family val="1"/>
        <charset val="204"/>
      </rPr>
      <t xml:space="preserve">     </t>
    </r>
    <r>
      <rPr>
        <sz val="14"/>
        <color rgb="FF000000"/>
        <rFont val="Times New Roman"/>
        <family val="1"/>
        <charset val="204"/>
      </rPr>
      <t>Контроль за выполнением настоящего приказа оставляю за собой.</t>
    </r>
  </si>
  <si>
    <r>
      <t>5.</t>
    </r>
    <r>
      <rPr>
        <sz val="7"/>
        <color rgb="FF000000"/>
        <rFont val="Times New Roman"/>
        <family val="1"/>
        <charset val="204"/>
      </rPr>
      <t xml:space="preserve">      </t>
    </r>
    <r>
      <rPr>
        <sz val="14"/>
        <color rgb="FF000000"/>
        <rFont val="Times New Roman"/>
        <family val="1"/>
        <charset val="204"/>
      </rPr>
      <t>Настоящий приказ вступает в силу со дня его подписания.</t>
    </r>
  </si>
  <si>
    <t>Временно исполняющий обязанности руководителя</t>
  </si>
  <si>
    <r>
      <t>приказом департамента с</t>
    </r>
    <r>
      <rPr>
        <sz val="14"/>
        <color rgb="FF000000"/>
        <rFont val="Times New Roman"/>
        <family val="1"/>
        <charset val="204"/>
      </rPr>
      <t xml:space="preserve">троительства Краснодарского </t>
    </r>
    <r>
      <rPr>
        <sz val="14"/>
        <color theme="1"/>
        <rFont val="Times New Roman"/>
        <family val="1"/>
        <charset val="204"/>
      </rPr>
      <t>края от</t>
    </r>
  </si>
  <si>
    <t>ПРЕДОСТАВЛЕНИЯ ГОСУДАРСТВЕННЫМ</t>
  </si>
  <si>
    <t>АВТОНОМНЫМ УЧРЕЖДЕНИЕМ КРАСНОДАРСКОГО КРАЯ</t>
  </si>
  <si>
    <t>«УПРАВЛЕНИЕ КРАСНОДАРСКОЙ КРАЕВОЙ ГОСУДАРСТВЕННОЙ</t>
  </si>
  <si>
    <t>ЭКСПЕРТИЗЫ ПРОЕКТОВ ТЕРРИТОРИАЛЬНОГО ПЛАНИРОВАНИЯ,</t>
  </si>
  <si>
    <t>ПРОЕКТОВ СТРОИТЕЛЬСТВА И ИНЖЕНЕРНЫХ ИЗЫСКАНИЙ»</t>
  </si>
  <si>
    <t>(ГАУ КК «КРАСНОДАРКРАЙГОСЭКСПЕРТИЗА»)</t>
  </si>
  <si>
    <t>ГОСУДАРСТВЕННОЙ УСЛУГИ «ГОСУДАРСТВЕННАЯ ЭКСПЕРТИЗА</t>
  </si>
  <si>
    <t>ПРОЕКТНОЙ ДОКУМЕНТАЦИИ И (ИЛИ) РЕЗУЛЬТАТОВ</t>
  </si>
  <si>
    <t>ИНЖЕНЕРНЫХ ИЗЫСКАНИЙ»</t>
  </si>
  <si>
    <t>2016 г.</t>
  </si>
  <si>
    <t>Предмет регулирования регламента</t>
  </si>
  <si>
    <r>
      <t>1.</t>
    </r>
    <r>
      <rPr>
        <sz val="7"/>
        <color rgb="FF000000"/>
        <rFont val="Times New Roman"/>
        <family val="1"/>
        <charset val="204"/>
      </rPr>
      <t xml:space="preserve">   </t>
    </r>
    <r>
      <rPr>
        <sz val="14"/>
        <color rgb="FF000000"/>
        <rFont val="Times New Roman"/>
        <family val="1"/>
        <charset val="204"/>
      </rPr>
      <t>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 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(или)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r>
  </si>
  <si>
    <r>
      <t>2.</t>
    </r>
    <r>
      <rPr>
        <sz val="7"/>
        <color rgb="FF000000"/>
        <rFont val="Times New Roman"/>
        <family val="1"/>
        <charset val="204"/>
      </rPr>
      <t xml:space="preserve">   </t>
    </r>
    <r>
      <rPr>
        <sz val="14"/>
        <color rgb="FF000000"/>
        <rFont val="Times New Roman"/>
        <family val="1"/>
        <charset val="204"/>
      </rPr>
      <t>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«Портала государственных и муниципальных услуг (функций) Краснодарского края» (далее - «Портал»).</t>
    </r>
  </si>
  <si>
    <r>
      <t>3.</t>
    </r>
    <r>
      <rPr>
        <sz val="7"/>
        <color rgb="FF000000"/>
        <rFont val="Times New Roman"/>
        <family val="1"/>
        <charset val="204"/>
      </rPr>
      <t xml:space="preserve">   </t>
    </r>
    <r>
      <rPr>
        <sz val="14"/>
        <color rgb="FF000000"/>
        <rFont val="Times New Roman"/>
        <family val="1"/>
        <charset val="204"/>
      </rPr>
      <t>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r>
  </si>
  <si>
    <r>
      <t>4.</t>
    </r>
    <r>
      <rPr>
        <sz val="7"/>
        <color rgb="FF000000"/>
        <rFont val="Times New Roman"/>
        <family val="1"/>
        <charset val="204"/>
      </rPr>
      <t xml:space="preserve">   </t>
    </r>
    <r>
      <rPr>
        <sz val="14"/>
        <color rgb="FF000000"/>
        <rFont val="Times New Roman"/>
        <family val="1"/>
        <charset val="204"/>
      </rPr>
      <t>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r>
  </si>
  <si>
    <r>
      <t>5.</t>
    </r>
    <r>
      <rPr>
        <sz val="7"/>
        <color rgb="FF000000"/>
        <rFont val="Times New Roman"/>
        <family val="1"/>
        <charset val="204"/>
      </rPr>
      <t xml:space="preserve">                       </t>
    </r>
    <r>
      <rPr>
        <sz val="14"/>
        <color rgb="FF000000"/>
        <rFont val="Times New Roman"/>
        <family val="1"/>
        <charset val="204"/>
      </rPr>
      <t>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r>
  </si>
  <si>
    <r>
      <t xml:space="preserve">почтовый адрес: 350000, г. Краснодар, ул. Северная, д. 324, литер К; официальный сайт в сети «Интернет»: </t>
    </r>
    <r>
      <rPr>
        <sz val="14"/>
        <color theme="1"/>
        <rFont val="Times New Roman"/>
        <family val="1"/>
        <charset val="204"/>
      </rPr>
      <t>www.kgexpert.ru</t>
    </r>
    <r>
      <rPr>
        <sz val="14"/>
        <color rgb="FF000000"/>
        <rFont val="Times New Roman"/>
        <family val="1"/>
        <charset val="204"/>
      </rPr>
      <t xml:space="preserve">; адрес электронной почты Учреждения: </t>
    </r>
    <r>
      <rPr>
        <sz val="14"/>
        <color theme="1"/>
        <rFont val="Times New Roman"/>
        <family val="1"/>
        <charset val="204"/>
      </rPr>
      <t>info@kgexpert.ru</t>
    </r>
    <r>
      <rPr>
        <sz val="14"/>
        <color rgb="FF000000"/>
        <rFont val="Times New Roman"/>
        <family val="1"/>
        <charset val="204"/>
      </rPr>
      <t xml:space="preserve">; телефоны Учреждения для получения справок по вопросам приема корреспонденции и по вопросам предоставления государственной услуги: (861) 262-62-21, (861) 274-98-44, </t>
    </r>
    <r>
      <rPr>
        <b/>
        <sz val="14"/>
        <color rgb="FF000000"/>
        <rFont val="Times New Roman"/>
        <family val="1"/>
        <charset val="204"/>
      </rPr>
      <t>(</t>
    </r>
    <r>
      <rPr>
        <sz val="13"/>
        <color rgb="FF000000"/>
        <rFont val="Palatino Linotype"/>
        <family val="1"/>
        <charset val="204"/>
      </rPr>
      <t>861</t>
    </r>
    <r>
      <rPr>
        <b/>
        <sz val="14"/>
        <color rgb="FF000000"/>
        <rFont val="Times New Roman"/>
        <family val="1"/>
        <charset val="204"/>
      </rPr>
      <t xml:space="preserve">) </t>
    </r>
    <r>
      <rPr>
        <sz val="13"/>
        <color rgb="FF000000"/>
        <rFont val="Palatino Linotype"/>
        <family val="1"/>
        <charset val="204"/>
      </rPr>
      <t>262</t>
    </r>
    <r>
      <rPr>
        <b/>
        <sz val="14"/>
        <color rgb="FF000000"/>
        <rFont val="Times New Roman"/>
        <family val="1"/>
        <charset val="204"/>
      </rPr>
      <t>-</t>
    </r>
    <r>
      <rPr>
        <sz val="13"/>
        <color rgb="FF000000"/>
        <rFont val="Palatino Linotype"/>
        <family val="1"/>
        <charset val="204"/>
      </rPr>
      <t>62</t>
    </r>
    <r>
      <rPr>
        <b/>
        <sz val="14"/>
        <color rgb="FF000000"/>
        <rFont val="Times New Roman"/>
        <family val="1"/>
        <charset val="204"/>
      </rPr>
      <t>-</t>
    </r>
    <r>
      <rPr>
        <sz val="13"/>
        <color rgb="FF000000"/>
        <rFont val="Palatino Linotype"/>
        <family val="1"/>
        <charset val="204"/>
      </rPr>
      <t>22</t>
    </r>
    <r>
      <rPr>
        <b/>
        <sz val="14"/>
        <color rgb="FF000000"/>
        <rFont val="Times New Roman"/>
        <family val="1"/>
        <charset val="204"/>
      </rPr>
      <t>, (</t>
    </r>
    <r>
      <rPr>
        <sz val="13"/>
        <color rgb="FF000000"/>
        <rFont val="Palatino Linotype"/>
        <family val="1"/>
        <charset val="204"/>
      </rPr>
      <t>861</t>
    </r>
    <r>
      <rPr>
        <b/>
        <sz val="14"/>
        <color rgb="FF000000"/>
        <rFont val="Times New Roman"/>
        <family val="1"/>
        <charset val="204"/>
      </rPr>
      <t xml:space="preserve">) </t>
    </r>
    <r>
      <rPr>
        <sz val="14"/>
        <color rgb="FF000000"/>
        <rFont val="Times New Roman"/>
        <family val="1"/>
        <charset val="204"/>
      </rPr>
      <t>262-18-17, факс (861) 262-32- 69.</t>
    </r>
  </si>
  <si>
    <r>
      <t xml:space="preserve">Сочинский межрайонный отдел Учреждения: почтовый адрес: 354000, г. Сочи, Главпочтамт, а/я №188; фактический адрес: 354065, г. Сочи, ул. Чайковского, 2Б, 3 этаж; официальный сайт в сети «Интернет»: </t>
    </r>
    <r>
      <rPr>
        <sz val="14"/>
        <color theme="1"/>
        <rFont val="Times New Roman"/>
        <family val="1"/>
        <charset val="204"/>
      </rPr>
      <t>www.kgexpert.ru</t>
    </r>
    <r>
      <rPr>
        <sz val="14"/>
        <color rgb="FF000000"/>
        <rFont val="Times New Roman"/>
        <family val="1"/>
        <charset val="204"/>
      </rPr>
      <t xml:space="preserve">; адрес электронной почты: </t>
    </r>
    <r>
      <rPr>
        <sz val="14"/>
        <color theme="1"/>
        <rFont val="Times New Roman"/>
        <family val="1"/>
        <charset val="204"/>
      </rPr>
      <t>expertsochi@mail.ru</t>
    </r>
    <r>
      <rPr>
        <sz val="14"/>
        <color rgb="FF000000"/>
        <rFont val="Times New Roman"/>
        <family val="1"/>
        <charset val="204"/>
      </rPr>
      <t>;</t>
    </r>
  </si>
  <si>
    <t>телефоны для получения справок по вопросам приема корреспонденции и по вопросам предоставления государственной услуги: (862) 298-85-09, факс. (862) 98-85-06;</t>
  </si>
  <si>
    <r>
      <t xml:space="preserve">Новороссийский межрайонный отдел Учреждения: почтовый адрес: 353900, г. Новороссийск, ул. К.Маркса, 6; официальный сайт в сети «Интернет»: </t>
    </r>
    <r>
      <rPr>
        <sz val="14"/>
        <color theme="1"/>
        <rFont val="Times New Roman"/>
        <family val="1"/>
        <charset val="204"/>
      </rPr>
      <t>www.kgexpert.ru</t>
    </r>
    <r>
      <rPr>
        <sz val="14"/>
        <color rgb="FF000000"/>
        <rFont val="Times New Roman"/>
        <family val="1"/>
        <charset val="204"/>
      </rPr>
      <t xml:space="preserve">; адрес электронной почты: </t>
    </r>
    <r>
      <rPr>
        <sz val="14"/>
        <color theme="1"/>
        <rFont val="Times New Roman"/>
        <family val="1"/>
        <charset val="204"/>
      </rPr>
      <t>expert@nross.ru</t>
    </r>
    <r>
      <rPr>
        <sz val="14"/>
        <color rgb="FF000000"/>
        <rFont val="Times New Roman"/>
        <family val="1"/>
        <charset val="204"/>
      </rPr>
      <t>;</t>
    </r>
  </si>
  <si>
    <t>телефоны для получения справок по вопросам приема корреспонденции и по вопросам предоставления государственной услуги: (8617) 64-35-88, (8617) 64-33-10.</t>
  </si>
  <si>
    <r>
      <t>6.</t>
    </r>
    <r>
      <rPr>
        <sz val="7"/>
        <color rgb="FF000000"/>
        <rFont val="Times New Roman"/>
        <family val="1"/>
        <charset val="204"/>
      </rPr>
      <t xml:space="preserve">    </t>
    </r>
    <r>
      <rPr>
        <sz val="14"/>
        <color rgb="FF000000"/>
        <rFont val="Times New Roman"/>
        <family val="1"/>
        <charset val="204"/>
      </rPr>
      <t>График работы Учреждения:</t>
    </r>
  </si>
  <si>
    <r>
      <t>понедельник - четверг с 9</t>
    </r>
    <r>
      <rPr>
        <vertAlign val="superscript"/>
        <sz val="14"/>
        <color rgb="FF000000"/>
        <rFont val="Times New Roman"/>
        <family val="1"/>
        <charset val="204"/>
      </rPr>
      <t>00</t>
    </r>
    <r>
      <rPr>
        <sz val="14"/>
        <color rgb="FF000000"/>
        <rFont val="Times New Roman"/>
        <family val="1"/>
        <charset val="204"/>
      </rPr>
      <t xml:space="preserve"> до 18</t>
    </r>
    <r>
      <rPr>
        <vertAlign val="superscript"/>
        <sz val="14"/>
        <color rgb="FF000000"/>
        <rFont val="Times New Roman"/>
        <family val="1"/>
        <charset val="204"/>
      </rPr>
      <t>00</t>
    </r>
    <r>
      <rPr>
        <sz val="14"/>
        <color rgb="FF000000"/>
        <rFont val="Times New Roman"/>
        <family val="1"/>
        <charset val="204"/>
      </rPr>
      <t xml:space="preserve"> (перерыв с 12</t>
    </r>
    <r>
      <rPr>
        <vertAlign val="superscript"/>
        <sz val="14"/>
        <color rgb="FF000000"/>
        <rFont val="Times New Roman"/>
        <family val="1"/>
        <charset val="204"/>
      </rPr>
      <t>30</t>
    </r>
    <r>
      <rPr>
        <sz val="14"/>
        <color rgb="FF000000"/>
        <rFont val="Times New Roman"/>
        <family val="1"/>
        <charset val="204"/>
      </rPr>
      <t xml:space="preserve"> до 13</t>
    </r>
    <r>
      <rPr>
        <vertAlign val="superscript"/>
        <sz val="14"/>
        <color rgb="FF000000"/>
        <rFont val="Times New Roman"/>
        <family val="1"/>
        <charset val="204"/>
      </rPr>
      <t>30</t>
    </r>
    <r>
      <rPr>
        <sz val="14"/>
        <color rgb="FF000000"/>
        <rFont val="Times New Roman"/>
        <family val="1"/>
        <charset val="204"/>
      </rPr>
      <t>); пятница с 9</t>
    </r>
    <r>
      <rPr>
        <vertAlign val="superscript"/>
        <sz val="14"/>
        <color rgb="FF000000"/>
        <rFont val="Times New Roman"/>
        <family val="1"/>
        <charset val="204"/>
      </rPr>
      <t>00</t>
    </r>
    <r>
      <rPr>
        <sz val="14"/>
        <color rgb="FF000000"/>
        <rFont val="Times New Roman"/>
        <family val="1"/>
        <charset val="204"/>
      </rPr>
      <t xml:space="preserve"> до 17</t>
    </r>
    <r>
      <rPr>
        <vertAlign val="superscript"/>
        <sz val="14"/>
        <color rgb="FF000000"/>
        <rFont val="Times New Roman"/>
        <family val="1"/>
        <charset val="204"/>
      </rPr>
      <t>00</t>
    </r>
    <r>
      <rPr>
        <sz val="14"/>
        <color rgb="FF000000"/>
        <rFont val="Times New Roman"/>
        <family val="1"/>
        <charset val="204"/>
      </rPr>
      <t xml:space="preserve"> (перерыв с 12</t>
    </r>
    <r>
      <rPr>
        <vertAlign val="superscript"/>
        <sz val="14"/>
        <color rgb="FF000000"/>
        <rFont val="Times New Roman"/>
        <family val="1"/>
        <charset val="204"/>
      </rPr>
      <t>30</t>
    </r>
    <r>
      <rPr>
        <sz val="14"/>
        <color rgb="FF000000"/>
        <rFont val="Times New Roman"/>
        <family val="1"/>
        <charset val="204"/>
      </rPr>
      <t xml:space="preserve"> до 13</t>
    </r>
    <r>
      <rPr>
        <vertAlign val="superscript"/>
        <sz val="14"/>
        <color rgb="FF000000"/>
        <rFont val="Times New Roman"/>
        <family val="1"/>
        <charset val="204"/>
      </rPr>
      <t>30</t>
    </r>
    <r>
      <rPr>
        <sz val="14"/>
        <color rgb="FF000000"/>
        <rFont val="Times New Roman"/>
        <family val="1"/>
        <charset val="204"/>
      </rPr>
      <t>); суббота, воскресенье - выходной.</t>
    </r>
  </si>
  <si>
    <r>
      <t>7.</t>
    </r>
    <r>
      <rPr>
        <sz val="7"/>
        <color rgb="FF000000"/>
        <rFont val="Times New Roman"/>
        <family val="1"/>
        <charset val="204"/>
      </rPr>
      <t xml:space="preserve">   </t>
    </r>
    <r>
      <rPr>
        <sz val="14"/>
        <color rgb="FF000000"/>
        <rFont val="Times New Roman"/>
        <family val="1"/>
        <charset val="204"/>
      </rPr>
      <t>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r>
  </si>
  <si>
    <r>
      <t>8.</t>
    </r>
    <r>
      <rPr>
        <sz val="7"/>
        <color rgb="FF000000"/>
        <rFont val="Times New Roman"/>
        <family val="1"/>
        <charset val="204"/>
      </rPr>
      <t xml:space="preserve">   </t>
    </r>
    <r>
      <rPr>
        <sz val="14"/>
        <color rgb="FF000000"/>
        <rFont val="Times New Roman"/>
        <family val="1"/>
        <charset val="204"/>
      </rPr>
      <t>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r>
  </si>
  <si>
    <r>
      <t>9.</t>
    </r>
    <r>
      <rPr>
        <sz val="7"/>
        <color rgb="FF000000"/>
        <rFont val="Times New Roman"/>
        <family val="1"/>
        <charset val="204"/>
      </rPr>
      <t xml:space="preserve">   </t>
    </r>
    <r>
      <rPr>
        <sz val="14"/>
        <color rgb="FF000000"/>
        <rFont val="Times New Roman"/>
        <family val="1"/>
        <charset val="204"/>
      </rPr>
      <t>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r>
  </si>
  <si>
    <r>
      <t>10.</t>
    </r>
    <r>
      <rPr>
        <sz val="7"/>
        <color rgb="FF000000"/>
        <rFont val="Times New Roman"/>
        <family val="1"/>
        <charset val="204"/>
      </rPr>
      <t xml:space="preserve">    </t>
    </r>
    <r>
      <rPr>
        <sz val="14"/>
        <color rgb="FF000000"/>
        <rFont val="Times New Roman"/>
        <family val="1"/>
        <charset val="204"/>
      </rPr>
      <t>Консультации (справки) предоставляются по вопросам:</t>
    </r>
  </si>
  <si>
    <t>а)</t>
  </si>
  <si>
    <t>б)</t>
  </si>
  <si>
    <t>в)</t>
  </si>
  <si>
    <t>г)</t>
  </si>
  <si>
    <t>д)</t>
  </si>
  <si>
    <r>
      <t>11.</t>
    </r>
    <r>
      <rPr>
        <sz val="7"/>
        <color rgb="FF000000"/>
        <rFont val="Times New Roman"/>
        <family val="1"/>
        <charset val="204"/>
      </rPr>
      <t xml:space="preserve">   </t>
    </r>
    <r>
      <rPr>
        <sz val="14"/>
        <color rgb="FF000000"/>
        <rFont val="Times New Roman"/>
        <family val="1"/>
        <charset val="204"/>
      </rPr>
      <t>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r>
  </si>
  <si>
    <r>
      <t>12.</t>
    </r>
    <r>
      <rPr>
        <sz val="7"/>
        <color rgb="FF000000"/>
        <rFont val="Times New Roman"/>
        <family val="1"/>
        <charset val="204"/>
      </rPr>
      <t xml:space="preserve">   </t>
    </r>
    <r>
      <rPr>
        <sz val="14"/>
        <color rgb="FF000000"/>
        <rFont val="Times New Roman"/>
        <family val="1"/>
        <charset val="204"/>
      </rPr>
      <t>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r>
  </si>
  <si>
    <r>
      <t>13.</t>
    </r>
    <r>
      <rPr>
        <sz val="7"/>
        <color rgb="FF000000"/>
        <rFont val="Times New Roman"/>
        <family val="1"/>
        <charset val="204"/>
      </rPr>
      <t xml:space="preserve">   </t>
    </r>
    <r>
      <rPr>
        <sz val="14"/>
        <color rgb="FF000000"/>
        <rFont val="Times New Roman"/>
        <family val="1"/>
        <charset val="204"/>
      </rPr>
      <t>Наименование государственной услуги: «Государственная экспертиза проектной документации и (или) результатов инженерных изысканий».</t>
    </r>
  </si>
  <si>
    <t>Наименование органа исполнительной власти Краснодарского края,</t>
  </si>
  <si>
    <t>предоставляющего государственную услугу</t>
  </si>
  <si>
    <r>
      <t>14.</t>
    </r>
    <r>
      <rPr>
        <sz val="7"/>
        <color rgb="FF000000"/>
        <rFont val="Times New Roman"/>
        <family val="1"/>
        <charset val="204"/>
      </rPr>
      <t xml:space="preserve">   </t>
    </r>
    <r>
      <rPr>
        <sz val="14"/>
        <color rgb="FF000000"/>
        <rFont val="Times New Roman"/>
        <family val="1"/>
        <charset val="204"/>
      </rPr>
      <t>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r>
  </si>
  <si>
    <r>
      <t>15.</t>
    </r>
    <r>
      <rPr>
        <sz val="7"/>
        <color rgb="FF000000"/>
        <rFont val="Times New Roman"/>
        <family val="1"/>
        <charset val="204"/>
      </rPr>
      <t xml:space="preserve">   </t>
    </r>
    <r>
      <rPr>
        <sz val="14"/>
        <color rgb="FF000000"/>
        <rFont val="Times New Roman"/>
        <family val="1"/>
        <charset val="204"/>
      </rPr>
      <t>Непосредственное предоставление государственной услуги осуществляет ГАУ КК «Краснодаркрайгосэкспертиза».</t>
    </r>
  </si>
  <si>
    <r>
      <t>16.</t>
    </r>
    <r>
      <rPr>
        <sz val="7"/>
        <color rgb="FF000000"/>
        <rFont val="Times New Roman"/>
        <family val="1"/>
        <charset val="204"/>
      </rPr>
      <t xml:space="preserve">   </t>
    </r>
    <r>
      <rPr>
        <sz val="14"/>
        <color rgb="FF000000"/>
        <rFont val="Times New Roman"/>
        <family val="1"/>
        <charset val="204"/>
      </rPr>
      <t>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r>
  </si>
  <si>
    <r>
      <t>17.</t>
    </r>
    <r>
      <rPr>
        <sz val="7"/>
        <color rgb="FF000000"/>
        <rFont val="Times New Roman"/>
        <family val="1"/>
        <charset val="204"/>
      </rPr>
      <t xml:space="preserve">   </t>
    </r>
    <r>
      <rPr>
        <sz val="14"/>
        <color rgb="FF000000"/>
        <rFont val="Times New Roman"/>
        <family val="1"/>
        <charset val="204"/>
      </rPr>
      <t>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ниже- 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t>
    </r>
  </si>
  <si>
    <t>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</si>
  <si>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t>
  </si>
  <si>
    <t>в том числе с учетом необходимости обращения в организации,</t>
  </si>
  <si>
    <t>участвующие в предоставлении государственной услуги,</t>
  </si>
  <si>
    <t>срок выдачи (направления) документов,</t>
  </si>
  <si>
    <t>являющихся результатом предоставления</t>
  </si>
  <si>
    <r>
      <t>18.</t>
    </r>
    <r>
      <rPr>
        <sz val="7"/>
        <color rgb="FF000000"/>
        <rFont val="Times New Roman"/>
        <family val="1"/>
        <charset val="204"/>
      </rPr>
      <t xml:space="preserve">  </t>
    </r>
    <r>
      <rPr>
        <sz val="14"/>
        <color rgb="FF000000"/>
        <rFont val="Times New Roman"/>
        <family val="1"/>
        <charset val="204"/>
      </rPr>
      <t>Срок предоставления государственной услуги не должен превышать 60 дней.</t>
    </r>
  </si>
  <si>
    <r>
      <t>19.</t>
    </r>
    <r>
      <rPr>
        <sz val="7"/>
        <color rgb="FF000000"/>
        <rFont val="Times New Roman"/>
        <family val="1"/>
        <charset val="204"/>
      </rPr>
      <t xml:space="preserve">    </t>
    </r>
    <r>
      <rPr>
        <sz val="14"/>
        <color rgb="FF000000"/>
        <rFont val="Times New Roman"/>
        <family val="1"/>
        <charset val="204"/>
      </rPr>
      <t>В течение не более 45 дней проводится государственная экспертиза:</t>
    </r>
  </si>
  <si>
    <t>Перечень нормативных правовых актов, регулирующих</t>
  </si>
  <si>
    <t>отношения, возникающие в связи с предоставлением</t>
  </si>
  <si>
    <r>
      <t>20.</t>
    </r>
    <r>
      <rPr>
        <sz val="7"/>
        <color rgb="FF000000"/>
        <rFont val="Times New Roman"/>
        <family val="1"/>
        <charset val="204"/>
      </rPr>
      <t xml:space="preserve">  </t>
    </r>
    <r>
      <rPr>
        <sz val="14"/>
        <color rgb="FF000000"/>
        <rFont val="Times New Roman"/>
        <family val="1"/>
        <charset val="204"/>
      </rPr>
      <t>Нормативные правовые акты, регулирующие отношения, возникающие в связи с предоставлением государственной услуги:</t>
    </r>
  </si>
  <si>
    <r>
      <t>-</t>
    </r>
    <r>
      <rPr>
        <sz val="7"/>
        <color rgb="FF000000"/>
        <rFont val="Times New Roman"/>
        <family val="1"/>
        <charset val="204"/>
      </rPr>
      <t xml:space="preserve">     </t>
    </r>
    <r>
      <rPr>
        <sz val="14"/>
        <color rgb="FF000000"/>
        <rFont val="Times New Roman"/>
        <family val="1"/>
        <charset val="204"/>
      </rPr>
      <t>Градостроительный кодекс Российской Федерации от 29 декабря 2004 года № 190-ФЗ (Собрание законодательства РФ, 03.01.2005, N 1 (часть 1), ст. 16);</t>
    </r>
  </si>
  <si>
    <r>
      <t>-</t>
    </r>
    <r>
      <rPr>
        <sz val="7"/>
        <color rgb="FF000000"/>
        <rFont val="Times New Roman"/>
        <family val="1"/>
        <charset val="204"/>
      </rPr>
      <t xml:space="preserve">     </t>
    </r>
    <r>
      <rPr>
        <sz val="14"/>
        <color rgb="FF000000"/>
        <rFont val="Times New Roman"/>
        <family val="1"/>
        <charset val="204"/>
      </rPr>
      <t>Федеральный закон от 29 декабря 2004 года № 191-ФЗ «О введении в действие Градостроительного кодекса Российской Федерации» (Собрание законодательства РФ, 03 января 2005 год, № 1 (часть 1), ст. 17);</t>
    </r>
  </si>
  <si>
    <r>
      <t>-</t>
    </r>
    <r>
      <rPr>
        <sz val="7"/>
        <color rgb="FF000000"/>
        <rFont val="Times New Roman"/>
        <family val="1"/>
        <charset val="204"/>
      </rPr>
      <t xml:space="preserve"> </t>
    </r>
    <r>
      <rPr>
        <sz val="14"/>
        <color rgb="FF000000"/>
        <rFont val="Times New Roman"/>
        <family val="1"/>
        <charset val="204"/>
      </rPr>
      <t>Федеральный закон от 30 декабря 2009 года № 384-ФЗ «Технический регламент о безопасности зданий и сооружений» (Собрание законодательства РФ, 04 января 2010 год, № 1, ст. 5);</t>
    </r>
  </si>
  <si>
    <r>
      <t>-</t>
    </r>
    <r>
      <rPr>
        <sz val="7"/>
        <color rgb="FF000000"/>
        <rFont val="Times New Roman"/>
        <family val="1"/>
        <charset val="204"/>
      </rPr>
      <t xml:space="preserve"> </t>
    </r>
    <r>
      <rPr>
        <sz val="14"/>
        <color rgb="FF000000"/>
        <rFont val="Times New Roman"/>
        <family val="1"/>
        <charset val="204"/>
      </rPr>
      <t>Федеральный закон от 22 июля 2008 года № 123-ФЗ «Технический регламент о требованиях пожарной безопасности» (Собрание законодательства РФ, 28 июля 2008 год, № 30 (ч. 1), ст. 3579);</t>
    </r>
  </si>
  <si>
    <r>
      <t>-</t>
    </r>
    <r>
      <rPr>
        <sz val="7"/>
        <color rgb="FF000000"/>
        <rFont val="Times New Roman"/>
        <family val="1"/>
        <charset val="204"/>
      </rPr>
      <t xml:space="preserve"> </t>
    </r>
    <r>
      <rPr>
        <sz val="14"/>
        <color rgb="FF000000"/>
        <rFont val="Times New Roman"/>
        <family val="1"/>
        <charset val="204"/>
      </rPr>
      <t>Федеральный закон от 27 июля 2010 года № 210-ФЗ «Об организации предоставления государственных и муниципальных услуг» (Собрание законодательства РФ, 02 августа 2010 год, №31, ст. 4179);</t>
    </r>
  </si>
  <si>
    <r>
      <t>-</t>
    </r>
    <r>
      <rPr>
        <sz val="7"/>
        <color rgb="FF000000"/>
        <rFont val="Times New Roman"/>
        <family val="1"/>
        <charset val="204"/>
      </rPr>
      <t xml:space="preserve">       </t>
    </r>
    <r>
      <rPr>
        <sz val="14"/>
        <color rgb="FF000000"/>
        <rFont val="Times New Roman"/>
        <family val="1"/>
        <charset val="204"/>
      </rPr>
      <t>постановление Правительства Российской Федерации от 19 января ■ 2006 года №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 4, ст. 392);</t>
    </r>
  </si>
  <si>
    <t>постановление Правительства Российской Федерации от 05 марта 2007 года №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№11, ст. 1336);</t>
  </si>
  <si>
    <r>
      <t>-</t>
    </r>
    <r>
      <rPr>
        <sz val="7"/>
        <color rgb="FF000000"/>
        <rFont val="Times New Roman"/>
        <family val="1"/>
        <charset val="204"/>
      </rPr>
      <t xml:space="preserve">       </t>
    </r>
    <r>
      <rPr>
        <sz val="14"/>
        <color rgb="FF000000"/>
        <rFont val="Times New Roman"/>
        <family val="1"/>
        <charset val="204"/>
      </rPr>
      <t>постановление Правительства Российской Федерации от 16 февраля</t>
    </r>
  </si>
  <si>
    <r>
      <t>2008</t>
    </r>
    <r>
      <rPr>
        <sz val="7"/>
        <color rgb="FF000000"/>
        <rFont val="Times New Roman"/>
        <family val="1"/>
        <charset val="204"/>
      </rPr>
      <t xml:space="preserve">     </t>
    </r>
    <r>
      <rPr>
        <sz val="14"/>
        <color rgb="FF000000"/>
        <rFont val="Times New Roman"/>
        <family val="1"/>
        <charset val="204"/>
      </rPr>
      <t>года № 87 «О составе разделов проектной документации и требованиях к их содержанию» (Собрание законодательства РФ, 25 февраля 2008 год, № 8, ст. 744);</t>
    </r>
  </si>
  <si>
    <r>
      <t>-</t>
    </r>
    <r>
      <rPr>
        <sz val="7"/>
        <color rgb="FF000000"/>
        <rFont val="Times New Roman"/>
        <family val="1"/>
        <charset val="204"/>
      </rPr>
      <t xml:space="preserve">       </t>
    </r>
    <r>
      <rPr>
        <sz val="14"/>
        <color rgb="FF000000"/>
        <rFont val="Times New Roman"/>
        <family val="1"/>
        <charset val="204"/>
      </rPr>
      <t>постановление Правительства Российской Федерации от 18 мая</t>
    </r>
  </si>
  <si>
    <r>
      <t>2009</t>
    </r>
    <r>
      <rPr>
        <sz val="7"/>
        <color rgb="FF000000"/>
        <rFont val="Times New Roman"/>
        <family val="1"/>
        <charset val="204"/>
      </rPr>
      <t xml:space="preserve">     </t>
    </r>
    <r>
      <rPr>
        <sz val="14"/>
        <color rgb="FF000000"/>
        <rFont val="Times New Roman"/>
        <family val="1"/>
        <charset val="204"/>
      </rPr>
      <t>года №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 № 21, ст. 2576);</t>
    </r>
  </si>
  <si>
    <r>
      <t>-</t>
    </r>
    <r>
      <rPr>
        <sz val="7"/>
        <color rgb="FF000000"/>
        <rFont val="Times New Roman"/>
        <family val="1"/>
        <charset val="204"/>
      </rPr>
      <t xml:space="preserve"> </t>
    </r>
    <r>
      <rPr>
        <sz val="14"/>
        <color rgb="FF000000"/>
        <rFont val="Times New Roman"/>
        <family val="1"/>
        <charset val="204"/>
      </rPr>
      <t>постановление Правительства Российской Федерации от 16.05.2011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№22, ст. 3169);</t>
    </r>
  </si>
  <si>
    <r>
      <t>-</t>
    </r>
    <r>
      <rPr>
        <sz val="7"/>
        <color rgb="FF000000"/>
        <rFont val="Times New Roman"/>
        <family val="1"/>
        <charset val="204"/>
      </rPr>
      <t xml:space="preserve">       </t>
    </r>
    <r>
      <rPr>
        <sz val="14"/>
        <color rgb="FF000000"/>
        <rFont val="Times New Roman"/>
        <family val="1"/>
        <charset val="204"/>
      </rPr>
      <t>приказ Федерального агентства по строительству и жилищно- коммунальному комплексу от 02 июля 2007 года №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 31, 30 июля 2007 год);</t>
    </r>
  </si>
  <si>
    <r>
      <t>-</t>
    </r>
    <r>
      <rPr>
        <sz val="7"/>
        <color rgb="FF000000"/>
        <rFont val="Times New Roman"/>
        <family val="1"/>
        <charset val="204"/>
      </rPr>
      <t xml:space="preserve"> </t>
    </r>
    <r>
      <rPr>
        <sz val="14"/>
        <color rgb="FF000000"/>
        <rFont val="Times New Roman"/>
        <family val="1"/>
        <charset val="204"/>
      </rPr>
      <t>приказ Министерства регионального развития Российской Федерации от 20 августа 2009 года №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 42, 19 октября 2009 год);</t>
    </r>
  </si>
  <si>
    <r>
      <t>-</t>
    </r>
    <r>
      <rPr>
        <sz val="7"/>
        <color rgb="FF000000"/>
        <rFont val="Times New Roman"/>
        <family val="1"/>
        <charset val="204"/>
      </rPr>
      <t xml:space="preserve">    </t>
    </r>
    <r>
      <rPr>
        <sz val="14"/>
        <color rgb="FF000000"/>
        <rFont val="Times New Roman"/>
        <family val="1"/>
        <charset val="204"/>
      </rPr>
      <t>приказ Федеральной службы безопасности Российской Федерации от 27 декабря 2011 года №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 16, 16 апреля 2012 год);</t>
    </r>
  </si>
  <si>
    <r>
      <t>-</t>
    </r>
    <r>
      <rPr>
        <sz val="7"/>
        <color rgb="FF000000"/>
        <rFont val="Times New Roman"/>
        <family val="1"/>
        <charset val="204"/>
      </rPr>
      <t xml:space="preserve">    </t>
    </r>
    <r>
      <rPr>
        <sz val="14"/>
        <color rgb="FF000000"/>
        <rFont val="Times New Roman"/>
        <family val="1"/>
        <charset val="204"/>
      </rPr>
      <t>приказ Министерства строительства и жилищно-коммунального хозяйства Российской Федерации от 21 ноября 2014 года №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 6,16 января 2015 год);</t>
    </r>
  </si>
  <si>
    <r>
      <t>-</t>
    </r>
    <r>
      <rPr>
        <sz val="7"/>
        <color rgb="FF000000"/>
        <rFont val="Times New Roman"/>
        <family val="1"/>
        <charset val="204"/>
      </rPr>
      <t xml:space="preserve">    </t>
    </r>
    <r>
      <rPr>
        <sz val="14"/>
        <color rgb="FF000000"/>
        <rFont val="Times New Roman"/>
        <family val="1"/>
        <charset val="204"/>
      </rPr>
      <t>приказ Министерства строительства и жилищно-коммунального хозяйства Российской Федерации от 09 декабря 2015 года №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 8, 22 февраля 2016 год).</t>
    </r>
  </si>
  <si>
    <t>Исчерпывающий перечень документов, необходимых</t>
  </si>
  <si>
    <t>в соответствии с нормативными правовыми актами</t>
  </si>
  <si>
    <t>для предоставления государственной услуги,</t>
  </si>
  <si>
    <t>которые являются необходимыми и обязательными</t>
  </si>
  <si>
    <t>подлежащих представлению заявителем,</t>
  </si>
  <si>
    <t>способы их получения заявителем, в том числе</t>
  </si>
  <si>
    <t>в электронной форме, порядок их представления</t>
  </si>
  <si>
    <r>
      <t>21.</t>
    </r>
    <r>
      <rPr>
        <sz val="7"/>
        <color rgb="FF000000"/>
        <rFont val="Times New Roman"/>
        <family val="1"/>
        <charset val="204"/>
      </rPr>
      <t xml:space="preserve">   </t>
    </r>
    <r>
      <rPr>
        <sz val="14"/>
        <color rgb="FF000000"/>
        <rFont val="Times New Roman"/>
        <family val="1"/>
        <charset val="204"/>
      </rPr>
      <t>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r>
  </si>
  <si>
    <t>е)</t>
  </si>
  <si>
    <t>ж)</t>
  </si>
  <si>
    <t>з)</t>
  </si>
  <si>
    <t>и)</t>
  </si>
  <si>
    <t>к)</t>
  </si>
  <si>
    <r>
      <t>22.</t>
    </r>
    <r>
      <rPr>
        <sz val="7"/>
        <color rgb="FF000000"/>
        <rFont val="Times New Roman"/>
        <family val="1"/>
        <charset val="204"/>
      </rPr>
      <t xml:space="preserve">   </t>
    </r>
    <r>
      <rPr>
        <sz val="14"/>
        <color rgb="FF000000"/>
        <rFont val="Times New Roman"/>
        <family val="1"/>
        <charset val="204"/>
      </rPr>
      <t>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r>
  </si>
  <si>
    <r>
      <t>23.</t>
    </r>
    <r>
      <rPr>
        <sz val="7"/>
        <color rgb="FF000000"/>
        <rFont val="Times New Roman"/>
        <family val="1"/>
        <charset val="204"/>
      </rPr>
      <t xml:space="preserve">   </t>
    </r>
    <r>
      <rPr>
        <sz val="14"/>
        <color rgb="FF000000"/>
        <rFont val="Times New Roman"/>
        <family val="1"/>
        <charset val="204"/>
      </rPr>
      <t>Для проведения государственной экспертизы результатов инженерных изысканий в случаях, указанных в пункте 8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 представляются документы, указанные в подпунктах «а» и «в» - «з» пункта 21 настоящего Административного регламента, а также:</t>
    </r>
  </si>
  <si>
    <r>
      <t>24.</t>
    </r>
    <r>
      <rPr>
        <sz val="7"/>
        <color rgb="FF000000"/>
        <rFont val="Times New Roman"/>
        <family val="1"/>
        <charset val="204"/>
      </rPr>
      <t xml:space="preserve">   </t>
    </r>
    <r>
      <rPr>
        <sz val="14"/>
        <color rgb="FF000000"/>
        <rFont val="Times New Roman"/>
        <family val="1"/>
        <charset val="204"/>
      </rPr>
      <t>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r>
  </si>
  <si>
    <r>
      <t>25.</t>
    </r>
    <r>
      <rPr>
        <sz val="7"/>
        <color rgb="FF000000"/>
        <rFont val="Times New Roman"/>
        <family val="1"/>
        <charset val="204"/>
      </rPr>
      <t xml:space="preserve">   </t>
    </r>
    <r>
      <rPr>
        <sz val="14"/>
        <color rgb="FF000000"/>
        <rFont val="Times New Roman"/>
        <family val="1"/>
        <charset val="204"/>
      </rPr>
      <t>Заявление составляется в письменной форме либо в электронном виде. Рекомендуемая форма заявления приведена в Приложении № 1 к настоящему Административному регламенту.</t>
    </r>
  </si>
  <si>
    <r>
      <t>26.</t>
    </r>
    <r>
      <rPr>
        <sz val="7"/>
        <color rgb="FF000000"/>
        <rFont val="Times New Roman"/>
        <family val="1"/>
        <charset val="204"/>
      </rPr>
      <t xml:space="preserve">   </t>
    </r>
    <r>
      <rPr>
        <sz val="14"/>
        <color rgb="FF000000"/>
        <rFont val="Times New Roman"/>
        <family val="1"/>
        <charset val="204"/>
      </rPr>
      <t>Заявление и иные вышеуказанные документы непосредственно представляются Учреждению либо направляются через «Портал».</t>
    </r>
  </si>
  <si>
    <t>для предоставления государственной услуги, которые</t>
  </si>
  <si>
    <t>находятся в распоряжении государственных органов, органов</t>
  </si>
  <si>
    <t>местного самоуправления и иных органов, участвующих</t>
  </si>
  <si>
    <t>в предоставлении государственных или муниципальных услуг,</t>
  </si>
  <si>
    <t>и которые заявитель вправе представить, а также способы</t>
  </si>
  <si>
    <t>их получения заявителями, в том числе в электронной</t>
  </si>
  <si>
    <r>
      <t>27.</t>
    </r>
    <r>
      <rPr>
        <sz val="7"/>
        <color rgb="FF000000"/>
        <rFont val="Times New Roman"/>
        <family val="1"/>
        <charset val="204"/>
      </rPr>
      <t xml:space="preserve">   </t>
    </r>
    <r>
      <rPr>
        <sz val="14"/>
        <color rgb="FF000000"/>
        <rFont val="Times New Roman"/>
        <family val="1"/>
        <charset val="204"/>
      </rPr>
      <t>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r>
  </si>
  <si>
    <t>Запрет требовать от заявителя представления документов</t>
  </si>
  <si>
    <t>и информации или осуществления действий при предоставлении</t>
  </si>
  <si>
    <r>
      <t>28.</t>
    </r>
    <r>
      <rPr>
        <sz val="7"/>
        <color rgb="FF000000"/>
        <rFont val="Times New Roman"/>
        <family val="1"/>
        <charset val="204"/>
      </rPr>
      <t xml:space="preserve">    </t>
    </r>
    <r>
      <rPr>
        <sz val="14"/>
        <color rgb="FF000000"/>
        <rFont val="Times New Roman"/>
        <family val="1"/>
        <charset val="204"/>
      </rPr>
      <t>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t>
    </r>
  </si>
  <si>
    <t>Исчерпывающий перечень оснований для отказа</t>
  </si>
  <si>
    <t>в приеме документов, необходимых для предоставления</t>
  </si>
  <si>
    <r>
      <t>29.</t>
    </r>
    <r>
      <rPr>
        <sz val="7"/>
        <color rgb="FF000000"/>
        <rFont val="Times New Roman"/>
        <family val="1"/>
        <charset val="204"/>
      </rPr>
      <t xml:space="preserve">    </t>
    </r>
    <r>
      <rPr>
        <sz val="14"/>
        <color rgb="FF000000"/>
        <rFont val="Times New Roman"/>
        <family val="1"/>
        <charset val="204"/>
      </rPr>
      <t>Основания для отказа в приеме документов, необходимых для предоставления государственной услуги:</t>
    </r>
  </si>
  <si>
    <t>Исчерпывающий перечень оснований для приостановления</t>
  </si>
  <si>
    <t>или непредставления государственной услуги</t>
  </si>
  <si>
    <r>
      <t>30.</t>
    </r>
    <r>
      <rPr>
        <sz val="7"/>
        <color rgb="FF000000"/>
        <rFont val="Times New Roman"/>
        <family val="1"/>
        <charset val="204"/>
      </rPr>
      <t xml:space="preserve">             </t>
    </r>
    <r>
      <rPr>
        <sz val="14"/>
        <color rgb="FF000000"/>
        <rFont val="Times New Roman"/>
        <family val="1"/>
        <charset val="204"/>
      </rPr>
      <t>Основания для приостановления государственной услуги отсутствуют.</t>
    </r>
  </si>
  <si>
    <r>
      <t>31.</t>
    </r>
    <r>
      <rPr>
        <sz val="7"/>
        <color rgb="FF000000"/>
        <rFont val="Times New Roman"/>
        <family val="1"/>
        <charset val="204"/>
      </rPr>
      <t xml:space="preserve">    </t>
    </r>
    <r>
      <rPr>
        <sz val="14"/>
        <color rgb="FF000000"/>
        <rFont val="Times New Roman"/>
        <family val="1"/>
        <charset val="204"/>
      </rPr>
      <t>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r>
  </si>
  <si>
    <t>и обязательными для предоставления государственной услуги</t>
  </si>
  <si>
    <r>
      <t>32.</t>
    </r>
    <r>
      <rPr>
        <sz val="7"/>
        <color rgb="FF000000"/>
        <rFont val="Times New Roman"/>
        <family val="1"/>
        <charset val="204"/>
      </rPr>
      <t xml:space="preserve">    </t>
    </r>
    <r>
      <rPr>
        <sz val="14"/>
        <color rgb="FF000000"/>
        <rFont val="Times New Roman"/>
        <family val="1"/>
        <charset val="204"/>
      </rPr>
      <t>Необходимые и обязательные услуги для предоставления государственной услуги отсутствуют.</t>
    </r>
  </si>
  <si>
    <t>Порядок, размер и основания взимания платы</t>
  </si>
  <si>
    <t>за предоставление государственной услуги</t>
  </si>
  <si>
    <r>
      <t>33.</t>
    </r>
    <r>
      <rPr>
        <sz val="7"/>
        <color rgb="FF000000"/>
        <rFont val="Times New Roman"/>
        <family val="1"/>
        <charset val="204"/>
      </rPr>
      <t xml:space="preserve">    </t>
    </r>
    <r>
      <rPr>
        <sz val="14"/>
        <color rgb="FF000000"/>
        <rFont val="Times New Roman"/>
        <family val="1"/>
        <charset val="204"/>
      </rPr>
      <t>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r>
  </si>
  <si>
    <r>
      <t>34.</t>
    </r>
    <r>
      <rPr>
        <sz val="7"/>
        <color rgb="FF000000"/>
        <rFont val="Times New Roman"/>
        <family val="1"/>
        <charset val="204"/>
      </rPr>
      <t xml:space="preserve">    </t>
    </r>
    <r>
      <rPr>
        <sz val="14"/>
        <color rgb="FF000000"/>
        <rFont val="Times New Roman"/>
        <family val="1"/>
        <charset val="204"/>
      </rPr>
      <t>Размер платы за предоставление государственной услуги, а также порядок ее взимания определяется в соответствии с пунктами 51-60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t>
    </r>
  </si>
  <si>
    <t>Максимальный срок ожидания в очереди при подаче заявления</t>
  </si>
  <si>
    <t>о предоставлении государственной услуги и при получении</t>
  </si>
  <si>
    <t>результата предоставления государственной услуги</t>
  </si>
  <si>
    <r>
      <t>35.</t>
    </r>
    <r>
      <rPr>
        <sz val="7"/>
        <color rgb="FF000000"/>
        <rFont val="Times New Roman"/>
        <family val="1"/>
        <charset val="204"/>
      </rPr>
      <t xml:space="preserve">    </t>
    </r>
    <r>
      <rPr>
        <sz val="14"/>
        <color rgb="FF000000"/>
        <rFont val="Times New Roman"/>
        <family val="1"/>
        <charset val="204"/>
      </rPr>
      <t>Максимальный срок ожидания в очереди при подаче заявления о предоставлении государственной услуги не должен превышать 30 минут.</t>
    </r>
  </si>
  <si>
    <t>Срок и порядок регистрации заявления</t>
  </si>
  <si>
    <t>о предоставлении государственной услуги,</t>
  </si>
  <si>
    <t>в том числе в электронной форме</t>
  </si>
  <si>
    <r>
      <t>36.</t>
    </r>
    <r>
      <rPr>
        <sz val="7"/>
        <color rgb="FF000000"/>
        <rFont val="Times New Roman"/>
        <family val="1"/>
        <charset val="204"/>
      </rPr>
      <t xml:space="preserve">   </t>
    </r>
    <r>
      <rPr>
        <sz val="14"/>
        <color rgb="FF000000"/>
        <rFont val="Times New Roman"/>
        <family val="1"/>
        <charset val="204"/>
      </rPr>
      <t>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r>
  </si>
  <si>
    <t>Требования к помещениям, в которых предоставляется</t>
  </si>
  <si>
    <t>государственная услуга, к месту ожидания и приема</t>
  </si>
  <si>
    <t>заявителей, размещению и оформлению визуальной,</t>
  </si>
  <si>
    <t>текстовой и мультимедийной информации о порядке</t>
  </si>
  <si>
    <r>
      <t>37.</t>
    </r>
    <r>
      <rPr>
        <sz val="7"/>
        <color rgb="FF000000"/>
        <rFont val="Times New Roman"/>
        <family val="1"/>
        <charset val="204"/>
      </rPr>
      <t xml:space="preserve">   </t>
    </r>
    <r>
      <rPr>
        <sz val="14"/>
        <color rgb="FF000000"/>
        <rFont val="Times New Roman"/>
        <family val="1"/>
        <charset val="204"/>
      </rPr>
      <t>Помещения для предоставления государственной услуги размещаются на площадях Учреждения.</t>
    </r>
  </si>
  <si>
    <r>
      <t>38.</t>
    </r>
    <r>
      <rPr>
        <sz val="7"/>
        <color rgb="FF000000"/>
        <rFont val="Times New Roman"/>
        <family val="1"/>
        <charset val="204"/>
      </rPr>
      <t xml:space="preserve">   </t>
    </r>
    <r>
      <rPr>
        <sz val="14"/>
        <color rgb="FF000000"/>
        <rFont val="Times New Roman"/>
        <family val="1"/>
        <charset val="204"/>
      </rPr>
      <t>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r>
  </si>
  <si>
    <r>
      <t>39.</t>
    </r>
    <r>
      <rPr>
        <sz val="7"/>
        <color rgb="FF000000"/>
        <rFont val="Times New Roman"/>
        <family val="1"/>
        <charset val="204"/>
      </rPr>
      <t xml:space="preserve">   </t>
    </r>
    <r>
      <rPr>
        <sz val="14"/>
        <color rgb="FF000000"/>
        <rFont val="Times New Roman"/>
        <family val="1"/>
        <charset val="204"/>
      </rPr>
      <t>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r>
  </si>
  <si>
    <r>
      <t>40.</t>
    </r>
    <r>
      <rPr>
        <sz val="7"/>
        <color rgb="FF000000"/>
        <rFont val="Times New Roman"/>
        <family val="1"/>
        <charset val="204"/>
      </rPr>
      <t xml:space="preserve">   </t>
    </r>
    <r>
      <rPr>
        <sz val="14"/>
        <color rgb="FF000000"/>
        <rFont val="Times New Roman"/>
        <family val="1"/>
        <charset val="204"/>
      </rPr>
      <t>Информация о порядке предоставления государственной услуги размещается на информационных стендах в помещениях Учреждения.</t>
    </r>
  </si>
  <si>
    <r>
      <t>41.</t>
    </r>
    <r>
      <rPr>
        <sz val="7"/>
        <color rgb="FF000000"/>
        <rFont val="Times New Roman"/>
        <family val="1"/>
        <charset val="204"/>
      </rPr>
      <t xml:space="preserve">   </t>
    </r>
    <r>
      <rPr>
        <sz val="14"/>
        <color rgb="FF000000"/>
        <rFont val="Times New Roman"/>
        <family val="1"/>
        <charset val="204"/>
      </rPr>
      <t>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r>
  </si>
  <si>
    <t>Показатели доступности и качества государственной</t>
  </si>
  <si>
    <t>услуги, в том числе количество взаимодействий заявителя</t>
  </si>
  <si>
    <t>с должностными лицами при предоставлении государственной</t>
  </si>
  <si>
    <t>услуги и их продолжительность, возможность получения</t>
  </si>
  <si>
    <t>государственной услуги в многофункциональном центре</t>
  </si>
  <si>
    <t>предоставления государственных и муниципальных услуг,</t>
  </si>
  <si>
    <t>возможность получения информации о ходе предоставления</t>
  </si>
  <si>
    <t>государственной услуги, в том числе с использованием</t>
  </si>
  <si>
    <t>информационно-коммуникационных технологий</t>
  </si>
  <si>
    <r>
      <t>42.</t>
    </r>
    <r>
      <rPr>
        <sz val="7"/>
        <color rgb="FF000000"/>
        <rFont val="Times New Roman"/>
        <family val="1"/>
        <charset val="204"/>
      </rPr>
      <t xml:space="preserve">    </t>
    </r>
    <r>
      <rPr>
        <sz val="14"/>
        <color rgb="FF000000"/>
        <rFont val="Times New Roman"/>
        <family val="1"/>
        <charset val="204"/>
      </rPr>
      <t>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r>
  </si>
  <si>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</si>
  <si>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r>
      <t>43.</t>
    </r>
    <r>
      <rPr>
        <sz val="7"/>
        <color rgb="FF000000"/>
        <rFont val="Times New Roman"/>
        <family val="1"/>
        <charset val="204"/>
      </rPr>
      <t xml:space="preserve">    </t>
    </r>
    <r>
      <rPr>
        <sz val="14"/>
        <color rgb="FF000000"/>
        <rFont val="Times New Roman"/>
        <family val="1"/>
        <charset val="204"/>
      </rPr>
      <t>Показатели доступности и качества государственной услуги определяются также:</t>
    </r>
  </si>
  <si>
    <r>
      <t>44.</t>
    </r>
    <r>
      <rPr>
        <sz val="7"/>
        <color rgb="FF000000"/>
        <rFont val="Times New Roman"/>
        <family val="1"/>
        <charset val="204"/>
      </rPr>
      <t xml:space="preserve">    </t>
    </r>
    <r>
      <rPr>
        <sz val="14"/>
        <color rgb="FF000000"/>
        <rFont val="Times New Roman"/>
        <family val="1"/>
        <charset val="204"/>
      </rPr>
      <t>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r>
  </si>
  <si>
    <t>Взаимодействие заявителя со специалистами Учреждения осуществляется в случае непосредственной передачи заявления в Учреждение. Продолжительность одного такого взаимодействия не должна превышать одного часа.</t>
  </si>
  <si>
    <r>
      <t>45.</t>
    </r>
    <r>
      <rPr>
        <sz val="7"/>
        <color rgb="FF000000"/>
        <rFont val="Times New Roman"/>
        <family val="1"/>
        <charset val="204"/>
      </rPr>
      <t xml:space="preserve">    </t>
    </r>
    <r>
      <rPr>
        <sz val="14"/>
        <color rgb="FF000000"/>
        <rFont val="Times New Roman"/>
        <family val="1"/>
        <charset val="204"/>
      </rPr>
      <t>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r>
  </si>
  <si>
    <t>Иные требования, в том числе учитывающие</t>
  </si>
  <si>
    <t>особенности предоставления государственной услуги</t>
  </si>
  <si>
    <t>в электронной форме</t>
  </si>
  <si>
    <r>
      <t>46.</t>
    </r>
    <r>
      <rPr>
        <sz val="7"/>
        <color rgb="FF000000"/>
        <rFont val="Times New Roman"/>
        <family val="1"/>
        <charset val="204"/>
      </rPr>
      <t xml:space="preserve">    </t>
    </r>
    <r>
      <rPr>
        <sz val="14"/>
        <color rgb="FF000000"/>
        <rFont val="Times New Roman"/>
        <family val="1"/>
        <charset val="204"/>
      </rPr>
      <t>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и «Портале».</t>
    </r>
  </si>
  <si>
    <r>
      <t>47.</t>
    </r>
    <r>
      <rPr>
        <sz val="7"/>
        <color rgb="FF000000"/>
        <rFont val="Times New Roman"/>
        <family val="1"/>
        <charset val="204"/>
      </rPr>
      <t xml:space="preserve">    </t>
    </r>
    <r>
      <rPr>
        <sz val="14"/>
        <color rgb="FF000000"/>
        <rFont val="Times New Roman"/>
        <family val="1"/>
        <charset val="204"/>
      </rPr>
      <t>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 796 «Об утверждении Требований к средствам электронной подписи и Требований к средствам удостоверяющего центра».</t>
    </r>
  </si>
  <si>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</si>
  <si>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r>
      <t>III.</t>
    </r>
    <r>
      <rPr>
        <b/>
        <sz val="7"/>
        <color rgb="FF000000"/>
        <rFont val="Times New Roman"/>
        <family val="1"/>
        <charset val="204"/>
      </rPr>
      <t xml:space="preserve">      </t>
    </r>
    <r>
      <rPr>
        <b/>
        <sz val="14"/>
        <color rgb="FF000000"/>
        <rFont val="Times New Roman"/>
        <family val="1"/>
        <charset val="204"/>
      </rPr>
      <t>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r>
  </si>
  <si>
    <r>
      <t>48.</t>
    </r>
    <r>
      <rPr>
        <sz val="7"/>
        <color rgb="FF000000"/>
        <rFont val="Times New Roman"/>
        <family val="1"/>
        <charset val="204"/>
      </rPr>
      <t xml:space="preserve">   </t>
    </r>
    <r>
      <rPr>
        <sz val="14"/>
        <color rgb="FF000000"/>
        <rFont val="Times New Roman"/>
        <family val="1"/>
        <charset val="204"/>
      </rPr>
      <t>Предоставление государственной услуги включает в себя следующие административные процедуры:</t>
    </r>
  </si>
  <si>
    <r>
      <t>49.</t>
    </r>
    <r>
      <rPr>
        <sz val="7"/>
        <color rgb="FF000000"/>
        <rFont val="Times New Roman"/>
        <family val="1"/>
        <charset val="204"/>
      </rPr>
      <t xml:space="preserve">   </t>
    </r>
    <r>
      <rPr>
        <sz val="14"/>
        <color rgb="FF000000"/>
        <rFont val="Times New Roman"/>
        <family val="1"/>
        <charset val="204"/>
      </rPr>
      <t>Описание последовательности действий при предоставлении государственной услуги приведено на Блок-схеме (Приложение № 2 к настоящему Административному регламенту).</t>
    </r>
  </si>
  <si>
    <r>
      <t>50.</t>
    </r>
    <r>
      <rPr>
        <sz val="7"/>
        <color rgb="FF000000"/>
        <rFont val="Times New Roman"/>
        <family val="1"/>
        <charset val="204"/>
      </rPr>
      <t xml:space="preserve">     </t>
    </r>
    <r>
      <rPr>
        <sz val="14"/>
        <color rgb="FF000000"/>
        <rFont val="Times New Roman"/>
        <family val="1"/>
        <charset val="204"/>
      </rPr>
      <t>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r>
  </si>
  <si>
    <r>
      <t>51.</t>
    </r>
    <r>
      <rPr>
        <sz val="7"/>
        <color rgb="FF000000"/>
        <rFont val="Times New Roman"/>
        <family val="1"/>
        <charset val="204"/>
      </rPr>
      <t xml:space="preserve">   </t>
    </r>
    <r>
      <rPr>
        <sz val="14"/>
        <color rgb="FF000000"/>
        <rFont val="Times New Roman"/>
        <family val="1"/>
        <charset val="204"/>
      </rPr>
      <t>Подача заявления в электронной форме осуществляется через официальный сайт Учреждения в информационно-телекоммуникационной сети «Интернет» или «Портал».</t>
    </r>
  </si>
  <si>
    <r>
      <t>52.</t>
    </r>
    <r>
      <rPr>
        <sz val="7"/>
        <color rgb="FF000000"/>
        <rFont val="Times New Roman"/>
        <family val="1"/>
        <charset val="204"/>
      </rPr>
      <t xml:space="preserve">     </t>
    </r>
    <r>
      <rPr>
        <sz val="14"/>
        <color rgb="FF000000"/>
        <rFont val="Times New Roman"/>
        <family val="1"/>
        <charset val="204"/>
      </rPr>
      <t>Информация о статусе предоставления государственной услуги предоставляется на «Портале».</t>
    </r>
  </si>
  <si>
    <t>Прием заявления</t>
  </si>
  <si>
    <r>
      <t>53.</t>
    </r>
    <r>
      <rPr>
        <sz val="7"/>
        <color rgb="FF000000"/>
        <rFont val="Times New Roman"/>
        <family val="1"/>
        <charset val="204"/>
      </rPr>
      <t xml:space="preserve">     </t>
    </r>
    <r>
      <rPr>
        <sz val="14"/>
        <color rgb="FF000000"/>
        <rFont val="Times New Roman"/>
        <family val="1"/>
        <charset val="204"/>
      </rPr>
      <t>Основанием для начала административной процедуры по приему явления является получение Учреждением заявления.</t>
    </r>
  </si>
  <si>
    <t>Поступившее в Учреждение заявление регистрируется работниками структурного подразделения Учреждения, ответственного за прием документов, и направляется в ответственное структурное подразделение Учреждения в установленном порядке.</t>
  </si>
  <si>
    <r>
      <t>54.</t>
    </r>
    <r>
      <rPr>
        <sz val="7"/>
        <color rgb="FF000000"/>
        <rFont val="Times New Roman"/>
        <family val="1"/>
        <charset val="204"/>
      </rPr>
      <t xml:space="preserve">   </t>
    </r>
    <r>
      <rPr>
        <sz val="14"/>
        <color rgb="FF000000"/>
        <rFont val="Times New Roman"/>
        <family val="1"/>
        <charset val="204"/>
      </rPr>
      <t>Критерием принятия решения о приеме заявления является наличие заявления и иных документов, предусмотренных пунктами 21-24 настоящего Административного регламента.</t>
    </r>
  </si>
  <si>
    <r>
      <t>55.</t>
    </r>
    <r>
      <rPr>
        <sz val="7"/>
        <color rgb="FF000000"/>
        <rFont val="Times New Roman"/>
        <family val="1"/>
        <charset val="204"/>
      </rPr>
      <t xml:space="preserve">   </t>
    </r>
    <r>
      <rPr>
        <sz val="14"/>
        <color rgb="FF000000"/>
        <rFont val="Times New Roman"/>
        <family val="1"/>
        <charset val="204"/>
      </rPr>
      <t>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r>
  </si>
  <si>
    <r>
      <t>56.</t>
    </r>
    <r>
      <rPr>
        <sz val="7"/>
        <color rgb="FF000000"/>
        <rFont val="Times New Roman"/>
        <family val="1"/>
        <charset val="204"/>
      </rPr>
      <t xml:space="preserve">   </t>
    </r>
    <r>
      <rPr>
        <sz val="14"/>
        <color rgb="FF000000"/>
        <rFont val="Times New Roman"/>
        <family val="1"/>
        <charset val="204"/>
      </rPr>
      <t>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r>
  </si>
  <si>
    <r>
      <t>57.</t>
    </r>
    <r>
      <rPr>
        <sz val="7"/>
        <color rgb="FF000000"/>
        <rFont val="Times New Roman"/>
        <family val="1"/>
        <charset val="204"/>
      </rPr>
      <t xml:space="preserve">   </t>
    </r>
    <r>
      <rPr>
        <sz val="14"/>
        <color rgb="FF000000"/>
        <rFont val="Times New Roman"/>
        <family val="1"/>
        <charset val="204"/>
      </rPr>
      <t>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r>
  </si>
  <si>
    <t>Принятие решения о предоставлении государственной услуги</t>
  </si>
  <si>
    <t>либо о непредставлении государственной услуги, подготовка</t>
  </si>
  <si>
    <t>уведомления о непредставлении государственной услуги</t>
  </si>
  <si>
    <r>
      <t>58.</t>
    </r>
    <r>
      <rPr>
        <sz val="7"/>
        <color rgb="FF000000"/>
        <rFont val="Times New Roman"/>
        <family val="1"/>
        <charset val="204"/>
      </rPr>
      <t xml:space="preserve">   </t>
    </r>
    <r>
      <rPr>
        <sz val="14"/>
        <color rgb="FF000000"/>
        <rFont val="Times New Roman"/>
        <family val="1"/>
        <charset val="204"/>
      </rPr>
      <t>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r>
  </si>
  <si>
    <r>
      <t>59.</t>
    </r>
    <r>
      <rPr>
        <sz val="7"/>
        <color rgb="FF000000"/>
        <rFont val="Times New Roman"/>
        <family val="1"/>
        <charset val="204"/>
      </rPr>
      <t xml:space="preserve">   </t>
    </r>
    <r>
      <rPr>
        <sz val="14"/>
        <color rgb="FF000000"/>
        <rFont val="Times New Roman"/>
        <family val="1"/>
        <charset val="204"/>
      </rPr>
      <t>Учреждение в течение 3 рабочих дней со дня получения от заявителя документов, указанных в пунктах 21-24 настоящего Административного регламента, осуществляет их проверку.</t>
    </r>
  </si>
  <si>
    <r>
      <t>60.</t>
    </r>
    <r>
      <rPr>
        <sz val="7"/>
        <color rgb="FF000000"/>
        <rFont val="Times New Roman"/>
        <family val="1"/>
        <charset val="204"/>
      </rPr>
      <t xml:space="preserve">   </t>
    </r>
    <r>
      <rPr>
        <sz val="14"/>
        <color rgb="FF000000"/>
        <rFont val="Times New Roman"/>
        <family val="1"/>
        <charset val="204"/>
      </rPr>
      <t>В срок, указанный в пункте 59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r>
  </si>
  <si>
    <r>
      <t>61.</t>
    </r>
    <r>
      <rPr>
        <sz val="7"/>
        <color rgb="FF000000"/>
        <rFont val="Times New Roman"/>
        <family val="1"/>
        <charset val="204"/>
      </rPr>
      <t xml:space="preserve">   </t>
    </r>
    <r>
      <rPr>
        <sz val="14"/>
        <color rgb="FF000000"/>
        <rFont val="Times New Roman"/>
        <family val="1"/>
        <charset val="204"/>
      </rPr>
      <t>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r>
  </si>
  <si>
    <r>
      <t>62.</t>
    </r>
    <r>
      <rPr>
        <sz val="7"/>
        <color rgb="FF000000"/>
        <rFont val="Times New Roman"/>
        <family val="1"/>
        <charset val="204"/>
      </rPr>
      <t xml:space="preserve">   </t>
    </r>
    <r>
      <rPr>
        <sz val="14"/>
        <color rgb="FF000000"/>
        <rFont val="Times New Roman"/>
        <family val="1"/>
        <charset val="204"/>
      </rPr>
      <t>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r>
  </si>
  <si>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</si>
  <si>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При наличии возможности устранения в представленных в электронной форме документах недостатков, послуживших основанием для отказа в принятии документов на государственную экспертизу, Учреждение устанавливает срок для устранения таких недостатков, который не должен превышать 30 дней.</t>
  </si>
  <si>
    <r>
      <t>63.</t>
    </r>
    <r>
      <rPr>
        <sz val="7"/>
        <color rgb="FF000000"/>
        <rFont val="Times New Roman"/>
        <family val="1"/>
        <charset val="204"/>
      </rPr>
      <t xml:space="preserve">   </t>
    </r>
    <r>
      <rPr>
        <sz val="14"/>
        <color rgb="FF000000"/>
        <rFont val="Times New Roman"/>
        <family val="1"/>
        <charset val="204"/>
      </rPr>
      <t>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r>
  </si>
  <si>
    <r>
      <t>64.</t>
    </r>
    <r>
      <rPr>
        <sz val="7"/>
        <color rgb="FF000000"/>
        <rFont val="Times New Roman"/>
        <family val="1"/>
        <charset val="204"/>
      </rPr>
      <t xml:space="preserve">   </t>
    </r>
    <r>
      <rPr>
        <sz val="14"/>
        <color rgb="FF000000"/>
        <rFont val="Times New Roman"/>
        <family val="1"/>
        <charset val="204"/>
      </rPr>
      <t>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r>
  </si>
  <si>
    <r>
      <t>65.</t>
    </r>
    <r>
      <rPr>
        <sz val="7"/>
        <color rgb="FF000000"/>
        <rFont val="Times New Roman"/>
        <family val="1"/>
        <charset val="204"/>
      </rPr>
      <t xml:space="preserve">   </t>
    </r>
    <r>
      <rPr>
        <sz val="14"/>
        <color rgb="FF000000"/>
        <rFont val="Times New Roman"/>
        <family val="1"/>
        <charset val="204"/>
      </rPr>
      <t>Максимальный срок выполнения действия по принятию решения о предоставлении государственной услуги - в течении трех рабочих дней, со дня регистрации заявления в структурном подразделении Учреждения, ответственном за прием документов.</t>
    </r>
  </si>
  <si>
    <t>Заключение договора</t>
  </si>
  <si>
    <r>
      <t>66.</t>
    </r>
    <r>
      <rPr>
        <sz val="7"/>
        <color rgb="FF000000"/>
        <rFont val="Times New Roman"/>
        <family val="1"/>
        <charset val="204"/>
      </rPr>
      <t xml:space="preserve">   </t>
    </r>
    <r>
      <rPr>
        <sz val="14"/>
        <color rgb="FF000000"/>
        <rFont val="Times New Roman"/>
        <family val="1"/>
        <charset val="204"/>
      </rPr>
      <t>В срок, указанный в пункте 59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r>
  </si>
  <si>
    <r>
      <t>67.</t>
    </r>
    <r>
      <rPr>
        <sz val="7"/>
        <color rgb="FF000000"/>
        <rFont val="Times New Roman"/>
        <family val="1"/>
        <charset val="204"/>
      </rPr>
      <t xml:space="preserve">   </t>
    </r>
    <r>
      <rPr>
        <sz val="14"/>
        <color rgb="FF000000"/>
        <rFont val="Times New Roman"/>
        <family val="1"/>
        <charset val="204"/>
      </rPr>
      <t>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r>
  </si>
  <si>
    <r>
      <t>68.</t>
    </r>
    <r>
      <rPr>
        <sz val="7"/>
        <color rgb="FF000000"/>
        <rFont val="Times New Roman"/>
        <family val="1"/>
        <charset val="204"/>
      </rPr>
      <t xml:space="preserve">    </t>
    </r>
    <r>
      <rPr>
        <sz val="14"/>
        <color rgb="FF000000"/>
        <rFont val="Times New Roman"/>
        <family val="1"/>
        <charset val="204"/>
      </rPr>
      <t>В договоре определяются:</t>
    </r>
  </si>
  <si>
    <t>Проведение государственной экспертизы</t>
  </si>
  <si>
    <r>
      <t>69.</t>
    </r>
    <r>
      <rPr>
        <sz val="7"/>
        <color rgb="FF000000"/>
        <rFont val="Times New Roman"/>
        <family val="1"/>
        <charset val="204"/>
      </rPr>
      <t xml:space="preserve">   </t>
    </r>
    <r>
      <rPr>
        <sz val="14"/>
        <color rgb="FF000000"/>
        <rFont val="Times New Roman"/>
        <family val="1"/>
        <charset val="204"/>
      </rPr>
      <t>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r>
  </si>
  <si>
    <t>Государственной экспертизе подлежат все разделы проектной документации и (или) результаты инженерных изысканий, которые в соответствии с законодательством Российской Федерации представляются для проведения государственной экспертизы.</t>
  </si>
  <si>
    <r>
      <t>70.</t>
    </r>
    <r>
      <rPr>
        <sz val="7"/>
        <color rgb="FF000000"/>
        <rFont val="Times New Roman"/>
        <family val="1"/>
        <charset val="204"/>
      </rPr>
      <t xml:space="preserve">   </t>
    </r>
    <r>
      <rPr>
        <sz val="14"/>
        <color rgb="FF000000"/>
        <rFont val="Times New Roman"/>
        <family val="1"/>
        <charset val="204"/>
      </rPr>
      <t>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r>
  </si>
  <si>
    <r>
      <t>71.</t>
    </r>
    <r>
      <rPr>
        <sz val="7"/>
        <color rgb="FF000000"/>
        <rFont val="Times New Roman"/>
        <family val="1"/>
        <charset val="204"/>
      </rPr>
      <t xml:space="preserve">   </t>
    </r>
    <r>
      <rPr>
        <sz val="14"/>
        <color rgb="FF000000"/>
        <rFont val="Times New Roman"/>
        <family val="1"/>
        <charset val="204"/>
      </rPr>
      <t>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r>
  </si>
  <si>
    <r>
      <t>72.</t>
    </r>
    <r>
      <rPr>
        <sz val="7"/>
        <color rgb="FF000000"/>
        <rFont val="Times New Roman"/>
        <family val="1"/>
        <charset val="204"/>
      </rPr>
      <t xml:space="preserve">   </t>
    </r>
    <r>
      <rPr>
        <sz val="14"/>
        <color rgb="FF000000"/>
        <rFont val="Times New Roman"/>
        <family val="1"/>
        <charset val="204"/>
      </rPr>
      <t>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Положения об организации и проведении государственной экспертизы проектной документации и результатов инженерных изысканий, утвержденного постановлением Правительства РФ от 05 марта 2007 года № 145,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</si>
  <si>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r>
      <t>73.</t>
    </r>
    <r>
      <rPr>
        <sz val="7"/>
        <color rgb="FF000000"/>
        <rFont val="Times New Roman"/>
        <family val="1"/>
        <charset val="204"/>
      </rPr>
      <t xml:space="preserve">    </t>
    </r>
    <r>
      <rPr>
        <sz val="14"/>
        <color rgb="FF000000"/>
        <rFont val="Times New Roman"/>
        <family val="1"/>
        <charset val="204"/>
      </rPr>
      <t>При проведении государственной экспертизы Учреждение вправе:</t>
    </r>
  </si>
  <si>
    <r>
      <t>74.</t>
    </r>
    <r>
      <rPr>
        <sz val="7"/>
        <color rgb="FF000000"/>
        <rFont val="Times New Roman"/>
        <family val="1"/>
        <charset val="204"/>
      </rPr>
      <t xml:space="preserve">   </t>
    </r>
    <r>
      <rPr>
        <sz val="14"/>
        <color rgb="FF000000"/>
        <rFont val="Times New Roman"/>
        <family val="1"/>
        <charset val="204"/>
      </rPr>
      <t>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r>
  </si>
  <si>
    <t>Выдача заключения государственной экспертизы</t>
  </si>
  <si>
    <r>
      <t>75.</t>
    </r>
    <r>
      <rPr>
        <sz val="7"/>
        <color rgb="FF000000"/>
        <rFont val="Times New Roman"/>
        <family val="1"/>
        <charset val="204"/>
      </rPr>
      <t xml:space="preserve">   </t>
    </r>
    <r>
      <rPr>
        <sz val="14"/>
        <color rgb="FF000000"/>
        <rFont val="Times New Roman"/>
        <family val="1"/>
        <charset val="204"/>
      </rPr>
      <t>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r>
  </si>
  <si>
    <r>
      <t>77.</t>
    </r>
    <r>
      <rPr>
        <sz val="7"/>
        <color rgb="FF000000"/>
        <rFont val="Times New Roman"/>
        <family val="1"/>
        <charset val="204"/>
      </rPr>
      <t xml:space="preserve">   </t>
    </r>
    <r>
      <rPr>
        <sz val="14"/>
        <color rgb="FF000000"/>
        <rFont val="Times New Roman"/>
        <family val="1"/>
        <charset val="204"/>
      </rPr>
      <t>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r>
  </si>
  <si>
    <t>Эксперт проводит государственную экспертизу и осуществляет подготовку заключения государственной экспертизы проектной документации и (или) результатов инженерных изысканий в отношении тех разделов (подразделов разделов) проектной документации и (или) результатов инженерных изысканий, которые соответствуют направлению (направлениям) деятельности этого эксперта, указанному в квалификационном аттестате (квалификационных аттестатах).</t>
  </si>
  <si>
    <r>
      <t>78.</t>
    </r>
    <r>
      <rPr>
        <sz val="7"/>
        <color rgb="FF000000"/>
        <rFont val="Times New Roman"/>
        <family val="1"/>
        <charset val="204"/>
      </rPr>
      <t xml:space="preserve">   </t>
    </r>
    <r>
      <rPr>
        <sz val="14"/>
        <color rgb="FF000000"/>
        <rFont val="Times New Roman"/>
        <family val="1"/>
        <charset val="204"/>
      </rPr>
      <t>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r>
  </si>
  <si>
    <r>
      <t>79.</t>
    </r>
    <r>
      <rPr>
        <sz val="7"/>
        <color rgb="FF000000"/>
        <rFont val="Times New Roman"/>
        <family val="1"/>
        <charset val="204"/>
      </rPr>
      <t xml:space="preserve">   </t>
    </r>
    <r>
      <rPr>
        <sz val="14"/>
        <color rgb="FF000000"/>
        <rFont val="Times New Roman"/>
        <family val="1"/>
        <charset val="204"/>
      </rPr>
      <t>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r>
  </si>
  <si>
    <t>Проектная документация, получившая положительное заключение государственной экспертизы, по инициативе застройщика или технического заказчика может быть направлена повторно (2 и более раза) на государственную экспертизу в случае внесения в нее изменений в части технических решений, которые не влияют на конструктивную надежность и безопасность объекта капитального строительства.</t>
  </si>
  <si>
    <t>Повторная государственная экспертиза осуществляется в порядке, предусмотренном настоящим Административным регламентом для проведения первичной государственной экспертизы.</t>
  </si>
  <si>
    <t>В случае если недостатки, послужившие основанием для отрицательного заключения государственной экспертизы, можно устранить без возврата документов, представленных на бумажном носителе, и заявитель не настаивает на возврате таких документов, Учреждение устанавливает срок для устранения таких недостатков. В этом случае документы, представленные на государственную экспертизу, заявителю не возвращаются. После их доработки заявитель представляет в организацию по проведению государственной экспертизы часть проектной документации и (или) результатов инженерных изысканий с внесенными изменениями и справку с описанием этих изменений.</t>
  </si>
  <si>
    <r>
      <t>80.</t>
    </r>
    <r>
      <rPr>
        <sz val="7"/>
        <color rgb="FF000000"/>
        <rFont val="Times New Roman"/>
        <family val="1"/>
        <charset val="204"/>
      </rPr>
      <t xml:space="preserve">   </t>
    </r>
    <r>
      <rPr>
        <sz val="14"/>
        <color rgb="FF000000"/>
        <rFont val="Times New Roman"/>
        <family val="1"/>
        <charset val="204"/>
      </rPr>
      <t>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r>
  </si>
  <si>
    <t>В случае если после проведения первичной (предыдущей повторной) государственной экспертизы в законодательство Российской Федерации внесены изменения, которые могут повлиять на результаты государственной экспертизы, экспертной оценке могут быть подвергнуты представленные проектная документация и (или) результаты инженерных изысканий в полном объеме.</t>
  </si>
  <si>
    <r>
      <t>81.</t>
    </r>
    <r>
      <rPr>
        <sz val="7"/>
        <color rgb="FF000000"/>
        <rFont val="Times New Roman"/>
        <family val="1"/>
        <charset val="204"/>
      </rPr>
      <t xml:space="preserve">   </t>
    </r>
    <r>
      <rPr>
        <sz val="14"/>
        <color rgb="FF000000"/>
        <rFont val="Times New Roman"/>
        <family val="1"/>
        <charset val="204"/>
      </rPr>
      <t>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 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r>
  </si>
  <si>
    <t>Проектная документация, копия задания на проектирование, результаты инженерных изысканий и копия задания на выполнение инженерных изысканий, представленные на бумажном носителе, подлежат возврату заявителю в сроки и в порядке, которые определены договором. Указанные документы, представленные в электронной форме, возврату не подлежат.</t>
  </si>
  <si>
    <r>
      <t>82.</t>
    </r>
    <r>
      <rPr>
        <sz val="7"/>
        <color rgb="FF000000"/>
        <rFont val="Times New Roman"/>
        <family val="1"/>
        <charset val="204"/>
      </rPr>
      <t xml:space="preserve">   </t>
    </r>
    <r>
      <rPr>
        <sz val="14"/>
        <color rgb="FF000000"/>
        <rFont val="Times New Roman"/>
        <family val="1"/>
        <charset val="204"/>
      </rPr>
      <t>Учреждение ведет реестр выданных заключений государственной экспертизы, в котором указываются:</t>
    </r>
  </si>
  <si>
    <r>
      <t>83.</t>
    </r>
    <r>
      <rPr>
        <sz val="7"/>
        <color rgb="FF000000"/>
        <rFont val="Times New Roman"/>
        <family val="1"/>
        <charset val="204"/>
      </rPr>
      <t xml:space="preserve">   </t>
    </r>
    <r>
      <rPr>
        <sz val="14"/>
        <color rgb="FF000000"/>
        <rFont val="Times New Roman"/>
        <family val="1"/>
        <charset val="204"/>
      </rPr>
      <t>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r>
  </si>
  <si>
    <t>Порядок ведения реестра выданных заключений государственной экспертизы и предоставления сведений, содержащихся в реестре, устанавливается Министерством строительства и жилищно-коммунального хозяйства Российской Федерации.</t>
  </si>
  <si>
    <r>
      <t>84.</t>
    </r>
    <r>
      <rPr>
        <sz val="7"/>
        <color rgb="FF000000"/>
        <rFont val="Times New Roman"/>
        <family val="1"/>
        <charset val="204"/>
      </rPr>
      <t xml:space="preserve">   </t>
    </r>
    <r>
      <rPr>
        <sz val="14"/>
        <color rgb="FF000000"/>
        <rFont val="Times New Roman"/>
        <family val="1"/>
        <charset val="204"/>
      </rPr>
      <t>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r>
  </si>
  <si>
    <r>
      <t>85.</t>
    </r>
    <r>
      <rPr>
        <sz val="7"/>
        <color rgb="FF000000"/>
        <rFont val="Times New Roman"/>
        <family val="1"/>
        <charset val="204"/>
      </rPr>
      <t xml:space="preserve">   </t>
    </r>
    <r>
      <rPr>
        <sz val="14"/>
        <color rgb="FF000000"/>
        <rFont val="Times New Roman"/>
        <family val="1"/>
        <charset val="204"/>
      </rPr>
      <t>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r>
  </si>
  <si>
    <r>
      <t>86.</t>
    </r>
    <r>
      <rPr>
        <sz val="7"/>
        <color rgb="FF000000"/>
        <rFont val="Times New Roman"/>
        <family val="1"/>
        <charset val="204"/>
      </rPr>
      <t xml:space="preserve">   </t>
    </r>
    <r>
      <rPr>
        <sz val="14"/>
        <color rgb="FF000000"/>
        <rFont val="Times New Roman"/>
        <family val="1"/>
        <charset val="204"/>
      </rPr>
      <t>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r>
  </si>
  <si>
    <r>
      <t>IV.</t>
    </r>
    <r>
      <rPr>
        <b/>
        <sz val="7"/>
        <color rgb="FF000000"/>
        <rFont val="Times New Roman"/>
        <family val="1"/>
        <charset val="204"/>
      </rPr>
      <t xml:space="preserve">    </t>
    </r>
    <r>
      <rPr>
        <b/>
        <sz val="14"/>
        <color rgb="FF000000"/>
        <rFont val="Times New Roman"/>
        <family val="1"/>
        <charset val="204"/>
      </rPr>
      <t>Формы контроля за исполнением Административного регламента</t>
    </r>
  </si>
  <si>
    <t>и исполнением специалистами положений Административного</t>
  </si>
  <si>
    <t>регламента и иных нормативных правовых актов,</t>
  </si>
  <si>
    <t>устанавливающих требования к предоставлению</t>
  </si>
  <si>
    <t>государственной услуги, а также принятием</t>
  </si>
  <si>
    <t>решений специалистами</t>
  </si>
  <si>
    <r>
      <t>87.</t>
    </r>
    <r>
      <rPr>
        <sz val="7"/>
        <color rgb="FF000000"/>
        <rFont val="Times New Roman"/>
        <family val="1"/>
        <charset val="204"/>
      </rPr>
      <t xml:space="preserve">   </t>
    </r>
    <r>
      <rPr>
        <sz val="14"/>
        <color rgb="FF000000"/>
        <rFont val="Times New Roman"/>
        <family val="1"/>
        <charset val="204"/>
      </rPr>
      <t>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r>
  </si>
  <si>
    <r>
      <t>88.</t>
    </r>
    <r>
      <rPr>
        <sz val="7"/>
        <color rgb="FF000000"/>
        <rFont val="Times New Roman"/>
        <family val="1"/>
        <charset val="204"/>
      </rPr>
      <t xml:space="preserve">   </t>
    </r>
    <r>
      <rPr>
        <sz val="14"/>
        <color rgb="FF000000"/>
        <rFont val="Times New Roman"/>
        <family val="1"/>
        <charset val="204"/>
      </rPr>
      <t>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r>
  </si>
  <si>
    <t>Порядок и периодичность осуществления плановых</t>
  </si>
  <si>
    <t>и внеплановых проверок полноты и качества предоставления</t>
  </si>
  <si>
    <r>
      <t>89.</t>
    </r>
    <r>
      <rPr>
        <sz val="7"/>
        <color rgb="FF000000"/>
        <rFont val="Times New Roman"/>
        <family val="1"/>
        <charset val="204"/>
      </rPr>
      <t xml:space="preserve">   </t>
    </r>
    <r>
      <rPr>
        <sz val="14"/>
        <color rgb="FF000000"/>
        <rFont val="Times New Roman"/>
        <family val="1"/>
        <charset val="204"/>
      </rPr>
      <t>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r>
  </si>
  <si>
    <r>
      <t>90.</t>
    </r>
    <r>
      <rPr>
        <sz val="7"/>
        <color rgb="FF000000"/>
        <rFont val="Times New Roman"/>
        <family val="1"/>
        <charset val="204"/>
      </rPr>
      <t xml:space="preserve">   </t>
    </r>
    <r>
      <rPr>
        <sz val="14"/>
        <color rgb="FF000000"/>
        <rFont val="Times New Roman"/>
        <family val="1"/>
        <charset val="204"/>
      </rPr>
      <t>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r>
  </si>
  <si>
    <r>
      <t>91.</t>
    </r>
    <r>
      <rPr>
        <sz val="7"/>
        <color rgb="FF000000"/>
        <rFont val="Times New Roman"/>
        <family val="1"/>
        <charset val="204"/>
      </rPr>
      <t xml:space="preserve">   </t>
    </r>
    <r>
      <rPr>
        <sz val="14"/>
        <color rgb="FF000000"/>
        <rFont val="Times New Roman"/>
        <family val="1"/>
        <charset val="204"/>
      </rPr>
      <t>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r>
  </si>
  <si>
    <t>Ответственность специалистов за решения и действия</t>
  </si>
  <si>
    <t>(бездействие), принимаемые (осуществляемые) в ходе</t>
  </si>
  <si>
    <r>
      <t>92.</t>
    </r>
    <r>
      <rPr>
        <sz val="7"/>
        <color rgb="FF000000"/>
        <rFont val="Times New Roman"/>
        <family val="1"/>
        <charset val="204"/>
      </rPr>
      <t xml:space="preserve">   </t>
    </r>
    <r>
      <rPr>
        <sz val="14"/>
        <color rgb="FF000000"/>
        <rFont val="Times New Roman"/>
        <family val="1"/>
        <charset val="204"/>
      </rPr>
      <t>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r>
  </si>
  <si>
    <r>
      <t>93.</t>
    </r>
    <r>
      <rPr>
        <sz val="7"/>
        <color rgb="FF000000"/>
        <rFont val="Times New Roman"/>
        <family val="1"/>
        <charset val="204"/>
      </rPr>
      <t xml:space="preserve">   </t>
    </r>
    <r>
      <rPr>
        <sz val="14"/>
        <color rgb="FF000000"/>
        <rFont val="Times New Roman"/>
        <family val="1"/>
        <charset val="204"/>
      </rPr>
      <t>Ответственность специалистов определяется в их должностных инструкциях в соответствии с требованиями законодательства Российской Федерации.</t>
    </r>
  </si>
  <si>
    <r>
      <t>94.</t>
    </r>
    <r>
      <rPr>
        <sz val="7"/>
        <color rgb="FF000000"/>
        <rFont val="Times New Roman"/>
        <family val="1"/>
        <charset val="204"/>
      </rPr>
      <t xml:space="preserve">   </t>
    </r>
    <r>
      <rPr>
        <sz val="14"/>
        <color rgb="FF000000"/>
        <rFont val="Times New Roman"/>
        <family val="1"/>
        <charset val="204"/>
      </rPr>
      <t>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r>
  </si>
  <si>
    <t>Положения, характеризующие требования к порядку и формам</t>
  </si>
  <si>
    <t>контроля за предоставлением государственной услуги, в том</t>
  </si>
  <si>
    <t>числе со стороны граждан, их объединений и организаций</t>
  </si>
  <si>
    <r>
      <t>95.</t>
    </r>
    <r>
      <rPr>
        <sz val="7"/>
        <color rgb="FF000000"/>
        <rFont val="Times New Roman"/>
        <family val="1"/>
        <charset val="204"/>
      </rPr>
      <t xml:space="preserve">   </t>
    </r>
    <r>
      <rPr>
        <sz val="14"/>
        <color rgb="FF000000"/>
        <rFont val="Times New Roman"/>
        <family val="1"/>
        <charset val="204"/>
      </rPr>
      <t>Требованиями к порядку и формам контроля за предоставлением государственной услуги являются:</t>
    </r>
  </si>
  <si>
    <r>
      <t>96.</t>
    </r>
    <r>
      <rPr>
        <sz val="7"/>
        <color rgb="FF000000"/>
        <rFont val="Times New Roman"/>
        <family val="1"/>
        <charset val="204"/>
      </rPr>
      <t xml:space="preserve">     </t>
    </r>
    <r>
      <rPr>
        <sz val="14"/>
        <color rgb="FF000000"/>
        <rFont val="Times New Roman"/>
        <family val="1"/>
        <charset val="204"/>
      </rPr>
      <t>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r>
  </si>
  <si>
    <t>Лица, осуществляющие контроль за предоставлением государственной услуги, должны принимать меры по предотвращению конфликта интересов при предоставлении государственной услуги.</t>
  </si>
  <si>
    <r>
      <t>97.</t>
    </r>
    <r>
      <rPr>
        <sz val="7"/>
        <color rgb="FF000000"/>
        <rFont val="Times New Roman"/>
        <family val="1"/>
        <charset val="204"/>
      </rPr>
      <t xml:space="preserve">     </t>
    </r>
    <r>
      <rPr>
        <sz val="14"/>
        <color rgb="FF000000"/>
        <rFont val="Times New Roman"/>
        <family val="1"/>
        <charset val="204"/>
      </rPr>
      <t>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r>
  </si>
  <si>
    <r>
      <t>V.</t>
    </r>
    <r>
      <rPr>
        <b/>
        <sz val="7"/>
        <color rgb="FF000000"/>
        <rFont val="Times New Roman"/>
        <family val="1"/>
        <charset val="204"/>
      </rPr>
      <t xml:space="preserve">     </t>
    </r>
    <r>
      <rPr>
        <b/>
        <sz val="14"/>
        <color rgb="FF000000"/>
        <rFont val="Times New Roman"/>
        <family val="1"/>
        <charset val="204"/>
      </rPr>
      <t>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r>
  </si>
  <si>
    <r>
      <t>98.</t>
    </r>
    <r>
      <rPr>
        <sz val="7"/>
        <color rgb="FF000000"/>
        <rFont val="Times New Roman"/>
        <family val="1"/>
        <charset val="204"/>
      </rPr>
      <t xml:space="preserve">     </t>
    </r>
    <r>
      <rPr>
        <sz val="14"/>
        <color rgb="FF000000"/>
        <rFont val="Times New Roman"/>
        <family val="1"/>
        <charset val="204"/>
      </rPr>
      <t>Действия (бездействие) Учреждения, предоставляющего государственную услугу, а также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r>
  </si>
  <si>
    <r>
      <t>99.</t>
    </r>
    <r>
      <rPr>
        <sz val="7"/>
        <color rgb="FF000000"/>
        <rFont val="Times New Roman"/>
        <family val="1"/>
        <charset val="204"/>
      </rPr>
      <t xml:space="preserve">     </t>
    </r>
    <r>
      <rPr>
        <sz val="14"/>
        <color rgb="FF000000"/>
        <rFont val="Times New Roman"/>
        <family val="1"/>
        <charset val="204"/>
      </rPr>
      <t>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r>
  </si>
  <si>
    <r>
      <t>100.</t>
    </r>
    <r>
      <rPr>
        <sz val="7"/>
        <color rgb="FF000000"/>
        <rFont val="Times New Roman"/>
        <family val="1"/>
        <charset val="204"/>
      </rPr>
      <t xml:space="preserve">   </t>
    </r>
    <r>
      <rPr>
        <sz val="14"/>
        <color rgb="FF000000"/>
        <rFont val="Times New Roman"/>
        <family val="1"/>
        <charset val="204"/>
      </rPr>
      <t>Заявитель может обратиться в департамент строительства Краснодарского края с жалобой, в том числе в следующих случаях:</t>
    </r>
  </si>
  <si>
    <r>
      <t>101.</t>
    </r>
    <r>
      <rPr>
        <sz val="7"/>
        <color rgb="FF000000"/>
        <rFont val="Times New Roman"/>
        <family val="1"/>
        <charset val="204"/>
      </rPr>
      <t xml:space="preserve">   </t>
    </r>
    <r>
      <rPr>
        <sz val="14"/>
        <color rgb="FF000000"/>
        <rFont val="Times New Roman"/>
        <family val="1"/>
        <charset val="204"/>
      </rPr>
      <t>Жалоба подается в департамент строительства Краснодарского края в письменной форме на бумажном носителе, в электронной форме.</t>
    </r>
  </si>
  <si>
    <r>
      <t>102.</t>
    </r>
    <r>
      <rPr>
        <sz val="7"/>
        <color rgb="FF000000"/>
        <rFont val="Times New Roman"/>
        <family val="1"/>
        <charset val="204"/>
      </rPr>
      <t xml:space="preserve">    </t>
    </r>
    <r>
      <rPr>
        <sz val="14"/>
        <color rgb="FF000000"/>
        <rFont val="Times New Roman"/>
        <family val="1"/>
        <charset val="204"/>
      </rPr>
      <t>Основания для приостановления рассмотрения жалобы отсутствуют.</t>
    </r>
  </si>
  <si>
    <r>
      <t>103.</t>
    </r>
    <r>
      <rPr>
        <sz val="7"/>
        <color rgb="FF000000"/>
        <rFont val="Times New Roman"/>
        <family val="1"/>
        <charset val="204"/>
      </rPr>
      <t xml:space="preserve">   </t>
    </r>
    <r>
      <rPr>
        <sz val="14"/>
        <color rgb="FF000000"/>
        <rFont val="Times New Roman"/>
        <family val="1"/>
        <charset val="204"/>
      </rPr>
      <t>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t>
    </r>
  </si>
  <si>
    <r>
      <t>104.</t>
    </r>
    <r>
      <rPr>
        <sz val="7"/>
        <color rgb="FF000000"/>
        <rFont val="Times New Roman"/>
        <family val="1"/>
        <charset val="204"/>
      </rPr>
      <t xml:space="preserve">    </t>
    </r>
    <r>
      <rPr>
        <sz val="14"/>
        <color rgb="FF000000"/>
        <rFont val="Times New Roman"/>
        <family val="1"/>
        <charset val="204"/>
      </rPr>
      <t>Жалоба должна содержать:</t>
    </r>
  </si>
  <si>
    <t>а) наименование Учреждения, либо фамилию, имя, отчество его должностного лица (специалиста), решения и действия (бездействие) которых обжалуются;</t>
  </si>
  <si>
    <r>
      <t>105.</t>
    </r>
    <r>
      <rPr>
        <sz val="7"/>
        <color rgb="FF000000"/>
        <rFont val="Times New Roman"/>
        <family val="1"/>
        <charset val="204"/>
      </rPr>
      <t xml:space="preserve">  </t>
    </r>
    <r>
      <rPr>
        <sz val="14"/>
        <color rgb="FF000000"/>
        <rFont val="Times New Roman"/>
        <family val="1"/>
        <charset val="204"/>
      </rPr>
      <t>По результатам рассмотрения жалобы департаментом строительства Краснодарского края принимается одно из следующих решений:</t>
    </r>
  </si>
  <si>
    <r>
      <t>106.</t>
    </r>
    <r>
      <rPr>
        <sz val="7"/>
        <color rgb="FF000000"/>
        <rFont val="Times New Roman"/>
        <family val="1"/>
        <charset val="204"/>
      </rPr>
      <t xml:space="preserve">  </t>
    </r>
    <r>
      <rPr>
        <sz val="14"/>
        <color rgb="FF000000"/>
        <rFont val="Times New Roman"/>
        <family val="1"/>
        <charset val="204"/>
      </rPr>
      <t>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r>
  </si>
  <si>
    <t>Письменный ответ, содержащий результаты рассмотрения жалобы, направляется заявителю по почте, либо по электронной почте.</t>
  </si>
  <si>
    <r>
      <t>107.</t>
    </r>
    <r>
      <rPr>
        <sz val="7"/>
        <color rgb="FF000000"/>
        <rFont val="Times New Roman"/>
        <family val="1"/>
        <charset val="204"/>
      </rPr>
      <t xml:space="preserve">  </t>
    </r>
    <r>
      <rPr>
        <sz val="14"/>
        <color rgb="FF000000"/>
        <rFont val="Times New Roman"/>
        <family val="1"/>
        <charset val="204"/>
      </rPr>
      <t>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r>
  </si>
  <si>
    <t>Документы прохождение экспертизы изысканий и проектной документации</t>
  </si>
  <si>
    <t>Исчерпывающий перечень документов для получения разрешения на строительство НЕЖИЛОЙ И НЕПРОИЗВОДСТВЕННЫЙ ОБЪЕКТ(СООТВЕТСТВУЮЩИЙ ТРЕБОВАНИЯМ П.5 ЧАСТИ 2 СТАТЬИ 49 ГрКРФ),</t>
  </si>
  <si>
    <t>в соответсвии с договором на выполнения работ</t>
  </si>
  <si>
    <t>ГОСУДАРСТВЕННАЯ РЕГИСТРАЦИЯ ПРАВА СОБСТВЕННОСТИ НА ОБЪЕКТ НЕДВИЖИМОВОГО ИМУЩЕСТВА</t>
  </si>
  <si>
    <t>ПОЛУЧЕНИЕ РАЗРЕШЕНИЕ НА ВВОД ОБЪЕКТА В ЭКСПЛУАТАЦИЮ</t>
  </si>
  <si>
    <t>ПОЛУЧЕНИЕ ПОРУБОЧНОГО БИЛЕТА</t>
  </si>
  <si>
    <t>ПОЛУЧЕНИЕ РАЗРЕШЕНИЯ НА СТРОИТЕЛЬСТВО</t>
  </si>
  <si>
    <t>ПОЛУЧЕНИЕ РАЗРЕШЕНИЯ НА ОТКЛОНЕНИЕ ОТ ПРЕДЕЛЬНЫХ ПАРАМЕТРОВ</t>
  </si>
  <si>
    <t>ПОЛУЧЕНИЕ ГРАДОСТРОИТЕЛЬНОГО ПЛАНА ЗЕМЕЛЬНОГО УЧАСТКА</t>
  </si>
  <si>
    <t>ПРОВЕДЕНИЕ ИЗЫСКАНИЙ И ПОДГОТОВКА ПРОЕКТНОЙ ДОКУМЕНТАЦИИ</t>
  </si>
  <si>
    <t>ПОЛУЧЕНИЕ ЗАКЛЮЧЕНИЯ ЭКСПЕРТИЗЫ ПРОЕКТНОЙ ДОКУМЕНТАЦИИ И РЕЗУЛЬТАТОВ ИНЖЕНЕРНЫХ ИЗЫСКАНИЙ</t>
  </si>
  <si>
    <t xml:space="preserve">НАПРАВЛЕНИЕ ИЗВЕЩЕНИЯ О НАЧАЛЕ СТРОИТЕЛЬСТВА, РЕКОНСТРУКЦИЯ ОБЪЕКТА КАПИТАЛЬНОГО СТРОИТЕЛЬСТВА </t>
  </si>
  <si>
    <t>РАССМОТРЕНИЕ ИЗВЕЩЕНИЯ О НАЧАЛЕ СТРОИТЕЛЬСВА, РЕКОНСТРУКЦИЯ ОБЪЕКТА КАПСТРОИТЕЛЬСТВА И ВЫДАЧА ПРОГРАММЫ ПРОВЕРОК</t>
  </si>
  <si>
    <t>ПОЛУЧЕНИЕ ТЕХНИЧЕСКОГО ПЛАНА</t>
  </si>
  <si>
    <t>ПОСТАНОВКА НА КАДАСТРОВЫЙ УЧЕТ ОБЪЕКТА НЕДВИЖИМОСТИ</t>
  </si>
  <si>
    <t>ПОЛУЧЕНИЕ ЗАКЛЮЧЕНИЯ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</si>
  <si>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 xml:space="preserve">Необходимые документы для поставки на кадастровый учет объекта недвижимости </t>
  </si>
  <si>
    <t>Проектная организация</t>
  </si>
  <si>
    <t>проектно-сметная документация</t>
  </si>
  <si>
    <t>Застройщик или технический заказчик</t>
  </si>
  <si>
    <t xml:space="preserve">Извещение о начале строительств, реконструкции объекта капитального строительства </t>
  </si>
  <si>
    <t>Программа проверок строительства / реконструкции объекта</t>
  </si>
  <si>
    <t>Кадастровый инженер</t>
  </si>
  <si>
    <t>Технический план здания</t>
  </si>
  <si>
    <t>Федеральная служба государственной регестрации кадастра и картографии</t>
  </si>
  <si>
    <t>Выписка из Единого государственного реестра недвижимости</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</si>
  <si>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(с изменениями на: 16.01.2017)</t>
  </si>
  <si>
    <t>от 26 августа 2016 года N 193</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</si>
  <si>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</si>
  <si>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r>
      <t>(в редакции Приказов Департамента строительства Краснодарского края </t>
    </r>
    <r>
      <rPr>
        <u/>
        <sz val="11"/>
        <color rgb="FF00466E"/>
        <rFont val="Arial"/>
        <family val="2"/>
        <charset val="204"/>
      </rPr>
      <t>от 19.10.2016 N 223</t>
    </r>
    <r>
      <rPr>
        <sz val="11"/>
        <color rgb="FF2D2D2D"/>
        <rFont val="Arial"/>
        <family val="2"/>
        <charset val="204"/>
      </rPr>
      <t>, </t>
    </r>
    <r>
      <rPr>
        <u/>
        <sz val="11"/>
        <color rgb="FF00466E"/>
        <rFont val="Arial"/>
        <family val="2"/>
        <charset val="204"/>
      </rPr>
      <t>от 06.12.2016 N 247</t>
    </r>
    <r>
      <rPr>
        <sz val="11"/>
        <color rgb="FF2D2D2D"/>
        <rFont val="Arial"/>
        <family val="2"/>
        <charset val="204"/>
      </rPr>
      <t>, </t>
    </r>
    <r>
      <rPr>
        <u/>
        <sz val="11"/>
        <color rgb="FF00466E"/>
        <rFont val="Arial"/>
        <family val="2"/>
        <charset val="204"/>
      </rPr>
      <t>от 16.01.2017 N 7</t>
    </r>
    <r>
      <rPr>
        <sz val="11"/>
        <color rgb="FF2D2D2D"/>
        <rFont val="Arial"/>
        <family val="2"/>
        <charset val="204"/>
      </rPr>
      <t>) </t>
    </r>
  </si>
  <si>
    <r>
      <t>В целях реализации </t>
    </r>
    <r>
      <rPr>
        <u/>
        <sz val="11"/>
        <color rgb="FF00466E"/>
        <rFont val="Arial"/>
        <family val="2"/>
        <charset val="204"/>
      </rPr>
      <t>Федерального закона от 27 июля 2010 года N 210-ФЗ "Об организации предоставления государственных и муниципальных услуг"</t>
    </r>
    <r>
      <rPr>
        <sz val="11"/>
        <color rgb="FF2D2D2D"/>
        <rFont val="Arial"/>
        <family val="2"/>
        <charset val="204"/>
      </rPr>
      <t>, </t>
    </r>
    <r>
      <rPr>
        <u/>
        <sz val="11"/>
        <color rgb="FF00466E"/>
        <rFont val="Arial"/>
        <family val="2"/>
        <charset val="204"/>
      </rPr>
      <t>статьи 49 Градостроительного кодекса Российской Федерации</t>
    </r>
    <r>
      <rPr>
        <sz val="11"/>
        <color rgb="FF2D2D2D"/>
        <rFont val="Arial"/>
        <family val="2"/>
        <charset val="204"/>
      </rPr>
      <t>, </t>
    </r>
    <r>
      <rPr>
        <u/>
        <sz val="11"/>
        <color rgb="FF00466E"/>
        <rFont val="Arial"/>
        <family val="2"/>
        <charset val="204"/>
      </rPr>
      <t>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r>
    <r>
      <rPr>
        <sz val="11"/>
        <color rgb="FF2D2D2D"/>
        <rFont val="Arial"/>
        <family val="2"/>
        <charset val="204"/>
      </rPr>
      <t>, постановления главы администрации (губернатора) Краснодарского края от 16 ноября 2007 года N 1067 "Об осуществлении полномочий 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r>
  </si>
  <si>
    <t>1. 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(далее - Административный регламент) прилагается.</t>
  </si>
  <si>
    <t>(в ред. Приказа Департамента строительства Краснодарского края от 19.10.2016 N 223)</t>
  </si>
  <si>
    <t>2. Руководителю ГАУ КК "Краснодаркрайгосэкспертиза" (Панкратова) обеспечить соблюдение Административного регламента сотрудниками учреждения.</t>
  </si>
  <si>
    <t>3. Отделу инвестиционно-презентационной деятельности и 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</si>
  <si>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t>4. Контроль за выполнением настоящего приказа оставляю за собой.</t>
  </si>
  <si>
    <t>5. Настоящий приказ вступает в силу на следующий день после его официального опубликования.</t>
  </si>
  <si>
    <t>(п. 5 в ред. Приказа Департамента строительства Краснодарского края от 06.12.2016 N 247)</t>
  </si>
  <si>
    <t>Временно исполняющий</t>
  </si>
  <si>
    <t>обязанности руководителя</t>
  </si>
  <si>
    <t>В.И.НИЦУН</t>
  </si>
  <si>
    <t>Приложение. 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t>
  </si>
  <si>
    <t>Утвержден</t>
  </si>
  <si>
    <t>приказом</t>
  </si>
  <si>
    <t>департамента строительства</t>
  </si>
  <si>
    <t>Краснодарского края</t>
  </si>
  <si>
    <t>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</si>
  <si>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t>(в редакции Приказа Департамента строительства Краснодарского края от 16.01.2017 N 7)</t>
  </si>
  <si>
    <t>1. 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государственная экспертиза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</si>
  <si>
    <t>2. 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Единого портала государственных услуг (далее - "Портал"), либо через "личный кабинет" учреждения (lk.kgexpert.ru).</t>
  </si>
  <si>
    <t>3. 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</si>
  <si>
    <t>4. 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</si>
  <si>
    <t>5. 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</si>
  <si>
    <t>почтовый адрес: 350000, г. Краснодар, ул. Северная, д. 324, литер К;</t>
  </si>
  <si>
    <t>официальный сайт в сети "Интернет": www.kgexpert.ru;</t>
  </si>
  <si>
    <t>адрес электронной почты Учреждения: info@kgexpert.ru;</t>
  </si>
  <si>
    <t>телефоны Учреждения для получения справок по вопросам приема корреспонденции и по вопросам предоставления государственной услуги: (861) 262-62-21, (861) 274-98-44, (861) 262-62-22, (861) 262-18-17, факс (861) 262-32-69.</t>
  </si>
  <si>
    <t>Сочинский межрайонный отдел Учреждения:</t>
  </si>
  <si>
    <t>почтовый адрес: 354000, г. Сочи, Главпочтамт, а/я N 188;</t>
  </si>
  <si>
    <t>фактический адрес: 354068, г. Сочи, ул. Донская, 10;</t>
  </si>
  <si>
    <t>адрес электронной почты: expertsochi@mail.ru;</t>
  </si>
  <si>
    <t>телефоны для получения справок по вопросам приема корреспонденции и по вопросам предоставления государственной услуги: (862) 448-05-28, факс (862) 448-05-28;</t>
  </si>
  <si>
    <t>Новороссийский межрайонный отдел Учреждения:</t>
  </si>
  <si>
    <t>почтовый адрес: 353900, г. Новороссийск, ул. К. Маркса, 6;</t>
  </si>
  <si>
    <t>адрес электронной почты: expert@nross.ru;</t>
  </si>
  <si>
    <t>6. График работы Учреждения:</t>
  </si>
  <si>
    <t>понедельник - четверг с 9(00) до 18(00) (перерыв с 12(30) до 13(30));</t>
  </si>
  <si>
    <t>пятница с 9(00) до 17(00) (перерыв с 12(30) до 13(30));</t>
  </si>
  <si>
    <t>суббота, воскресенье - выходной.</t>
  </si>
  <si>
    <t>7. 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</si>
  <si>
    <t>8. 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</si>
  <si>
    <t>9. 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</si>
  <si>
    <t>10. Консультации (справки) предоставляются по вопросам:</t>
  </si>
  <si>
    <t>а) информации о местонахождении, контактных телефонах, официальном сайте в информационно-телекоммуникационной сети "Интернет", адресе электронной почты Учреждения;</t>
  </si>
  <si>
    <t>б) требований к заявлению о предоставлении государственной услуги;</t>
  </si>
  <si>
    <t>в) сроков предоставления государственной услуги;</t>
  </si>
  <si>
    <t>г) порядка предоставления государственной услуги;</t>
  </si>
  <si>
    <t>д) порядка обжалования решений, действий (бездействия), принимаемых и осуществляемых специалистами Учреждения в ходе предоставления государственной услуги.</t>
  </si>
  <si>
    <t>11. 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</si>
  <si>
    <t>12. 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</si>
  <si>
    <t>13. Наименование государственной услуги: "Государственная экспертиза проектной документации и государственная экспертиза результатов инженерных изысканий".</t>
  </si>
  <si>
    <t>Наименование органа исполнительной власти Краснодарского края, предоставляющего государственную услугу</t>
  </si>
  <si>
    <t>14. 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</si>
  <si>
    <t>15. Непосредственное предоставление государственной услуги осуществляет ГАУ КК "Краснодаркрайгосэкспертиза".</t>
  </si>
  <si>
    <t>16. 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</si>
  <si>
    <t>17. 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</si>
  <si>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выдачи (направления) документов, являющихся результатом предоставления государственной услуги </t>
  </si>
  <si>
    <t>18. Срок предоставления государственной услуги не должен превышать 60 дней.</t>
  </si>
  <si>
    <t>19. В течение не более 45 дней проводится государственная экспертиза:</t>
  </si>
  <si>
    <t>а) результатов инженерных изысканий, которые направлены на государственную экспертизу до направления на эту экспертизу проектной документации;</t>
  </si>
  <si>
    <t>б) проектной документации или проектной документации и результатов инженерных изысканий в отношении жилых объектов капитального строительства, в том числе со встроено-пристроенными нежилыми помещениями, не относящихся к уникальным объектам;</t>
  </si>
  <si>
    <t>в) проектной документации или проектной документации и результатов инженерных изысканий в отношении объектов капитального строительства, строительство, реконструкция и (или) капитальный ремонт которых будут осуществляться в особых экономических зонах.</t>
  </si>
  <si>
    <t>20. Нормативные правовые акты, регулирующие отношения, возникающие в связи с предоставлением государственной услуги:</t>
  </si>
  <si>
    <t>- Градостроительный кодекс Российской Федерации от 29 декабря 2004 года N 190-ФЗ(Собрание законодательства РФ, 03.01.2005, N 1 (часть 1), ст. 16);</t>
  </si>
  <si>
    <t>- Федеральный закон от 29 декабря 2004 года N 191-ФЗ "О введении в действие Градостроительного кодекса Российской Федерации" (Собрание законодательства РФ, 3 января 2005 год, N 1 (часть 1), ст. 17);</t>
  </si>
  <si>
    <t>- Федеральный закон от 30 декабря 2009 года N 384-ФЗ "Технический регламент о безопасности зданий и сооружений" (Собрание законодательства РФ, 4 января 2010 год, N 1, ст. 5);</t>
  </si>
  <si>
    <t>- Федеральный закон от 22 июля 2008 года N 123-ФЗ "Технический регламент о требованиях пожарной безопасности" (Собрание законодательства РФ, 28 июля 2008 год, N 30 (ч. 1), ст. 3579);</t>
  </si>
  <si>
    <t>- Федеральный закон от 27 июля 2010 года N 210-ФЗ "Об организации предоставления государственных и муниципальных услуг" (Собрание законодательства РФ, 2 августа 2010 год, N 31, ст. 4179);</t>
  </si>
  <si>
    <t>- Постановление Правительства Российской Федерации от 19 января 2006 года N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N 4, ст. 392);</t>
  </si>
  <si>
    <t>- Постановление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N 11, ст. 1336);</t>
  </si>
  <si>
    <t>- Постановление Правительства Российской Федерации от 16 февраля 2008 года N 87 "О составе разделов проектной документации и требованиях к их содержанию" (Собрание законодательства РФ, 25 февраля 2008 год, N 8, ст. 744);</t>
  </si>
  <si>
    <t>- Постановление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года, N 21, ст. 2576);</t>
  </si>
  <si>
    <t>- Постановление Правительства Российской Федерации от 16.05.2011 N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N 22, ст. 3169);</t>
  </si>
  <si>
    <t>- приказ Федерального агентства по строительству и жилищно-коммунальному комплексу от 2 июля 2007 года N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N 31, 30 июля 2007 года);</t>
  </si>
  <si>
    <t>- приказ Министерства регионального развития Российской Федерации от 20 августа 2009 года N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N 42, 19 октября 2009 года);</t>
  </si>
  <si>
    <t>- приказ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N 16, 16 апреля 2012 года);</t>
  </si>
  <si>
    <t>- приказ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N 6, 16 января 2015 года);</t>
  </si>
  <si>
    <t>- приказ Министерства строительства и жилищно-коммунального хозяйства Российской Федерации от 9 декабря 2015 года N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N 8, 22 февраля 2016 года).</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</si>
  <si>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u/>
        <sz val="11"/>
        <color rgb="FF00466E"/>
        <rFont val="Arial"/>
        <family val="2"/>
        <charset val="204"/>
      </rPr>
      <t>статьи 11</t>
    </r>
    <r>
      <rPr>
        <sz val="11"/>
        <color rgb="FF2D2D2D"/>
        <rFont val="Arial"/>
        <family val="2"/>
        <charset val="204"/>
      </rPr>
      <t> и подпункте 4.1 </t>
    </r>
    <r>
      <rPr>
        <u/>
        <sz val="11"/>
        <color rgb="FF00466E"/>
        <rFont val="Arial"/>
        <family val="2"/>
        <charset val="204"/>
      </rPr>
      <t>статьи 12 Федерального закона "Об экологической экспертизе"</t>
    </r>
    <r>
      <rPr>
        <sz val="11"/>
        <color rgb="FF2D2D2D"/>
        <rFont val="Arial"/>
        <family val="2"/>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</si>
  <si>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u/>
        <sz val="11"/>
        <color rgb="FF00466E"/>
        <rFont val="Arial"/>
        <family val="2"/>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1"/>
        <color rgb="FF2D2D2D"/>
        <rFont val="Arial"/>
        <family val="2"/>
        <charset val="204"/>
      </rPr>
      <t>, утвержденным </t>
    </r>
    <r>
      <rPr>
        <u/>
        <sz val="11"/>
        <color rgb="FF00466E"/>
        <rFont val="Arial"/>
        <family val="2"/>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1"/>
        <color rgb="FF2D2D2D"/>
        <rFont val="Arial"/>
        <family val="2"/>
        <charset val="204"/>
      </rPr>
      <t>);</t>
    </r>
  </si>
  <si>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u/>
        <sz val="11"/>
        <color rgb="FF00466E"/>
        <rFont val="Arial"/>
        <family val="2"/>
        <charset val="204"/>
      </rPr>
      <t>Положения о составе разделов проектной документации и требованиях к их содержанию</t>
    </r>
    <r>
      <rPr>
        <sz val="11"/>
        <color rgb="FF2D2D2D"/>
        <rFont val="Arial"/>
        <family val="2"/>
        <charset val="204"/>
      </rPr>
      <t>, утвержденного </t>
    </r>
    <r>
      <rPr>
        <u/>
        <sz val="11"/>
        <color rgb="FF00466E"/>
        <rFont val="Arial"/>
        <family val="2"/>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1"/>
        <color rgb="FF2D2D2D"/>
        <rFont val="Arial"/>
        <family val="2"/>
        <charset val="204"/>
      </rPr>
      <t>).</t>
    </r>
  </si>
  <si>
    <t>Запрет требовать от заявителя представления документов и информации или осуществления действий при предоставлении государственной услуги</t>
  </si>
  <si>
    <r>
      <t>28. 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t>
    </r>
    <r>
      <rPr>
        <u/>
        <sz val="11"/>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1"/>
        <color rgb="FF2D2D2D"/>
        <rFont val="Arial"/>
        <family val="2"/>
        <charset val="204"/>
      </rPr>
      <t>, утвержденного </t>
    </r>
    <r>
      <rPr>
        <u/>
        <sz val="11"/>
        <color rgb="FF00466E"/>
        <rFont val="Arial"/>
        <family val="2"/>
        <charset val="204"/>
      </rPr>
      <t>Постановлением Правительства РФ от 5 марта 2007 года N 145</t>
    </r>
    <r>
      <rPr>
        <sz val="11"/>
        <color rgb="FF2D2D2D"/>
        <rFont val="Arial"/>
        <family val="2"/>
        <charset val="204"/>
      </rPr>
      <t>.</t>
    </r>
  </si>
  <si>
    <t>29. Основания для отказа в приеме документов, необходимых для предоставления государственной услуги:</t>
  </si>
  <si>
    <t>а) отсутствие в проектной документации разделов, предусмотренных частями 12 и 13 статьи 48 Градостроительного кодекса Российской Федерации;</t>
  </si>
  <si>
    <t>б) несоответствие разделов проектной документации требованиям к содержанию разделов проектной документации, установленным в соответствии с частью 13 статьи 48 Градостроительного кодекса Российской Федерации;</t>
  </si>
  <si>
    <t>в) несоответствие результатов инженерных изысканий составу и форме, установленным в соответствии с частью 6 статьи 47 Градостроительного кодекса Российской Федерации;</t>
  </si>
  <si>
    <t>г) представление не всех документов, указанных в пунктах 21 - 24 настоящего Административного регламента, необходимых для проведения государственной экспертизы, в том числе отсутствие положительного заключения государственной экспертизы результатов инженерных изысканий (в случае, если проектная документация направлена на государственную экспертизу после государственной экспертизы результатов инженерных изысканий);</t>
  </si>
  <si>
    <t>д) подготовка проектной документации, представленной на государственную экспертизу, лицом, которое не соответствует требованиям, указанным в частях 4 и 5 статьи 48 Градостроительного кодекса Российской Федерации;</t>
  </si>
  <si>
    <t>е) выполнение инженерных изысканий, результаты которых направлены на государственную экспертизу, лицом, которое не соответствует требованиям, указанным в частях 2 и 3 статьи 47 Градостроительного кодекса Российской Федерации;</t>
  </si>
  <si>
    <t>ж) выявление несоблюдения усиленной квалифицированной подписи установленным условиям признания ее действительности.</t>
  </si>
  <si>
    <t>Исчерпывающий перечень оснований для приостановления или непредставления государственной услуги</t>
  </si>
  <si>
    <t>30. Основания для приостановления государственной услуги отсутствуют.</t>
  </si>
  <si>
    <t>31. 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</si>
  <si>
    <t>а) государственная экспертиза должна осуществляться иной организацией по проведению государственной экспертизы;</t>
  </si>
  <si>
    <t>б) документы представлены с нарушением требований, предусмотренных подпунктами "к" и "л" пункта 2 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</si>
  <si>
    <t>Перечень услуг, которые являются необходимыми и обязательными для предоставления государственной услуги</t>
  </si>
  <si>
    <t>32. Необходимые и обязательные услуги для предоставления государственной услуги отсутствуют.</t>
  </si>
  <si>
    <t>Порядок, размер и основания взимания платы за предоставление государственной услуги</t>
  </si>
  <si>
    <t>33. 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</si>
  <si>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r>
      <t>34. Размер платы за предоставление государственной услуги, а также порядок ее взимания определяются в соответствии с пунктами 51 - 60 </t>
    </r>
    <r>
      <rPr>
        <u/>
        <sz val="11"/>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1"/>
        <color rgb="FF2D2D2D"/>
        <rFont val="Arial"/>
        <family val="2"/>
        <charset val="204"/>
      </rPr>
      <t>, утвержденного </t>
    </r>
    <r>
      <rPr>
        <u/>
        <sz val="11"/>
        <color rgb="FF00466E"/>
        <rFont val="Arial"/>
        <family val="2"/>
        <charset val="204"/>
      </rPr>
      <t>Постановлением Правительства РФ от 5 марта 2007 года N 145</t>
    </r>
    <r>
      <rPr>
        <sz val="11"/>
        <color rgb="FF2D2D2D"/>
        <rFont val="Arial"/>
        <family val="2"/>
        <charset val="204"/>
      </rPr>
      <t>.</t>
    </r>
  </si>
  <si>
    <t>Максимальный срок ожидания в очереди при подаче заявления о предоставлении государственной услуги и при получении результата предоставления государственной услуги</t>
  </si>
  <si>
    <t>35. Максимальный срок ожидания в очереди при подаче заявления о предоставлении государственной услуги не должен превышать 15 минут.</t>
  </si>
  <si>
    <t>Срок и порядок регистрации заявления о предоставлении государственной услуги, в том числе в электронной форме</t>
  </si>
  <si>
    <t>36. 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</si>
  <si>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t>
  </si>
  <si>
    <t>37. Помещения для предоставления государственной услуги размещаются на площадях Учреждения.</t>
  </si>
  <si>
    <t>38. 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</si>
  <si>
    <t>39. 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</si>
  <si>
    <t>40. Информация о порядке предоставления государственной услуги размещается на информационных стендах в помещениях Учреждения.</t>
  </si>
  <si>
    <t>41. 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</si>
  <si>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 </t>
  </si>
  <si>
    <t>42. 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</si>
  <si>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</si>
  <si>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t>43. Показатели доступности и качества государственной услуги определяются также:</t>
  </si>
  <si>
    <t>а) количеством взаимодействий заявителя со специалистами при предоставлении государственной услуги и их продолжительностью;</t>
  </si>
  <si>
    <t>б) возможностью получения информации о ходе предоставления государственной услуги, в том числе с использованием информационно-коммуникационных технологий;</t>
  </si>
  <si>
    <t>в) консультированием специалистами заинтересованных лиц о порядке предоставления государственной услуги;</t>
  </si>
  <si>
    <t>г) возможностью получения заявителем государственной услуги в электронной форме.</t>
  </si>
  <si>
    <t>44. 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</si>
  <si>
    <t>45. 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</si>
  <si>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</si>
  <si>
    <t>46. 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"Портале" и многофункциональных центрах предоставления государственных и муниципальных услуг.</t>
  </si>
  <si>
    <t>47. 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t>
  </si>
  <si>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</si>
  <si>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t>48. Заявитель вправе обратиться с заявлением в многофункциональный центр в соответствии с заключенным между департаментом строительства Краснодарского края и многофункциональным центром соглашением о взаимодействии.</t>
  </si>
  <si>
    <t>В случае если заявление и документы, необходимые для предоставления государственной услуги, представлены в Учреждение через многофункциональный центр, расписка в получении таких документов выдается многофункциональным центром заявителю либо его представителю, действующему на основании нотариально удостоверенной доверенности.</t>
  </si>
  <si>
    <t>49. Сотрудник многофункционального центра не позднее рабочего дня, следующего за днем получения заявления и документов, необходимых для предоставления государственной услуги, направляет их в Учреждение.</t>
  </si>
  <si>
    <t>Регистрация заявления и документов, необходимых для предоставления государственной услуги, поданных через многофункциональный центр, осуществляется Учреждением не позднее рабочего дня, следующего за днем их получения из многофункционального центра.</t>
  </si>
  <si>
    <t>50. Предоставление государственной услуги включает в себя следующие административные процедуры:</t>
  </si>
  <si>
    <t>а) прием заявления;</t>
  </si>
  <si>
    <t>б) 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 (об устранении недостатков);</t>
  </si>
  <si>
    <t>в) заключение договора;</t>
  </si>
  <si>
    <t>г) проведение государственной экспертизы;</t>
  </si>
  <si>
    <t>д) выдача заключения государственной экспертизы.</t>
  </si>
  <si>
    <t>51. Описание последовательности действий при предоставлении государственной услуги приведено на блок-схеме (Приложение N 2 к настоящему Административному регламенту).</t>
  </si>
  <si>
    <t>52. 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</si>
  <si>
    <t>53. Подача заявления в электронной форме осуществляется через официальный сайт Учреждения в информационно-телекоммуникационной сети "Интернет" или "Портал".</t>
  </si>
  <si>
    <t>54. Информация о статусе предоставления государственной услуги предоставляется на "Портале".</t>
  </si>
  <si>
    <t>55. Основанием для начала административной процедуры является личное обращение заявителя с заявлением и документами, необходимыми для предоставления государственной услуги, либо поступление в Учреждение заявления и указанных документов по почте, через многофункциональный центр или в форме электронного документа.</t>
  </si>
  <si>
    <t>Заявление, извещение и документы, необходимые для предоставления государственной услуги, могут быть представлены заявителем и многофункциональным центром в электронном виде по защищенным каналам связи, заверенные усиленной квалифицированной подписью.</t>
  </si>
  <si>
    <t>В случае подачи заявления и документов, необходимых для предоставления государственной услуги, обязанность по представлению которых возложена на заявителя, через многофункциональный центр днем обращения за предоставлением государственной услуги считается дата приема заявления многофункциональным центром.</t>
  </si>
  <si>
    <t>56. Критерием принятия решения о приеме заявления является наличие заявления и иных документов, предусмотренных пунктами 21 - 24 настоящего Административного регламента.</t>
  </si>
  <si>
    <t>57. 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</si>
  <si>
    <t>58. 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</si>
  <si>
    <t>59. 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</si>
  <si>
    <t>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t>
  </si>
  <si>
    <t>60. 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</si>
  <si>
    <t>61. Учреждение в течение 3 рабочих дней со дня получения от заявителя документов, указанных в пунктах 21 - 24 настоящего Административного регламента, осуществляет их проверку.</t>
  </si>
  <si>
    <t>62.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</si>
  <si>
    <t>63. 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</si>
  <si>
    <t>64. 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</si>
  <si>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</si>
  <si>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65. 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</si>
  <si>
    <t>66. 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</si>
  <si>
    <t>67. Максимальный срок выполнения действия по принятию решения о предоставлении государственной услуги - в течение трех рабочих дней, со дня регистрации заявления в структурном подразделении Учреждения, ответственном за прием документов.</t>
  </si>
  <si>
    <t>68.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</si>
  <si>
    <t>В случае если документы, необходимые для предоставления государственной услуги, представляются заявителем либо его представителем, действующим на основании нотариально удостоверенной доверенности, в Учреждение через многофункциональный центр, проект договора направляется в многофункциональный центр, который выдает его заявителю либо его представителю.</t>
  </si>
  <si>
    <t>69. 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</si>
  <si>
    <t>70. В договоре определяются:</t>
  </si>
  <si>
    <t>а) предмет договора;</t>
  </si>
  <si>
    <r>
      <t>б) срок проведения государственной экспертизы и порядок его продления в пределах, установленных </t>
    </r>
    <r>
      <rPr>
        <u/>
        <sz val="11"/>
        <color rgb="FF00466E"/>
        <rFont val="Arial"/>
        <family val="2"/>
        <charset val="204"/>
      </rPr>
      <t>Градостроительным кодексом Российской Федерации</t>
    </r>
    <r>
      <rPr>
        <sz val="11"/>
        <color rgb="FF2D2D2D"/>
        <rFont val="Arial"/>
        <family val="2"/>
        <charset val="204"/>
      </rPr>
      <t> и </t>
    </r>
    <r>
      <rPr>
        <u/>
        <sz val="11"/>
        <color rgb="FF00466E"/>
        <rFont val="Arial"/>
        <family val="2"/>
        <charset val="204"/>
      </rPr>
      <t>Положением об организации и проведении государственной экспертизы проектной документации и результатов инженерных изысканий</t>
    </r>
    <r>
      <rPr>
        <sz val="11"/>
        <color rgb="FF2D2D2D"/>
        <rFont val="Arial"/>
        <family val="2"/>
        <charset val="204"/>
      </rPr>
      <t>, утвержденным </t>
    </r>
    <r>
      <rPr>
        <u/>
        <sz val="11"/>
        <color rgb="FF00466E"/>
        <rFont val="Arial"/>
        <family val="2"/>
        <charset val="204"/>
      </rPr>
      <t>Постановлением Правительства РФ от 5 марта 2007 года N 145</t>
    </r>
    <r>
      <rPr>
        <sz val="11"/>
        <color rgb="FF2D2D2D"/>
        <rFont val="Arial"/>
        <family val="2"/>
        <charset val="204"/>
      </rPr>
      <t>;</t>
    </r>
  </si>
  <si>
    <t>в) размер платы за проведение государственной экспертизы;</t>
  </si>
  <si>
    <t>г) порядок, допустимые пределы и сроки внесения изменений в проектную документацию и (или) результаты инженерных изысканий в процессе проведения государственной экспертизы;</t>
  </si>
  <si>
    <t>д) порядок и сроки возврата заявителю документов, представленных на бумажном носителе, если представление документов на бумажном носителе допускается в соответствии с законодательством Российской Федерации, принятых для проведения государственной экспертизы;</t>
  </si>
  <si>
    <t>е) условия договора, нарушение которых относится к существенным нарушениям, дающим право сторонам поставить вопрос о его досрочном расторжении;</t>
  </si>
  <si>
    <t>ж) ответственность сторон за неисполнение и (или) ненадлежащее исполнение обязательств, вытекающих из договора, в том числе за несвоевременный возврат или приемку документов, представленных на государственную экспертизу на бумажном носителе.</t>
  </si>
  <si>
    <t>71. 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</si>
  <si>
    <t>72. 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</si>
  <si>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t>73. 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</si>
  <si>
    <r>
      <t>74. 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t>
    </r>
    <r>
      <rPr>
        <u/>
        <sz val="11"/>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1"/>
        <color rgb="FF2D2D2D"/>
        <rFont val="Arial"/>
        <family val="2"/>
        <charset val="204"/>
      </rPr>
      <t>, утвержденного </t>
    </r>
    <r>
      <rPr>
        <u/>
        <sz val="11"/>
        <color rgb="FF00466E"/>
        <rFont val="Arial"/>
        <family val="2"/>
        <charset val="204"/>
      </rPr>
      <t>Постановлением Правительства РФ от 5 марта 2007 года N 145</t>
    </r>
    <r>
      <rPr>
        <sz val="11"/>
        <color rgb="FF2D2D2D"/>
        <rFont val="Arial"/>
        <family val="2"/>
        <charset val="204"/>
      </rPr>
      <t>,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</si>
  <si>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t>75. При проведении государственной экспертизы Учреждение вправе:</t>
  </si>
  <si>
    <t>а) истребовать от органов государственной власти, органов местного самоуправления и организаций сведения и документы, необходимые для проведения государственной экспертизы;</t>
  </si>
  <si>
    <t>б) привлекать на договорной основе к проведению государственной экспертизы иные государственные и (или) негосударственные организации, а также специалистов.</t>
  </si>
  <si>
    <t>76. 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</si>
  <si>
    <t>77. 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</si>
  <si>
    <t>а) проектной документации результатам инженерных изысканий, получившим положительное заключение государственной экспертизы,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 в случае, если государственная экспертиза проектной документации осуществлялась после проведения государственной экспертизы результатов инженерных изысканий;</t>
  </si>
  <si>
    <t>б) результатов инженерных изысканий требованиям технических регламентов - в случае, если осуществлялась государственная экспертиза результатов инженерных изысканий;</t>
  </si>
  <si>
    <t>в) проектной документации результатам инженерных изысканий,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а также результатов инженерных изысканий требованиям технических регламентов - в случае, если осуществлялась государственная экспертиза одновременно этих проектной документации и результатов инженерных изысканий.</t>
  </si>
  <si>
    <t>78. 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</si>
  <si>
    <t>79. 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</si>
  <si>
    <t>80. 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</si>
  <si>
    <t>81. 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</si>
  <si>
    <t>82. 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t>
  </si>
  <si>
    <t>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</si>
  <si>
    <t>В случае если документы для проведения государственной экспертизы представлены на бумажном носителе, через многофункциональный центр выдача заключения государственной экспертизы осуществляется в многофункциональном центре на руки заявителю либо его представителю, действующему на основании нотариально удостоверенной доверенности.</t>
  </si>
  <si>
    <t>Положительное заключение государственной экспертизы на бумажном носителе выдается в 4 экземплярах.</t>
  </si>
  <si>
    <t>83. Учреждение ведет реестр выданных заключений государственной экспертизы, в котором указываются:</t>
  </si>
  <si>
    <t>а) идентификационные сведения об исполнителях работ;</t>
  </si>
  <si>
    <t>б) 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t>
  </si>
  <si>
    <t>в) идентификационные сведения о застройщике и техническом заказчике;</t>
  </si>
  <si>
    <t>г) сведения о результате государственной экспертизы (отрицательное или положительное заключение);</t>
  </si>
  <si>
    <t>д) дата выдачи и реквизиты заключения.</t>
  </si>
  <si>
    <t>84. 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</si>
  <si>
    <t>85. 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</si>
  <si>
    <t>а) заявления о проведении государственной экспертизы (первичной и повторной);</t>
  </si>
  <si>
    <t>б) копия договора;</t>
  </si>
  <si>
    <t>в) документы, содержащие выводы, сделанные привлеченными на договорной основе к проведению экспертизы организациями и (или) специалистами;</t>
  </si>
  <si>
    <t>г) заключения государственной экспертизы (первичные и повторные);</t>
  </si>
  <si>
    <t>д) иные связанные с проведением государственной экспертизы документы (копии документов), определенные законодательством Российской Федерации и Учреждением.</t>
  </si>
  <si>
    <t>86. 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</si>
  <si>
    <t>87. 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</si>
  <si>
    <t>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t>
  </si>
  <si>
    <t> 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специалистами </t>
  </si>
  <si>
    <t>88. 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</si>
  <si>
    <t>89. 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</si>
  <si>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t>
  </si>
  <si>
    <t>90. 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</si>
  <si>
    <t>91. 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</si>
  <si>
    <t>92. 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</si>
  <si>
    <t>Ответственность специалистов за решения и действия (бездействие), принимаемые (осуществляемые) в ходе предоставления государственной услуги</t>
  </si>
  <si>
    <t>93. 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</si>
  <si>
    <t>94. Ответственность специалистов определяется в их должностных инструкциях в соответствии с требованиями законодательства Российской Федерации.</t>
  </si>
  <si>
    <t>95. 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</si>
  <si>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</si>
  <si>
    <t>96. Требованиями к порядку и формам контроля за предоставлением государственной услуги являются:</t>
  </si>
  <si>
    <t>а) независимость;</t>
  </si>
  <si>
    <t>б) должная тщательность.</t>
  </si>
  <si>
    <t>97. 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</si>
  <si>
    <t>98. 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</si>
  <si>
    <t>V. 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</si>
  <si>
    <t>99. Действия (бездействие) Учреждения, предоставляющего государственную услугу, а таюке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</si>
  <si>
    <t>100. 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</si>
  <si>
    <t>101. Заявитель может обратиться в департамент строительства Краснодарского края с жалобой, в том числе в следующих случаях:</t>
  </si>
  <si>
    <t>а) нарушение срока регистрации запроса заявителя о предоставлении государственной услуги;</t>
  </si>
  <si>
    <t>б) нарушение срока предоставления государственной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</si>
  <si>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</si>
  <si>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Российской Федерации для предоставления государственной услуги, у заявителя;</t>
  </si>
  <si>
    <t>д) отказ в предоставлении государственной услуги, если основания отказа не предусмотренным федеральными законами и принятыми в соответствии с ними иными нормативными правовыми актами Российской Федерации, нормативными правовыми актами Российской Федерации;</t>
  </si>
  <si>
    <t>е) 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</si>
  <si>
    <t>ж) отказ органа, предоставляющего государственную 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</si>
  <si>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102. Жалоба подается в департамент строительства Краснодарского края в письменной форме на бумажном носителе, в электронной форме. Жалобы на решения, принятые руководителем органа, предоставляющего государственную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государственную услугу.</t>
  </si>
  <si>
    <t>103. Жалоба может быть направлена по почте или с использованием информационно-телекоммуникационной сети "Интернет", официального сайта органа, предоставляющего государственную услугу, единого портала государственных и муниципальных услуг либо регионального портала государственных и муниципальных услуг, через многофункциональный центр, а также может быть принята при личном приеме заявителя. Основания для приостановления рассмотрения жалобы отсутствуют.</t>
  </si>
  <si>
    <t>104. Особенности подачи и рассмотрения жалоб на решения и действия (бездействие) органов государственной власти субъектов Российской Федерации и их должностных лиц, государственных гражданских служащих органов государственной власти субъектов Российской Федерации, устанавливаются соответственно нормативными правовыми актами субъектов Российской Федерации.</t>
  </si>
  <si>
    <t>105. 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Правительство Российской Федерации вправе установить случаи, при которых срок рассмотрения жалобы может быть сокращен. Жалоба должна содержать:</t>
  </si>
  <si>
    <t>а) наименование Учреждения, предоставляющего государственную услугу, должностного лица предоставляющего государственную услугу, либо государственного служащего, решения и действия (бездействие) которых обжалуются;</t>
  </si>
  <si>
    <t>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</si>
  <si>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в) сведения об обжалуемых решениях и действиях (бездействии) Учреждения, предоставляющего государственную услугу, должностного лица органа предоставляющего государственную услугу, либо государственного служащего (специалиста);</t>
  </si>
  <si>
    <t>г) доводы, на основании которых заявитель не согласен с решением и действием (бездействием) Учреждения, предоставляющего государственную услугу, должностного лица (специалиста)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</si>
  <si>
    <t>106. По результатам рассмотрения жалобы департаментом строительства Краснодарского края принимается одно из следующих решений:</t>
  </si>
  <si>
    <t>а) удовлетворяет жалобу, в том числе в форме отмены принятого решения,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</si>
  <si>
    <t>б) отказывает в удовлетворении жалобы.</t>
  </si>
  <si>
    <t>107. 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</si>
  <si>
    <t>108.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</si>
  <si>
    <t>Временно исполняющий обязанности</t>
  </si>
  <si>
    <t>руководителя департамента строительства</t>
  </si>
  <si>
    <t>Кадастровые работы направлены на то, чтобы формировать и изменять сведения об объектах в едином государственном реестре недвижимости.</t>
  </si>
  <si>
    <t>В результате кадастровых работ вы получаете:</t>
  </si>
  <si>
    <t>технический план здания, строения, сооружения, жилого и нежилого помещения, машино-места, квартиры, комнаты, объекта незавершенного строительства. При необходимости выделяем части объектов для регистрации обременений (ограничений прав);</t>
  </si>
  <si>
    <t>акт обследования — документ, который подтверждает, что объект прекращает существование (для сноса домов);</t>
  </si>
  <si>
    <t>межевой план земельного участка с выделением его частей, если нужно зарегистрировать обременения (ограничений прав);</t>
  </si>
  <si>
    <t>карту-план территории.</t>
  </si>
  <si>
    <t>13 июля 2015 года</t>
  </si>
  <si>
    <t>N 218-ФЗ</t>
  </si>
  <si>
    <t>РОССИЙСКАЯ ФЕДЕРАЦИЯ</t>
  </si>
  <si>
    <t>ФЕДЕРАЛЬНЫЙ ЗАКОН</t>
  </si>
  <si>
    <t>О ГОСУДАРСТВЕННОЙ РЕГИСТРАЦИИ НЕДВИЖИМОСТИ</t>
  </si>
  <si>
    <t>Принят</t>
  </si>
  <si>
    <t>Государственной Думой</t>
  </si>
  <si>
    <t>3 июля 2015 года</t>
  </si>
  <si>
    <t>Одобрен</t>
  </si>
  <si>
    <t>Советом Федерации</t>
  </si>
  <si>
    <t>8 июля 2015 года</t>
  </si>
  <si>
    <t>Список изменяющих документов</t>
  </si>
  <si>
    <t>(в ред. Федеральных законов от 30.12.2015 N 431-ФЗ,</t>
  </si>
  <si>
    <r>
      <t xml:space="preserve">от 26.04.2016 </t>
    </r>
    <r>
      <rPr>
        <sz val="11"/>
        <color rgb="FF0000FF"/>
        <rFont val="Calibri"/>
        <family val="2"/>
        <charset val="204"/>
        <scheme val="minor"/>
      </rPr>
      <t>N 108-ФЗ</t>
    </r>
    <r>
      <rPr>
        <sz val="11"/>
        <color theme="1"/>
        <rFont val="Calibri"/>
        <family val="2"/>
        <charset val="204"/>
        <scheme val="minor"/>
      </rPr>
      <t xml:space="preserve">, от 01.05.2016 </t>
    </r>
    <r>
      <rPr>
        <sz val="11"/>
        <color rgb="FF0000FF"/>
        <rFont val="Calibri"/>
        <family val="2"/>
        <charset val="204"/>
        <scheme val="minor"/>
      </rPr>
      <t>N 119-ФЗ</t>
    </r>
    <r>
      <rPr>
        <sz val="11"/>
        <color theme="1"/>
        <rFont val="Calibri"/>
        <family val="2"/>
        <charset val="204"/>
        <scheme val="minor"/>
      </rPr>
      <t xml:space="preserve">, от 02.06.2016 </t>
    </r>
    <r>
      <rPr>
        <sz val="11"/>
        <color rgb="FF0000FF"/>
        <rFont val="Calibri"/>
        <family val="2"/>
        <charset val="204"/>
        <scheme val="minor"/>
      </rPr>
      <t>N 172-ФЗ</t>
    </r>
    <r>
      <rPr>
        <sz val="11"/>
        <color theme="1"/>
        <rFont val="Calibri"/>
        <family val="2"/>
        <charset val="204"/>
        <scheme val="minor"/>
      </rPr>
      <t>,</t>
    </r>
  </si>
  <si>
    <r>
      <t xml:space="preserve">от 23.06.2016 </t>
    </r>
    <r>
      <rPr>
        <sz val="11"/>
        <color rgb="FF0000FF"/>
        <rFont val="Calibri"/>
        <family val="2"/>
        <charset val="204"/>
        <scheme val="minor"/>
      </rPr>
      <t>N 221-ФЗ</t>
    </r>
    <r>
      <rPr>
        <sz val="11"/>
        <color theme="1"/>
        <rFont val="Calibri"/>
        <family val="2"/>
        <charset val="204"/>
        <scheme val="minor"/>
      </rPr>
      <t xml:space="preserve">, от 03.07.2016 </t>
    </r>
    <r>
      <rPr>
        <sz val="11"/>
        <color rgb="FF0000FF"/>
        <rFont val="Calibri"/>
        <family val="2"/>
        <charset val="204"/>
        <scheme val="minor"/>
      </rPr>
      <t>N 265-ФЗ</t>
    </r>
    <r>
      <rPr>
        <sz val="11"/>
        <color theme="1"/>
        <rFont val="Calibri"/>
        <family val="2"/>
        <charset val="204"/>
        <scheme val="minor"/>
      </rPr>
      <t xml:space="preserve">, от 03.07.2016 </t>
    </r>
    <r>
      <rPr>
        <sz val="11"/>
        <color rgb="FF0000FF"/>
        <rFont val="Calibri"/>
        <family val="2"/>
        <charset val="204"/>
        <scheme val="minor"/>
      </rPr>
      <t>N 304-ФЗ</t>
    </r>
    <r>
      <rPr>
        <sz val="11"/>
        <color theme="1"/>
        <rFont val="Calibri"/>
        <family val="2"/>
        <charset val="204"/>
        <scheme val="minor"/>
      </rPr>
      <t>,</t>
    </r>
  </si>
  <si>
    <r>
      <t xml:space="preserve">от 03.07.2016 </t>
    </r>
    <r>
      <rPr>
        <sz val="11"/>
        <color rgb="FF0000FF"/>
        <rFont val="Calibri"/>
        <family val="2"/>
        <charset val="204"/>
        <scheme val="minor"/>
      </rPr>
      <t>N 315-ФЗ</t>
    </r>
    <r>
      <rPr>
        <sz val="11"/>
        <color theme="1"/>
        <rFont val="Calibri"/>
        <family val="2"/>
        <charset val="204"/>
        <scheme val="minor"/>
      </rPr>
      <t xml:space="preserve">, от 03.07.2016 </t>
    </r>
    <r>
      <rPr>
        <sz val="11"/>
        <color rgb="FF0000FF"/>
        <rFont val="Calibri"/>
        <family val="2"/>
        <charset val="204"/>
        <scheme val="minor"/>
      </rPr>
      <t>N 351-ФЗ</t>
    </r>
    <r>
      <rPr>
        <sz val="11"/>
        <color theme="1"/>
        <rFont val="Calibri"/>
        <family val="2"/>
        <charset val="204"/>
        <scheme val="minor"/>
      </rPr>
      <t xml:space="preserve">, от 03.07.2016 </t>
    </r>
    <r>
      <rPr>
        <sz val="11"/>
        <color rgb="FF0000FF"/>
        <rFont val="Calibri"/>
        <family val="2"/>
        <charset val="204"/>
        <scheme val="minor"/>
      </rPr>
      <t>N 354-ФЗ</t>
    </r>
    <r>
      <rPr>
        <sz val="11"/>
        <color theme="1"/>
        <rFont val="Calibri"/>
        <family val="2"/>
        <charset val="204"/>
        <scheme val="minor"/>
      </rPr>
      <t>,</t>
    </r>
  </si>
  <si>
    <t>от 03.07.2016 N 361-ФЗ)</t>
  </si>
  <si>
    <t>Глава 1. ОБЩИЕ ПОЛОЖЕНИЯ</t>
  </si>
  <si>
    <t>Статья 1. Предмет регулирования настоящего Федерального закона. Основные положения</t>
  </si>
  <si>
    <t>1. Настоящий Федеральный закон регулирует отношения, возникающие в связи с осуществлением на территории Российской Федерации государственной регистрации прав на недвижимое имущество и сделок с ним, подлежащих в соответствии с законодательством Российской Федерации государственной регистрации, государственного кадастрового учета недвижимого имущества, подлежащего такому учету согласно настоящему Федеральному закону, а также ведением Единого государственного реестра недвижимости и предоставлением предусмотренных настоящим Федеральным законом сведений, содержащихся в Едином государственном реестре недвижимости.</t>
  </si>
  <si>
    <t>2. Единый государственный реестр недвижимости является сводом достоверных систематизированных сведений об учтенном в соответствии с настоящим Федеральным законом недвижимом имуществе, о зарегистрированных правах на такое недвижимое имущество, основаниях их возникновения, правообладателях, а также иных установленных в соответствии с настоящим Федеральным законом сведений.</t>
  </si>
  <si>
    <t>3. Государственная регистрация прав на недвижимое имущество - юридический акт признания и подтверждения возникновения, изменения, перехода, прекращения права определенного лица на недвижимое имущество или ограничения такого права и обременения недвижимого имущества (далее - государственная регистрация прав).</t>
  </si>
  <si>
    <t>4. Государственная регистрация прав осуществляется посредством внесения в Единый государственный реестр недвижимости записи о праве на недвижимое имущество, сведения о котором внесены в Единый государственный реестр недвижимости.</t>
  </si>
  <si>
    <t>5. Государственная регистрация права в Едином государственном реестре недвижимости является единственным доказательством существования зарегистрированного права. Зарегистрированное в Едином государственном реестре недвижимости право на недвижимое имущество может быть оспорено только в судебном порядке.</t>
  </si>
  <si>
    <t>(часть 5 в ред. Федерального закона от 03.07.2016 N 361-ФЗ)</t>
  </si>
  <si>
    <r>
      <t xml:space="preserve">6. Государственной регистрации подлежат право собственности и другие вещные права на недвижимое имущество и сделки с ним в соответствии со </t>
    </r>
    <r>
      <rPr>
        <sz val="11"/>
        <color rgb="FF0000FF"/>
        <rFont val="Calibri"/>
        <family val="2"/>
        <charset val="204"/>
        <scheme val="minor"/>
      </rPr>
      <t>статьями 130</t>
    </r>
    <r>
      <rPr>
        <sz val="11"/>
        <color theme="1"/>
        <rFont val="Calibri"/>
        <family val="2"/>
        <charset val="204"/>
        <scheme val="minor"/>
      </rPr>
      <t xml:space="preserve">, </t>
    </r>
    <r>
      <rPr>
        <sz val="11"/>
        <color rgb="FF0000FF"/>
        <rFont val="Calibri"/>
        <family val="2"/>
        <charset val="204"/>
        <scheme val="minor"/>
      </rPr>
      <t>131</t>
    </r>
    <r>
      <rPr>
        <sz val="11"/>
        <color theme="1"/>
        <rFont val="Calibri"/>
        <family val="2"/>
        <charset val="204"/>
        <scheme val="minor"/>
      </rPr>
      <t xml:space="preserve">, </t>
    </r>
    <r>
      <rPr>
        <sz val="11"/>
        <color rgb="FF0000FF"/>
        <rFont val="Calibri"/>
        <family val="2"/>
        <charset val="204"/>
        <scheme val="minor"/>
      </rPr>
      <t>132</t>
    </r>
    <r>
      <rPr>
        <sz val="11"/>
        <color theme="1"/>
        <rFont val="Calibri"/>
        <family val="2"/>
        <charset val="204"/>
        <scheme val="minor"/>
      </rPr>
      <t xml:space="preserve">, </t>
    </r>
    <r>
      <rPr>
        <sz val="11"/>
        <color rgb="FF0000FF"/>
        <rFont val="Calibri"/>
        <family val="2"/>
        <charset val="204"/>
        <scheme val="minor"/>
      </rPr>
      <t>133.1</t>
    </r>
    <r>
      <rPr>
        <sz val="11"/>
        <color theme="1"/>
        <rFont val="Calibri"/>
        <family val="2"/>
        <charset val="204"/>
        <scheme val="minor"/>
      </rPr>
      <t xml:space="preserve"> и </t>
    </r>
    <r>
      <rPr>
        <sz val="11"/>
        <color rgb="FF0000FF"/>
        <rFont val="Calibri"/>
        <family val="2"/>
        <charset val="204"/>
        <scheme val="minor"/>
      </rPr>
      <t>164</t>
    </r>
    <r>
      <rPr>
        <sz val="11"/>
        <color theme="1"/>
        <rFont val="Calibri"/>
        <family val="2"/>
        <charset val="204"/>
        <scheme val="minor"/>
      </rPr>
      <t xml:space="preserve"> Гражданского кодекса Российской Федерации. В случаях, установленных федеральным законом, государственной регистрации подлежат возникающие, в том числе на основании договора, либо акта органа государственной власти, либо акта органа местного самоуправления, ограничения прав и обременения недвижимого имущества, в частности сервитут, ипотека, доверительное управление, аренда, наем жилого помещения.</t>
    </r>
  </si>
  <si>
    <t>7. Государственный кадастровый учет недвижимого имущества - внесение в Единый государственный реестр недвижимости сведений о земельных участках, зданиях, сооружениях, помещениях, машино-местах, об объектах незавершенного строительства, о единых недвижимых комплексах, а в случаях, установленных федеральным законом, и об иных объектах, которые прочно связаны с землей, то есть перемещение которых без несоразмерного ущерба их назначению невозможно (далее также - объекты недвижимости), которые подтверждают существование такого объекта недвижимости с характеристиками, позволяющими определить его в качестве индивидуально-определенной вещи, или подтверждают прекращение его существования, а также иных предусмотренных настоящим Федеральным законом сведений об объектах недвижимости (далее - государственный кадастровый учет).</t>
  </si>
  <si>
    <t>(в ред. Федерального закона от 03.07.2016 N 315-ФЗ)</t>
  </si>
  <si>
    <t>8. Положения настоящего Федерального закона не применяются к государственному учету и государственной регистрации прав на воздушные и морские суда, суда внутреннего плавания, участки недр.</t>
  </si>
  <si>
    <t>(в ред. Федерального закона от 03.07.2016 N 361-ФЗ)</t>
  </si>
  <si>
    <t>Статья 2. Правовая основа государственного кадастрового учета и государственной регистрации прав</t>
  </si>
  <si>
    <r>
      <t xml:space="preserve">1. Правовую основу государственного кадастрового учета и государственной регистрации прав составляют </t>
    </r>
    <r>
      <rPr>
        <sz val="11"/>
        <color rgb="FF0000FF"/>
        <rFont val="Calibri"/>
        <family val="2"/>
        <charset val="204"/>
        <scheme val="minor"/>
      </rPr>
      <t>Конституция</t>
    </r>
    <r>
      <rPr>
        <sz val="11"/>
        <color theme="1"/>
        <rFont val="Calibri"/>
        <family val="2"/>
        <charset val="204"/>
        <scheme val="minor"/>
      </rPr>
      <t xml:space="preserve"> Российской Федерации, Гражданский </t>
    </r>
    <r>
      <rPr>
        <sz val="11"/>
        <color rgb="FF0000FF"/>
        <rFont val="Calibri"/>
        <family val="2"/>
        <charset val="204"/>
        <scheme val="minor"/>
      </rPr>
      <t>кодекс</t>
    </r>
    <r>
      <rPr>
        <sz val="11"/>
        <color theme="1"/>
        <rFont val="Calibri"/>
        <family val="2"/>
        <charset val="204"/>
        <scheme val="minor"/>
      </rPr>
      <t xml:space="preserve"> Российской Федерации, настоящий Федеральный закон, другие федеральные законы и издаваемые в соответствии с ними иные нормативные правовые акты Российской Федерации.</t>
    </r>
  </si>
  <si>
    <t>2. В случаях, установленных настоящим Федеральным законом, актами Президента Российской Федерации и актами Правительства Российской Федерации, правовую основу государственного кадастрового учета и государственной регистрации прав составляют также нормативные правовые акты федерального органа исполнительной власти, уполномоченного на осуществление функций по нормативно-правовому регулированию в сфере ведения Единого государственного реестра недвижимости, осуществления государственного кадастрового учета недвижимого имущества, государственной регистрации прав на недвижимое имущество и сделок с ним, предоставления сведений, содержащихся в Едином государственном реестре недвижимости (далее - орган нормативно-правового регулирования).</t>
  </si>
  <si>
    <t>Статья 3. Орган, осуществляющий государственный кадастровый учет и государственную регистрацию прав</t>
  </si>
  <si>
    <t>1. Государственный кадастровый учет, государственная регистрация прав, ведение Единого государственного реестра недвижимости и предоставление сведений, содержащихся в Едином государственном реестре недвижимости, осуществляются уполномоченным Правительством Российской Федерации федеральным органом исполнительной власти и его территориальными органами (далее - орган регистрации прав).</t>
  </si>
  <si>
    <t>2. Федеральный орган исполнительной власти, указанный в части 1 настоящей статьи:</t>
  </si>
  <si>
    <t>1) координирует и контролирует деятельность органов регистрации прав;</t>
  </si>
  <si>
    <t>2) обеспечивает соблюдение органами регистрации прав порядка ведения Единого государственного реестра недвижимости, а также осуществляет эксплуатацию федеральной государственной информационной системы ведения Единого государственного реестра недвижимости;</t>
  </si>
  <si>
    <t>3) разрабатывает и издает методические материалы для органов регистрации прав по вопросам осуществления государственного кадастрового учета, государственной регистрации прав, ведения Единого государственного реестра недвижимости, предоставления сведений, содержащихся в Едином государственном реестре недвижимости;</t>
  </si>
  <si>
    <t>4) обеспечивает обучение и повышение квалификации работников органов регистрации прав;</t>
  </si>
  <si>
    <t>5) осуществляет иные полномочия, установленные настоящим Федеральным законом и другими федеральными законами.</t>
  </si>
  <si>
    <t>3. К компетенции органа регистрации прав при осуществлении им государственного кадастрового учета и государственной регистрации прав относятся:</t>
  </si>
  <si>
    <t>1) прием заявления о государственном кадастровом учете и (или) государственной регистрации прав и прилагаемых к нему документов;</t>
  </si>
  <si>
    <t>2) проверка действительности поданных заявителем документов и наличия соответствующих прав у подготовившего документ лица или органа власти;</t>
  </si>
  <si>
    <t>3) проверка наличия ранее зарегистрированных и ранее заявленных прав;</t>
  </si>
  <si>
    <t>4) государственный кадастровый учет и государственная регистрация прав;</t>
  </si>
  <si>
    <t>5) выдача документов, подтверждающих осуществление государственного кадастрового учета и (или) государственной регистрации прав;</t>
  </si>
  <si>
    <t>6) ведение Единого государственного реестра недвижимости и предоставление сведений, содержащихся в нем;</t>
  </si>
  <si>
    <t>7) принятие на учет в порядке, установленном органом нормативно-правового регулирования, бесхозяйных недвижимых вещей;</t>
  </si>
  <si>
    <t>8) иные полномочия, установленные настоящим Федеральным законом.</t>
  </si>
  <si>
    <t>(часть 3 в ред. Федерального закона от 03.07.2016 N 361-ФЗ)</t>
  </si>
  <si>
    <r>
      <t xml:space="preserve">4. Предусмотренные </t>
    </r>
    <r>
      <rPr>
        <sz val="11"/>
        <color rgb="FF0000FF"/>
        <rFont val="Calibri"/>
        <family val="2"/>
        <charset val="204"/>
        <scheme val="minor"/>
      </rPr>
      <t>частью 3</t>
    </r>
    <r>
      <rPr>
        <sz val="11"/>
        <color theme="1"/>
        <rFont val="Calibri"/>
        <family val="2"/>
        <charset val="204"/>
        <scheme val="minor"/>
      </rPr>
      <t xml:space="preserve"> настоящей статьи отдельные полномочия органа регистрации прав, за исключением полномочий, предусмотренных в </t>
    </r>
    <r>
      <rPr>
        <sz val="11"/>
        <color rgb="FF0000FF"/>
        <rFont val="Calibri"/>
        <family val="2"/>
        <charset val="204"/>
        <scheme val="minor"/>
      </rPr>
      <t>пунктах 2</t>
    </r>
    <r>
      <rPr>
        <sz val="11"/>
        <color theme="1"/>
        <rFont val="Calibri"/>
        <family val="2"/>
        <charset val="204"/>
        <scheme val="minor"/>
      </rPr>
      <t xml:space="preserve"> - </t>
    </r>
    <r>
      <rPr>
        <sz val="11"/>
        <color rgb="FF0000FF"/>
        <rFont val="Calibri"/>
        <family val="2"/>
        <charset val="204"/>
        <scheme val="minor"/>
      </rPr>
      <t>4 части 3</t>
    </r>
    <r>
      <rPr>
        <sz val="11"/>
        <color theme="1"/>
        <rFont val="Calibri"/>
        <family val="2"/>
        <charset val="204"/>
        <scheme val="minor"/>
      </rPr>
      <t xml:space="preserve"> настоящей статьи, на основании решений федерального органа исполнительной власти, указанного в </t>
    </r>
    <r>
      <rPr>
        <sz val="11"/>
        <color rgb="FF0000FF"/>
        <rFont val="Calibri"/>
        <family val="2"/>
        <charset val="204"/>
        <scheme val="minor"/>
      </rPr>
      <t>части 1</t>
    </r>
    <r>
      <rPr>
        <sz val="11"/>
        <color theme="1"/>
        <rFont val="Calibri"/>
        <family val="2"/>
        <charset val="204"/>
        <scheme val="minor"/>
      </rPr>
      <t xml:space="preserve"> настоящей статьи, вправе осуществлять подведомственное ему федеральное государственное бюджетное </t>
    </r>
    <r>
      <rPr>
        <sz val="11"/>
        <color rgb="FF0000FF"/>
        <rFont val="Calibri"/>
        <family val="2"/>
        <charset val="204"/>
        <scheme val="minor"/>
      </rPr>
      <t>учреждение</t>
    </r>
    <r>
      <rPr>
        <sz val="11"/>
        <color theme="1"/>
        <rFont val="Calibri"/>
        <family val="2"/>
        <charset val="204"/>
        <scheme val="minor"/>
      </rPr>
      <t xml:space="preserve">. В целях применения положений настоящего Федерального закона федеральное государственное бюджетное учреждение, наделенное полномочиями в соответствии с указанными решениями, считается органом регистрации прав. При этом на такое федеральное государственное бюджетное учреждение распространяются предусмотренные Федеральным </t>
    </r>
    <r>
      <rPr>
        <sz val="11"/>
        <color rgb="FF0000FF"/>
        <rFont val="Calibri"/>
        <family val="2"/>
        <charset val="204"/>
        <scheme val="minor"/>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требования к организации и порядку взаимодействия с заявителями при предоставлении государственных услуг и положения об ответственности за нарушение данных требований. Положения настоящего Федерального закона применяются к такому федеральному государственному бюджетному учреждению постольку, поскольку иное не вытекает из существа соответствующих правоотношений.</t>
    </r>
  </si>
  <si>
    <r>
      <t xml:space="preserve">5. Предусмотренные </t>
    </r>
    <r>
      <rPr>
        <sz val="11"/>
        <color rgb="FF0000FF"/>
        <rFont val="Calibri"/>
        <family val="2"/>
        <charset val="204"/>
        <scheme val="minor"/>
      </rPr>
      <t>частью 3</t>
    </r>
    <r>
      <rPr>
        <sz val="11"/>
        <color theme="1"/>
        <rFont val="Calibri"/>
        <family val="2"/>
        <charset val="204"/>
        <scheme val="minor"/>
      </rPr>
      <t xml:space="preserve"> настоящей статьи полномочия органа регистрации прав могут передаваться для осуществления органам исполнительной власти субъектов Российской Федерации постановлениями Правительства Российской Федерации в порядке, установленном Федеральным </t>
    </r>
    <r>
      <rPr>
        <sz val="11"/>
        <color rgb="FF0000FF"/>
        <rFont val="Calibri"/>
        <family val="2"/>
        <charset val="204"/>
        <scheme val="minor"/>
      </rPr>
      <t>законом</t>
    </r>
    <r>
      <rPr>
        <sz val="11"/>
        <color theme="1"/>
        <rFont val="Calibri"/>
        <family val="2"/>
        <charset val="204"/>
        <scheme val="minor"/>
      </rPr>
      <t xml:space="preserve"> от 6 октября 1999 года N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В целях применения положений настоящего Федерального закона орган исполнительной власти субъекта Российской Федерации, которому в соответствии с настоящей частью переданы полномочия органа регистрации прав, считается органом регистрации прав.</t>
    </r>
  </si>
  <si>
    <t>(часть 5 введена Федеральным законом от 03.07.2016 N 361-ФЗ)</t>
  </si>
  <si>
    <t>Статья 4. Участники отношений при осуществлении государственного кадастрового учета и государственной регистрации прав</t>
  </si>
  <si>
    <t>Участниками отношений, возникающих при осуществлении государственного кадастрового учета и (или) государственной регистрации прав, являются собственники недвижимого имущества и обладатели иных подлежащих государственной регистрации прав на него, другие лица в предусмотренных настоящим Федеральным законом случаях, в том числе граждане Российской Федерации, иностранные граждане и лица без гражданства, российские и иностранные юридические лица, международные организации, Союзное государство, иностранные государства, Российская Федерация, субъекты Российской Федерации, муниципальные образования, органы государственной власти Российской Федерации, органы государственной власти субъектов Российской Федерации и органы местного самоуправления, кадастровые инженеры, нотариусы, судебные приставы-исполнители, с одной стороны, и орган регистрации прав - с другой.</t>
  </si>
  <si>
    <t>Статья 5. Идентификаторы, используемые при ведении Единого государственного реестра недвижимости</t>
  </si>
  <si>
    <t>1. Каждый объект недвижимости, сведения о котором внесены в Единый государственный реестр недвижимости, имеет неизменяемый, не повторяющийся во времени и на территории Российской Федерации кадастровый номер, присваиваемый органом регистрации прав.</t>
  </si>
  <si>
    <t>2. Каждая запись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 идентифицируется неизменяемым, не повторяющимся во времени и на территории Российской Федерации номером регистрации.</t>
  </si>
  <si>
    <t>3. В целях присвоения объектам недвижимости кадастровых номеров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 (далее - единицы кадастрового деления). При установлении или изменении единиц кадастрового деления соответствующие сведения вносятся в Единый государственный реестр недвижимости на основании правовых актов органа регистрации прав.</t>
  </si>
  <si>
    <t>4. Границы зон с особыми условиями использования территорий, территориальных зон, территорий объектов культурного наследия (памятников истории и культуры) народов Российской Федерации (далее - объекты культурного наследия), особо охраняемых природных территорий, особых экономических зон, созданных в соответствии с Федеральным законом от 22 июля 2005 года N 116-ФЗ "Об особых экономических зонах в Российской Федерации" (далее - особые экономические зоны), охотничьих угодий, территорий опережающего социально-экономического развития, зон территориального развития в Российской Федерации, игорных зон, лесничеств, лесопарков, Государственная граница Российской Федерации, границы между субъектами Российской Федерации, границы муниципальных образований, границы населенных пунктов, береговые линии (границы водных объектов), сведения о которых внесены в Единый государственный реестр недвижимости, имеют неизменяемый, не повторяющийся во времени и на территории Российской Федерации идентификационный реестровый номер (далее - реестровый номер границ), присваиваемый органом регистрации прав.</t>
  </si>
  <si>
    <r>
      <t xml:space="preserve">5. </t>
    </r>
    <r>
      <rPr>
        <sz val="11"/>
        <color rgb="FF0000FF"/>
        <rFont val="Calibri"/>
        <family val="2"/>
        <charset val="204"/>
        <scheme val="minor"/>
      </rPr>
      <t>Порядок</t>
    </r>
    <r>
      <rPr>
        <sz val="11"/>
        <color theme="1"/>
        <rFont val="Calibri"/>
        <family val="2"/>
        <charset val="204"/>
        <scheme val="minor"/>
      </rPr>
      <t xml:space="preserve"> кадастрового деления территории Российской Федерации, </t>
    </r>
    <r>
      <rPr>
        <sz val="11"/>
        <color rgb="FF0000FF"/>
        <rFont val="Calibri"/>
        <family val="2"/>
        <charset val="204"/>
        <scheme val="minor"/>
      </rPr>
      <t>порядок</t>
    </r>
    <r>
      <rPr>
        <sz val="11"/>
        <color theme="1"/>
        <rFont val="Calibri"/>
        <family val="2"/>
        <charset val="204"/>
        <scheme val="minor"/>
      </rPr>
      <t xml:space="preserve"> присвоения объектам недвижимости кадастровых номеров, номеров регистрации, реестровых номеров границ устанавливаются органом нормативно-правового регулирования.</t>
    </r>
  </si>
  <si>
    <t>6. Содержащиеся в Едином государственном реестре недвижимости кадастровые номера, номера регистрации, реестровые номера границ обязательны для использования в иных государственных информационных ресурсах, а также при межведомственном информационном взаимодействии.</t>
  </si>
  <si>
    <t>Статья 6. Геодезическая и картографическая основы Единого государственного реестра недвижимости</t>
  </si>
  <si>
    <t>1. Геодезической основой Единого государственного реестра недвижимости (далее - геодезическая основа) являются 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 (далее - опорные межевые сети).</t>
  </si>
  <si>
    <t>(в ред. Федерального закона от 30.12.2015 N 431-ФЗ)</t>
  </si>
  <si>
    <t>2. Картографической основой Единого государственного реестра недвижимости (далее - картографическая основа) является единая электронная картографическая основа, создаваемая в соответствии с законодательством о геодезии и картографии. Сведения о картографической основе размещаются на официальном сайте органа регистрации прав в информационно-телекоммуникационной сети "Интернет" (далее - официальный сайт).</t>
  </si>
  <si>
    <t>3. Геодезическая и картографическая основы создаются и обновляются в соответствии с законодательством о геодезии и картографии.</t>
  </si>
  <si>
    <t>(часть 3 в ред. Федерального закона от 30.12.2015 N 431-ФЗ)</t>
  </si>
  <si>
    <t>4. Для ведения Единого государственного реестра недвижимости используются установленные в отношении кадастровых округов местные системы координат с определенными для них параметрами перехода к единой государственной системе координат, а в установленных органом нормативно-правового регулирования случаях используется единая государственная система координат.</t>
  </si>
  <si>
    <t>(часть 4 в ред. Федерального закона от 30.12.2015 N 431-ФЗ)</t>
  </si>
  <si>
    <r>
      <t xml:space="preserve">5. Местные системы координат в отношении кадастровых округов устанавливаются федеральным органом исполнительной власти, указанным в </t>
    </r>
    <r>
      <rPr>
        <sz val="11"/>
        <color rgb="FF0000FF"/>
        <rFont val="Calibri"/>
        <family val="2"/>
        <charset val="204"/>
        <scheme val="minor"/>
      </rPr>
      <t>части 1 статьи 3</t>
    </r>
    <r>
      <rPr>
        <sz val="11"/>
        <color theme="1"/>
        <rFont val="Calibri"/>
        <family val="2"/>
        <charset val="204"/>
        <scheme val="minor"/>
      </rPr>
      <t xml:space="preserve"> настоящего Федерального закона, в </t>
    </r>
    <r>
      <rPr>
        <sz val="11"/>
        <color rgb="FF0000FF"/>
        <rFont val="Calibri"/>
        <family val="2"/>
        <charset val="204"/>
        <scheme val="minor"/>
      </rPr>
      <t>порядке</t>
    </r>
    <r>
      <rPr>
        <sz val="11"/>
        <color theme="1"/>
        <rFont val="Calibri"/>
        <family val="2"/>
        <charset val="204"/>
        <scheme val="minor"/>
      </rPr>
      <t>, предусмотренном в соответствии с законодательством о геодезии и картографии.</t>
    </r>
  </si>
  <si>
    <t>(часть 5 введена Федеральным законом от 30.12.2015 N 431-ФЗ)</t>
  </si>
  <si>
    <t>Глава 2. ЕДИНЫЙ ГОСУДАРСТВЕННЫЙ РЕЕСТР НЕДВИЖИМОСТИ</t>
  </si>
  <si>
    <t>Статья 7. Состав и правила ведения Единого государственного реестра недвижимости</t>
  </si>
  <si>
    <t>1. Ведение Единого государственного реестра недвижимости осуществляется на русском языке на основе принципов единства технологии его ведения на всей территории Российской Федерации, достоверности и доступности его сведений.</t>
  </si>
  <si>
    <t>2. Единый государственный реестр недвижимости представляет собой свод достоверных систематизированных сведений в текстовой форме (семантические сведения) и графической форме (графические сведения) и состоит из:</t>
  </si>
  <si>
    <t>1) реестра объектов недвижимости (далее также - кадастр недвижимости);</t>
  </si>
  <si>
    <t>2) реестра прав, ограничений прав и обременений недвижимого имущества (далее также - реестр прав на недвижимость);</t>
  </si>
  <si>
    <t>3) реестра сведений о границах зон с особыми условиями использования территорий, территориальных зон, территорий объектов культурного наследия, особо охраняемых природных территорий, особых экономических зон, охотничьих угодий, территорий опережающего социально-экономического развития, зон территориального развития в Российской Федерации, игорных зон, лесничеств, лесопарков, о Государственной границе Российской Федерации, границах между субъектами Российской Федерации, границах муниципальных образований, границах населенных пунктов, о береговых линиях (границах водных объектов), а также сведений о проектах межевания территорий (далее также - реестр границ);</t>
  </si>
  <si>
    <t>4) реестровых дел;</t>
  </si>
  <si>
    <t>5) кадастровых карт;</t>
  </si>
  <si>
    <t>6) книг учета документов.</t>
  </si>
  <si>
    <t>3. Реестры Единого государственного реестра недвижимости, кадастровые карты и книги учета документов ведутся в электронной форме. Реестровые дела хранятся в электронной форме и (или) на бумажном носителе.</t>
  </si>
  <si>
    <t>4. Орган регистрации прав вносит в Единый государственный реестр недвижимости сведения на основании документов, поступивших в порядке, установленном настоящим Федеральным законом.</t>
  </si>
  <si>
    <t>5. Сведения, содержащиеся в Едином государственном реестре недвижимости, являются общедоступными, если иное не установлено законом.</t>
  </si>
  <si>
    <t>6. Сведения, содержащиеся в Едином государственном реестре недвижимости, подлежат постоянному хранению, их уничтожение и изъятие не допускаются. В случае изменения сведений, содержащихся в Едином государственном реестре недвижимости, ранее внесенные сведения сохраняются.</t>
  </si>
  <si>
    <t>7. Порядок ведения Единого государственного реестра недвижимости, в том числе объем вносимых в реестры Единого государственного реестра недвижимости сведений, устанавливается органом нормативно-правового регулирования.</t>
  </si>
  <si>
    <r>
      <t xml:space="preserve">8. </t>
    </r>
    <r>
      <rPr>
        <sz val="11"/>
        <color rgb="FF0000FF"/>
        <rFont val="Calibri"/>
        <family val="2"/>
        <charset val="204"/>
        <scheme val="minor"/>
      </rPr>
      <t>Порядок</t>
    </r>
    <r>
      <rPr>
        <sz val="11"/>
        <color theme="1"/>
        <rFont val="Calibri"/>
        <family val="2"/>
        <charset val="204"/>
        <scheme val="minor"/>
      </rPr>
      <t xml:space="preserve"> ведения, порядок и сроки хранения реестровых дел, книг учета документов устанавливаются федеральным органом исполнительной власти, указанным в </t>
    </r>
    <r>
      <rPr>
        <sz val="11"/>
        <color rgb="FF0000FF"/>
        <rFont val="Calibri"/>
        <family val="2"/>
        <charset val="204"/>
        <scheme val="minor"/>
      </rPr>
      <t>части 1 статьи 3</t>
    </r>
    <r>
      <rPr>
        <sz val="11"/>
        <color theme="1"/>
        <rFont val="Calibri"/>
        <family val="2"/>
        <charset val="204"/>
        <scheme val="minor"/>
      </rPr>
      <t xml:space="preserve"> настоящего Федерального закона.</t>
    </r>
  </si>
  <si>
    <t>9. В целях ведения Единого государственного реестра недвижимости создается федеральная государственная информационная система ведения Единого государственного реестра недвижимости, функционирование которой обеспечивается в том числе в соответствии с Федеральным законом от 27 июля 2006 года N 149-ФЗ "Об информации, информационных технологиях и о защите информации".</t>
  </si>
  <si>
    <r>
      <t xml:space="preserve">10. Оператором федеральной государственной информационной системы ведения Единого государственного реестра недвижимости, обеспечивающим ее создание и эксплуатацию, является федеральный орган исполнительной власти, указанный в </t>
    </r>
    <r>
      <rPr>
        <sz val="11"/>
        <color rgb="FF0000FF"/>
        <rFont val="Calibri"/>
        <family val="2"/>
        <charset val="204"/>
        <scheme val="minor"/>
      </rPr>
      <t>части 1 статьи 3</t>
    </r>
    <r>
      <rPr>
        <sz val="11"/>
        <color theme="1"/>
        <rFont val="Calibri"/>
        <family val="2"/>
        <charset val="204"/>
        <scheme val="minor"/>
      </rPr>
      <t xml:space="preserve"> настоящего Федерального закона. Полномочия оператора федеральной государственной информационной системы ведения Единого государственного реестра недвижимости на основании решения федерального органа исполнительной власти, указанного в </t>
    </r>
    <r>
      <rPr>
        <sz val="11"/>
        <color rgb="FF0000FF"/>
        <rFont val="Calibri"/>
        <family val="2"/>
        <charset val="204"/>
        <scheme val="minor"/>
      </rPr>
      <t>части 1 статьи 3</t>
    </r>
    <r>
      <rPr>
        <sz val="11"/>
        <color theme="1"/>
        <rFont val="Calibri"/>
        <family val="2"/>
        <charset val="204"/>
        <scheme val="minor"/>
      </rPr>
      <t xml:space="preserve"> настоящего Федерального закона, вправе осуществлять подведомственное ему федеральное государственное бюджетное учреждение.</t>
    </r>
  </si>
  <si>
    <t>11.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 осуществляется оператором федеральной государственной информационной системы ведения Единого государственного реестра недвижимости в соответствии с законодательством Российской Федерации.</t>
  </si>
  <si>
    <t>Статья 8. Кадастр недвижимости</t>
  </si>
  <si>
    <t>1. В кадастр недвижимости вносятся основные и дополнительные сведения об объекте недвижимости.</t>
  </si>
  <si>
    <t>2. К основным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 а также характеристики, которые определяются и изменяются в результате образования земельных участков, уточнения местоположения границ земельных участков, строительства и реконструкции зданий, сооружений, помещений и машино-мест, перепланировки помещений.</t>
  </si>
  <si>
    <r>
      <t xml:space="preserve">3. К дополнительным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 сведения, которые содержатся в других государственных и муниципальных информационных ресурсах (за исключением сведений, указанных в </t>
    </r>
    <r>
      <rPr>
        <sz val="11"/>
        <color rgb="FF0000FF"/>
        <rFont val="Calibri"/>
        <family val="2"/>
        <charset val="204"/>
        <scheme val="minor"/>
      </rPr>
      <t>части 2</t>
    </r>
    <r>
      <rPr>
        <sz val="11"/>
        <color theme="1"/>
        <rFont val="Calibri"/>
        <family val="2"/>
        <charset val="204"/>
        <scheme val="minor"/>
      </rPr>
      <t xml:space="preserve"> настоящей статьи), и сведения, которые в соответствии с </t>
    </r>
    <r>
      <rPr>
        <sz val="11"/>
        <color rgb="FF0000FF"/>
        <rFont val="Calibri"/>
        <family val="2"/>
        <charset val="204"/>
        <scheme val="minor"/>
      </rPr>
      <t>частями 1</t>
    </r>
    <r>
      <rPr>
        <sz val="11"/>
        <color theme="1"/>
        <rFont val="Calibri"/>
        <family val="2"/>
        <charset val="204"/>
        <scheme val="minor"/>
      </rPr>
      <t xml:space="preserve"> - </t>
    </r>
    <r>
      <rPr>
        <sz val="11"/>
        <color rgb="FF0000FF"/>
        <rFont val="Calibri"/>
        <family val="2"/>
        <charset val="204"/>
        <scheme val="minor"/>
      </rPr>
      <t>3 статьи 38</t>
    </r>
    <r>
      <rPr>
        <sz val="11"/>
        <color theme="1"/>
        <rFont val="Calibri"/>
        <family val="2"/>
        <charset val="204"/>
        <scheme val="minor"/>
      </rPr>
      <t xml:space="preserve"> настоящего Федерального закона вносятся в уведомительном порядке.</t>
    </r>
  </si>
  <si>
    <t>4. В кадастр недвижимости вносятся следующие основные сведения об объекте недвижимости:</t>
  </si>
  <si>
    <t>1)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</si>
  <si>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2) кадастровый номер объекта недвижимости и дата его присвоения;</t>
  </si>
  <si>
    <t>3) описание местоположения объекта недвижимости;</t>
  </si>
  <si>
    <t>4)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t>
  </si>
  <si>
    <t>(п. 4 в ред. Федерального закона от 03.07.2016 N 361-ФЗ)</t>
  </si>
  <si>
    <t>5) кадастровый номер объекта недвижимости, из которого в результате раздела, выдела или иного соответствующего законодательству Российской Федерации действия с объектом недвижимости (далее - исходный объект недвижимости) образован новый объект недвижимости (далее - образованный объект недвижимости);</t>
  </si>
  <si>
    <t>6) кадастровые номера помещений, машино-мест, расположенных в здании или сооружении, если объектом недвижимости является здание или сооружение;</t>
  </si>
  <si>
    <t>7) сведения о прекращении существования объекта недвижимости и дата снятия с государственного кадастрового учета, если объект недвижимости прекратил существование;</t>
  </si>
  <si>
    <t>8) кадастровые номера иных объектов недвижимости, в пределах которых расположен объект недвижимости (кадастровый номер земельного участка, в пределах которого расположены здание, сооружение или объект незавершенного строительства, если объектом недвижимости является здание, сооружение или объект незавершенного строительства, либо кадастровый номер здания или сооружения, в которых расположено помещение, машино-место, если объектом недвижимости является помещение, машино-место, либо кадастровый номер квартиры, в которой расположена комната, если объектом недвижимости является комната), а также кадастровый номер единого недвижимого комплекса или предприятия как имущественного комплекса, если объект недвижимости входит в состав единого недвижимого комплекса или предприятия как имущественного комплекса;</t>
  </si>
  <si>
    <t>(п. 8 в ред. Федерального закона от 03.07.2016 N 361-ФЗ)</t>
  </si>
  <si>
    <t>9) площадь, если объектом недвижимости является земельный участок, здание, помещение или машино-место;</t>
  </si>
  <si>
    <t>10) основная характеристика объекта недвижимости (протяженность, глубина, глубина залегания, площадь, объем, высота, площадь застройки) и ее значение, если объектом недвижимости является сооружение;</t>
  </si>
  <si>
    <t>11) степень готовности объекта незавершенного строительства в процентах;</t>
  </si>
  <si>
    <t>12) основная характеристика объекта недвижимости (протяженность, глубина, глубина залегания, площадь, объем, высота, площадь застройки) и ее проектируемое значение, если объектом недвижимости является объект незавершенного строительства;</t>
  </si>
  <si>
    <t>13) 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</si>
  <si>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t>14) количество этажей, в том числе подземных этажей, если объектом недвижимости является здание или сооружение (при наличии этажности у здания или сооружения);</t>
  </si>
  <si>
    <t>15) номер этажа здания или сооружения, на котором расположено помещение или машино-место;</t>
  </si>
  <si>
    <t>16) 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t>
  </si>
  <si>
    <t>17) материал наружных стен, если объектом недвижимости является здание;</t>
  </si>
  <si>
    <t>18) год ввода в эксплуатацию здания или сооружения по завершении его строительства, если объектом недвижимости является здание или сооружение, либо год завершения строительства таких объектов недвижимости, если в соответствии с федеральным законом выдача разрешения на ввод объекта в эксплуатацию не предусматривается;</t>
  </si>
  <si>
    <t>(п. 18 в ред. Федерального закона от 03.07.2016 N 361-ФЗ)</t>
  </si>
  <si>
    <t>19) сведения о том, что помещение в соответствии с предусмотренными законодательством о градостроительной деятельности документами, в том числе с проектной документацией, предназначено для обслуживания всех остальных помещений и (или) машино-мест в здании, сооружении (далее - помещение вспомогательного использования) или такое помещение относится к имуществу общего пользования в многоквартирном доме, если объектом недвижимости является помещение;</t>
  </si>
  <si>
    <t>(п. 19 в ред. Федерального закона от 03.07.2016 N 315-ФЗ)</t>
  </si>
  <si>
    <t>20)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</si>
  <si>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21) кадастровые номера объектов недвижимости, входящих в состав единого недвижимого комплекса, если объектом недвижимости является единый недвижимый комплекс;</t>
  </si>
  <si>
    <t>22) кадастровые номера объектов недвижимости, входящих в состав предприятия как имущественного комплекса, если объектом недвижимости является предприятие как имущественный комплекс и в его состав входят объекты недвижимости;</t>
  </si>
  <si>
    <t>(п. 22 в ред. Федерального закона от 03.07.2016 N 361-ФЗ)</t>
  </si>
  <si>
    <t>23) вид жилого помещения в соответствии с жилищным законодательством;</t>
  </si>
  <si>
    <t>24) сведения о части объекта недвижимости, за исключением случая, если объектом недвижимости является объект незавершенного строительства;</t>
  </si>
  <si>
    <t>(п. 24 в ред. Федерального закона от 03.07.2016 N 361-ФЗ)</t>
  </si>
  <si>
    <t>25) кадастровый номер образованного объекта недвижимости - в отношении исходного объекта недвижимости;</t>
  </si>
  <si>
    <t>26) кадастровые номера расположенных в пределах земельного участка объектов недвижимости, если объектом недвижимости является земельный участок;</t>
  </si>
  <si>
    <t>27) номер кадастрового квартала, в котором находится объект недвижимости.</t>
  </si>
  <si>
    <t>5. В кадастр недвижимости вносятся следующие дополнительные сведения об объекте недвижимого имущества:</t>
  </si>
  <si>
    <t>1) сведения о кадастровой стоимости объекта недвижимости;</t>
  </si>
  <si>
    <t>2)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t>
  </si>
  <si>
    <t>3) категория земель, к которой отнесен земельный участок, если объектом недвижимости является земельный участок;</t>
  </si>
  <si>
    <t>4) вид или виды разрешенного использования земельного участка, здания, сооружения, помещения;</t>
  </si>
  <si>
    <t>5) сведения о том,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 включая ограничения по использованию земельного участка, установленные для такой зоны или территории;</t>
  </si>
  <si>
    <t>6) сведения о том, что земельный участок расположен в границах особо охраняемой природной территории, охотничьих угодий, лесничеств, лесопарков;</t>
  </si>
  <si>
    <t>7) сведения о том, что земельный участок расположен в границах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t>
  </si>
  <si>
    <t>8) сведения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 требования к сохранению, содержанию и использованию указанных объектов, требования к обеспечению доступа к таким объектам, наименование и реквизиты документа, на основании которого внесена запись об указанных требованиях или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либо об отказе включить их в данный реестр, с указанием требования к содержанию и использованию выявленного объекта культурного наследия, наименование и реквизиты документа, на основании которого внесена запись об указанных требованиях;</t>
  </si>
  <si>
    <t>9) назначение здания (нежилое, жилое, многоквартирный дом, жилое строение), если объектом недвижимости является здание;</t>
  </si>
  <si>
    <t>(п. 9 в ред. Федерального закона от 03.07.2016 N 361-ФЗ)</t>
  </si>
  <si>
    <t>10) назначение помещения (жилое, нежилое), если объектом недвижимости является помещение;</t>
  </si>
  <si>
    <t>11) 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</si>
  <si>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12) назначение сооружения, если объектом недвижимости является сооружение;</t>
  </si>
  <si>
    <t>13) назначение единого недвижимого комплекса, если объектом недвижимости является единый недвижимый комплекс;</t>
  </si>
  <si>
    <t>14) назначение предприятия как имущественного комплекса (основной вид деятельности, осуществляемый собственником с использованием данного предприятия, либо (при наличии) коммерческое обозначение, используемое собственником предприятия для индивидуализации предприятия), если объектом недвижимости является предприятие как имущественный комплекс;</t>
  </si>
  <si>
    <t>15) сведения о результатах проведения государственного земельного надзора;</t>
  </si>
  <si>
    <t>16) сведения о расположении земельного участка в границах территории, в отношении которой утвержден проект межевания территории;</t>
  </si>
  <si>
    <t>17) 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</si>
  <si>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18) сведения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сведения о решении собственника земельного участка, находящегося в частной собственности,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 органом местного самоуправления или иным лицом, предоставившим указанному собственнику в соответствии с жилищным законодательством государственную, муниципальную и (или) иную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t>
  </si>
  <si>
    <t>19) условный номер земельного участка, образованного в соответствии с утвержденным проектом межевания территории,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 и реквизиты решения об утверждении этого проекта межевания территории или решения, которым предусматривается утверждение данной схемы;</t>
  </si>
  <si>
    <t>20)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t>
  </si>
  <si>
    <t>21) адрес объекта недвижимости (при его наличии);</t>
  </si>
  <si>
    <t>22) сведения 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t>
  </si>
  <si>
    <t>23) сведения 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t>
  </si>
  <si>
    <t>Статья 9. Реестр прав на недвижимость</t>
  </si>
  <si>
    <t>1. В реестр прав на недвижимость вносятся сведения 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</si>
  <si>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2. В реестр прав на недвижимость вносятся следующие сведения о правах, об ограничениях прав и обременениях объекта недвижимости, о сделках с ним:</t>
  </si>
  <si>
    <t>1) вид вещного права, номер регистрации и дата государственной регистрации права;</t>
  </si>
  <si>
    <t>2) сведения о лице, за которым зарегистрировано право на объект недвижимости, записи о предыдущих правообладателях,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</si>
  <si>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 сведения об основании возникновения, изменения, перехода и прекращения права на объект недвижимости;</t>
  </si>
  <si>
    <t>4) вид зарегистрированного ограничения права или обременения объекта недвижимости, номер регистрации и дата государственной регистрации таких ограничения или обременения;</t>
  </si>
  <si>
    <t>5)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</si>
  <si>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6) основания возникновения, изменения, прекращения ограничений права или обременений объекта недвижимости;</t>
  </si>
  <si>
    <t>7) реквизиты, существенные условия сделки или сделок.</t>
  </si>
  <si>
    <t>3. В реестр прав на недвижимость вносятся следующие дополнительные сведения:</t>
  </si>
  <si>
    <t>1) сведения о возражении в отношении зарегистрированного права на объект недвижимости лица, соответствующее право которого в Едином государственном реестре недвижимости было зарегистрировано ранее (далее - предшествующий правообладатель), о наличии судебного спора в отношении зарегистрированного права на объект недвижимости, о невозможности государственной регистрации права без личного участия правообладателя или его законного представителя, о признании правообладателя недееспособным, ограниченно дееспособным (далее - записи об отметках в реестре прав на недвижимость);</t>
  </si>
  <si>
    <t>2) сведения о поступлении заявлений для осуществления государственной регистрации прав, сделок с объектом недвижимости, а также о дате поступления таких заявлений;</t>
  </si>
  <si>
    <t>3)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</si>
  <si>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4) сведения об осуществлении государственной регистрации сделки или государственной регистрации прав на основании сделки, совершенных без необходимого в силу закона согласия третьего лица, органа юридического лица или государственного органа либо органа местного самоуправления в случаях, если такие сделки в силу закона не являются ничтожными;</t>
  </si>
  <si>
    <t>5) размер доли в праве общей долевой собственности на общее имущество, в том числе на земельный участок,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t>
  </si>
  <si>
    <t>6)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</si>
  <si>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7) адрес электронной почты и (или) почтовый адрес,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или обременение объекта недвижимости;</t>
  </si>
  <si>
    <t>8) сведения о решении об изъятии земельного участка и (или) расположенного на нем объекта недвижимости для государственных или муниципальных нужд;</t>
  </si>
  <si>
    <r>
      <t xml:space="preserve">8.1) сведения об ограничении оборотоспособности земельного участка в соответствии со </t>
    </r>
    <r>
      <rPr>
        <sz val="11"/>
        <color rgb="FF0000FF"/>
        <rFont val="Calibri"/>
        <family val="2"/>
        <charset val="204"/>
        <scheme val="minor"/>
      </rPr>
      <t>статьей 11</t>
    </r>
    <r>
      <rPr>
        <sz val="11"/>
        <color theme="1"/>
        <rFont val="Calibri"/>
        <family val="2"/>
        <charset val="204"/>
        <scheme val="minor"/>
      </rPr>
      <t xml:space="preserve">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t>
    </r>
    <r>
      <rPr>
        <sz val="11"/>
        <color rgb="FF0000FF"/>
        <rFont val="Calibri"/>
        <family val="2"/>
        <charset val="204"/>
        <scheme val="minor"/>
      </rPr>
      <t>законом</t>
    </r>
    <r>
      <rPr>
        <sz val="11"/>
        <color theme="1"/>
        <rFont val="Calibri"/>
        <family val="2"/>
        <charset val="204"/>
        <scheme val="minor"/>
      </rPr>
      <t xml:space="preserve">. Орган регистрации прав вносит данные сведения одновременно без дополнительного заявления при государственной регистрации права безвозмездного пользования земельным участком, возникшего на основании договора безвозмездного пользования земельным участком, заключенного в соответствии с указанным Федеральным </t>
    </r>
    <r>
      <rPr>
        <sz val="11"/>
        <color rgb="FF0000FF"/>
        <rFont val="Calibri"/>
        <family val="2"/>
        <charset val="204"/>
        <scheme val="minor"/>
      </rPr>
      <t>законом</t>
    </r>
    <r>
      <rPr>
        <sz val="11"/>
        <color theme="1"/>
        <rFont val="Calibri"/>
        <family val="2"/>
        <charset val="204"/>
        <scheme val="minor"/>
      </rPr>
      <t xml:space="preserve">. Данные сведения сохраняются в реестре прав на недвижимость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Данные сведения исключаются из реестра прав на недвижимость без представления дополнительного заявления одновременно с государственной регистрацией прекращения права безвозмездного пользования таким земельным участком по основаниям, предусмотренным </t>
    </r>
    <r>
      <rPr>
        <sz val="11"/>
        <color rgb="FF0000FF"/>
        <rFont val="Calibri"/>
        <family val="2"/>
        <charset val="204"/>
        <scheme val="minor"/>
      </rPr>
      <t>статьей 9</t>
    </r>
    <r>
      <rPr>
        <sz val="11"/>
        <color theme="1"/>
        <rFont val="Calibri"/>
        <family val="2"/>
        <charset val="204"/>
        <scheme val="minor"/>
      </rPr>
      <t xml:space="preserve"> указанного Федерального закона;</t>
    </r>
  </si>
  <si>
    <t>(п. 8.1 введен Федеральным законом от 01.05.2016 N 119-ФЗ)</t>
  </si>
  <si>
    <t>8.2) о способах обеспечения исполнения застройщиком обязательств по договору участия в долевом строительстве, в том числе: реквизиты договора поручительства и наименование поручителя либо реквизиты договора страхования и наименование общества взаимного страхования застройщиков или страховой организации; срок действия договора поручительства или договора страхования; страховая сумма по договору страхования или сумма (размер) предоставляемого поручительства; дата расторжения или прекращения договора страхования и (или) дата прекращения поручительства при поступлении соответствующей информации от страховой организации, общества взаимного страхования застройщиков или поручителя, являющихся стороной соответствующего договора;</t>
  </si>
  <si>
    <t>(п. 8.2 введен Федеральным законом от 03.07.2016 N 361-ФЗ)</t>
  </si>
  <si>
    <t>9) иные сведения в случаях, предусмотренных федеральным законом.</t>
  </si>
  <si>
    <t>Статья 10. Реестр границ</t>
  </si>
  <si>
    <t>1. В реестр границ вносятся следующие 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</si>
  <si>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1) индивидуальные обозначения таких зон и территорий (вид, тип, номер, индекс и другие обозначения);</t>
  </si>
  <si>
    <t>2) описание местоположения границ таких зон и территорий;</t>
  </si>
  <si>
    <t>3) наименования органов государственной власти или органов местного самоуправления, принявших решения об установлении таких зон, о создании таких территорий;</t>
  </si>
  <si>
    <t>4) 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</si>
  <si>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5)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t>
  </si>
  <si>
    <t>6) содержание ограничений использования объектов недвижимости в пределах таких зон или территорий (в отношении зон с особыми условиями использования территорий, территориальных зон, территорий объектов культурного наследия, особо охраняемых природных территорий);</t>
  </si>
  <si>
    <t>7) реквизиты решений Правительства Российской Федерации о создании, об увеличении площади или о досрочном прекращении существования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t>
  </si>
  <si>
    <t>2. В реестр границ вносятся следующие сведения об административно-территориальном делении:</t>
  </si>
  <si>
    <t>1) описание местоположения границ между субъектами Российской Федерации;</t>
  </si>
  <si>
    <t>2) реквизиты правовых актов о согласовании и об утверждении изменения границ между субъектами Российской Федерации;</t>
  </si>
  <si>
    <t>3) описание местоположения границ муниципальных образований;</t>
  </si>
  <si>
    <t>4) реквизиты правовых актов об установлении или изменении границ муниципальных образований;</t>
  </si>
  <si>
    <t>5) описание местоположения границ населенных пунктов;</t>
  </si>
  <si>
    <t>6) реквизиты правовых актов об установлении или изменении границ населенных пунктов.</t>
  </si>
  <si>
    <t>3. В реестр границ вносятся следующие сведения о прохождении Государственной границы Российской Федерации:</t>
  </si>
  <si>
    <t>1) описание прохождения Государственной границы Российской Федерации;</t>
  </si>
  <si>
    <t>2) 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</si>
  <si>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3)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</si>
  <si>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4. В реестр границ вносятся следующие сведения об утвержденном проекте межевания территории:</t>
  </si>
  <si>
    <t>1) реквизиты решения об утверждении проекта межевания территории (дата принятия решения, номер решения);</t>
  </si>
  <si>
    <t>2) описание местоположения границ земельных участков, подлежащих образованию в соответствии с утвержденным проектом межевания территории.</t>
  </si>
  <si>
    <t>5. В реестр границ вносятся следующие сведения о береговых линиях (границах водных объектов):</t>
  </si>
  <si>
    <t>1) тип (в соответствии с частью 2 статьи 5 Водного кодекса Российской Федерации) и наименование (при наличии) поверхностного водного объекта;</t>
  </si>
  <si>
    <t>2) описание местоположения береговой линии (границы водного объекта).</t>
  </si>
  <si>
    <t>Статья 11. Реестровые дела</t>
  </si>
  <si>
    <t>1. Реестровые дела представляют собой совокупность документов, на основании которых в Единый государственный реестр недвижимости внесены сведения, установленные настоящим Федеральным законом.</t>
  </si>
  <si>
    <t>2. Реестровые дела ведутся в электронной форме, за исключением случая, указанного в части 4 настоящей статьи.</t>
  </si>
  <si>
    <t>3. Заявления и необходимые для государственного кадастрового учета и государственной регистрации прав документы, представленные в форме документов на бумажном носителе, для включения в реестровые дела переводятся органом регистрации прав в форму электронного документа или электронного образа документа. Электронные документы, электронные образы документа, созданные в соответствии с настоящей частью, подписываются 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</si>
  <si>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4. Реестровые дела ведутся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</si>
  <si>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Статья 12. Кадастровые карты</t>
  </si>
  <si>
    <t>1. Кадастровые карты представляют собой составленные на картографической основе тематические карты, на которых в графической форме и текстовой форме воспроизводятся сведения, содержащиеся в Едином государственном реестре недвижимости:</t>
  </si>
  <si>
    <t>1) публичные кадастровые карты - кадастровые карты, предназначенные для использования неограниченным кругом лиц;</t>
  </si>
  <si>
    <t>2) дежурные кадастровые карты - кадастровые карты, предназначенные исключительно для использования органом регистрации прав при ведении Единого государственного реестра недвижимости.</t>
  </si>
  <si>
    <t>2. Публичные кадастровые карты и дежурные кадастровые карты ведутся органом регистрации прав в электронной форме.</t>
  </si>
  <si>
    <t>3. Публичные кадастровые карты подлежат размещению на официальном сайте для просмотра без подачи запросов и взимания платы.</t>
  </si>
  <si>
    <t>4. Состав сведений, содержащихся в кадастровых картах, устанавливается органом нормативно-правового регулирования.</t>
  </si>
  <si>
    <t>5. На публичных кадастровых картах также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 Состав, перечень таких сведений, порядок и способы их представления в орган регистрации прав определяются Правительством Российской Федерации.</t>
  </si>
  <si>
    <t>Статья 13. Внесение сведений в Единый государственный реестр недвижимости</t>
  </si>
  <si>
    <t>Внесение сведений в Единый государственный реестр недвижимости осуществляется органом регистрации прав:</t>
  </si>
  <si>
    <t>1) в результате государственного кадастрового учета и (или) государственной регистрации прав - при внесении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t>
  </si>
  <si>
    <t>2) в порядке межведомственного информационного взаимодействия - при внесении дополнительных сведений об объекте недвижимого имущества, при внесении сведений в реестр границ, а также в установленных настоящим Федеральным законом случаях сведений о лице, за которым зарегистрировано право на объект недвижимости, а также лице, в пользу которого установлены ограничения права, обременения объекта недвижимости;</t>
  </si>
  <si>
    <t>3) в уведомительном порядке - при внесении в установленных настоящим Федеральным законом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t>
  </si>
  <si>
    <t>Глава 3. ГОСУДАРСТВЕННЫЙ КАДАСТРОВЫЙ УЧЕТ</t>
  </si>
  <si>
    <t>НЕДВИЖИМОГО ИМУЩЕСТВА И ГОСУДАРСТВЕННАЯ РЕГИСТРАЦИЯ</t>
  </si>
  <si>
    <t>ПРАВ НА НЕДВИЖИМОЕ ИМУЩЕСТВО</t>
  </si>
  <si>
    <t>Статья 14. Основания государственного кадастрового учета и государственной регистрации прав</t>
  </si>
  <si>
    <t>1. Государственный кадастровый учет и (или) государственная регистрация прав осуществляются на основании заявления, за исключением установленных настоящим Федеральным законом случаев, и документов, поступивших в орган регистрации прав в установленном настоящим Федеральным законом порядке.</t>
  </si>
  <si>
    <t>2. Основаниями для осуществления государственного кадастрового учета и (или) государственной регистрации прав являются:</t>
  </si>
  <si>
    <t>1)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и устанавливающие наличие, возникновение, переход, прекращение права или ограничение права и обременение объекта недвижимости;</t>
  </si>
  <si>
    <t>2)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t>
  </si>
  <si>
    <t>3)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t>
  </si>
  <si>
    <t>4) свидетельства о праве на наследство;</t>
  </si>
  <si>
    <t>5) вступившие в законную силу судебные акты;</t>
  </si>
  <si>
    <t>6)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t>
  </si>
  <si>
    <t>7) межевой план, технический план или акт обследования, подготовленные в результате проведения кадастровых работ в установленном федеральным законом порядке, утвержденная в установленном федеральным законом порядке карта-план территории, подготовленная в результате выполнения комплексных кадастровых работ (далее - карта-план территории);</t>
  </si>
  <si>
    <t>КонсультантПлюс: примечание.</t>
  </si>
  <si>
    <t>С 1 января 2035 года Федеральным законом от 01.05.2016 N 119-ФЗ пункт 7.1 части 2 статьи 14 признается утратившим силу.</t>
  </si>
  <si>
    <t>7.1) схема размещения земельного участка на публичной кадастровой карте при осуществлении государственного кадастрового учета земельного участка, образуемого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</si>
  <si>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(п. 7.1 введен Федеральным законом от 01.05.2016 N 119-ФЗ)</t>
  </si>
  <si>
    <t>8) иные документы, предусмотренные федеральным законом, а также другие документы, которые подтверждают наличие, возникновение, переход, прекращение права или ограничение права и обременение объекта недвижимости в соответствии с законодательством, действовавшим в месте и на момент возникновения, прекращения, перехода прав, ограничения прав и обременений объектов недвижимости;</t>
  </si>
  <si>
    <t>9) наступление обстоятельств, указанных в федеральном законе.</t>
  </si>
  <si>
    <t>3. Государственный кадастровый учет и государственная регистрация прав осуществляются одновременно в связи с:</t>
  </si>
  <si>
    <t>1) созданием объекта недвижимости, за исключением случаев, если государственный кадастровый учет осуществляется на основании разрешения на ввод объекта капитального строительства в эксплуатацию, представленного органом государственной власти, органом местного самоуправления или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в порядке, предусмотренном статьей 19 настоящего Федерального закона;</t>
  </si>
  <si>
    <r>
      <t xml:space="preserve">2) образованием объекта недвижимости, за исключением случаев, предусмотренных </t>
    </r>
    <r>
      <rPr>
        <sz val="11"/>
        <color rgb="FF0000FF"/>
        <rFont val="Calibri"/>
        <family val="2"/>
        <charset val="204"/>
        <scheme val="minor"/>
      </rPr>
      <t>пунктами 8</t>
    </r>
    <r>
      <rPr>
        <sz val="11"/>
        <color theme="1"/>
        <rFont val="Calibri"/>
        <family val="2"/>
        <charset val="204"/>
        <scheme val="minor"/>
      </rPr>
      <t xml:space="preserve"> - </t>
    </r>
    <r>
      <rPr>
        <sz val="11"/>
        <color rgb="FF0000FF"/>
        <rFont val="Calibri"/>
        <family val="2"/>
        <charset val="204"/>
        <scheme val="minor"/>
      </rPr>
      <t>10 части 5</t>
    </r>
    <r>
      <rPr>
        <sz val="11"/>
        <color theme="1"/>
        <rFont val="Calibri"/>
        <family val="2"/>
        <charset val="204"/>
        <scheme val="minor"/>
      </rPr>
      <t xml:space="preserve"> настоящей статьи;</t>
    </r>
  </si>
  <si>
    <t>3) прекращением существования объекта недвижимости, права на который зарегистрированы в Едином государственном реестре недвижимости;</t>
  </si>
  <si>
    <t>4) образованием или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в соответствии с федеральным законом государственной регистрации, за исключением случая, предусмотренного пунктом 11 части 5 настоящей статьи.</t>
  </si>
  <si>
    <t>4. Государственная регистрация прав без одновременного государственного кадастрового учета осуществляется при условии наличия в Едином государственном реестре недвижимости сведений об объекте недвижимого имущества, право на который регистрируется, в связи с:</t>
  </si>
  <si>
    <t>1) возникновением права на созданный объект недвижимости в случае, указанном в пункте 1 части 5 настоящей статьи;</t>
  </si>
  <si>
    <r>
      <t xml:space="preserve">2) возникновением права на образованный земельный участок в случаях, указанных в </t>
    </r>
    <r>
      <rPr>
        <sz val="11"/>
        <color rgb="FF0000FF"/>
        <rFont val="Calibri"/>
        <family val="2"/>
        <charset val="204"/>
        <scheme val="minor"/>
      </rPr>
      <t>пунктах 8</t>
    </r>
    <r>
      <rPr>
        <sz val="11"/>
        <color theme="1"/>
        <rFont val="Calibri"/>
        <family val="2"/>
        <charset val="204"/>
        <scheme val="minor"/>
      </rPr>
      <t xml:space="preserve"> - </t>
    </r>
    <r>
      <rPr>
        <sz val="11"/>
        <color rgb="FF0000FF"/>
        <rFont val="Calibri"/>
        <family val="2"/>
        <charset val="204"/>
        <scheme val="minor"/>
      </rPr>
      <t>10 части 5</t>
    </r>
    <r>
      <rPr>
        <sz val="11"/>
        <color theme="1"/>
        <rFont val="Calibri"/>
        <family val="2"/>
        <charset val="204"/>
        <scheme val="minor"/>
      </rPr>
      <t xml:space="preserve"> настоящей статьи;</t>
    </r>
  </si>
  <si>
    <t>3) прекращением прав на объект недвижимости (за исключением прекращения прав в случаях, указанных в пункте 3 части 3 настоящей статьи);</t>
  </si>
  <si>
    <t>4) переходом права на объект недвижимости;</t>
  </si>
  <si>
    <t>5) подтверждением прав на объект недвижимости, возникших до дня вступления в силу Федерального закона от 21 июля 1997 года N 122-ФЗ "О государственной регистрации прав на недвижимое имущество и сделок с ним";</t>
  </si>
  <si>
    <t>6) подтверждением прав на объект недвижимости, возникших в силу федерального закона;</t>
  </si>
  <si>
    <t>7) ограничением прав на объект недвижимости и обременением объекта недвижимости, а также прекращением таких ограничения и обременения.</t>
  </si>
  <si>
    <t>5. Государственный кадастровый учет осуществляется без одновременной государственной регистрации прав исключительно в случаях, если он осуществляется:</t>
  </si>
  <si>
    <t>1) в связи с созданием объекта недвижимости на основании разрешения на ввод объекта капитального строительства в эксплуатацию, которое представлено органом государственной власти, органом местного самоуправления или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в порядке, предусмотренном статьей 19 настоящего Федерального закона;</t>
  </si>
  <si>
    <t>2) в связи с прекращением существования объекта недвижимости, права на который не зарегистрированы в Едином государственном реестре недвижимости;</t>
  </si>
  <si>
    <t>3) в связи с образованием,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если в соответствии с федеральным законом такие ограничения и обременения не подлежат государственной регистрации в Едином государственном реестре недвижимости;</t>
  </si>
  <si>
    <t>4) в отношении всех помещений и машино-мест в здании, сооружении одновременно с осуществлением государственного кадастрового учета на это здание, сооружение либо в случае, если право собственности на это здание, сооружение уже зарегистрировано в Едином государственном реестре недвижимости;</t>
  </si>
  <si>
    <r>
      <t xml:space="preserve">(в ред. Федеральных законов от 03.07.2016 </t>
    </r>
    <r>
      <rPr>
        <sz val="11"/>
        <color rgb="FF0000FF"/>
        <rFont val="Calibri"/>
        <family val="2"/>
        <charset val="204"/>
        <scheme val="minor"/>
      </rPr>
      <t>N 315-ФЗ</t>
    </r>
    <r>
      <rPr>
        <sz val="11"/>
        <color theme="1"/>
        <rFont val="Calibri"/>
        <family val="2"/>
        <charset val="204"/>
        <scheme val="minor"/>
      </rPr>
      <t xml:space="preserve">, от 03.07.2016 </t>
    </r>
    <r>
      <rPr>
        <sz val="11"/>
        <color rgb="FF0000FF"/>
        <rFont val="Calibri"/>
        <family val="2"/>
        <charset val="204"/>
        <scheme val="minor"/>
      </rPr>
      <t>N 361-ФЗ</t>
    </r>
    <r>
      <rPr>
        <sz val="11"/>
        <color theme="1"/>
        <rFont val="Calibri"/>
        <family val="2"/>
        <charset val="204"/>
        <scheme val="minor"/>
      </rPr>
      <t>)</t>
    </r>
  </si>
  <si>
    <t>5) в отношении здания, являющегося многоквартирным домом, и помещений, являющихся общим имуществом в таком доме, одновременно с осуществлением государственного кадастрового учета расположенных в таком доме квартир;</t>
  </si>
  <si>
    <t>6) в связи с изменением основных характеристик объекта недвижимости;</t>
  </si>
  <si>
    <t>7) в отношении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законодательством о градостроительной деятельности порядке проектом межевания территории (в том числе в случае признания местоположения границ или частей границ такого земельного участка спорным в установленном федеральным законом порядке) и которые после образования будут относиться к землям общего пользования, территориям общего пользования, а также земельных участков, занятых зданиями, сооружениями, объектами незавершенного строительства;</t>
  </si>
  <si>
    <t>8)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t>
  </si>
  <si>
    <t>9) в отношении земельных участков, образуемых из земель или земельных участков, государственная собственность на которые не разграничена, в соответствии с частью 14 статьи 41 настоящего Федерального закона;</t>
  </si>
  <si>
    <t>10) в отношении земельного участка или земельных участков, образуемых путем перераспределения земель или земельного участка, находящихся в государственной или муниципальной собственности, и земельного участка, находящегося в частной собственности, на основании решения об утверждении схемы расположения земельного участка или согласия органа государственной власти либо органа местного самоуправления на заключение соглашения о перераспределении земельных участков в соответствии с утвержденным проектом межевания территории;</t>
  </si>
  <si>
    <t>(п. 10 введен Федеральным законом от 03.07.2016 N 361-ФЗ)</t>
  </si>
  <si>
    <t>11) в отношении части земельного участка, находящегося в государственной или муниципальной собственности, которая образуется в целях установления применительно к ней сервитута.</t>
  </si>
  <si>
    <t>(п. 11 введен Федеральным законом от 03.07.2016 N 361-ФЗ)</t>
  </si>
  <si>
    <t>Статья 15. Лица, по заявлению которых осуществляются государственный кадастровый учет и государственная регистрация прав</t>
  </si>
  <si>
    <t>1. 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</si>
  <si>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1) собственника земельного участка либо лица, которому земельный участок предоставлен для строительства на ином праве, - при государственном кадастровом учете и государственной регистрации прав на созданные или создаваемые ими на таком земельном участке здание, сооружение, объект незавершенного строительства, единый недвижимый комплекс;</t>
  </si>
  <si>
    <t>2) лица, которому выдано разрешение на создание искусственного земельного участка либо иной документ, предусмотренный Федеральным законом от 19 июля 2011 года N 246-ФЗ "Об искусственных земельных участках, созданных на водных объектах, находящихся в федеральной собственности, и о внесении изменений в отдельные законодательные акты Российской Федерации", - при государственном кадастровом учете и государственной регистрации прав на созданный искусственный земельный участок;</t>
  </si>
  <si>
    <t>3) собственника исходного объекта недвижимости, из которого образованы новые объекты недвижимости, - при государственном кадастровом учете и государственной регистрации прав на образованные объекты недвижимости;</t>
  </si>
  <si>
    <t>4) 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</si>
  <si>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5) собственника объекта недвижимости и (или) лица, в пользу которого устанавливаются ограничения прав и обременения объекта недвижимости, - при государственном кадастровом учете и (или) государственной регистрации ограничений прав и обременений объекта недвижимости, в том числе в связи с образованием или прекращением существования части объекта недвижимости, на которую распространяются соответствующие ограничения прав и обременения;</t>
  </si>
  <si>
    <t>6) кадастрового инженера в случаях, установленных федеральным законом;</t>
  </si>
  <si>
    <t>7) иного лица в случаях, установленных федеральным законом.</t>
  </si>
  <si>
    <t>2. 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</si>
  <si>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1) представленному уполномоченным органом государственной власти, органом местного самоуправления или уполномоченной организацией, осуществляющей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которыми выдано разрешение на ввод объекта капитального строительства в эксплуатацию, в порядке, предусмотренном статьей 19 настоящего Федерального закона, - при государственном кадастровом учете созданного объекта недвижимости;</t>
  </si>
  <si>
    <t>2) 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</si>
  <si>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 собственника объекта недвижимости или лица, в пользу которого устанавливается ограничение права или обременение объекта недвижимости, - при государственном кадастровом учете в связи с образованием или прекращением существования части объекта недвижимости, если в соответствии с федеральным законом такие ограничение или обременение возникают независимо от момента их государственной регистрации в Едином государственном реестре недвижимости;</t>
  </si>
  <si>
    <t>4) собственника объекта недвижимости - при государственном кадастровом учете в связи с изменением основных характеристик объекта недвижимости;</t>
  </si>
  <si>
    <t>5) кадастрового инженера в случаях, установленных федеральным законом;</t>
  </si>
  <si>
    <t>6) иного лица в случаях, установленных федеральным законом.</t>
  </si>
  <si>
    <t>3. Государственная регистрация прав без одновременного государственного кадастрового учета осуществляется по заявлению:</t>
  </si>
  <si>
    <t>1) лица, право которого на объект недвижимости возникает (за исключением возникновения прав на созданный или образованный объект недвижимости) или прекращается, - при государственной регистрации возникновения или прекращения соответствующего права;</t>
  </si>
  <si>
    <t>2) правообладателя объекта недвижимости и (или) лица, в пользу которого устанавливается ограничение права или обременение объекта недвижимости, - при государственной регистрации ограничения или обременения, прекращения ограничения или обременения, если иное не установлено настоящим Федеральным законом;</t>
  </si>
  <si>
    <t>3) 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настоящим Федеральным законом;</t>
  </si>
  <si>
    <t>4) правообладателя объекта недвижимости - при подтверждении права на учтенный в Едином государственном реестре недвижимости объект недвижимости,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 либо возникшего в силу федерального закона;</t>
  </si>
  <si>
    <t>5) нотариуса или его работника, уполномоченного в порядке, установленном Основами законодательства Российской Федерации о нотариате от 11 февраля 1993 года N 4462-1, при государственной регистрации права на объект недвижимости, возникшего на основании нотариально удостоверенной сделки или иного совершенного нотариусом нотариального действия, либо по заявлению любой стороны нотариально удостоверенной сделки;</t>
  </si>
  <si>
    <t>(п. 5 в ред. Федерального закона от 03.07.2016 N 361-ФЗ)</t>
  </si>
  <si>
    <t>6) иного лица в установленных настоящим Федеральным законом случаях.</t>
  </si>
  <si>
    <r>
      <t xml:space="preserve">4. Государственный кадастровый учет и (или) государственная регистрация прав осуществляются по заявлению представителя лиц, указанных в </t>
    </r>
    <r>
      <rPr>
        <sz val="11"/>
        <color rgb="FF0000FF"/>
        <rFont val="Calibri"/>
        <family val="2"/>
        <charset val="204"/>
        <scheme val="minor"/>
      </rPr>
      <t>частях 1</t>
    </r>
    <r>
      <rPr>
        <sz val="11"/>
        <color theme="1"/>
        <rFont val="Calibri"/>
        <family val="2"/>
        <charset val="204"/>
        <scheme val="minor"/>
      </rPr>
      <t xml:space="preserve"> - </t>
    </r>
    <r>
      <rPr>
        <sz val="11"/>
        <color rgb="FF0000FF"/>
        <rFont val="Calibri"/>
        <family val="2"/>
        <charset val="204"/>
        <scheme val="minor"/>
      </rPr>
      <t>3</t>
    </r>
    <r>
      <rPr>
        <sz val="11"/>
        <color theme="1"/>
        <rFont val="Calibri"/>
        <family val="2"/>
        <charset val="204"/>
        <scheme val="minor"/>
      </rPr>
      <t xml:space="preserve"> настоящей статьи, при наличии у него нотариально удостоверенной доверенности, если иное не установлено федеральным законом.</t>
    </r>
  </si>
  <si>
    <t>5. В случае осуществления государственного кадастрового учета и (или) государственной регистрации прав на объект недвижимости, принадлежащий Российской Федерации, субъекту Российской Федерации или муниципальному образованию (поступающий в собственность Российской Федерации, субъекта Российской Федерации или муниципального образования), от их имени при подаче заявлений о государственном кадастровом учете и (или) государственной регистрации прав выступают уполномоченные органы государственной власти, органы местного самоуправления либо уполномоченные юридические лица и граждане.</t>
  </si>
  <si>
    <t>6. В случае государственной регистрации прав на недвижимое имущество, принадлежащее Союзному государству, от его имени вправе выступать органы Союзного государства или органы государственного управления государств - участников Союзного государства, уполномоченные в порядке, установленном международным договором.</t>
  </si>
  <si>
    <t>7. При уклонении одной из сторон договора от государственной регистрации прав переход права собственности регистрируется на основании решения суда, вынесенного по требованию другой стороны, а в случаях, предусмотренных законодательством Российской Федерации об исполнительном производстве, также по требованию судебного пристава-исполнителя.</t>
  </si>
  <si>
    <t>8. Государственный кадастровый учет и (или) государственная регистрация прав на объект недвижимости по требованию судебного пристава-исполнителя осуществляются в случаях возникновения прав на основании судебного акта или в случаях, предусмотренных Федеральным законом от 2 октября 2007 года N 229-ФЗ "Об исполнительном производстве".</t>
  </si>
  <si>
    <t>Статья 16. Сроки и дата осуществления государственного кадастрового учета и государственной регистрации прав</t>
  </si>
  <si>
    <t>1. Государственный кадастровый учет и (или) государственная регистрация прав осуществляются в течение следующих сроков (независимо от формы представления документов), если иное не установлено федеральным законом:</t>
  </si>
  <si>
    <t>1) семь рабочих дней с даты приема органом регистрации прав заявления на осуществление государственной регистрации прав и прилагаемых к нему документов;</t>
  </si>
  <si>
    <t>2) девять рабочих дней с даты приема в многофункциональном центре по предоставлению государственных и муниципальных услуг (далее - многофункциональный центр) заявления на осуществление государственной регистрации прав и прилагаемых к нему документов;</t>
  </si>
  <si>
    <t>3) пять рабочих дней с даты приема органом регистрации прав заявления на осуществление государственного кадастрового учета и прилагаемых к нему документов;</t>
  </si>
  <si>
    <t>4) семь рабочих дней с даты приема многофункциональным центром заявления на осуществление государственного кадастрового учета и прилагаемых к нему документов;</t>
  </si>
  <si>
    <t>5) десять рабочих дней с даты приема органом регистрации прав заявления на осуществление государственного кадастрового учета и государственной регистрации прав и прилагаемых к нему документов;</t>
  </si>
  <si>
    <t>6) двенадцать рабочих дней с даты приема многофункциональным центром заявления на осуществление государственного кадастрового учета и государственной регистрации прав и прилагаемых к нему документов;</t>
  </si>
  <si>
    <t>7) пять рабочих дней с даты поступления в орган регистрации прав вступившего в законную силу судебного акта, установившего обязанность осуществить государственный кадастровый учет и (или) государственную регистрацию прав;</t>
  </si>
  <si>
    <t>8) три рабочих дня с даты поступления в орган регистрации прав судебного акта или акта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либо судебного акта или акта уполномоченного органа о снятии ареста или запрета, о возврате залога залогодателю или об обращении залога в доход государства;</t>
  </si>
  <si>
    <t>9) три рабочих дня с даты приема или поступления в орган регистрации прав заявления на осуществление государственной регистрации прав и прилагаемых к нему документов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t>
  </si>
  <si>
    <t>10) пять рабочих дней с даты приема многофункциональным центром заявления на осуществление государственной регистрации прав и прилагаемых к нему документов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</si>
  <si>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11) пять рабочих дней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t>
  </si>
  <si>
    <t>12) семь рабочих дней с даты приема многофункциональным центром заявления на осуществление государственной регистрации ипотеки жилого помещения и прилагаемых к нему документов.</t>
  </si>
  <si>
    <t>(п. 12 введен Федеральным законом от 03.07.2016 N 361-ФЗ)</t>
  </si>
  <si>
    <t>2. Датой государственной регистрации прав является 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</si>
  <si>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3. Датой государственного кадастрового учета является дата внесения в Единый государственный реестр недвижимости записи об объекте недвижимости.</t>
  </si>
  <si>
    <t>Статья 17. Государственная пошлина за осуществление государственной регистрации прав</t>
  </si>
  <si>
    <t>За государственную регистрацию прав взимается государственная пошлина в соответствии с Налоговым кодексом Российской Федерации.</t>
  </si>
  <si>
    <t>Статья 18. Представление заявления об осуществлении государственного кадастрового учета и государственной регистрации прав и прилагаемых к нему документов</t>
  </si>
  <si>
    <t>1. Заявление о государственном кадастровом учете и (или) государственной регистрации прав и прилагаемые к нему документы представляются в орган регистрации прав в порядке, установленном органом нормативно-правового регулирования:</t>
  </si>
  <si>
    <t>1) в форме 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 (далее - личное обращение),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</si>
  <si>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2) в форме электронных документов и (или) электронных образов документов, подписанных усиленной квалифицированной электронной подписью в соответствии с законодательством Российской Федерации, - с использованием информационно-телекоммуникационных сетей общего пользования, в том числе сети "Интернет", посредством единого портала государственных и муниципальных услуг (функций) (далее - единый портал) или официального сайта с использованием единой системы идентификации и аутентификации (далее также - отправление в электронной форме).</t>
  </si>
  <si>
    <t>2.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 посредством личного обращения представляются независимо от места нахождения объекта недвижимости в подразделение органа регистрации прав или многофункциональный центр согласно перечню подразделений органа регистрации прав и многофункциональных центров, который опубликован на официальном сайте.</t>
  </si>
  <si>
    <t>3.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 посредством почтового отправления направляются в подразделение органа регистрации прав согласно перечню подразделений органа регистрации прав, который опубликован на официальном сайте.</t>
  </si>
  <si>
    <t>4. К заявлению о государственном кадастровом учете и (или) государственной регистрации прав прилагаются, если федеральным законом не установлен иной порядок представления (получения) документов и (или) содержащихся в таких документах сведений, следующие необходимые для государственного кадастрового учета и (или) государственной регистрации прав документы:</t>
  </si>
  <si>
    <t>1) документ, подтверждающий соответствующие полномочия представителя заявителя (если с заявлением обращается его представитель);</t>
  </si>
  <si>
    <t>2) документы, являющиеся основанием для осуществления государственного кадастрового учета и (или) государственной регистрации прав;</t>
  </si>
  <si>
    <t>3) иные документы, предусмотренные настоящим Федеральным законом и принятыми в соответствии с ним иными нормативными правовыми актами.</t>
  </si>
  <si>
    <t>5. Не допускается истребование у заявителя дополнительных документов, если представленные им документы отвечают требованиям статьи 21 настоящего Федерального закона и требованиям принятых в соответствии с настоящим Федеральным законом нормативных правовых актов федеральных органов исполнительной власти, если иное не установлено настоящим Федеральным законом или иными федеральными законами.</t>
  </si>
  <si>
    <r>
      <t xml:space="preserve">6. Заявитель вправе представить по собственной инициативе для осуществления государственного кадастрового учета и (или) государственной регистрации прав документы, которые в соответствии с Федеральным </t>
    </r>
    <r>
      <rPr>
        <sz val="11"/>
        <color rgb="FF0000FF"/>
        <rFont val="Calibri"/>
        <family val="2"/>
        <charset val="204"/>
        <scheme val="minor"/>
      </rPr>
      <t>законом</t>
    </r>
    <r>
      <rPr>
        <sz val="11"/>
        <color theme="1"/>
        <rFont val="Calibri"/>
        <family val="2"/>
        <charset val="204"/>
        <scheme val="minor"/>
      </rPr>
      <t xml:space="preserve"> от 27 июля 2010 года N 210-ФЗ "Об организации предоставления государственных и муниципальных услуг" представляются в </t>
    </r>
    <r>
      <rPr>
        <sz val="11"/>
        <color rgb="FF0000FF"/>
        <rFont val="Calibri"/>
        <family val="2"/>
        <charset val="204"/>
        <scheme val="minor"/>
      </rPr>
      <t>порядке</t>
    </r>
    <r>
      <rPr>
        <sz val="11"/>
        <color theme="1"/>
        <rFont val="Calibri"/>
        <family val="2"/>
        <charset val="204"/>
        <scheme val="minor"/>
      </rPr>
      <t xml:space="preserve"> межведомственного информационного взаимодействия.</t>
    </r>
  </si>
  <si>
    <t>7. Представление документа, подтверждающего внесение государственной пошлины за осуществление государственной регистрации прав, вместе с заявлением о государственном кадастровом учете и (или) государственной регистрации прав не требуется. Заявитель вправе представить такой документ по собственной инициативе.</t>
  </si>
  <si>
    <t>8. При представлении заявления о государственном кадастровом учете и (или) государственной регистрации прав посредством личного обращения физическое лицо предъявляет документ, удостоверяющий его личность, а представитель физического лица - также нотариально удостоверенную доверенность, подтверждающую его полномочия, если иное не установлено федеральным законом.</t>
  </si>
  <si>
    <t>9. Лицо, имеющее право действовать без доверенности от имени юридического лица, предъявляет документ, удостоверяющий личность, а также документ, подтверждающий его полномочия действовать от имени юридического лица, если иное не установлено федеральным законом. Орган регистрации прав самостоятельно запрашивает в федеральном органе исполнительной власти, осуществляющем государственную регистрацию юридических лиц, учредительные документы такого юридического лица. Заявитель вправе представить учредительные документы юридического лица, или нотариально удостоверенные копии учредительных документов юридического лица, или заверенные лицом, имеющим право действовать без доверенности от имени юридического лица, и печатью юридического лица (при наличии печати) копии этих учредительных документов по собственной инициативе.</t>
  </si>
  <si>
    <t>10.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 не требуется.</t>
  </si>
  <si>
    <r>
      <t xml:space="preserve">11.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отправления в электронной форме такие заявление и документы представляются путем заполнения формы заявления, размещенной на едином портале, официальном </t>
    </r>
    <r>
      <rPr>
        <sz val="11"/>
        <color rgb="FF0000FF"/>
        <rFont val="Calibri"/>
        <family val="2"/>
        <charset val="204"/>
        <scheme val="minor"/>
      </rPr>
      <t>сайте</t>
    </r>
    <r>
      <rPr>
        <sz val="11"/>
        <color theme="1"/>
        <rFont val="Calibri"/>
        <family val="2"/>
        <charset val="204"/>
        <scheme val="minor"/>
      </rPr>
      <t xml:space="preserve">, с прикреплением соответствующих документов. </t>
    </r>
    <r>
      <rPr>
        <sz val="11"/>
        <color rgb="FF0000FF"/>
        <rFont val="Calibri"/>
        <family val="2"/>
        <charset val="204"/>
        <scheme val="minor"/>
      </rPr>
      <t>Форма</t>
    </r>
    <r>
      <rPr>
        <sz val="11"/>
        <color theme="1"/>
        <rFont val="Calibri"/>
        <family val="2"/>
        <charset val="204"/>
        <scheme val="minor"/>
      </rPr>
      <t xml:space="preserve"> заявления о государственном кадастровом учете и (или) государственной регистрации прав и </t>
    </r>
    <r>
      <rPr>
        <sz val="11"/>
        <color rgb="FF0000FF"/>
        <rFont val="Calibri"/>
        <family val="2"/>
        <charset val="204"/>
        <scheme val="minor"/>
      </rPr>
      <t>требования</t>
    </r>
    <r>
      <rPr>
        <sz val="11"/>
        <color theme="1"/>
        <rFont val="Calibri"/>
        <family val="2"/>
        <charset val="204"/>
        <scheme val="minor"/>
      </rPr>
      <t xml:space="preserve"> к его заполнению, а также </t>
    </r>
    <r>
      <rPr>
        <sz val="11"/>
        <color rgb="FF0000FF"/>
        <rFont val="Calibri"/>
        <family val="2"/>
        <charset val="204"/>
        <scheme val="minor"/>
      </rPr>
      <t>требования</t>
    </r>
    <r>
      <rPr>
        <sz val="11"/>
        <color theme="1"/>
        <rFont val="Calibri"/>
        <family val="2"/>
        <charset val="204"/>
        <scheme val="minor"/>
      </rPr>
      <t xml:space="preserve"> к формату такого заявления и представляемых с ним документов в электронной форме утверждаются органом нормативно-правового регулирования.</t>
    </r>
  </si>
  <si>
    <t>12. В случае представления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</si>
  <si>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1) подлинность подписи заявителя на заявлении должна быть засвидетельствована в нотариальном порядке, а также в нотариальном порядке удостоверена доверенность, подтверждающая полномочия представителя заявителя;</t>
  </si>
  <si>
    <t>2) сделка с объектом недвижимости должна быть нотариально удостоверена;</t>
  </si>
  <si>
    <t>3) доверенность, подтверждающая полномочия лица, совершившего сделку, должна быть нотариально удостоверена, если подлежащая государственной регистрации сделка с объектом недвижимого имущества или сделка, на основании которой подлежит государственной регистрации право либо ограничение права и обременение объекта недвижимости, совершена представителем, действующим на основании доверенности;</t>
  </si>
  <si>
    <t>4) к заявлению прилагаются копия документа, удостоверяющего личность физического лица (правообладателя, стороны или сторон сделки, а также представителя данных лиц, если заявителем является представитель), и копия документа, удостоверяющего личность физического лица - представителя юридического лица (если правообладателем, стороной или сторонами сделки являются юридические лица).</t>
  </si>
  <si>
    <t>13. В случае представления заявления о государственном кадастровом учете и (или) государственной регистрации прав и прилагаемых к нему документов в форме документов на бумажном носителе такие заявление и документы переводятся органом регистрации прав в форму электронного документа или электронного образа документа, при этом документы в форме документов на бумажном носителе с отметкой об их переводе в форму электронного документа или электронного образа документа возвращаются заявителю после осуществления государственной регистрации прав и (или) государственного кадастрового учета вместе с иными подлежащими выдаче документами (за исключением подлежащих помещению в реестровое дело оформленных в форме документов на бумажном носителе заявлений, а также документов, оригиналы которых отсутствуют в иных органах государственной власти, органах местного самоуправления, государственных и муниципальных архивах). Электронные документы, электронные образы документов, созданные в соответствии с настоящей частью, заверяются усиленной квалифицированной подписью уполномоченного должностного лица органа регистрации прав и имеют ту же юридическую силу, что и документы, представленные заявителем в форме документов на бумажном носителе.</t>
  </si>
  <si>
    <t>14. Отказ в приеме заявления о государственном кадастровом учете и (или) государственной регистрации прав и прилагаемых к нему документов не допускается, за исключением случая, указанного в части 15 настоящей статьи.</t>
  </si>
  <si>
    <t>15. В случае представления заявления о государственном кадастровом учете и (или) государственной регистрации прав и прилагаемых к нему документов в форме документов на бумажном носителе посредством личного обращения в их приеме должно быть отказано непосредственно в момент представления таких заявления и документов, если не установлена личность лица, обратившегося за осуществлением государственного кадастрового учета и (или) государственной регистрации прав, в том числе не предъявлен документ, удостоверяющий личность такого лица, или лицо, представляющее заявление и прилагаемые к нему документы, отказалось предъявить документ, удостоверяющий его личность.</t>
  </si>
  <si>
    <t>16. При получении заявления о государственном кадастровом учете и (или) государственной регистрации прав и прилагаемых к нему документов должностное лицо органа регистрации прав вносит соответствующую запись в книгу учета документов с указанием даты и времени получения таких документов с точностью до минуты.</t>
  </si>
  <si>
    <t>17. Заявитель уведомляется о приеме заявления о государственном кадастровом учете и (или) государственной регистрации прав и прилагаемых к нему документов, в том числе с указанием их перечня, даты и времени их представления с точностью до минуты:</t>
  </si>
  <si>
    <t>1) при личном обращении в орган регистрации прав и к уполномоченному лицу органа регистрации прав при выездном приеме - в виде расписки непосредственно при приеме заявления о государственном кадастровом учете и (или) государственной регистрации прав и прилагаемых к нему документов;</t>
  </si>
  <si>
    <t>2) при личном обращении в многофункциональный центр, а также посредством почтового отправления или посредством отправления в электронной форме - в течение рабочего дня, следующего за днем приема органом регистрации прав заявления о государственном кадастровом учете и (или) государственной регистрации прав и прилагаемых к нему документов, в порядке и способами, которые установлены органом нормативно-правового регулирования.</t>
  </si>
  <si>
    <t>18. Порядок и сроки передачи многофункциональным центром принятых им заявлений и иных необходимых для государственного кадастрового учета и (или) государственной регистрации прав документов в орган регистрации прав определяются соглашением о взаимодействии, заключенным ими в установленном Правительством Российской Федерации порядке. При этом сроки передачи многофункциональным центром принятых им заявлений и иных необходимых для государственного кадастрового учета и (или) государственной регистрации прав документов в орган регистрации прав не должны превышать один рабочий день.</t>
  </si>
  <si>
    <t>19. Прием заявления о государственной регистрации прав и прилагаемых к нему документов в форме документов на бумажном носителе, представляемых посредством личного обращения в орган регистрации прав нотариуса или его работника, уполномоченного в порядке, установленном Основами законодательства Российской Федерации о нотариате от 11 февраля 1993 года N 4462-1, осуществляется в день такого обращения.</t>
  </si>
  <si>
    <t>20. Орган регистрации прав в день поступления заявления о государственной регистрации прав на объект недвижимости, сведения о котором содержатся в Едином государственном реестре недвижимости, уведомляет правообладателя об указанном заявлении в порядке, установленном органом нормативно-правового регулирования.</t>
  </si>
  <si>
    <t>Статья 19. Обязанность органов государственной власти, органов местного самоуправления и иных уполномоченных лиц представлять заявление и прилагаемые к нему документы для осуществления государственного кадастрового учета и государственной регистрации прав</t>
  </si>
  <si>
    <t>1. Орган государственной власти, орган местного самоуправления или уполномоченная организация, осуществляющая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уполномоченные на принятие решения о выдаче разрешения на ввод объекта капитального строительства в эксплуатацию, в срок не позднее пяти рабочих дней с даты принятия такого решения обязаны направить в орган регистрации прав заявление о государственном кадастровом учете и прилагаемые к нему документы (в том числе разрешение на ввод объекта капитального строительства в эксплуатацию) в отношении соответствующего объекта недвижимости посредством отправления в электронной форме.</t>
  </si>
  <si>
    <t>2. Орган государственной власти или орган местного самоуправления в случае, если право, ограничение права или обременение объекта недвижимости возникают на основании акта органа государственной власти или акта органа местного самоуправления либо сделки с органом государственной власти или органом местного самоуправления, в том числе сделки, совершенной на основании акта органа государственной власти или акта органа местного самоуправления, в срок не позднее пяти рабочих дней с даты принятия такого акта или совершения такой сделки обязан направить в орган регистрации прав заявление о государственной регистрации прав и прилагаемые к нему документы в отношении соответствующего объекта недвижимости в порядке, установленном статьей 18 настоящего Федерального закона.</t>
  </si>
  <si>
    <t>3. Орган государственной власти субъекта Российской Федерации, орган местного самоуправления, уполномоченные на утверждение карты-плана территории, обязаны направить в орган регистрации прав заявление о государственном кадастровом учете и карту-план территории посредством отправления в электронной форме.</t>
  </si>
  <si>
    <t>4. За непредставление указанных в настоящей статье документов соответственно орган государственной власти, орган местного самоуправления и иные уполномоченные лица, указанные в настоящей статье, несут ответственность, предусмотренную законодательством Российской Федерации.</t>
  </si>
  <si>
    <t>Статья 20. Правила информационного взаимодействия кадастрового инженера с органом регистрации прав</t>
  </si>
  <si>
    <r>
      <t xml:space="preserve">1. Информационное взаимодействие кадастрового инженера с органом регистрации прав может осуществляться в электронной форме через единый портал или официальный </t>
    </r>
    <r>
      <rPr>
        <sz val="11"/>
        <color rgb="FF0000FF"/>
        <rFont val="Calibri"/>
        <family val="2"/>
        <charset val="204"/>
        <scheme val="minor"/>
      </rPr>
      <t>сайт</t>
    </r>
    <r>
      <rPr>
        <sz val="11"/>
        <color theme="1"/>
        <rFont val="Calibri"/>
        <family val="2"/>
        <charset val="204"/>
        <scheme val="minor"/>
      </rPr>
      <t xml:space="preserve"> с использованием единой системы идентификации и аутентификации (далее - электронный сервис "Личный кабинет кадастрового инженера") в </t>
    </r>
    <r>
      <rPr>
        <sz val="11"/>
        <color rgb="FF0000FF"/>
        <rFont val="Calibri"/>
        <family val="2"/>
        <charset val="204"/>
        <scheme val="minor"/>
      </rPr>
      <t>порядке</t>
    </r>
    <r>
      <rPr>
        <sz val="11"/>
        <color theme="1"/>
        <rFont val="Calibri"/>
        <family val="2"/>
        <charset val="204"/>
        <scheme val="minor"/>
      </rPr>
      <t>, установленном органом нормативно-правового регулирования, при этом обеспечиваются в том числе фиксация всех фактов информационного взаимодействия кадастрового инженера с органом регистрации прав, предварительная автоматизированная проверка кадастровым инженером межевых, технических планов, карт-планов территории и актов обследования в режиме реального времени.</t>
    </r>
  </si>
  <si>
    <r>
      <t xml:space="preserve">2. За использование кадастровым инженером электронного сервиса "Личный кабинет кадастрового инженера" взимается плата. </t>
    </r>
    <r>
      <rPr>
        <sz val="11"/>
        <color rgb="FF0000FF"/>
        <rFont val="Calibri"/>
        <family val="2"/>
        <charset val="204"/>
        <scheme val="minor"/>
      </rPr>
      <t>Размер</t>
    </r>
    <r>
      <rPr>
        <sz val="11"/>
        <color theme="1"/>
        <rFont val="Calibri"/>
        <family val="2"/>
        <charset val="204"/>
        <scheme val="minor"/>
      </rPr>
      <t xml:space="preserve"> такой платы, </t>
    </r>
    <r>
      <rPr>
        <sz val="11"/>
        <color rgb="FF0000FF"/>
        <rFont val="Calibri"/>
        <family val="2"/>
        <charset val="204"/>
        <scheme val="minor"/>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</si>
  <si>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t>3. Прошедшие предварительную автоматизированную проверку посредством электронного сервиса "Личный кабинет кадастрового инженера" межевой план, технический план, карта-план территории и акт обследования могут быть помещены на временное хранение в электронное хранилище, ведение которого осуществляется органом регистрации прав, с присвоением каждому документу идентифицирующего номера. Временное хранение осуществляется до представления соответственно межевого плана, технического плана, карты-плана территории и акта обследования в установленном настоящим Федеральным законом порядке в орган регистрации прав, но не более трех месяцев. Межевой план, технический план, карта-план территории и акт обследования из электронного хранилища могут быть получены в электронной форме бесплатно изготовившим такие планы кадастровым инженером посредством электронного сервиса "Личный кабинет кадастрового инженера", а также заказчиком соответствующих кадастровых работ в установленном органом нормативно-правового регулирования порядке.</t>
  </si>
  <si>
    <t>4. В случае, если межевой план, технический план, карта-план территории и акт обследования помещены на временное хранение в электронное хранилище, при представлении заявления и прилагаемых к нему документов для осуществления государственного кадастрового учета и (или) государственной регистрации прав заявитель вправе указать в заявлении идентифицирующий номер соответственно межевого плана, технического плана, карты-плана территории, акта обследования, временно хранящихся в электронном хранилище, не представляя в таком случае межевой план, технический план, карту-план территории, акт обследования.</t>
  </si>
  <si>
    <t>5. В договоре на выполнение кадастровых работ может быть предусмотрена обязанность кадастрового инженера по помещению в электронное хранилище подготовленных им межевых планов, технических планов, карт-планов территории, актов обследования.</t>
  </si>
  <si>
    <t>Статья 21. Требования к документам, представляемым для осуществления государственного кадастрового учета и (или) государственной регистрации прав</t>
  </si>
  <si>
    <t>1. Документы, устанавливающие наличие, возникновение, переход, прекращение, ограничение права и обременение недвижимого имущества и представляемые для осуществления государственного кадастрового учета и (или) государственной регистрации прав, должны соответствовать требованиям, установленным законодательством Российской Федерации, и отражать информацию, необходимую для государственного кадастрового учета и (или) государственной регистрации прав на недвижимое имущество в Едином государственном реестре недвижимости. Указанные документы должны содержать описание недвижимого имущества и, если иное не установлено настоящим Федеральным законом, вид регистрируемого права, в установленных законодательством Российской Федерации случаях должны быть нотариально удостоверены, заверены печатями, должны иметь надлежащие подписи сторон или определенных законодательством Российской Федерации должностных лиц.</t>
  </si>
  <si>
    <t>2. Тексты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должны быть написаны разборчиво, наименования юридических лиц - без сокращения с указанием их мест нахождения. Фамилии, имена и при наличии отчества физических лиц, адреса их мест жительства должны быть написаны полностью.</t>
  </si>
  <si>
    <t>3. Необходимые для осуществления государственной регистрации прав документы в форме документов на бумажном носителе, выражающие содержание сделки, являющейся основанием для государственной регистрации наличия, возникновения, прекращения, перехода, ограничения права и обременения недвижимого имущества, представляются:</t>
  </si>
  <si>
    <t>1) не менее чем в двух экземплярах-подлинниках, один из которых возвращается правообладателю, второй помещается в реестровое дело, если такая сделка совершена в простой письменной форме;</t>
  </si>
  <si>
    <t>2) не менее чем в двух экземплярах, один из которых (подлинник) возвращается правообладателю, если такая сделка совершена в нотариальной форме или право на основании такой сделки возникло до вступления в силу Федерального закона от 21 июля 1997 года N 122-ФЗ "О государственной регистрации прав на недвижимое имущество и сделок с ним".</t>
  </si>
  <si>
    <t>4. Межевой план, технический план, акт обследования, карта-план территории представляются в орган регистрации прав в форме электронных документов, подписанных усиленной квалифицированной электронной подписью кадастрового инженера.</t>
  </si>
  <si>
    <t>5. Иные необходимые для осуществления государственного кадастрового учета и (или) государственной регистрации прав документы в форме документов на бумажном носителе (за исключением актов органов государственной власти, актов органов местного самоуправления, а также судебных актов, установивших права на недвижимое имущество, и заявлений) представляются не менее чем в двух экземплярах, один из которых (подлинник) после осуществления государственного кадастрового учета и (или) государственной регистрации прав должен быть возвращен заявителю.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 для осуществления государственного кадастрового учета и (или) государственной регистрации прав в одном экземпляре, который после сканирования при выдаче документов после осуществления государственного кадастрового учета и (или) государственной регистрации прав возвращается заявителю.</t>
  </si>
  <si>
    <t>6. Заявление о государственном кадастровом учете и (или) государственной регистрации прав в форме документа на бумажном носителе представляется в единственном экземпляре-подлиннике.</t>
  </si>
  <si>
    <t>7. В случае представления для осуществления государственного кадастрового учета и (или) государственной регистрации прав документов в форме электронных документов, электронных образов документов такие документы представляются:</t>
  </si>
  <si>
    <t>1) в форме электронных документов, если настоящим Федеральным законом предусмотрено, что такие документы при их представлении в форме документов на бумажном носителе должны быть представлены в подлиннике (один экземпляр таких документов должен быть подлинником), в том числе если такие документы выражают содержание нотариально удостоверенной сделки;</t>
  </si>
  <si>
    <t>2) в форме электронных документов или электронных образов документов, если настоящим Федеральным законом предусмотрено, что такие документы при их представлении в форме документов на бумажном носителе могут быть представлены в виде копии без представления подлинника.</t>
  </si>
  <si>
    <t>8. Документы, необходимые для осуществления государственного кадастрового учета и (или) государственной регистрации прав и представляемые в форме электронных документов, должны соответствовать требованиям, установленным законодательством Российской Федерации, и подписываться усиленной квалифицированной электронной подписью уполномоченных на то лиц, сторон договора или определенных законодательством Российской Федерации должностных лиц в установленных законодательством Российской Федерации случаях.</t>
  </si>
  <si>
    <t>9. Документы, необходимые для осуществления государственного кадастрового учета и (или) государственной регистрации прав и представляемые в форме электронных образов документов, должны быть подписаны усиленной квалифицированной электронной подписью лиц, подписавших такие документы на бумажном носителе, или лиц, которые в соответствии с нормативными правовыми актами Российской Федерации уполномочены заверять копии таких документов в форме документов на бумажном носителе.</t>
  </si>
  <si>
    <t>10. Сформированный комплект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 должен быть подписан усиленной квалифицированной электронной подписью заявителя.</t>
  </si>
  <si>
    <t>11. Заявление о государственном кадастровом учете и (или) государственной регистрации прав и прилагаемые к нему документы представляются нотариусом в орган регистрации прав в форме документов на бумажном носителе или посредством отправления в электронной форме, в том числе в форме электронных образов таких документов, подписанных усиленной квалифицированной электронной подписью нотариуса.</t>
  </si>
  <si>
    <t>Статья 22. Требования к межевому плану</t>
  </si>
  <si>
    <t>1. Межевой план представляет собой документ, который составлен на основе кадастрового плана соответствующей территории или выписки из Единого государственного реестра недвижимости о соответствующем земельном участке и в котором воспроизведены определенные сведения, внесенные в Единый государственный реестр недвижимости, и указаны сведения об образуемых земельном участке или земельных участках, либо о части или частях земельного участка, либо новые необходимые для внесения в Единый государственный реестр недвижимости сведения о земельном участке или земельных участках.</t>
  </si>
  <si>
    <t>2. В межевом плане указываются:</t>
  </si>
  <si>
    <t>1) сведения об образуемых земельном участке или земельных участках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земельного участка или земельных участков;</t>
  </si>
  <si>
    <t>2) сведения о части или частях земельного участка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части или частей земельного участка;</t>
  </si>
  <si>
    <t>3) новые необходимые для внесения в Единый государственный реестр недвижимости сведения о земельном участке или земельных участках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земельного участка или земельных участков.</t>
  </si>
  <si>
    <t>3. В случае, если в соответствии с федеральным законом местоположение границ земельных участков подлежит обязательному согласованию, межевой план должен содержать сведения о проведении такого согласования.</t>
  </si>
  <si>
    <t>4. Утратил силу с 1 января 2017 года. - Федеральный закон от 03.07.2016 N 361-ФЗ.</t>
  </si>
  <si>
    <t>5. Межевой план состоит из графической и текстовой частей.</t>
  </si>
  <si>
    <t>6. В графической части межевого плана воспроизводятся сведения кадастрового плана соответствующей территории или выписки из Единого государственного реестра недвижимости о соответствующем земельном участке, а также указываются местоположение границ образуемых земельного участка или земельных участков, либо границ части или частей земельного участка, либо уточняемых границ земельных участков, доступ к образуемым или измененным земельным участкам (проход или проезд от земельных участков общего пользования), в том числе путем установления сервитута.</t>
  </si>
  <si>
    <t>7. В текстовой части межевого плана указываются необходимые для внесения в Единый государственный реестр недвижимости сведения о земельном участке или земельных участках, включая сведения об использованной при подготовке межевого плана геодезической основе, в том числе о пунктах государственных геодезических сетей или опорных межевых сетей, а также в установленном частью 3 настоящей статьи случае сведения о согласовании местоположения границ земельных участков в форме акта согласования местоположения таких границ.</t>
  </si>
  <si>
    <t>8. Местоположение границ земельного участка устанавливается 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</si>
  <si>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9. Площадью земельного участка, определенной с учетом установленных в соответствии с настоящим Федеральным законом требований, является площадь геометрической фигуры, образованной проекцией границ земельного участка на горизонтальную плоскость.</t>
  </si>
  <si>
    <t>10. При уточнении границ земельного участка их местоположение определяется исходя из сведений, содержащихся в документе, подтверждающем право на земельный участок, или при отсутствии такого документа исходя из сведений, содержащихся в документах, определявших местоположение границ земельного участка при его образовании. В случае отсутствия в документах сведений о местоположении границ земельного участка их местоположение определяется в соответствии с утвержденным в установленном законодательством о градостроительной деятельности порядке проектом межевания территории. При отсутствии в утвержденном проекте межевания территории сведений о таком земельном участке его границами являются границы, существующие на местности пятнадцать и более лет и закрепленные с использованием природных объектов или объектов искусственного происхождения, позволяющих определить местоположение границ земельного участка.</t>
  </si>
  <si>
    <t>11. Границы земельного участка не должны пересекать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Границы земельного участка также не должны пересекать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 Границы земельного участка также не должны пересекать границы территориальных зон, лесничеств, лесопарков, за исключением случая образования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или случая выявления воспроизведенной в Едином государственном реестре недвижимости ошибки в определении местоположения границ территориальной зоны. При этом под пересечением границ земельного участка с границами муниципальных образований, населенных пунктов, территориальной зоны, лесничеств, лесопарков понимается:</t>
  </si>
  <si>
    <t>1) наличие общей точки или точек границ земельного участка и границ муниципального образования, населенного пункта, территориальной зоны, лесничества, лесопарка, которые образованы в результате расположения одной или нескольких характерных точек границ земельного участка за пределами диапазона средней квадратической погрешности определения характерных точек границ муниципального образования, населенного пункта, территориальной зоны, лесничества, лесопарка;</t>
  </si>
  <si>
    <t>2) расположение хотя бы одного из контуров границ многоконтурного земельного участка за границами соответствующих муниципального образования и (или) населенного пункта или территориальной зоны.</t>
  </si>
  <si>
    <t>12. 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Межевой план, если это предусмотрено договором подряда, также подготавливается в форме документа на бумажном носителе, заверенного подписью и печатью подготовившего такой план кадастрового инженера, для передачи его заказчику по договору подряда.</t>
  </si>
  <si>
    <r>
      <t xml:space="preserve">13. </t>
    </r>
    <r>
      <rPr>
        <sz val="11"/>
        <color rgb="FF0000FF"/>
        <rFont val="Calibri"/>
        <family val="2"/>
        <charset val="204"/>
        <scheme val="minor"/>
      </rPr>
      <t>Форма и состав</t>
    </r>
    <r>
      <rPr>
        <sz val="11"/>
        <color theme="1"/>
        <rFont val="Calibri"/>
        <family val="2"/>
        <charset val="204"/>
        <scheme val="minor"/>
      </rPr>
      <t xml:space="preserve"> сведений межевого плана, требования к его подготовке, а также </t>
    </r>
    <r>
      <rPr>
        <sz val="11"/>
        <color rgb="FF0000FF"/>
        <rFont val="Calibri"/>
        <family val="2"/>
        <charset val="204"/>
        <scheme val="minor"/>
      </rPr>
      <t>требования</t>
    </r>
    <r>
      <rPr>
        <sz val="11"/>
        <color theme="1"/>
        <rFont val="Calibri"/>
        <family val="2"/>
        <charset val="204"/>
        <scheme val="minor"/>
      </rPr>
      <t xml:space="preserve"> к точности и методам определения координат характерных точек границ земельного участка устанавливаются органом нормативно-правового регулирования.</t>
    </r>
  </si>
  <si>
    <t>Статья 23. Требования к акту обследования</t>
  </si>
  <si>
    <t>1. Акт обследования представляет собой 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</si>
  <si>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2. Акт обследования подготавливается в форме электронного документа и заверяется усиленной квалифицированной электронной подписью кадастрового инженера, подготовившего такой акт. Акт обследования, если это предусмотрено договором подряда, также подготавливается в форме документа на бумажном носителе, заверенного подписью и печатью подготовившего такой акт кадастрового инженера, для передачи его заказчику по договору подряда.</t>
  </si>
  <si>
    <t>3. Форма и состав сведений акта обследования, а также требования к его подготовке устанавливаются органом нормативно-правового регулирования.</t>
  </si>
  <si>
    <t>Статья 24. Требования к техническому плану</t>
  </si>
  <si>
    <t>1. Технический план представляет собой документ, в котором воспроизведены определенные сведения, внесенные в Единый государственный реестр недвижимости,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</si>
  <si>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(часть 1 в ред. Федерального закона от 03.07.2016 N 361-ФЗ)</t>
  </si>
  <si>
    <t>2. В техническом плане указываются:</t>
  </si>
  <si>
    <t>1) сведения о здании, сооружении, помещении, машино-месте, объекте незавершенного строительства, едином недвижимом комплексе, необходимые для его государственного кадастрового учета,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такого объекта недвижимости;</t>
  </si>
  <si>
    <t>2) сведения о части или частях здания, сооружения, помещения, единого недвижимого комплекса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части или частей таких объектов недвижимости;</t>
  </si>
  <si>
    <t>3) новые необходимые для внесения в Единый государственный реестр недвижимости сведения о здании, сооружении, помещении, машино-месте, объекте незавершенного строительства или едином недвижимом комплексе, которым присвоен кадастровый номер, в случае выполнения кадастровых работ, в результате которых обеспечивается подготовка документов для представления в орган регистрации прав заявления о государственном кадастровом учете такого объекта недвижимости.</t>
  </si>
  <si>
    <t>3. Технический план состоит из графической и текстовой частей.</t>
  </si>
  <si>
    <t>4. В графической части технического плана здания, сооружения, объекта незавершенного строительства или единого недвижимого комплекса воспроизводятся сведения кадастрового плана соответствующей территории или выписки из Единого государственного реестра недвижимости о соответствующем земельном участке, а также указывается местоположение таких здания, сооружения, объекта незавершенного строительства или единого недвижимого комплекса на земельном участке. Графическая часть технического плана помещения, машино-места представляет собой план этажа или части этажа здания либо сооружения с указанием на этом плане местоположения таких помещения, машино-места, а при отсутствии этажности у здания или сооружения - план здания или сооружения либо план соответствующей части здания или сооружения с указанием на этом плане местоположения таких помещения, машино-места.</t>
  </si>
  <si>
    <t>5. Местоположение здания, сооружения или объекта незавершенного строительства на земельном участке устанавливается посредством определения координат характерных точек контура таких здания, сооружения или объекта незавершенного строительства на земельном участке. Местоположение здания, сооружения или объекта незавершенного строительства на земельном участке по желанию заказчика кадастровых работ может быть дополнительно установлено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</si>
  <si>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6. Местоположение помещения устанавливается посредством графического отображения границы геометрической фигуры, образованной внутренними сторонами наружных стен такого помещения, на плане этажа или части этажа здания либо сооружения, а при отсутствии этажности у здания или сооружения на плане здания или сооружения либо на плане соответствующей части здания или сооружения.</t>
  </si>
  <si>
    <t>6.1. Местоположение машино-места устанавливается 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геометрической фигуры, соответствующей границам машино-места.</t>
  </si>
  <si>
    <t>(часть 6.1 введена Федеральным законом от 03.07.2016 N 315-ФЗ)</t>
  </si>
  <si>
    <t>О сохранении имеющихся на 1 января 2017 года прав на объекты недвижимости, которые отвечают требованиям и характеристикам машино-места, см. статью 6 Федерального закона от 03.07.2016 N 315-ФЗ.</t>
  </si>
  <si>
    <t>6.2. Границы машино-места определяются проектной документацией здания, сооружения и обозначаются или закрепляются лицом, осуществляющим строительство или эксплуатацию здания, сооружения, либо обладателем права на машино-место, в том числе путем нанесения на поверхность пола или кровли разметки (краской, с использованием наклеек или иными способами). Границы машино-места на этаже (при отсутствии этажности - в здании или сооружении) устанавливаются либо восстанавливаются 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(стенах, перегородках, колоннах, на поверхности пола (далее - специальные метки), до характерных точек границ машино-места (точек деления границ на части), а также расстояний между характерными точками границ машино-места. Площадь машино-места в пределах установленных границ должна соответствовать минимально и (или) максимально допустимым размерам машино-места, установленным органом нормативно-правового регулирования.</t>
  </si>
  <si>
    <t>(часть 6.2 введена Федеральным законом от 03.07.2016 N 315-ФЗ)</t>
  </si>
  <si>
    <t>6.3. По желанию заказчика кадастровых работ могут быть дополнительно определены координаты специальных меток. По желанию обладателя права на машино-место характерные точки границ машино-места могут быть дополнительно закреплены специальными метками на поверхности пола.</t>
  </si>
  <si>
    <t>(часть 6.3 введена Федеральным законом от 03.07.2016 N 315-ФЗ)</t>
  </si>
  <si>
    <t>7. В текстовой части технического плана указываются необходимые для внесения в Единый государственный реестр недвижимости сведения, включая сведения об использованной при подготовке технического плана здания, сооружения, объекта незавершенного строительства геодезической основе, в том числе о пунктах государственных геодезических сетей или опорных межевых сетей.</t>
  </si>
  <si>
    <t>7.1. В случае, если по желанию заказчика кадастровых работ местоположение машино-места устанавливалось путем определения координат одной или нескольких характерных точек границ помещения или местоположение границ машино-места устанавливалось путем дополнительного определения координат специальных меток, в техническом плане помещения или машино-места также приводятся сведения об использованной при подготовке технического плана геодезической основе, в том числе о пунктах государственных геодезических сетей или опорных межевых сетей.</t>
  </si>
  <si>
    <t>(часть 7.1 введена Федеральным законом от 03.07.2016 N 315-ФЗ)</t>
  </si>
  <si>
    <t>8. Сведения о здании, сооружении или едином недвижимом комплексе, за исключением сведений о местоположении таких объектов недвижимости на земельном участке и их площади, площади застройки, указываются в техническом плане на основании представленной заказчиком кадастровых работ проектной документации таких объектов недвижимости. При отсутствии на момент выполнения кадастровых работ возможности визуального осмотра подземных конструктивных элементов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 (контура здания, сооружения, объекта незавершенного строительства), допускается использование исполнительной документации, ведение которой предусмотрено частью 6 статьи 52 Градостроительного кодекса Российской Федерации.</t>
  </si>
  <si>
    <t>9. Сведения об объекте незавершенного строительства, за исключением сведений о местоположении такого объекта недвижимости на земельном участке, указываются в техническом плане на основании представленных заказчиком кадастровых работ разрешения на строительство такого объекта и проектной документации такого объекта недвижимости.</t>
  </si>
  <si>
    <t>10. Сведения о помещении или машино-месте, за исключением сведений о площади помещения или машино-места и об их местоположении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на основании представленных заказчиком кадастровых работ разрешения на ввод здания или сооружения, в которых расположено помещение или машино-место, в эксплуатацию, проектной документации здания или сооружения, в которых расположено помещение или машино-место, проекта перепланировки и акта приемочной комиссии, подтверждающего завершение перепланировки.</t>
  </si>
  <si>
    <t>(часть 10 в ред. Федерального закона от 03.07.2016 N 315-ФЗ)</t>
  </si>
  <si>
    <r>
      <t xml:space="preserve">11. Если законодательством Российской Федерации в отношении объектов недвижимости (за исключением единого недвижимого комплекса) не предусмотрены подготовка и (или) выдача указанных в </t>
    </r>
    <r>
      <rPr>
        <sz val="11"/>
        <color rgb="FF0000FF"/>
        <rFont val="Calibri"/>
        <family val="2"/>
        <charset val="204"/>
        <scheme val="minor"/>
      </rPr>
      <t>частях 8</t>
    </r>
    <r>
      <rPr>
        <sz val="11"/>
        <color theme="1"/>
        <rFont val="Calibri"/>
        <family val="2"/>
        <charset val="204"/>
        <scheme val="minor"/>
      </rPr>
      <t xml:space="preserve"> - </t>
    </r>
    <r>
      <rPr>
        <sz val="11"/>
        <color rgb="FF0000FF"/>
        <rFont val="Calibri"/>
        <family val="2"/>
        <charset val="204"/>
        <scheme val="minor"/>
      </rPr>
      <t>10</t>
    </r>
    <r>
      <rPr>
        <sz val="11"/>
        <color theme="1"/>
        <rFont val="Calibri"/>
        <family val="2"/>
        <charset val="204"/>
        <scheme val="minor"/>
      </rPr>
      <t xml:space="preserve"> настоящей статьи разрешений и проектной документации, соответствующие сведения указываются в техническом плане на основании декларации, составленной и заверенной правообладателем объекта недвижимости. В отношении созданного объекта недвижимости декларация составляется и заверяется правообладателем земельного участка, на котором находится такой объект недвижимости, а в отношении бесхозяйного объекта недвижимости - органом местного самоуправления муниципального образования, на территории которого находится такой объект недвижимости. Указанная декларация прилагается к техническому плану и является его неотъемлемой частью.</t>
    </r>
  </si>
  <si>
    <t>12. Технический план подготавливается в форме электронного документа и заверяется усиленной квалифицированной электронной подписью кадастрового инженера, подготовившего такой план. Технический план, если это предусмотрено договором подряда, также подготавливается в форме документа на бумажном носителе, заверенного подписью и печатью подготовившего такой план кадастрового инженера, для передачи его заказчику по договору подряда.</t>
  </si>
  <si>
    <r>
      <t xml:space="preserve">13. </t>
    </r>
    <r>
      <rPr>
        <sz val="11"/>
        <color rgb="FF0000FF"/>
        <rFont val="Calibri"/>
        <family val="2"/>
        <charset val="204"/>
        <scheme val="minor"/>
      </rPr>
      <t>Форма</t>
    </r>
    <r>
      <rPr>
        <sz val="11"/>
        <color theme="1"/>
        <rFont val="Calibri"/>
        <family val="2"/>
        <charset val="204"/>
        <scheme val="minor"/>
      </rPr>
      <t xml:space="preserve"> технического плана, </t>
    </r>
    <r>
      <rPr>
        <sz val="11"/>
        <color rgb="FF0000FF"/>
        <rFont val="Calibri"/>
        <family val="2"/>
        <charset val="204"/>
        <scheme val="minor"/>
      </rPr>
      <t>требования</t>
    </r>
    <r>
      <rPr>
        <sz val="11"/>
        <color theme="1"/>
        <rFont val="Calibri"/>
        <family val="2"/>
        <charset val="204"/>
        <scheme val="minor"/>
      </rPr>
      <t xml:space="preserve"> к его подготовке, состав содержащихся в нем сведений, </t>
    </r>
    <r>
      <rPr>
        <sz val="11"/>
        <color rgb="FF0000FF"/>
        <rFont val="Calibri"/>
        <family val="2"/>
        <charset val="204"/>
        <scheme val="minor"/>
      </rPr>
      <t>форма</t>
    </r>
    <r>
      <rPr>
        <sz val="11"/>
        <color theme="1"/>
        <rFont val="Calibri"/>
        <family val="2"/>
        <charset val="204"/>
        <scheme val="minor"/>
      </rPr>
      <t xml:space="preserve"> указанной в </t>
    </r>
    <r>
      <rPr>
        <sz val="11"/>
        <color rgb="FF0000FF"/>
        <rFont val="Calibri"/>
        <family val="2"/>
        <charset val="204"/>
        <scheme val="minor"/>
      </rPr>
      <t>части 11</t>
    </r>
    <r>
      <rPr>
        <sz val="11"/>
        <color theme="1"/>
        <rFont val="Calibri"/>
        <family val="2"/>
        <charset val="204"/>
        <scheme val="minor"/>
      </rPr>
      <t xml:space="preserve"> настоящей статьи декларации, </t>
    </r>
    <r>
      <rPr>
        <sz val="11"/>
        <color rgb="FF0000FF"/>
        <rFont val="Calibri"/>
        <family val="2"/>
        <charset val="204"/>
        <scheme val="minor"/>
      </rPr>
      <t>требования</t>
    </r>
    <r>
      <rPr>
        <sz val="11"/>
        <color theme="1"/>
        <rFont val="Calibri"/>
        <family val="2"/>
        <charset val="204"/>
        <scheme val="minor"/>
      </rPr>
      <t xml:space="preserve"> к ее подготовке, состав содержащихся в ней сведений, </t>
    </r>
    <r>
      <rPr>
        <sz val="11"/>
        <color rgb="FF0000FF"/>
        <rFont val="Calibri"/>
        <family val="2"/>
        <charset val="204"/>
        <scheme val="minor"/>
      </rPr>
      <t>требования</t>
    </r>
    <r>
      <rPr>
        <sz val="11"/>
        <color theme="1"/>
        <rFont val="Calibri"/>
        <family val="2"/>
        <charset val="204"/>
        <scheme val="minor"/>
      </rPr>
      <t xml:space="preserve">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 </t>
    </r>
    <r>
      <rPr>
        <sz val="11"/>
        <color rgb="FF0000FF"/>
        <rFont val="Calibri"/>
        <family val="2"/>
        <charset val="204"/>
        <scheme val="minor"/>
      </rPr>
      <t>требования</t>
    </r>
    <r>
      <rPr>
        <sz val="11"/>
        <color theme="1"/>
        <rFont val="Calibri"/>
        <family val="2"/>
        <charset val="204"/>
        <scheme val="minor"/>
      </rPr>
      <t xml:space="preserve"> к подготовке плана этажа, части этажа здания или сооружения, плана здания или сооружения, плана части здания или сооружения, а также </t>
    </r>
    <r>
      <rPr>
        <sz val="11"/>
        <color rgb="FF0000FF"/>
        <rFont val="Calibri"/>
        <family val="2"/>
        <charset val="204"/>
        <scheme val="minor"/>
      </rPr>
      <t>требования</t>
    </r>
    <r>
      <rPr>
        <sz val="11"/>
        <color theme="1"/>
        <rFont val="Calibri"/>
        <family val="2"/>
        <charset val="204"/>
        <scheme val="minor"/>
      </rPr>
      <t xml:space="preserve"> к определению площади здания, сооружения, помещения или машино-места устанавливаются органом нормативно-правового регулирования.</t>
    </r>
  </si>
  <si>
    <t>14. Технический план здания, сооружения может содержать информацию, необходимую для государственного кадастрового учета всех помещений и машино-мест в здании, сооружении. В случае, если в соответствии с проектной документацией в здании, сооружении расположены помещения вспомогательного использования, соответствующая информация включается в технический план помещения. При этом технический план здания, сооружения в обязательном порядке содержит планы всех этажей здания, сооружения, а при отсутствии у них этажности планы здания, сооружения.</t>
  </si>
  <si>
    <t>15. Технический план многоквартирного дома в обязательном порядке содержит также полученную по результатам кадастровых работ информацию, необходимую для осуществления государственного кадастрового учета помещений (в том числе составляющих общее имущество в таком многоквартирном доме), расположенных в таком многоквартирном доме.</t>
  </si>
  <si>
    <t>16. Технический план единого недвижимого комплекса содержит также информацию обо всех входящих в состав такого комплекса зданиях и (или) сооружениях.</t>
  </si>
  <si>
    <t>Статья 24.1. Требования к карте-плану территории</t>
  </si>
  <si>
    <t>(введена Федеральным законом от 03.07.2016 N 361-ФЗ)</t>
  </si>
  <si>
    <t>1. Подготовленная в результате выполнения комплексных кадастровых работ карта-план территории содержит необходимые для государственного кадастрового учета сведения о земельных участках, зданиях, сооружениях, объектах незавершенного строительства, расположенных в границах территории выполнения комплексных кадастровых работ. Карта-план территории состоит из текстовой и графической частей.</t>
  </si>
  <si>
    <t>2. В состав текстовой части карты-плана территории включаются:</t>
  </si>
  <si>
    <t>1) пояснительная записка с указанием оснований выполнения комплексных кадастровых работ, сведений о территории выполнения комплексных кадастровых работ, об учетных номерах кадастровых кварталов, являющихся территорией, на которой выполняются комплексные кадастровые работы, включая реквизиты полученных для выполнения комплексных кадастровых работ кадастровых планов территории указанных кадастровых кварталов, реквизиты решения об утверждении проекта межевания территории (в том числе в составе проекта планировки территории), реквизиты документа, устанавливающего распределение земельных участков в садоводческом, огородническом или дачном некоммерческом объединении граждан, и иных сведений о территории, на которой выполняются комплексные кадастровые работы;</t>
  </si>
  <si>
    <t>2) сведения об объектах недвижимости, являющихся в соответствии с частью 1 статьи 42.1 Федерального закона от 24 июля 2007 года N 221-ФЗ "О кадастровой деятельности" объектами комплексных кадастровых работ (в том числе полученные в результате выполнения комплексных кадастровых работ), в объеме, установленном органом нормативно-правового регулирования;</t>
  </si>
  <si>
    <t>3) акт согласования местоположения границ земельных участков при выполнении комплексных кадастровых работ;</t>
  </si>
  <si>
    <t>4) заключение или заключения согласительной комиссии, сформированной в соответствии с Федеральным законом от 24 июля 2007 года N 221-ФЗ "О кадастровой деятельности", о результатах рассмотрения возражений относительно местоположения границ земельных участков, обязательным приложением к которым являются указанные возражения.</t>
  </si>
  <si>
    <t>3. Графическая часть карты-плана территории состоит из схемы геодезических построений и подготовленной в результате выполнения комплексных кадастровых работ схемы границ земельных участков, составленной с применением картографической основы или иного картографического материала, соответствующего требованиям, предъявляемым к картографической основе, в том числе карт (планов), представляющих собой фотопланы местности, сведений, содержащихся в использованном при выполнении комплексных кадастровых работ кадастровом плане территории, схемы расположения элемента планировочной структуры, включенной в материалы по обоснованию утвержденного проекта планировки территории (при наличии), схемы организации улично-дорожной сети, схемы границ территорий объектов культурного наследия, схемы границ зон с особыми условиями использования территорий, чертежей межевания территории, включенных в проект межевания территории, и других данных, необходимых для определения местоположения границ земельных участков, утвержденных в составе проекта планировки территории или в виде отдельного документа.</t>
  </si>
  <si>
    <t>4. На схеме границ земельных участков отображаются:</t>
  </si>
  <si>
    <r>
      <t xml:space="preserve">1) местоположение границ земельных участков, которые указаны в </t>
    </r>
    <r>
      <rPr>
        <sz val="11"/>
        <color rgb="FF0000FF"/>
        <rFont val="Calibri"/>
        <family val="2"/>
        <charset val="204"/>
        <scheme val="minor"/>
      </rPr>
      <t>пунктах 1</t>
    </r>
    <r>
      <rPr>
        <sz val="11"/>
        <color theme="1"/>
        <rFont val="Calibri"/>
        <family val="2"/>
        <charset val="204"/>
        <scheme val="minor"/>
      </rPr>
      <t xml:space="preserve"> - </t>
    </r>
    <r>
      <rPr>
        <sz val="11"/>
        <color rgb="FF0000FF"/>
        <rFont val="Calibri"/>
        <family val="2"/>
        <charset val="204"/>
        <scheme val="minor"/>
      </rPr>
      <t>3 части 1 статьи 42.1</t>
    </r>
    <r>
      <rPr>
        <sz val="11"/>
        <color theme="1"/>
        <rFont val="Calibri"/>
        <family val="2"/>
        <charset val="204"/>
        <scheme val="minor"/>
      </rPr>
      <t xml:space="preserve"> Федерального закона от 24 июля 2007 года N 221-ФЗ "О кадастровой деятельности" и в отношении которых выполнены комплексные кадастровые работы, в том числе в целях исправления ошибок;</t>
    </r>
  </si>
  <si>
    <t>2) 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</si>
  <si>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3) местоположение на земельных участках зданий, сооружений, объектов незавершенного строительства, которое установлено в ходе выполнения комплексных кадастровых работ, в том числе в целях исправления ошибок;</t>
  </si>
  <si>
    <t>4) 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</si>
  <si>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r>
      <t xml:space="preserve">5. Карта-план территории подготавливается 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 Все документы или их копии, представленные или подготовленные для включения в состав карты-плана территории в форме документа на бумажном носителе, включаются в ее состав в виде электронного образа бумажного документа, заверенного усиленной квалифицированной электронной подписью кадастрового инженера, или копии этого документа. </t>
    </r>
    <r>
      <rPr>
        <sz val="11"/>
        <color rgb="FF0000FF"/>
        <rFont val="Calibri"/>
        <family val="2"/>
        <charset val="204"/>
        <scheme val="minor"/>
      </rPr>
      <t>Форма</t>
    </r>
    <r>
      <rPr>
        <sz val="11"/>
        <color theme="1"/>
        <rFont val="Calibri"/>
        <family val="2"/>
        <charset val="204"/>
        <scheme val="minor"/>
      </rPr>
      <t xml:space="preserve"> карты-плана территории и требования к ее подготовке, а также </t>
    </r>
    <r>
      <rPr>
        <sz val="11"/>
        <color rgb="FF0000FF"/>
        <rFont val="Calibri"/>
        <family val="2"/>
        <charset val="204"/>
        <scheme val="minor"/>
      </rPr>
      <t>форма</t>
    </r>
    <r>
      <rPr>
        <sz val="11"/>
        <color theme="1"/>
        <rFont val="Calibri"/>
        <family val="2"/>
        <charset val="204"/>
        <scheme val="minor"/>
      </rPr>
      <t xml:space="preserve"> акта согласования местоположения границ земельных участков при выполнении комплексных кадастровых работ и </t>
    </r>
    <r>
      <rPr>
        <sz val="11"/>
        <color rgb="FF0000FF"/>
        <rFont val="Calibri"/>
        <family val="2"/>
        <charset val="204"/>
        <scheme val="minor"/>
      </rPr>
      <t>требования</t>
    </r>
    <r>
      <rPr>
        <sz val="11"/>
        <color theme="1"/>
        <rFont val="Calibri"/>
        <family val="2"/>
        <charset val="204"/>
        <scheme val="minor"/>
      </rPr>
      <t xml:space="preserve"> к его подготовке устанавливаются органом нормативно-правового регулирования.</t>
    </r>
  </si>
  <si>
    <t>Статья 25. Основания для возврата заявления и документов, представленных для осуществления государственного кадастрового учета и государственной регистрации прав, без рассмотрения</t>
  </si>
  <si>
    <t>Орган регистрации прав обязан возвратить заявление о государственном кадастровом учете и (или) государственной регистрации прав и документы, прилагаемые к нему, без рассмотрения, если:</t>
  </si>
  <si>
    <t>1) такие заявление и документы представлены в форме электронных документов, электронных образов документов в формате, не соответствующем формату, установленному органом нормативно-правового регулирования;</t>
  </si>
  <si>
    <t>2) такие заявление и документы представлены в форме документов на бумажном носителе и имеют подчистки либо приписки, зачеркнутые слова и иные не оговоренные в них исправления, в том числе документы, исполненные карандашом, имеют серьезные повреждения, которые не позволяют однозначно истолковать их содержание;</t>
  </si>
  <si>
    <t>3) информация об уплате государственной пошлины за осуществление государственной регистрации прав по истечении пяти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</si>
  <si>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4) в Едином государственном реестре недвижимости содержится отметка о невозможности государственной регистрации перехода права, ограничения права и обременения объекта недвижимости без личного участия собственника объекта недвижимости (его законного представителя) и заявление на государственную регистрацию прав представлено иным лицом;</t>
  </si>
  <si>
    <t>5)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t>
  </si>
  <si>
    <t>Статья 26. Основания и сроки приостановления осуществления государственного кадастрового учета и (или) государственной регистрации прав по решению государственного регистратора прав</t>
  </si>
  <si>
    <t>1. Осуществление государственного кадастрового учета и (или) государственной регистрации прав приостанавливается по решению государственного регистратора прав в случае, если:</t>
  </si>
  <si>
    <t>1)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t>
  </si>
  <si>
    <t>2) с заявлением о государственном кадастровом учете и (или) государственной регистрации прав обратилось ненадлежащее лицо;</t>
  </si>
  <si>
    <t>3) имеются противоречия между заявленными правами и уже зарегистрированными правами;</t>
  </si>
  <si>
    <t>4) право, ограничение права или обременение объекта недвижимости, о регистрации которого просит заявитель, не подлежит государственной регистрации в соответствии с Гражданским кодексом Российской Федерации или иным федеральным законом;</t>
  </si>
  <si>
    <t>5) не представлены документы, необходимые для осуществления государственного кадастрового учета и (или) государственной регистрации прав;</t>
  </si>
  <si>
    <t>6) представленные документы не являются подлинными или сведения, содержащиеся в них, недостоверны;</t>
  </si>
  <si>
    <t>7) форма и (или) содержание документа, представленного для осуществления государственного кадастрового учета и (или) государственной регистрации прав, не соответствуют требованиям законодательства Российской Федерации;</t>
  </si>
  <si>
    <t>8) представленные документы подписаны (удостоверены) неправомочными лицами;</t>
  </si>
  <si>
    <t>9) не представлены (не поступили) документы (сведения, содержащиеся в них), запрошенные органом регистрации прав по межведомственным запросам;</t>
  </si>
  <si>
    <t>10)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t>
  </si>
  <si>
    <t>11) ранее представлены документы на государственную регистрацию другой сделки с этим же объектом недвижимости или перехода, ограничения права либо обременения объекта недвижимости и по данным документам решение о государственной регистрации или об отказе в государственной регистрации не принято;</t>
  </si>
  <si>
    <t>12)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t>
  </si>
  <si>
    <t>13)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t>
  </si>
  <si>
    <t>14) представленные для государственной регистрации прав в силу закона документы не свидетельствуют о факте возникновения права в силу закона;</t>
  </si>
  <si>
    <t>15) в представленных документах отсутствует подтверждение наличия в случаях, предусмотренных федеральным законом, согласия на совершение сделки, подлежащей государственной регистрации или являющейся основанием для государственной регистрации права, ограничения или обременения права, третьего лица, органа юридического лица, государственного органа или органа местного самоуправления, если из федерального закона следует, что такая сделка ничтожна;</t>
  </si>
  <si>
    <t>16) для осуществления государственной регистрации прав, связанных с отчуждением или обременением жилого помещения, если оно приобретено с использованием кредитных средств банка или иной кредитной организации либо средств целевого займа, предоставленного другим юридическим лицом, не представлено совместное заявление сторон сделки с приложением документа, выражающего согласие на это кредитора (займодавца);</t>
  </si>
  <si>
    <t>17)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t>
  </si>
  <si>
    <t>18)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t>
  </si>
  <si>
    <t>19)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t>
  </si>
  <si>
    <t>20)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t>
  </si>
  <si>
    <t>21) границы образуемого земельного участка пересекают границы территориальных зон, лесничеств, лесопарков, за исключением случая, если выявлена воспроизведенная в Едином государственном реестре недвижимости ошибка в определении местоположения границ таких территориальных зон, лесничеств, лесопарков в документе, на основании которого внесены сведения в Единый государственный реестр недвижимости, или случая образования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t>
  </si>
  <si>
    <t>22) созданный (создаваемый) объект недвижимости, при строительстве (реконструкции) которого в соответствии с законодательством не требуется выдача разрешения на строительство, разрешения на ввод в эксплуатацию, не соответствует виду разрешенного использования земельного участка, на котором он создан (создается), или не соответствует градостроительному регламенту в случае, если правообладатель такого земельного участка вправе выбрать вид разрешенного использования этого земельного участка без согласований и разрешений;</t>
  </si>
  <si>
    <t>23) земельный участок, на котором создан (создается) объект недвижимости, предоставлен, передан собственником не для целей строительства (размещения) такого объекта;</t>
  </si>
  <si>
    <t>24)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t>
  </si>
  <si>
    <t>25)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t>
  </si>
  <si>
    <t>26) доступ (проход или проезд от земельных участков общего пользования) к образуемому или изменяемому земельному участку не будет обеспечен, в том числе путем установления сервитута (для случая осуществления государственного кадастрового учета);</t>
  </si>
  <si>
    <t>27) границы земельного участка пересекают границы населенного пункта,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населенного пункта в документе, на основании которого вносились сведения в Единый государственный реестр недвижимости;</t>
  </si>
  <si>
    <t>28)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t>
  </si>
  <si>
    <t>29)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t>
  </si>
  <si>
    <t>30)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t>
  </si>
  <si>
    <t>31)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t>
  </si>
  <si>
    <t>32) в результате государственного кадастрового учета в связи с уточнением сведений о площади земельного участка такая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Едином государственном реестре недвижимости, на величину более чем предельный минимальный размер земельного участка, установленный в соответствии с федеральным законом для земель соответствующего целевого назначения и разрешенного использования,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Едином государственном реестре недвижимости;</t>
  </si>
  <si>
    <t>33) земельный участок, в отношении которого представлено заявление о его снятии с государственного кадастрового учета, не является преобразуемым и не подлежит снятию с такого учета в соответствии с настоящим Федеральным законом;</t>
  </si>
  <si>
    <t>34) помещение не изолировано или не обособлено от других помещений в здании или сооружении (за исключением машино-мест);</t>
  </si>
  <si>
    <t>35)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t>
  </si>
  <si>
    <t>36)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t>
  </si>
  <si>
    <t>37)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t>
  </si>
  <si>
    <t>38) на государственную регистрацию прав представлен другой договор участия в долевом строительстве в отношении того же объекта долевого строительства;</t>
  </si>
  <si>
    <r>
      <t xml:space="preserve">39) лицом, которому земельный участок, который находится в федеральной собственности и в отношении которого единый институт развития в жилищной сфере в соответствии с Федеральным </t>
    </r>
    <r>
      <rPr>
        <sz val="11"/>
        <color rgb="FF0000FF"/>
        <rFont val="Calibri"/>
        <family val="2"/>
        <charset val="204"/>
        <scheme val="minor"/>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(далее - земельный участок единого института развития в жилищной сфере), или земельный участок, государственная собственность на который не разграничена и которым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 в безвозмездное пользование либо аренду для строительства жилья экономического класса, в том числе для его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его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rgb="FF0000FF"/>
        <rFont val="Calibri"/>
        <family val="2"/>
        <charset val="204"/>
        <scheme val="minor"/>
      </rPr>
      <t>законом</t>
    </r>
    <r>
      <rPr>
        <sz val="11"/>
        <color theme="1"/>
        <rFont val="Calibri"/>
        <family val="2"/>
        <charset val="204"/>
        <scheme val="minor"/>
      </rPr>
      <t xml:space="preserve"> от 24 июля 2008 года N 161-ФЗ "О содействии развитию жилищного строительства", заключен договор участия в долевом строительстве жилья экономического класса, договор купли-продажи жилья экономического класса с лицом, не имеющим права на заключение этих договоров, либо с нарушением иных требований, предусмотренных указанным Федеральным законом;</t>
    </r>
  </si>
  <si>
    <t>(в ред. Федерального закона от 23.06.2016 N 221-ФЗ)</t>
  </si>
  <si>
    <t>40) при продаже доли в праве общей собственности лицу, не являющемуся сособственником (кроме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t>
  </si>
  <si>
    <t>41)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t>
  </si>
  <si>
    <t>42)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о местоположении, границах, площади и об иных количественных и качественных характеристиках лесных участков, более чем на десять процентов;</t>
  </si>
  <si>
    <t>43)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t>
  </si>
  <si>
    <t>44)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t>
  </si>
  <si>
    <t>45) местоположение объекта недвижимости, определяемое согласно описанию местоположения границ земельного участка или контура здания, сооружения, объекта незавершенного строительства, не соответствует адресу объекта недвижимости (при его наличии) или иному описанию местоположения объекта недвижимости (при отсутствии адреса);</t>
  </si>
  <si>
    <t>46)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t>
  </si>
  <si>
    <t>47) в ответ на уведомление, направленное в соответствии с частью 20 статьи 18 настоящего Федерального закона, поступило возражение правообладателя, указывающее на действие заявителя против воли правообладателя;</t>
  </si>
  <si>
    <t>48) назначена временная администрация финансовой организации, являющейся правообладателем или стороной сделки, в предусмотренных Федеральным законом от 26 октября 2002 года N 127-ФЗ "О несостоятельности (банкротстве)" случаях;</t>
  </si>
  <si>
    <t>49)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t>
  </si>
  <si>
    <t>50)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t>
  </si>
  <si>
    <t>51) на момент подачи заявления в отношении земельного участка истек срок действия утвержденной схемы расположения земельного участка или земельных участков на кадастровом плане территории при условии, что образование земельного участка, в отношении которого представлено заявление, осуществляется на основании данной схемы;</t>
  </si>
  <si>
    <t>52)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t>
  </si>
  <si>
    <t>(п. 52 введен Федеральным законом от 03.07.2016 N 315-ФЗ)</t>
  </si>
  <si>
    <t>53) площадь образуемого машино-места или машино-места, которое в результате преобразования сохраняется в измененных границах, не будет соответствовать установленным органом нормативно-правового регулирования требованиям к минимально и (или) максимально допустимым размерам машино-места;</t>
  </si>
  <si>
    <t>(п. 53 введен Федеральным законом от 03.07.2016 N 315-ФЗ)</t>
  </si>
  <si>
    <t>54) в орган регистрации прав поступило уведомление уполномоченного на осуществление государственного контроля (надзора) в области долевого строительства многоквартирных домов и (или) иных объектов недвижимости органа исполнительной власти субъекта Российской Федерации об отсутствии у застройщика права привлекать денежные средства граждан - участников долевого строительства на строительство (создание) многоквартирных домов в случаях и порядке, которые предусмотрены Федеральным законом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</si>
  <si>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(п. 54 введен Федеральным законом от 03.07.2016 N 304-ФЗ)</t>
  </si>
  <si>
    <r>
      <t xml:space="preserve">55) договор страхования или договор поручительства банка, указанные в </t>
    </r>
    <r>
      <rPr>
        <sz val="11"/>
        <color rgb="FF0000FF"/>
        <rFont val="Calibri"/>
        <family val="2"/>
        <charset val="204"/>
        <scheme val="minor"/>
      </rPr>
      <t>пункте 5 части 2 статьи 48</t>
    </r>
    <r>
      <rPr>
        <sz val="11"/>
        <color theme="1"/>
        <rFont val="Calibri"/>
        <family val="2"/>
        <charset val="204"/>
        <scheme val="minor"/>
      </rPr>
      <t xml:space="preserve"> настоящего Федерального закона, либо договор поручительства, указанный в </t>
    </r>
    <r>
      <rPr>
        <sz val="11"/>
        <color rgb="FF0000FF"/>
        <rFont val="Calibri"/>
        <family val="2"/>
        <charset val="204"/>
        <scheme val="minor"/>
      </rPr>
      <t>пункте 6 части 2 статьи 48</t>
    </r>
    <r>
      <rPr>
        <sz val="11"/>
        <color theme="1"/>
        <rFont val="Calibri"/>
        <family val="2"/>
        <charset val="204"/>
        <scheme val="minor"/>
      </rPr>
      <t xml:space="preserve"> настоящего Федерального закона, расторгнут или прекращен в соответствии с законодательством Российской Федерации.</t>
    </r>
  </si>
  <si>
    <t>(п. 55 введен Федеральным законом от 03.07.2016 N 304-ФЗ)</t>
  </si>
  <si>
    <t>2. Осуществление государственного кадастрового учета и (или) государственной регистрации прав приостанавливается на срок до устранения причин, послуживших основанием для принятия решения о приостановлении, но не более чем на три месяца, если иное не установлено настоящей статьей.</t>
  </si>
  <si>
    <t>3. Осуществление государственного кадастрового учета и (или) государственной регистрации прав по основанию, указанному в пункте 9 части 1 настоящей статьи, приостанавливается на срок до устранения причин, препятствующих их осуществлению, но не более чем на один месяц.</t>
  </si>
  <si>
    <t>4. Осуществление государственного кадастрового учета и (или) государственной регистрации прав по основанию, указанному в пункте 11 части 1 настоящей статьи, приостанавливается до завершения государственной регистрации сделки с объектом недвижимости и (или) перехода, ограничения (обременения) права на объект недвижимости по ранее принятым документам.</t>
  </si>
  <si>
    <t>5. Осуществление государственного кадастрового учета и (или) государственной регистрации прав по основанию, указанному в пункте 36 части 1 настоящей статьи, приостанавливается до разрешения спора судом.</t>
  </si>
  <si>
    <r>
      <t xml:space="preserve">6. Осуществление государственного кадастрового учета и (или) государственной регистрации прав по основанию, указанному в </t>
    </r>
    <r>
      <rPr>
        <sz val="11"/>
        <color rgb="FF0000FF"/>
        <rFont val="Calibri"/>
        <family val="2"/>
        <charset val="204"/>
        <scheme val="minor"/>
      </rPr>
      <t>пункте 37 части 1</t>
    </r>
    <r>
      <rPr>
        <sz val="11"/>
        <color theme="1"/>
        <rFont val="Calibri"/>
        <family val="2"/>
        <charset val="204"/>
        <scheme val="minor"/>
      </rPr>
      <t xml:space="preserve"> настоящей статьи, приостанавливается до поступления в орган регистрации прав судебного акта или акта уполномоченного органа о снятии предусмотренных </t>
    </r>
    <r>
      <rPr>
        <sz val="11"/>
        <color rgb="FF0000FF"/>
        <rFont val="Calibri"/>
        <family val="2"/>
        <charset val="204"/>
        <scheme val="minor"/>
      </rPr>
      <t>пунктом 37 части 1</t>
    </r>
    <r>
      <rPr>
        <sz val="11"/>
        <color theme="1"/>
        <rFont val="Calibri"/>
        <family val="2"/>
        <charset val="204"/>
        <scheme val="minor"/>
      </rPr>
      <t xml:space="preserve"> настоящей статьи ареста или запрета, о возврате залога залогодателю либо об обращении залога в доход государства.</t>
    </r>
  </si>
  <si>
    <r>
      <t xml:space="preserve">7. Осуществление государственного кадастрового учета и (или) государственной регистрации прав по основаниям, указанным в </t>
    </r>
    <r>
      <rPr>
        <sz val="11"/>
        <color rgb="FF0000FF"/>
        <rFont val="Calibri"/>
        <family val="2"/>
        <charset val="204"/>
        <scheme val="minor"/>
      </rPr>
      <t>пунктах 40</t>
    </r>
    <r>
      <rPr>
        <sz val="11"/>
        <color theme="1"/>
        <rFont val="Calibri"/>
        <family val="2"/>
        <charset val="204"/>
        <scheme val="minor"/>
      </rPr>
      <t xml:space="preserve"> и </t>
    </r>
    <r>
      <rPr>
        <sz val="11"/>
        <color rgb="FF0000FF"/>
        <rFont val="Calibri"/>
        <family val="2"/>
        <charset val="204"/>
        <scheme val="minor"/>
      </rPr>
      <t>46 части 1</t>
    </r>
    <r>
      <rPr>
        <sz val="11"/>
        <color theme="1"/>
        <rFont val="Calibri"/>
        <family val="2"/>
        <charset val="204"/>
        <scheme val="minor"/>
      </rPr>
      <t xml:space="preserve"> настоящей статьи, приостанавливается до истечения одного месяца со дня извещения продавцом доли остальных участников долевой собственности либо продавцом комнаты в коммунальной квартире собственников остальных комнат в коммунальной квартире.</t>
    </r>
  </si>
  <si>
    <t>8. Осуществление государственного кадастрового учета и (или) государственной регистрации прав по основанию, указанному в пункте 41 части 1 настоящей статьи, приостанавливается на срок не более чем один месяц.</t>
  </si>
  <si>
    <r>
      <t xml:space="preserve">9. Решение о приостановлении осуществления государственного кадастрового учета (в тех случаях, когда настоящий Федеральный закон допускает возможность осуществления государственного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по основаниям, предусмотренным </t>
    </r>
    <r>
      <rPr>
        <sz val="11"/>
        <color rgb="FF0000FF"/>
        <rFont val="Calibri"/>
        <family val="2"/>
        <charset val="204"/>
        <scheme val="minor"/>
      </rPr>
      <t>пунктами 2</t>
    </r>
    <r>
      <rPr>
        <sz val="11"/>
        <color theme="1"/>
        <rFont val="Calibri"/>
        <family val="2"/>
        <charset val="204"/>
        <scheme val="minor"/>
      </rPr>
      <t xml:space="preserve">, </t>
    </r>
    <r>
      <rPr>
        <sz val="11"/>
        <color rgb="FF0000FF"/>
        <rFont val="Calibri"/>
        <family val="2"/>
        <charset val="204"/>
        <scheme val="minor"/>
      </rPr>
      <t>5</t>
    </r>
    <r>
      <rPr>
        <sz val="11"/>
        <color theme="1"/>
        <rFont val="Calibri"/>
        <family val="2"/>
        <charset val="204"/>
        <scheme val="minor"/>
      </rPr>
      <t xml:space="preserve">, </t>
    </r>
    <r>
      <rPr>
        <sz val="11"/>
        <color rgb="FF0000FF"/>
        <rFont val="Calibri"/>
        <family val="2"/>
        <charset val="204"/>
        <scheme val="minor"/>
      </rPr>
      <t>7</t>
    </r>
    <r>
      <rPr>
        <sz val="11"/>
        <color theme="1"/>
        <rFont val="Calibri"/>
        <family val="2"/>
        <charset val="204"/>
        <scheme val="minor"/>
      </rPr>
      <t xml:space="preserve"> - </t>
    </r>
    <r>
      <rPr>
        <sz val="11"/>
        <color rgb="FF0000FF"/>
        <rFont val="Calibri"/>
        <family val="2"/>
        <charset val="204"/>
        <scheme val="minor"/>
      </rPr>
      <t>10</t>
    </r>
    <r>
      <rPr>
        <sz val="11"/>
        <color theme="1"/>
        <rFont val="Calibri"/>
        <family val="2"/>
        <charset val="204"/>
        <scheme val="minor"/>
      </rPr>
      <t xml:space="preserve">, </t>
    </r>
    <r>
      <rPr>
        <sz val="11"/>
        <color rgb="FF0000FF"/>
        <rFont val="Calibri"/>
        <family val="2"/>
        <charset val="204"/>
        <scheme val="minor"/>
      </rPr>
      <t>19</t>
    </r>
    <r>
      <rPr>
        <sz val="11"/>
        <color theme="1"/>
        <rFont val="Calibri"/>
        <family val="2"/>
        <charset val="204"/>
        <scheme val="minor"/>
      </rPr>
      <t xml:space="preserve"> - </t>
    </r>
    <r>
      <rPr>
        <sz val="11"/>
        <color rgb="FF0000FF"/>
        <rFont val="Calibri"/>
        <family val="2"/>
        <charset val="204"/>
        <scheme val="minor"/>
      </rPr>
      <t>21</t>
    </r>
    <r>
      <rPr>
        <sz val="11"/>
        <color theme="1"/>
        <rFont val="Calibri"/>
        <family val="2"/>
        <charset val="204"/>
        <scheme val="minor"/>
      </rPr>
      <t xml:space="preserve">, </t>
    </r>
    <r>
      <rPr>
        <sz val="11"/>
        <color rgb="FF0000FF"/>
        <rFont val="Calibri"/>
        <family val="2"/>
        <charset val="204"/>
        <scheme val="minor"/>
      </rPr>
      <t>24</t>
    </r>
    <r>
      <rPr>
        <sz val="11"/>
        <color theme="1"/>
        <rFont val="Calibri"/>
        <family val="2"/>
        <charset val="204"/>
        <scheme val="minor"/>
      </rPr>
      <t xml:space="preserve"> - </t>
    </r>
    <r>
      <rPr>
        <sz val="11"/>
        <color rgb="FF0000FF"/>
        <rFont val="Calibri"/>
        <family val="2"/>
        <charset val="204"/>
        <scheme val="minor"/>
      </rPr>
      <t>35</t>
    </r>
    <r>
      <rPr>
        <sz val="11"/>
        <color theme="1"/>
        <rFont val="Calibri"/>
        <family val="2"/>
        <charset val="204"/>
        <scheme val="minor"/>
      </rPr>
      <t xml:space="preserve">, </t>
    </r>
    <r>
      <rPr>
        <sz val="11"/>
        <color rgb="FF0000FF"/>
        <rFont val="Calibri"/>
        <family val="2"/>
        <charset val="204"/>
        <scheme val="minor"/>
      </rPr>
      <t>42</t>
    </r>
    <r>
      <rPr>
        <sz val="11"/>
        <color theme="1"/>
        <rFont val="Calibri"/>
        <family val="2"/>
        <charset val="204"/>
        <scheme val="minor"/>
      </rPr>
      <t xml:space="preserve">, </t>
    </r>
    <r>
      <rPr>
        <sz val="11"/>
        <color rgb="FF0000FF"/>
        <rFont val="Calibri"/>
        <family val="2"/>
        <charset val="204"/>
        <scheme val="minor"/>
      </rPr>
      <t>43</t>
    </r>
    <r>
      <rPr>
        <sz val="11"/>
        <color theme="1"/>
        <rFont val="Calibri"/>
        <family val="2"/>
        <charset val="204"/>
        <scheme val="minor"/>
      </rPr>
      <t xml:space="preserve">, </t>
    </r>
    <r>
      <rPr>
        <sz val="11"/>
        <color rgb="FF0000FF"/>
        <rFont val="Calibri"/>
        <family val="2"/>
        <charset val="204"/>
        <scheme val="minor"/>
      </rPr>
      <t>45</t>
    </r>
    <r>
      <rPr>
        <sz val="11"/>
        <color theme="1"/>
        <rFont val="Calibri"/>
        <family val="2"/>
        <charset val="204"/>
        <scheme val="minor"/>
      </rPr>
      <t xml:space="preserve">, </t>
    </r>
    <r>
      <rPr>
        <sz val="11"/>
        <color rgb="FF0000FF"/>
        <rFont val="Calibri"/>
        <family val="2"/>
        <charset val="204"/>
        <scheme val="minor"/>
      </rPr>
      <t>49</t>
    </r>
    <r>
      <rPr>
        <sz val="11"/>
        <color theme="1"/>
        <rFont val="Calibri"/>
        <family val="2"/>
        <charset val="204"/>
        <scheme val="minor"/>
      </rPr>
      <t xml:space="preserve">, </t>
    </r>
    <r>
      <rPr>
        <sz val="11"/>
        <color rgb="FF0000FF"/>
        <rFont val="Calibri"/>
        <family val="2"/>
        <charset val="204"/>
        <scheme val="minor"/>
      </rPr>
      <t>50</t>
    </r>
    <r>
      <rPr>
        <sz val="11"/>
        <color theme="1"/>
        <rFont val="Calibri"/>
        <family val="2"/>
        <charset val="204"/>
        <scheme val="minor"/>
      </rPr>
      <t xml:space="preserve">, </t>
    </r>
    <r>
      <rPr>
        <sz val="11"/>
        <color rgb="FF0000FF"/>
        <rFont val="Calibri"/>
        <family val="2"/>
        <charset val="204"/>
        <scheme val="minor"/>
      </rPr>
      <t>52 части 1</t>
    </r>
    <r>
      <rPr>
        <sz val="11"/>
        <color theme="1"/>
        <rFont val="Calibri"/>
        <family val="2"/>
        <charset val="204"/>
        <scheme val="minor"/>
      </rPr>
      <t xml:space="preserve"> настоящей статьи, могут быть обжалованы в порядке, установленном </t>
    </r>
    <r>
      <rPr>
        <sz val="11"/>
        <color rgb="FF0000FF"/>
        <rFont val="Calibri"/>
        <family val="2"/>
        <charset val="204"/>
        <scheme val="minor"/>
      </rPr>
      <t>статьей 26.1</t>
    </r>
    <r>
      <rPr>
        <sz val="11"/>
        <color theme="1"/>
        <rFont val="Calibri"/>
        <family val="2"/>
        <charset val="204"/>
        <scheme val="minor"/>
      </rPr>
      <t xml:space="preserve"> Федерального закона от 24 июля 2007 года N 221-ФЗ "О кадастровой деятельности".</t>
    </r>
  </si>
  <si>
    <t>(часть 9 введена Федеральным законом от 03.07.2016 N 361-ФЗ)</t>
  </si>
  <si>
    <t>Об оспаривании отказа в осуществлении кадастрового учета см. обзор судебной практики утв. Президиумом Верховного Суда РФ 30.11.2016.</t>
  </si>
  <si>
    <t>Статья 27. Отказ в осуществлении государственного кадастрового учета и (или) государственной регистрации прав</t>
  </si>
  <si>
    <t>В осуществлении государственного кадастрового учета и (или) государственной регистрации прав отказывается по решению государственного регистратора прав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указанные в статье 26 настоящего Федерального закона.</t>
  </si>
  <si>
    <t>Статья 28. Удостоверение осуществления государственного кадастрового учета и государственной регистрации прав</t>
  </si>
  <si>
    <t>1. Государственный кадастровый учет, государственная регистрация возникновения или перехода прав на недвижимое имущество удостоверяются выпиской из Единого государственного реестра недвижимости. Форма выписки, состав сведений, включаемых в нее, а также требования к ее формату в электронной форме определяются в соответствии со статьей 62 настоящего Федерального закона.</t>
  </si>
  <si>
    <r>
      <t xml:space="preserve">2. Проведенная государственная регистрация договоров и иных сделок удостоверяется посредством совершения специальной регистрационной надписи на документе, выражающем содержание сделки. При этом специальная регистрационная надпись на документе, выражающем содержание сделки и представленном в форме электронного документа, подписывается усиленной квалифицированной электронной подписью государственного регистратора прав. </t>
    </r>
    <r>
      <rPr>
        <sz val="11"/>
        <color rgb="FF0000FF"/>
        <rFont val="Calibri"/>
        <family val="2"/>
        <charset val="204"/>
        <scheme val="minor"/>
      </rPr>
      <t>Форма</t>
    </r>
    <r>
      <rPr>
        <sz val="11"/>
        <color theme="1"/>
        <rFont val="Calibri"/>
        <family val="2"/>
        <charset val="204"/>
        <scheme val="minor"/>
      </rPr>
      <t xml:space="preserve"> специальной регистрационной надписи, </t>
    </r>
    <r>
      <rPr>
        <sz val="11"/>
        <color rgb="FF0000FF"/>
        <rFont val="Calibri"/>
        <family val="2"/>
        <charset val="204"/>
        <scheme val="minor"/>
      </rPr>
      <t>состав</t>
    </r>
    <r>
      <rPr>
        <sz val="11"/>
        <color theme="1"/>
        <rFont val="Calibri"/>
        <family val="2"/>
        <charset val="204"/>
        <scheme val="minor"/>
      </rPr>
      <t xml:space="preserve"> включаемых в нее сведений и требования к ее заполнению, а также требования к формату специальной регистрационной надписи в электронной форме устанавливаются органом нормативно-правового регулирования.</t>
    </r>
  </si>
  <si>
    <t>Статья 29. Порядок осуществления государственного кадастрового учета и государственной регистрации прав</t>
  </si>
  <si>
    <t>1. Государственный кадастровый учет и (или) государственная регистрация прав включают в себя:</t>
  </si>
  <si>
    <t>2) возврат прилагаемых к заявлению о государственном кадастровом учете и (или) государственной регистрации прав документов без рассмотрения при наличии оснований, установленных статьей 25 настоящего Федерального закона;</t>
  </si>
  <si>
    <t>3) проведение правовой экспертизы документов, представленных для осуществления государственного кадастрового учета и (или) государственной регистрации прав, на предмет наличия или отсутствия установленных настоящим Федеральным законом оснований для приостановления государственного кадастрового учета и (или) государственной регистрации прав либо для отказа в осуществлении государственного кадастрового учета и (или) государственной регистрации прав;</t>
  </si>
  <si>
    <t>4) внесение в Единый государственный реестр недвижимости установленных настоящим Федеральным законом сведений, необходимых для осуществления государственного кадастрового учета и (или) государственной регистрации прав, либо уведомление о приостановлении государственного кадастрового учета и (или) государственной регистрации прав при наличии оснований, установленных настоящей главой, либо уведомление об отказе в осуществлении государственного кадастрового учета и (или) государственной регистрации прав при наличии оснований, установленных настоящей главой, либо уведомление о прекращении государственного кадастрового учета и (или) государственной регистрации прав;</t>
  </si>
  <si>
    <t>5) выдачу документов после осуществления государственного кадастрового учета и (или) государственной регистрации прав, либо после отказа в осуществлении государственного кадастрового учета и (или) государственной регистрации прав, либо после прекращения государственного кадастрового учета и (или) государственной регистрации прав.</t>
  </si>
  <si>
    <r>
      <t xml:space="preserve">2. Возврат прилагаемых к заявлению о государственном кадастровом учете и (или) государственной регистрации прав документов без рассмотрения осуществляется в течение пяти рабочих дней со дня получения органом регистрации прав таких документов, а по основанию, указанному в </t>
    </r>
    <r>
      <rPr>
        <sz val="11"/>
        <color rgb="FF0000FF"/>
        <rFont val="Calibri"/>
        <family val="2"/>
        <charset val="204"/>
        <scheme val="minor"/>
      </rPr>
      <t>пункте 3 статьи 25</t>
    </r>
    <r>
      <rPr>
        <sz val="11"/>
        <color theme="1"/>
        <rFont val="Calibri"/>
        <family val="2"/>
        <charset val="204"/>
        <scheme val="minor"/>
      </rPr>
      <t xml:space="preserve"> настоящего Федерального закона, в течение трех рабочих дней по истечении срока, указанного в </t>
    </r>
    <r>
      <rPr>
        <sz val="11"/>
        <color rgb="FF0000FF"/>
        <rFont val="Calibri"/>
        <family val="2"/>
        <charset val="204"/>
        <scheme val="minor"/>
      </rPr>
      <t>пункте 3 статьи 25</t>
    </r>
    <r>
      <rPr>
        <sz val="11"/>
        <color theme="1"/>
        <rFont val="Calibri"/>
        <family val="2"/>
        <charset val="204"/>
        <scheme val="minor"/>
      </rPr>
      <t xml:space="preserve"> настоящего Федерального закона.</t>
    </r>
  </si>
  <si>
    <t>3. Орган регистрации прав обязан уведомить заявителя о возврате прилагаемых к заявлению о государственном кадастровом учете и (или) государственной регистрации прав документов с указанием причин возврата в порядке, установленном органом нормативно-правового регулирования, а также возвратить указанные документы заявителю тем же способом, которым они были представлены.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 и (или) электронных образов документов посредством отправления в электронной форме, орган регистрации прав 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t>
  </si>
  <si>
    <t>4. Орган регистрации прав при отсутствии оснований для возврата представленных заявления о государственном кадастровом учете и (или) государственной регистрации прав и прилагаемых к нему документов без рассмотрения осуществляет одно из следующих действий:</t>
  </si>
  <si>
    <t>1) государственный кадастровый учет и (или) государственную регистрацию прав - в случае отсутствия оснований для отказа в государственном кадастровом учете и (или) государственной регистрации прав, в том числе после устранения причин, которые препятствовали осуществлению государственного кадастрового учета и (или) государственной регистрации прав и наличие которых послужило основанием для приостановления государственного кадастрового учета и (или) государственной регистрации прав;</t>
  </si>
  <si>
    <t>2) уведомляет о приостановлении государственного кадастрового учета и (или) государственной регистрации прав - при наличии оснований для приостановления государственного кадастрового учета и (или) государственной регистрации прав;</t>
  </si>
  <si>
    <t>3) уведомляет об отказе в государственном кадастровом учете и (или) государственной регистрации прав - в случае неустранения причин, которые препятствовали осуществлению государственного кадастрового учета и (или) государственной регистрации прав и наличие которых послужило основанием для приостановления государственного кадастрового учета и (или) государственной регистрации прав;</t>
  </si>
  <si>
    <t>4) уведомляет о прекращении государственного кадастрового учета и (или) государственной регистрации прав - при наличии заявления о прекращении государственного кадастрового учета и (или) государственной регистрации прав.</t>
  </si>
  <si>
    <t>5. В день приостановления государственного кадастрового учета и (или) государственной регистрации прав органом регистрации прав заявителю выдается или направляется уведомление о приостановлении государственного кадастрового учета и (или) государственной регистрации прав с указанием оснований такого приостановления в соответствии с частью 7 настоящей статьи. Уведомление о приостановлении государственного кадастрового учета и (или) государственной регистрации прав должно содержать указание всех причин, послуживших основанием для приостановления государственного кадастрового учета и (или) государственной регистрации прав, с обязательной ссылкой на положения настоящего Федерального закона.</t>
  </si>
  <si>
    <t>6. В день отказа в государственном кадастровом учете и (или) государственной регистрации прав заявителю по указанному в заявлении о государственном кадастровом учете и (или) государственной регистрации прав адресу направляется уведомление об отказе в государственном кадастровом учете и (или) государственной регистрации прав в соответствии с частью 7 настоящей статьи. Уведомление об отказе в государственном кадастровом учете и (или) государственной регистрации прав должно содержать все причины, послужившие основанием для отказа, с обязательной ссылкой на положения настоящего Федерального закона. Если одновременно с уведомлением об отказе в государственном кадастровом учете и (или) государственной регистрации прав заявителю должны быть направлены подлежащие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подлинники представленных заявителем документов, указанные документы также направляются заявителю.</t>
  </si>
  <si>
    <t>7. Порядок и способы направления уведомлений о приостановлении государственного кадастрового учета и (или) государственной регистрации прав, а также уведомлений об отказе в государственном кадастровом учете и (или) государственной регистрации прав и подлежащих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подлинников представленных заявителем документов, в том числе форма таких уведомлений (в случае их направления в форме документа на бумажном носителе), требования к формату таких уведомлений (в случае их направления в форме электронного документа), устанавливаются органом нормативно-правового регулирования.</t>
  </si>
  <si>
    <t>8.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 заявитель уведомляется о его праве представить такие документы по собственной инициативе.</t>
  </si>
  <si>
    <t>9. В случае, если осуществление государственного кадастрового учета и (или) государственной регистрации прав приостановлено по основанию, указанному в пункте 6 части 1 статьи 26 настоящего Федерального закона, государственный регистратор прав обязан принять необходимые меры по получению дополнительных документов и (или) сведений и (или) подтверждению подлинности документов, достоверности указанных в них сведений.</t>
  </si>
  <si>
    <t>10. Факт издания (принятия) акта органа государственной власти или органа местного самоуправления и достоверность содержащихся в нем сведений проверяются посредством направления межведомственных запросов органом регистрации прав в орган, издавший такой акт, а подлинность нотариально удостоверенного документа и достоверность содержащихся в нем сведений - в порядке получения информации из единой информационной системы нотариата, установленном Основами законодательства Российской Федерации о нотариате от 11 февраля 1993 года N 4462-1. Предусмотренная в настоящей части проверка проводится в течение двух рабочих дней в пределах срока осуществления государственного кадастрового учета и (или) государственной регистрации прав.</t>
  </si>
  <si>
    <t>11. В случае приостановления государственного кадастрового учета и (или) государственной регистрации прав на основании определения или решения суда в Единый государственный реестр недвижимости вносятся соответствующие сведения.</t>
  </si>
  <si>
    <t>12. Приостановление государственного кадастрового учета и (или) государственной регистрации прав и (или) отказ в государственном кадастровом учете и (или) государственной регистрации прав могут быть обжалованы заинтересованным лицом в суд.</t>
  </si>
  <si>
    <t>13. Документы, подлежащие выдаче после осуществления государственного кадастрового учета и (или) государственной регистрации прав, выдаются правообладателю - физическому лицу или его представителю при наличии у последнего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</si>
  <si>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14. В случае, если правообладателем является юридическое лицо, подлежащие выдаче после осуществления государственного кадастрового учета и (или) государственной регистрации прав документы выдаются лицу, имеющему право действовать без доверенности от имени юридического лица, либо представителю указанного юридического лица при наличии у него нотариально удостоверенной доверенности, подтверждающей его полномочия на получение таких документов, если иное не установлено федеральным законом.</t>
  </si>
  <si>
    <t>15. Представителю органа государственной власти или органа местного самоуправления подлежащие выдаче после осуществления государственного кадастрового учета и (или) государственной регистрации прав документы выдаются при наличии доверенности, составленной на бланке органа государственной власти или органа местного самоуправления и заверенной печатью и подписью руководителей данных органов. При этом нотариальное удостоверение такой доверенности не требуется.</t>
  </si>
  <si>
    <t>16. В случае, если заявителем является нотариус, подлежащие выдаче после осуществления государственного кадастрового учета и (или) государственной регистрации прав документы выдаются нотариусу или его работнику, уполномоченному в порядке, установленном Основами законодательства Российской Федерации о нотариате от 11 февраля 1993 года N 4462-1.</t>
  </si>
  <si>
    <t>17. В случае, если государственная регистрация прав осуществляется по требованию судебного пристава-исполнителя, подлежащие выдаче после осуществления государственного кадастрового учета и (или) государственной регистрации прав документы могут выдаваться судебному приставу-исполнителю.</t>
  </si>
  <si>
    <t>18. При наличии в заявлении о государственном кадастровом учете и (или) государственной регистрации прав указания о выдаче документов после осуществления государственного кадастрового учета и (или) государственной регистрации прав через многофункциональный центр орган регистрации прав обязан передать соответствующие документы в многофункциональный центр для выдачи заявителю (его представителю). Порядок и сроки передачи органом регистрации прав таких документов в многофункциональный центр определяются соглашением о взаимодействии, заключенным ими в установленном Правительством Российской Федерации порядке. При этом сроки передачи органом регистрации прав документов в многофункциональный центр не должны превышать два рабочих дня.</t>
  </si>
  <si>
    <r>
      <t xml:space="preserve">19. Подлежащие выдаче после осуществления государственного кадастрового учета и (или) государственной регистрации прав документы в форме документов на бумажном носителе, а также уведомление об отказе в государственном кадастровом учете и (или) государственной регистрации прав и подлежащие в соответствии с настоящим Федеральным законом выдаче после осуществления государственного кадастрового учета и (или) государственной регистрации прав подлинники представленных заявителем документов в форме документов на бумажном носителе в указанном в </t>
    </r>
    <r>
      <rPr>
        <sz val="11"/>
        <color rgb="FF0000FF"/>
        <rFont val="Calibri"/>
        <family val="2"/>
        <charset val="204"/>
        <scheme val="minor"/>
      </rPr>
      <t>части 6</t>
    </r>
    <r>
      <rPr>
        <sz val="11"/>
        <color theme="1"/>
        <rFont val="Calibri"/>
        <family val="2"/>
        <charset val="204"/>
        <scheme val="minor"/>
      </rPr>
      <t xml:space="preserve"> настоящей статьи случае могут быть доставлены органом регистрации прав лицам, указанным в </t>
    </r>
    <r>
      <rPr>
        <sz val="11"/>
        <color rgb="FF0000FF"/>
        <rFont val="Calibri"/>
        <family val="2"/>
        <charset val="204"/>
        <scheme val="minor"/>
      </rPr>
      <t>частях 13</t>
    </r>
    <r>
      <rPr>
        <sz val="11"/>
        <color theme="1"/>
        <rFont val="Calibri"/>
        <family val="2"/>
        <charset val="204"/>
        <scheme val="minor"/>
      </rPr>
      <t xml:space="preserve"> - </t>
    </r>
    <r>
      <rPr>
        <sz val="11"/>
        <color rgb="FF0000FF"/>
        <rFont val="Calibri"/>
        <family val="2"/>
        <charset val="204"/>
        <scheme val="minor"/>
      </rPr>
      <t>17</t>
    </r>
    <r>
      <rPr>
        <sz val="11"/>
        <color theme="1"/>
        <rFont val="Calibri"/>
        <family val="2"/>
        <charset val="204"/>
        <scheme val="minor"/>
      </rPr>
      <t xml:space="preserve"> настоящей статьи, посредством курьерской доставки при наличии указания на такой способ доставки в заявлении о государственном кадастровом учете и (или) государственной регистрации прав.</t>
    </r>
  </si>
  <si>
    <r>
      <t xml:space="preserve">20. Указанный в </t>
    </r>
    <r>
      <rPr>
        <sz val="11"/>
        <color rgb="FF0000FF"/>
        <rFont val="Calibri"/>
        <family val="2"/>
        <charset val="204"/>
        <scheme val="minor"/>
      </rPr>
      <t>части 19</t>
    </r>
    <r>
      <rPr>
        <sz val="11"/>
        <color theme="1"/>
        <rFont val="Calibri"/>
        <family val="2"/>
        <charset val="204"/>
        <scheme val="minor"/>
      </rPr>
      <t xml:space="preserve"> настоящей статьи способ доставки осуществляется за плату. </t>
    </r>
    <r>
      <rPr>
        <sz val="11"/>
        <color rgb="FF0000FF"/>
        <rFont val="Calibri"/>
        <family val="2"/>
        <charset val="204"/>
        <scheme val="minor"/>
      </rPr>
      <t>Порядок</t>
    </r>
    <r>
      <rPr>
        <sz val="11"/>
        <color theme="1"/>
        <rFont val="Calibri"/>
        <family val="2"/>
        <charset val="204"/>
        <scheme val="minor"/>
      </rPr>
      <t xml:space="preserve"> осуществления органом регистрации прав такой доставки и </t>
    </r>
    <r>
      <rPr>
        <sz val="11"/>
        <color rgb="FF0000FF"/>
        <rFont val="Calibri"/>
        <family val="2"/>
        <charset val="204"/>
        <scheme val="minor"/>
      </rPr>
      <t>размеры</t>
    </r>
    <r>
      <rPr>
        <sz val="11"/>
        <color theme="1"/>
        <rFont val="Calibri"/>
        <family val="2"/>
        <charset val="204"/>
        <scheme val="minor"/>
      </rPr>
      <t xml:space="preserve"> платы за ее осуществление устанавливаются органом нормативно-правового регулирования.</t>
    </r>
  </si>
  <si>
    <t>21. Порядок и способы уведомления заявителей о ходе оказания услуги по осуществлению государственного кадастрового учета и (или) государственной регистрации прав устанавливаются органом нормативно-правового регулирования.</t>
  </si>
  <si>
    <t>Статья 30. Приостановление осуществления государственного кадастрового учета и (или) государственной регистрации прав в заявительном порядке</t>
  </si>
  <si>
    <t>1. Государственный кадастровый учет и (или) государственная регистрация прав могут быть приостановлены не более чем на шесть месяцев однократно на основании заявления лиц, указанных в статье 15 настоящего Федерального закона.</t>
  </si>
  <si>
    <t>2. В заявлении указываются причины, послужившие основанием для приостановления государственного кадастрового учета и (или) государственной регистрации прав, и срок, необходимый для такого приостановления. В случае отсутствия в данном заявлении указания на срок, необходимый для приостановления государственного кадастрового учета и (или) государственной регистрации прав, государственный кадастровый учет и (или) государственная регистрация прав приостанавливаются на срок шесть месяцев.</t>
  </si>
  <si>
    <t>3. Поступление в орган регистрации прав заявления о приостановлении государственного кадастрового учета и (или) государственной регистрации прав прерывает течение соответствующего срока, установленного частью 1 статьи 16 настоящего Федерального закона, за исключением случаев, установленных настоящим Федеральным законом. Указанный срок, истекший до поступления данного заявления, не засчитывается в новый срок.</t>
  </si>
  <si>
    <t>4.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 на основании совместного заявления сторон сделки с приложением документа, выражающего согласие на это кредитора (займодавца).</t>
  </si>
  <si>
    <t>5. Приостановление государственной регистрации ипотеки по заявлению одной из сторон сделки не допускается.</t>
  </si>
  <si>
    <r>
      <t xml:space="preserve">6. Указанные в настоящей статье заявления представляются соответствующими лицами способами, предусмотренными </t>
    </r>
    <r>
      <rPr>
        <sz val="11"/>
        <color rgb="FF0000FF"/>
        <rFont val="Calibri"/>
        <family val="2"/>
        <charset val="204"/>
        <scheme val="minor"/>
      </rPr>
      <t>частью 1 статьи 18</t>
    </r>
    <r>
      <rPr>
        <sz val="11"/>
        <color theme="1"/>
        <rFont val="Calibri"/>
        <family val="2"/>
        <charset val="204"/>
        <scheme val="minor"/>
      </rPr>
      <t xml:space="preserve"> настоящего Федерального закона, в </t>
    </r>
    <r>
      <rPr>
        <sz val="11"/>
        <color rgb="FF0000FF"/>
        <rFont val="Calibri"/>
        <family val="2"/>
        <charset val="204"/>
        <scheme val="minor"/>
      </rPr>
      <t>порядке</t>
    </r>
    <r>
      <rPr>
        <sz val="11"/>
        <color theme="1"/>
        <rFont val="Calibri"/>
        <family val="2"/>
        <charset val="204"/>
        <scheme val="minor"/>
      </rPr>
      <t>, установленном органом нормативно-правового регулирования.</t>
    </r>
  </si>
  <si>
    <t>Статья 31. Прекращение осуществления государственного кадастрового учета и государственной регистрации прав</t>
  </si>
  <si>
    <t>1. 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может быть прекращено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</si>
  <si>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2.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 должно быть представлено всеми сторонами договора либо нотариусом в случае, если заявление о государственной регистрации прав представлено нотариусом.</t>
  </si>
  <si>
    <t>3. Орган регистрации прав обязан уведомить заявителей о прекращении осуществления государственного кадастрового учета и (или) государственной регистрации прав с указанием даты прекращения осуществления государственного кадастрового учета и (или) государственной регистрации прав.</t>
  </si>
  <si>
    <t>4. Прекращение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только на основании совместного заявления сторон сделки с приложением документа, выражающего согласие на это кредитора (займодавца).</t>
  </si>
  <si>
    <t>5.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 государственный кадастровый учет и (или) государственная регистрация прав прекращаются только на основании судебного акта. Если государственный кадастровый учет и (или) государственная регистрация прав осуществляются по требованию судебного пристава-исполнителя в иных случаях, предусмотренных Федеральным законом от 2 октября 2007 года N 229-ФЗ "Об исполнительном производстве", государственный кадастровый учет и (или) государственная регистрация прав прекращаются только по требованию судебного пристава-исполнителя.</t>
  </si>
  <si>
    <t>6. Порядок и способы направления органом регистрации прав уведомления о прекращении осуществления государственного кадастрового учета и (или) государственной регистрации прав и представленных для осуществления государственного кадастрового учета и (или) государственной регистрации прав документов устанавливаются органом нормативно-правового регулирования.</t>
  </si>
  <si>
    <t>7. Государственный кадастровый учет и (или) государственная регистрация прав прекращаются не позднее рабочего дня, следующего за днем представления предусмотренных настоящей статьей заявления или судебного акта либо требования судебного пристава-исполнителя.</t>
  </si>
  <si>
    <t>Глава 4. ВНЕСЕНИЕ СВЕДЕНИЙ В ЕДИНЫЙ ГОСУДАРСТВЕННЫЙ</t>
  </si>
  <si>
    <t>РЕЕСТР НЕДВИЖИМОСТИ В ПОРЯДКЕ МЕЖВЕДОМСТВЕННОГО</t>
  </si>
  <si>
    <t>ИНФОРМАЦИОННОГО ВЗАИМОДЕЙСТВИЯ</t>
  </si>
  <si>
    <t>Статья 32. Правила направления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</si>
  <si>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1. 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</si>
  <si>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1) об утверждении результатов государственной кадастровой оценки объектов недвижимости;</t>
  </si>
  <si>
    <t>2) об установлении или изменении разрешенного использования земельного участка;</t>
  </si>
  <si>
    <t>3) об утверждении правил землепользования и застройки либо о внесении изменений в правила землепользования и застройки, если такими изменениями предусмотрено установление или изменение градостроительного регламента, установление или изменение границ территориальных зон;</t>
  </si>
  <si>
    <t>4) утратил силу с 1 января 2017 года. - Федеральный закон от 03.07.2016 N 361-ФЗ;</t>
  </si>
  <si>
    <t>5) о переводе жилого помещения в нежилое помещение, нежилого помещения в жилое помещение (если не требуется проведение работ по перепланировке) или об утверждении акта приемочной комиссии (в случае проведения работ по перепланировке);</t>
  </si>
  <si>
    <t>6) об установлении или изменении прохождения Государственной границы Российской Федерации;</t>
  </si>
  <si>
    <t>7) об установлении или изменении границ между субъектами Российской Федерации, границ муниципального образования;</t>
  </si>
  <si>
    <t>8) об установлении или изменении границ населенного пункта;</t>
  </si>
  <si>
    <t>9) об установлении, изменении или о прекращении существования зоны с особыми условиями использования территорий;</t>
  </si>
  <si>
    <t>10) об установлении или изменении границ особо охраняемой природной территории;</t>
  </si>
  <si>
    <t>11) об отнесении к определенной категории земель или о переводе земельного участка из одной категории земель в другую;</t>
  </si>
  <si>
    <t>12) об установлении или изменении границ охотничьих угодий;</t>
  </si>
  <si>
    <t>13) об утверждении проекта межевания территории;</t>
  </si>
  <si>
    <t>14) об установлении или изменении границ территорий опережающего социально-экономического развития;</t>
  </si>
  <si>
    <t>15) об установлении или изменении границ зон территориального развития в Российской Федерации;</t>
  </si>
  <si>
    <t>16) об установлении или изменении границ игорных зон;</t>
  </si>
  <si>
    <t>17) о результатах проведения государственного земельного надзора;</t>
  </si>
  <si>
    <t>18) об установлении или изменении границ лесничеств, лесопарков;</t>
  </si>
  <si>
    <t>19)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t>
  </si>
  <si>
    <t>(п. 19 введен Федеральным законом от 03.07.2016 N 361-ФЗ)</t>
  </si>
  <si>
    <t>20)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о договоре собственника земельного участка, находящегося в частной собственности, с органом государственной власти, органом местного самоуправления, предоставившими указанному собственнику в соответствии с жилищным законодательством государственную, муниципальную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t>
  </si>
  <si>
    <t>(п. 20 введен Федеральным законом от 03.07.2016 N 361-ФЗ)</t>
  </si>
  <si>
    <t>2. В случае, если в соответствии с федеральным законом решение, указанное в части 1 настоящей статьи, принимает Правительство Российской Федерации, документы (содержащиеся в них сведения), необходимые для внесения сведений в Единый государственный реестр недвижимости, направляют уполномоченные Правительством Российской Федерации федеральные органы исполнительной власти.</t>
  </si>
  <si>
    <t>3. Органы охраны объектов культурного наследия направляют в орган регистрации прав документы (содержащиеся в них сведения), необходимые для внесения сведений в Единый государственный реестр недвижимости, в срок не более чем пять рабочих дней со дня принятия решений (актов):</t>
  </si>
  <si>
    <t>1)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t>
  </si>
  <si>
    <t>2)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или об отказе включить его в данный реестр;</t>
  </si>
  <si>
    <t>3) об отказе включить выявленный объект культурного наследия в единый государственный реестр объектов культурного наследия (памятников истории и культуры) народов Российской Федерации;</t>
  </si>
  <si>
    <t>4) об утверждении или изменении границ территории объекта культурного наследия и зон охраны объектов культурного наследия.</t>
  </si>
  <si>
    <t>4. Федеральный орган исполнительной власти в области сохранения, использования, популяризации и государственной охраны объектов культурного наследия в срок не более чем пятнадцать рабочих дней со дня принятия Правительством Российской Федерации решения об исключении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направляет указанный документ в орган регистрации прав для внесения соответствующих сведений в Единый государственный реестр недвижимости.</t>
  </si>
  <si>
    <t>5. Оператор федеральной информационной адресной системы, осуществляющий ведение государственного адресного реестра, в срок не более чем пять рабочих дней со дня внесения в такой реестр сведений о присвоении адресов объектам адресации, об изменении или аннулировании адресов объектов адресации обеспечивает предоставление органу регистрации прав соответствующих сведений для внесения в Единый государственный реестр недвижимости.</t>
  </si>
  <si>
    <t>6. Орган, осуществляющий ведение государственного лесного реестра, орган, осуществляющий ведение государственного водного реестра, в срок не более чем пять рабочих дней со дня внесения в такие реестры сведений соответственно о лесах, водных объектах направляют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</si>
  <si>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7. Федеральный орган исполнительной власти, уполномоченный на осуществление функций по контролю и надзору в сфере миграции, в срок не более чем пять рабочих дней со дня внесения изменений в сведения о физическом лице направляет в орган регистрации прав соответствующую информацию.</t>
  </si>
  <si>
    <t>8. Орган опеки и попечительства направляет в орган регистрации прав сведения о проживающих в жилом помещении членах семьи собственника данного жилого помещения, находящихся под опекой или попечительством, либо несовершеннолетних членах семьи собственника данного жилого помещения, оставшихся без попечения родителей, в срок не более чем три рабочих дня со дня установления опеки или попечительства либо со дня, когда органу опеки и попечительства стало известно об отсутствии попечения родителей.</t>
  </si>
  <si>
    <t>9. Федеральный орган исполнительной власти, осуществляющий государственную регистрацию юридических лиц и индивидуальных предпринимателей, в срок не более чем пять рабочих дней со дня внесения в единый государственный реестр юридических лиц или в единый государственный реестр индивидуальных предпринимателей изменений в содержащиеся в указанных реестрах сведения о юридическом лице или об индивидуальном предпринимателе направляет в орган регистрации прав соответствующие сведения.</t>
  </si>
  <si>
    <t>10. Органы местного самоуправления, уполномоченные государственные органы субъектов Российской Федерации - городов федерального значения Москвы, Санкт-Петербурга и Севастополя направляют в орган регистрации прав документы для постановки здания, сооружения, помещения, машино-места на учет как бесхозяйного недвижимого имущества.</t>
  </si>
  <si>
    <t>11. Орган записи актов гражданского состояния направляет в орган регистрации прав сведения о государственной регистрации смерти в срок не более чем три рабочих дня со дня составления соответствующей записи акта гражданского состояния в порядке, установленном Федеральным законом от 15 ноября 1997 года N 143-ФЗ "Об актах гражданского состояния".</t>
  </si>
  <si>
    <t>12. Суд в срок не более чем три рабочих дня со дня вступления в силу судебного акта направляет в орган регистрации прав копию вступившего в законную силу судебного акта о признании гражданина ограниченным в дееспособности или признанным недееспособным.</t>
  </si>
  <si>
    <t>13. Суд или уполномоченный орган, наложившие арест на недвижимое имущество или установившие запрет на совершение определенных действий с недвижимым имуществом либо избравшие залог недвижимого имущества в качестве меры пресечения в соответствии с уголовно-процессуальным законодательством Российской Федерации, направляют в орган регистрации прав в срок не более чем три рабочих дня заверенную копию акта о наложении ареста, о запрете совершать определенные действия с недвижимым имуществом или об избрании в качестве меры пресечения залога, а также заверенную копию акта о снятии ареста или запрета, о возврате залога залогодателю или об обращении залога в доход государства.</t>
  </si>
  <si>
    <t>О применении положений части 14 см. Письмо ФНП от 21.12.2016 N 4785/06-19.</t>
  </si>
  <si>
    <t>14. Нотариус направляет в течение трех рабочих дней с даты выдачи свидетельства о праве на наследство в орган регистрации прав сведения о выдаче такого свидетельства с указанием сведений о лице, получившем свидетельство о праве на наследство, кадастровых номерах объектов недвижимости, включенных в состав наследуемого имущества, номере и дате регистрации нотариального действия в реестре нотариальных действий. Порядок направления таких сведений устанавливается Основами законодательства Российской Федерации о нотариате от 11 февраля 1993 года N 4462-1.</t>
  </si>
  <si>
    <t>15. Высший исполнительный орган государственной власти субъекта Российской Федерации или высшие исполнительные органы государственной власти субъектов Российской Федерации, на территории которого или на территориях которых создается особая экономическая зона, в срок не более чем три месяца со дня заключения соглашения о создании особой экономической зоны или принятия Правительством Российской Федерации решения об увеличении площади особой экономической зоны направляют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 а также в срок не более чем пять рабочих дней со дня принятия Правительством Российской Федерации решения о досрочном прекращении существования особой экономической зоны направляют в орган регистрации прав уведомление о досрочном прекращении существования особой экономической зоны.</t>
  </si>
  <si>
    <r>
      <t xml:space="preserve">16. </t>
    </r>
    <r>
      <rPr>
        <sz val="11"/>
        <color rgb="FF0000FF"/>
        <rFont val="Calibri"/>
        <family val="2"/>
        <charset val="204"/>
        <scheme val="minor"/>
      </rPr>
      <t>Перечень</t>
    </r>
    <r>
      <rPr>
        <sz val="11"/>
        <color theme="1"/>
        <rFont val="Calibri"/>
        <family val="2"/>
        <charset val="204"/>
        <scheme val="minor"/>
      </rPr>
      <t xml:space="preserve"> документов и </t>
    </r>
    <r>
      <rPr>
        <sz val="11"/>
        <color rgb="FF0000FF"/>
        <rFont val="Calibri"/>
        <family val="2"/>
        <charset val="204"/>
        <scheme val="minor"/>
      </rPr>
      <t>состав</t>
    </r>
    <r>
      <rPr>
        <sz val="11"/>
        <color theme="1"/>
        <rFont val="Calibri"/>
        <family val="2"/>
        <charset val="204"/>
        <scheme val="minor"/>
      </rPr>
      <t xml:space="preserve"> содержащихся в них сведений, направляемых или предоставляемых в орган регистрации прав в соответствии с </t>
    </r>
    <r>
      <rPr>
        <sz val="11"/>
        <color rgb="FF0000FF"/>
        <rFont val="Calibri"/>
        <family val="2"/>
        <charset val="204"/>
        <scheme val="minor"/>
      </rPr>
      <t>частями 1</t>
    </r>
    <r>
      <rPr>
        <sz val="11"/>
        <color theme="1"/>
        <rFont val="Calibri"/>
        <family val="2"/>
        <charset val="204"/>
        <scheme val="minor"/>
      </rPr>
      <t xml:space="preserve">, </t>
    </r>
    <r>
      <rPr>
        <sz val="11"/>
        <color rgb="FF0000FF"/>
        <rFont val="Calibri"/>
        <family val="2"/>
        <charset val="204"/>
        <scheme val="minor"/>
      </rPr>
      <t>3</t>
    </r>
    <r>
      <rPr>
        <sz val="11"/>
        <color theme="1"/>
        <rFont val="Calibri"/>
        <family val="2"/>
        <charset val="204"/>
        <scheme val="minor"/>
      </rPr>
      <t xml:space="preserve"> - </t>
    </r>
    <r>
      <rPr>
        <sz val="11"/>
        <color rgb="FF0000FF"/>
        <rFont val="Calibri"/>
        <family val="2"/>
        <charset val="204"/>
        <scheme val="minor"/>
      </rPr>
      <t>13</t>
    </r>
    <r>
      <rPr>
        <sz val="11"/>
        <color theme="1"/>
        <rFont val="Calibri"/>
        <family val="2"/>
        <charset val="204"/>
        <scheme val="minor"/>
      </rPr>
      <t xml:space="preserve">, </t>
    </r>
    <r>
      <rPr>
        <sz val="11"/>
        <color rgb="FF0000FF"/>
        <rFont val="Calibri"/>
        <family val="2"/>
        <charset val="204"/>
        <scheme val="minor"/>
      </rPr>
      <t>15</t>
    </r>
    <r>
      <rPr>
        <sz val="11"/>
        <color theme="1"/>
        <rFont val="Calibri"/>
        <family val="2"/>
        <charset val="204"/>
        <scheme val="minor"/>
      </rPr>
      <t xml:space="preserve"> настоящей статьи, </t>
    </r>
    <r>
      <rPr>
        <sz val="11"/>
        <color rgb="FF0000FF"/>
        <rFont val="Calibri"/>
        <family val="2"/>
        <charset val="204"/>
        <scheme val="minor"/>
      </rPr>
      <t>порядок</t>
    </r>
    <r>
      <rPr>
        <sz val="11"/>
        <color theme="1"/>
        <rFont val="Calibri"/>
        <family val="2"/>
        <charset val="204"/>
        <scheme val="minor"/>
      </rPr>
      <t xml:space="preserve"> их направления или предоставления,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 требования к формату таких документов в электронной форме устанавливаются Правительством Российской Федерации.</t>
    </r>
  </si>
  <si>
    <t>17. В установленных федеральными законами случаях информационное взаимодействие федеральной государственной информационной системы ведения Единого государственного реестра недвижимости с иными государственными или муниципальными информационными системами осуществляется в порядке, установленном Правительством Российской Федерации.</t>
  </si>
  <si>
    <r>
      <t xml:space="preserve">18. Обязательным приложением к документам (содержащимся в них сведениям), направляемым в орган регистрации прав в соответствии с </t>
    </r>
    <r>
      <rPr>
        <sz val="11"/>
        <color rgb="FF0000FF"/>
        <rFont val="Calibri"/>
        <family val="2"/>
        <charset val="204"/>
        <scheme val="minor"/>
      </rPr>
      <t>пунктами 3</t>
    </r>
    <r>
      <rPr>
        <sz val="11"/>
        <color theme="1"/>
        <rFont val="Calibri"/>
        <family val="2"/>
        <charset val="204"/>
        <scheme val="minor"/>
      </rPr>
      <t xml:space="preserve">, </t>
    </r>
    <r>
      <rPr>
        <sz val="11"/>
        <color rgb="FF0000FF"/>
        <rFont val="Calibri"/>
        <family val="2"/>
        <charset val="204"/>
        <scheme val="minor"/>
      </rPr>
      <t>7</t>
    </r>
    <r>
      <rPr>
        <sz val="11"/>
        <color theme="1"/>
        <rFont val="Calibri"/>
        <family val="2"/>
        <charset val="204"/>
        <scheme val="minor"/>
      </rPr>
      <t xml:space="preserve">, </t>
    </r>
    <r>
      <rPr>
        <sz val="11"/>
        <color rgb="FF0000FF"/>
        <rFont val="Calibri"/>
        <family val="2"/>
        <charset val="204"/>
        <scheme val="minor"/>
      </rPr>
      <t>8</t>
    </r>
    <r>
      <rPr>
        <sz val="11"/>
        <color theme="1"/>
        <rFont val="Calibri"/>
        <family val="2"/>
        <charset val="204"/>
        <scheme val="minor"/>
      </rPr>
      <t xml:space="preserve"> и </t>
    </r>
    <r>
      <rPr>
        <sz val="11"/>
        <color rgb="FF0000FF"/>
        <rFont val="Calibri"/>
        <family val="2"/>
        <charset val="204"/>
        <scheme val="minor"/>
      </rPr>
      <t>10 части 1</t>
    </r>
    <r>
      <rPr>
        <sz val="11"/>
        <color theme="1"/>
        <rFont val="Calibri"/>
        <family val="2"/>
        <charset val="204"/>
        <scheme val="minor"/>
      </rPr>
      <t xml:space="preserve"> настоящей статьи, является карта (план) объекта землеустройства, подготовленная в соответствии с требованиями, установленными Федеральным </t>
    </r>
    <r>
      <rPr>
        <sz val="11"/>
        <color rgb="FF0000FF"/>
        <rFont val="Calibri"/>
        <family val="2"/>
        <charset val="204"/>
        <scheme val="minor"/>
      </rPr>
      <t>законом</t>
    </r>
    <r>
      <rPr>
        <sz val="11"/>
        <color theme="1"/>
        <rFont val="Calibri"/>
        <family val="2"/>
        <charset val="204"/>
        <scheme val="minor"/>
      </rPr>
      <t xml:space="preserve"> от 18 июня 2001 года N 78-ФЗ "О землеустройстве".</t>
    </r>
  </si>
  <si>
    <t>18.1. Обязательным приложением к документам (содержащимся в них сведениям), направляемым в орган регистрации прав в соответствии с пунктом 9 части 1 настоящей статьи, являются подготовленные в электронной форме текстовое и графическое описание местоположения границ зон с особыми условиями использования территории, перечень координат характерных точек границ таких зон.</t>
  </si>
  <si>
    <t>(часть 18.1 введена Федеральным законом от 03.07.2016 N 361-ФЗ)</t>
  </si>
  <si>
    <r>
      <t xml:space="preserve">19. Обязательным приложением к документам (содержащимся в них сведениям), направляемым в орган регистрации прав в соответствии с </t>
    </r>
    <r>
      <rPr>
        <sz val="11"/>
        <color rgb="FF0000FF"/>
        <rFont val="Calibri"/>
        <family val="2"/>
        <charset val="204"/>
        <scheme val="minor"/>
      </rPr>
      <t>пунктами 12</t>
    </r>
    <r>
      <rPr>
        <sz val="11"/>
        <color theme="1"/>
        <rFont val="Calibri"/>
        <family val="2"/>
        <charset val="204"/>
        <scheme val="minor"/>
      </rPr>
      <t xml:space="preserve">, </t>
    </r>
    <r>
      <rPr>
        <sz val="11"/>
        <color rgb="FF0000FF"/>
        <rFont val="Calibri"/>
        <family val="2"/>
        <charset val="204"/>
        <scheme val="minor"/>
      </rPr>
      <t>14</t>
    </r>
    <r>
      <rPr>
        <sz val="11"/>
        <color theme="1"/>
        <rFont val="Calibri"/>
        <family val="2"/>
        <charset val="204"/>
        <scheme val="minor"/>
      </rPr>
      <t xml:space="preserve"> - </t>
    </r>
    <r>
      <rPr>
        <sz val="11"/>
        <color rgb="FF0000FF"/>
        <rFont val="Calibri"/>
        <family val="2"/>
        <charset val="204"/>
        <scheme val="minor"/>
      </rPr>
      <t>16 части 1</t>
    </r>
    <r>
      <rPr>
        <sz val="11"/>
        <color theme="1"/>
        <rFont val="Calibri"/>
        <family val="2"/>
        <charset val="204"/>
        <scheme val="minor"/>
      </rPr>
      <t xml:space="preserve">, </t>
    </r>
    <r>
      <rPr>
        <sz val="11"/>
        <color rgb="FF0000FF"/>
        <rFont val="Calibri"/>
        <family val="2"/>
        <charset val="204"/>
        <scheme val="minor"/>
      </rPr>
      <t>пунктом 4 части 3</t>
    </r>
    <r>
      <rPr>
        <sz val="11"/>
        <color theme="1"/>
        <rFont val="Calibri"/>
        <family val="2"/>
        <charset val="204"/>
        <scheme val="minor"/>
      </rPr>
      <t xml:space="preserve">, </t>
    </r>
    <r>
      <rPr>
        <sz val="11"/>
        <color rgb="FF0000FF"/>
        <rFont val="Calibri"/>
        <family val="2"/>
        <charset val="204"/>
        <scheme val="minor"/>
      </rPr>
      <t>частью 15</t>
    </r>
    <r>
      <rPr>
        <sz val="11"/>
        <color theme="1"/>
        <rFont val="Calibri"/>
        <family val="2"/>
        <charset val="204"/>
        <scheme val="minor"/>
      </rPr>
      <t xml:space="preserve"> настоящей статьи, является описание местоположения границ соответствующих территорий или зон, подготовленное в порядке, предусмотренном Федеральным </t>
    </r>
    <r>
      <rPr>
        <sz val="11"/>
        <color rgb="FF0000FF"/>
        <rFont val="Calibri"/>
        <family val="2"/>
        <charset val="204"/>
        <scheme val="minor"/>
      </rPr>
      <t>законом</t>
    </r>
    <r>
      <rPr>
        <sz val="11"/>
        <color theme="1"/>
        <rFont val="Calibri"/>
        <family val="2"/>
        <charset val="204"/>
        <scheme val="minor"/>
      </rPr>
      <t xml:space="preserve"> от 18 июня 2001 года N 78-ФЗ "О землеустройстве" для описания местоположения границ объекта землеустройства.</t>
    </r>
  </si>
  <si>
    <r>
      <t xml:space="preserve">20. Органы государственной власти, органы местного самоуправления направляют в орган регистрации прав документы (содержащиеся в них сведения) в соответствии с настоящей статьей в течение пяти рабочих дней с даты вступления в силу решений (актов), указанных в </t>
    </r>
    <r>
      <rPr>
        <sz val="11"/>
        <color rgb="FF0000FF"/>
        <rFont val="Calibri"/>
        <family val="2"/>
        <charset val="204"/>
        <scheme val="minor"/>
      </rPr>
      <t>части 1</t>
    </r>
    <r>
      <rPr>
        <sz val="11"/>
        <color theme="1"/>
        <rFont val="Calibri"/>
        <family val="2"/>
        <charset val="204"/>
        <scheme val="minor"/>
      </rPr>
      <t xml:space="preserve"> настоящей статьи, а в случае, если в соответствии с </t>
    </r>
    <r>
      <rPr>
        <sz val="11"/>
        <color rgb="FF0000FF"/>
        <rFont val="Calibri"/>
        <family val="2"/>
        <charset val="204"/>
        <scheme val="minor"/>
      </rPr>
      <t>частью 18</t>
    </r>
    <r>
      <rPr>
        <sz val="11"/>
        <color theme="1"/>
        <rFont val="Calibri"/>
        <family val="2"/>
        <charset val="204"/>
        <scheme val="minor"/>
      </rPr>
      <t xml:space="preserve"> настоящей статьи требуется карта (план) объекта землеустройства или в соответствии с </t>
    </r>
    <r>
      <rPr>
        <sz val="11"/>
        <color rgb="FF0000FF"/>
        <rFont val="Calibri"/>
        <family val="2"/>
        <charset val="204"/>
        <scheme val="minor"/>
      </rPr>
      <t>частью 19</t>
    </r>
    <r>
      <rPr>
        <sz val="11"/>
        <color theme="1"/>
        <rFont val="Calibri"/>
        <family val="2"/>
        <charset val="204"/>
        <scheme val="minor"/>
      </rPr>
      <t xml:space="preserve"> настоящей статьи требуется описание местоположения границ соответствующих территорий или зон, - в течение шести месяцев с даты принятия указанных в </t>
    </r>
    <r>
      <rPr>
        <sz val="11"/>
        <color rgb="FF0000FF"/>
        <rFont val="Calibri"/>
        <family val="2"/>
        <charset val="204"/>
        <scheme val="minor"/>
      </rPr>
      <t>пунктах 12</t>
    </r>
    <r>
      <rPr>
        <sz val="11"/>
        <color theme="1"/>
        <rFont val="Calibri"/>
        <family val="2"/>
        <charset val="204"/>
        <scheme val="minor"/>
      </rPr>
      <t xml:space="preserve">, </t>
    </r>
    <r>
      <rPr>
        <sz val="11"/>
        <color rgb="FF0000FF"/>
        <rFont val="Calibri"/>
        <family val="2"/>
        <charset val="204"/>
        <scheme val="minor"/>
      </rPr>
      <t>14</t>
    </r>
    <r>
      <rPr>
        <sz val="11"/>
        <color theme="1"/>
        <rFont val="Calibri"/>
        <family val="2"/>
        <charset val="204"/>
        <scheme val="minor"/>
      </rPr>
      <t xml:space="preserve"> - </t>
    </r>
    <r>
      <rPr>
        <sz val="11"/>
        <color rgb="FF0000FF"/>
        <rFont val="Calibri"/>
        <family val="2"/>
        <charset val="204"/>
        <scheme val="minor"/>
      </rPr>
      <t>16 части 1</t>
    </r>
    <r>
      <rPr>
        <sz val="11"/>
        <color theme="1"/>
        <rFont val="Calibri"/>
        <family val="2"/>
        <charset val="204"/>
        <scheme val="minor"/>
      </rPr>
      <t xml:space="preserve">, в </t>
    </r>
    <r>
      <rPr>
        <sz val="11"/>
        <color rgb="FF0000FF"/>
        <rFont val="Calibri"/>
        <family val="2"/>
        <charset val="204"/>
        <scheme val="minor"/>
      </rPr>
      <t>части 3</t>
    </r>
    <r>
      <rPr>
        <sz val="11"/>
        <color theme="1"/>
        <rFont val="Calibri"/>
        <family val="2"/>
        <charset val="204"/>
        <scheme val="minor"/>
      </rPr>
      <t xml:space="preserve"> настоящей статьи решений (актов) или в течение трех месяцев с даты принятия указанных в </t>
    </r>
    <r>
      <rPr>
        <sz val="11"/>
        <color rgb="FF0000FF"/>
        <rFont val="Calibri"/>
        <family val="2"/>
        <charset val="204"/>
        <scheme val="minor"/>
      </rPr>
      <t>части 15</t>
    </r>
    <r>
      <rPr>
        <sz val="11"/>
        <color theme="1"/>
        <rFont val="Calibri"/>
        <family val="2"/>
        <charset val="204"/>
        <scheme val="minor"/>
      </rPr>
      <t xml:space="preserve"> настоящей статьи решений (актов). При этом карта (план) объекта землеустройства или предусмотренное </t>
    </r>
    <r>
      <rPr>
        <sz val="11"/>
        <color rgb="FF0000FF"/>
        <rFont val="Calibri"/>
        <family val="2"/>
        <charset val="204"/>
        <scheme val="minor"/>
      </rPr>
      <t>частью 19</t>
    </r>
    <r>
      <rPr>
        <sz val="11"/>
        <color theme="1"/>
        <rFont val="Calibri"/>
        <family val="2"/>
        <charset val="204"/>
        <scheme val="minor"/>
      </rPr>
      <t xml:space="preserve"> настоящей статьи описание местоположения границ соответствующих территорий или зон направляется в форме электронного документа, заверенного усиленной квалифицированной электронной подписью подготовившего их лица.</t>
    </r>
  </si>
  <si>
    <r>
      <t xml:space="preserve">21. За непредставление указанных в </t>
    </r>
    <r>
      <rPr>
        <sz val="11"/>
        <color rgb="FF0000FF"/>
        <rFont val="Calibri"/>
        <family val="2"/>
        <charset val="204"/>
        <scheme val="minor"/>
      </rPr>
      <t>частях 1</t>
    </r>
    <r>
      <rPr>
        <sz val="11"/>
        <color theme="1"/>
        <rFont val="Calibri"/>
        <family val="2"/>
        <charset val="204"/>
        <scheme val="minor"/>
      </rPr>
      <t xml:space="preserve"> - </t>
    </r>
    <r>
      <rPr>
        <sz val="11"/>
        <color rgb="FF0000FF"/>
        <rFont val="Calibri"/>
        <family val="2"/>
        <charset val="204"/>
        <scheme val="minor"/>
      </rPr>
      <t>11</t>
    </r>
    <r>
      <rPr>
        <sz val="11"/>
        <color theme="1"/>
        <rFont val="Calibri"/>
        <family val="2"/>
        <charset val="204"/>
        <scheme val="minor"/>
      </rPr>
      <t xml:space="preserve">, </t>
    </r>
    <r>
      <rPr>
        <sz val="11"/>
        <color rgb="FF0000FF"/>
        <rFont val="Calibri"/>
        <family val="2"/>
        <charset val="204"/>
        <scheme val="minor"/>
      </rPr>
      <t>13</t>
    </r>
    <r>
      <rPr>
        <sz val="11"/>
        <color theme="1"/>
        <rFont val="Calibri"/>
        <family val="2"/>
        <charset val="204"/>
        <scheme val="minor"/>
      </rPr>
      <t xml:space="preserve"> - </t>
    </r>
    <r>
      <rPr>
        <sz val="11"/>
        <color rgb="FF0000FF"/>
        <rFont val="Calibri"/>
        <family val="2"/>
        <charset val="204"/>
        <scheme val="minor"/>
      </rPr>
      <t>15</t>
    </r>
    <r>
      <rPr>
        <sz val="11"/>
        <color theme="1"/>
        <rFont val="Calibri"/>
        <family val="2"/>
        <charset val="204"/>
        <scheme val="minor"/>
      </rPr>
      <t xml:space="preserve"> настоящей статьи документов (содержащихся в них сведений) орган государственной власти, орган местного самоуправления, а также иные лица, указанные в настоящей статье (за исключением суда), несут ответственность, предусмотренную законодательством Российской Федерации.</t>
    </r>
  </si>
  <si>
    <t>Статья 33. Правила внесения сведений в Единый государственный реестр недвижимости по заявлению заинтересованного лица</t>
  </si>
  <si>
    <r>
      <t xml:space="preserve">1. В случае, если указанные в </t>
    </r>
    <r>
      <rPr>
        <sz val="11"/>
        <color rgb="FF0000FF"/>
        <rFont val="Calibri"/>
        <family val="2"/>
        <charset val="204"/>
        <scheme val="minor"/>
      </rPr>
      <t>частях 1</t>
    </r>
    <r>
      <rPr>
        <sz val="11"/>
        <color theme="1"/>
        <rFont val="Calibri"/>
        <family val="2"/>
        <charset val="204"/>
        <scheme val="minor"/>
      </rPr>
      <t xml:space="preserve">, </t>
    </r>
    <r>
      <rPr>
        <sz val="11"/>
        <color rgb="FF0000FF"/>
        <rFont val="Calibri"/>
        <family val="2"/>
        <charset val="204"/>
        <scheme val="minor"/>
      </rPr>
      <t>5</t>
    </r>
    <r>
      <rPr>
        <sz val="11"/>
        <color theme="1"/>
        <rFont val="Calibri"/>
        <family val="2"/>
        <charset val="204"/>
        <scheme val="minor"/>
      </rPr>
      <t xml:space="preserve">, </t>
    </r>
    <r>
      <rPr>
        <sz val="11"/>
        <color rgb="FF0000FF"/>
        <rFont val="Calibri"/>
        <family val="2"/>
        <charset val="204"/>
        <scheme val="minor"/>
      </rPr>
      <t>7</t>
    </r>
    <r>
      <rPr>
        <sz val="11"/>
        <color theme="1"/>
        <rFont val="Calibri"/>
        <family val="2"/>
        <charset val="204"/>
        <scheme val="minor"/>
      </rPr>
      <t xml:space="preserve"> - </t>
    </r>
    <r>
      <rPr>
        <sz val="11"/>
        <color rgb="FF0000FF"/>
        <rFont val="Calibri"/>
        <family val="2"/>
        <charset val="204"/>
        <scheme val="minor"/>
      </rPr>
      <t>9</t>
    </r>
    <r>
      <rPr>
        <sz val="11"/>
        <color theme="1"/>
        <rFont val="Calibri"/>
        <family val="2"/>
        <charset val="204"/>
        <scheme val="minor"/>
      </rPr>
      <t xml:space="preserve">, </t>
    </r>
    <r>
      <rPr>
        <sz val="11"/>
        <color rgb="FF0000FF"/>
        <rFont val="Calibri"/>
        <family val="2"/>
        <charset val="204"/>
        <scheme val="minor"/>
      </rPr>
      <t>12</t>
    </r>
    <r>
      <rPr>
        <sz val="11"/>
        <color theme="1"/>
        <rFont val="Calibri"/>
        <family val="2"/>
        <charset val="204"/>
        <scheme val="minor"/>
      </rPr>
      <t xml:space="preserve">, </t>
    </r>
    <r>
      <rPr>
        <sz val="11"/>
        <color rgb="FF0000FF"/>
        <rFont val="Calibri"/>
        <family val="2"/>
        <charset val="204"/>
        <scheme val="minor"/>
      </rPr>
      <t>13 статьи 32</t>
    </r>
    <r>
      <rPr>
        <sz val="11"/>
        <color theme="1"/>
        <rFont val="Calibri"/>
        <family val="2"/>
        <charset val="204"/>
        <scheme val="minor"/>
      </rPr>
      <t xml:space="preserve"> настоящего Федерального закона сведения не внесены в Единый государственный реестр недвижимости в сроки, установленные </t>
    </r>
    <r>
      <rPr>
        <sz val="11"/>
        <color rgb="FF0000FF"/>
        <rFont val="Calibri"/>
        <family val="2"/>
        <charset val="204"/>
        <scheme val="minor"/>
      </rPr>
      <t>статьей 34</t>
    </r>
    <r>
      <rPr>
        <sz val="11"/>
        <color theme="1"/>
        <rFont val="Calibri"/>
        <family val="2"/>
        <charset val="204"/>
        <scheme val="minor"/>
      </rPr>
      <t xml:space="preserve"> настоящего Федерального закона, заинтересованное лицо вправе в порядке, установленном для представления заявления на государственный кадастровый учет и (или) государственную регистрацию прав, обратиться в орган регистрации прав с заявлением о внесении соответствующих сведений в Единый государственный реестр недвижимости, </t>
    </r>
    <r>
      <rPr>
        <sz val="11"/>
        <color rgb="FF0000FF"/>
        <rFont val="Calibri"/>
        <family val="2"/>
        <charset val="204"/>
        <scheme val="minor"/>
      </rPr>
      <t>форма</t>
    </r>
    <r>
      <rPr>
        <sz val="11"/>
        <color theme="1"/>
        <rFont val="Calibri"/>
        <family val="2"/>
        <charset val="204"/>
        <scheme val="minor"/>
      </rPr>
      <t>, требования к заполнению и к формату в электронной форме которого устанавливаются органом нормативно-правового регулирования.</t>
    </r>
  </si>
  <si>
    <t>2. Орган регистрации прав в течение трех рабочих дней со дня получения заявления, указанного в части 1 настоящей статьи, самостоятельно запрашивает документы (содержащиеся в них сведения) в органах государственной власти и органах местного самоуправления.</t>
  </si>
  <si>
    <t>3. Органы государственной власти и органы местного самоуправления направляют в орган регистрации прав документы (содержащиеся в них сведения) в соответствии со статьей 32 настоящего Федерального закона.</t>
  </si>
  <si>
    <t>4. 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по заявлению заинтересованного лица, если органы государственной власти 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 Орган регистрации прав в течение трех рабочих дней со дня получения указанного уведомления направляет заявителю соответствующий отказ в порядке, установленном органом нормативно-правового регулирования.</t>
  </si>
  <si>
    <t>5. Орган регистрации прав в течение пяти рабочих дней со дня внесения сведений в Единый государственный реестр недвижимости в порядке межведомственного информационного взаимодействия по заявлению заинтересованного лица направляет такому лицу уведомление о внесении сведений в Единый государственный реестр недвижимости в порядке, установленном органом нормативно-правового регулирования.</t>
  </si>
  <si>
    <t>Статья 34. Правила внесения в Единый государственный реестр недвижимости сведений, поступивших в порядке межведомственного информационного взаимодействия</t>
  </si>
  <si>
    <t>1. Орган регистрации прав в срок не позднее пятнадцати рабочих дней с даты поступления в порядке межведомственного информационного взаимодействия документов (содержащихся в них сведений), необходимых для внесения сведений в Единый государственный реестр недвижимости, вносит соответствующие сведения в Единый государственный реестр недвижимости в соответствии с порядком ведения Единого государственного реестра недвижимости, за исключением установленных частью 2 настоящей статьи случаев.</t>
  </si>
  <si>
    <t>2. Орган регистрации прав в срок не позднее пятнадцати рабочих дней с даты поступления в порядке межведомственного информационного взаимодействия документов (содержащихся в них сведений), необходимых для внесения сведений в Единый государственный реестр недвижимости, направляет уведомление о невозможности внесения соответствующих сведений в Единый государственный реестр недвижимости при наличии следующих оснований:</t>
  </si>
  <si>
    <r>
      <t xml:space="preserve">1) решения (акты), указанные в </t>
    </r>
    <r>
      <rPr>
        <sz val="11"/>
        <color rgb="FF0000FF"/>
        <rFont val="Calibri"/>
        <family val="2"/>
        <charset val="204"/>
        <scheme val="minor"/>
      </rPr>
      <t>частях 1</t>
    </r>
    <r>
      <rPr>
        <sz val="11"/>
        <color theme="1"/>
        <rFont val="Calibri"/>
        <family val="2"/>
        <charset val="204"/>
        <scheme val="minor"/>
      </rPr>
      <t xml:space="preserve">, </t>
    </r>
    <r>
      <rPr>
        <sz val="11"/>
        <color rgb="FF0000FF"/>
        <rFont val="Calibri"/>
        <family val="2"/>
        <charset val="204"/>
        <scheme val="minor"/>
      </rPr>
      <t>3</t>
    </r>
    <r>
      <rPr>
        <sz val="11"/>
        <color theme="1"/>
        <rFont val="Calibri"/>
        <family val="2"/>
        <charset val="204"/>
        <scheme val="minor"/>
      </rPr>
      <t xml:space="preserve"> - </t>
    </r>
    <r>
      <rPr>
        <sz val="11"/>
        <color rgb="FF0000FF"/>
        <rFont val="Calibri"/>
        <family val="2"/>
        <charset val="204"/>
        <scheme val="minor"/>
      </rPr>
      <t>11</t>
    </r>
    <r>
      <rPr>
        <sz val="11"/>
        <color theme="1"/>
        <rFont val="Calibri"/>
        <family val="2"/>
        <charset val="204"/>
        <scheme val="minor"/>
      </rPr>
      <t xml:space="preserve">, </t>
    </r>
    <r>
      <rPr>
        <sz val="11"/>
        <color rgb="FF0000FF"/>
        <rFont val="Calibri"/>
        <family val="2"/>
        <charset val="204"/>
        <scheme val="minor"/>
      </rPr>
      <t>13</t>
    </r>
    <r>
      <rPr>
        <sz val="11"/>
        <color theme="1"/>
        <rFont val="Calibri"/>
        <family val="2"/>
        <charset val="204"/>
        <scheme val="minor"/>
      </rPr>
      <t xml:space="preserve"> и </t>
    </r>
    <r>
      <rPr>
        <sz val="11"/>
        <color rgb="FF0000FF"/>
        <rFont val="Calibri"/>
        <family val="2"/>
        <charset val="204"/>
        <scheme val="minor"/>
      </rPr>
      <t>15 статьи 32</t>
    </r>
    <r>
      <rPr>
        <sz val="11"/>
        <color theme="1"/>
        <rFont val="Calibri"/>
        <family val="2"/>
        <charset val="204"/>
        <scheme val="minor"/>
      </rPr>
      <t xml:space="preserve"> настоящего Федерального закона, приняты органами государственной власти или органами местного самоуправления, к полномочиям которых не отнесено принятие таких решений (актов);</t>
    </r>
  </si>
  <si>
    <r>
      <t xml:space="preserve">2) в составе направленных документов отсутствует карта (план) объекта землеустройства, если ее представление необходимо в соответствии с </t>
    </r>
    <r>
      <rPr>
        <sz val="11"/>
        <color rgb="FF0000FF"/>
        <rFont val="Calibri"/>
        <family val="2"/>
        <charset val="204"/>
        <scheme val="minor"/>
      </rPr>
      <t>частью 18 статьи 32</t>
    </r>
    <r>
      <rPr>
        <sz val="11"/>
        <color theme="1"/>
        <rFont val="Calibri"/>
        <family val="2"/>
        <charset val="204"/>
        <scheme val="minor"/>
      </rPr>
      <t xml:space="preserve"> настоящего Федерального закона, или отсутствует предусмотренное </t>
    </r>
    <r>
      <rPr>
        <sz val="11"/>
        <color rgb="FF0000FF"/>
        <rFont val="Calibri"/>
        <family val="2"/>
        <charset val="204"/>
        <scheme val="minor"/>
      </rPr>
      <t>частью 18.1</t>
    </r>
    <r>
      <rPr>
        <sz val="11"/>
        <color theme="1"/>
        <rFont val="Calibri"/>
        <family val="2"/>
        <charset val="204"/>
        <scheme val="minor"/>
      </rPr>
      <t xml:space="preserve"> или </t>
    </r>
    <r>
      <rPr>
        <sz val="11"/>
        <color rgb="FF0000FF"/>
        <rFont val="Calibri"/>
        <family val="2"/>
        <charset val="204"/>
        <scheme val="minor"/>
      </rPr>
      <t>19 статьи 32</t>
    </r>
    <r>
      <rPr>
        <sz val="11"/>
        <color theme="1"/>
        <rFont val="Calibri"/>
        <family val="2"/>
        <charset val="204"/>
        <scheme val="minor"/>
      </rPr>
      <t xml:space="preserve"> настоящего Федерального закона описание местоположения границ соответствующих территорий или зон;</t>
    </r>
  </si>
  <si>
    <t>3) поступившие документы не соответствуют требованиям к формату таких документов в электронной форме, установленному в соответствии с частью 16 статьи 32 настоящего Федерального закона, в том числе не подписаны электронной подписью в соответствии с законодательством Российской Федерации.</t>
  </si>
  <si>
    <r>
      <t xml:space="preserve">3. Документы (содержащиеся в них сведения), указанные в </t>
    </r>
    <r>
      <rPr>
        <sz val="11"/>
        <color rgb="FF0000FF"/>
        <rFont val="Calibri"/>
        <family val="2"/>
        <charset val="204"/>
        <scheme val="minor"/>
      </rPr>
      <t>частях 1</t>
    </r>
    <r>
      <rPr>
        <sz val="11"/>
        <color theme="1"/>
        <rFont val="Calibri"/>
        <family val="2"/>
        <charset val="204"/>
        <scheme val="minor"/>
      </rPr>
      <t xml:space="preserve">, </t>
    </r>
    <r>
      <rPr>
        <sz val="11"/>
        <color rgb="FF0000FF"/>
        <rFont val="Calibri"/>
        <family val="2"/>
        <charset val="204"/>
        <scheme val="minor"/>
      </rPr>
      <t>3</t>
    </r>
    <r>
      <rPr>
        <sz val="11"/>
        <color theme="1"/>
        <rFont val="Calibri"/>
        <family val="2"/>
        <charset val="204"/>
        <scheme val="minor"/>
      </rPr>
      <t xml:space="preserve"> - </t>
    </r>
    <r>
      <rPr>
        <sz val="11"/>
        <color rgb="FF0000FF"/>
        <rFont val="Calibri"/>
        <family val="2"/>
        <charset val="204"/>
        <scheme val="minor"/>
      </rPr>
      <t>15 статьи 32</t>
    </r>
    <r>
      <rPr>
        <sz val="11"/>
        <color theme="1"/>
        <rFont val="Calibri"/>
        <family val="2"/>
        <charset val="204"/>
        <scheme val="minor"/>
      </rPr>
      <t xml:space="preserve"> настоящего Федерального закона и полученные органом регистрации прав в связи с принятием органом государственной власти, органом местного самоуправления, судом соответствующих актов или заключением соглашения о создании особой экономической зоны, являются основанием для внесения сведений в Единый государственный реестр недвижимости.</t>
    </r>
  </si>
  <si>
    <r>
      <t xml:space="preserve">4. В целях внесения сведений в Единый государственный реестр недвижимости в связи с принятием органом государственной власти или органом местного самоуправления решений (актов), указанных в </t>
    </r>
    <r>
      <rPr>
        <sz val="11"/>
        <color rgb="FF0000FF"/>
        <rFont val="Calibri"/>
        <family val="2"/>
        <charset val="204"/>
        <scheme val="minor"/>
      </rPr>
      <t>пунктах 3</t>
    </r>
    <r>
      <rPr>
        <sz val="11"/>
        <color theme="1"/>
        <rFont val="Calibri"/>
        <family val="2"/>
        <charset val="204"/>
        <scheme val="minor"/>
      </rPr>
      <t xml:space="preserve">, </t>
    </r>
    <r>
      <rPr>
        <sz val="11"/>
        <color rgb="FF0000FF"/>
        <rFont val="Calibri"/>
        <family val="2"/>
        <charset val="204"/>
        <scheme val="minor"/>
      </rPr>
      <t>4</t>
    </r>
    <r>
      <rPr>
        <sz val="11"/>
        <color theme="1"/>
        <rFont val="Calibri"/>
        <family val="2"/>
        <charset val="204"/>
        <scheme val="minor"/>
      </rPr>
      <t xml:space="preserve">, </t>
    </r>
    <r>
      <rPr>
        <sz val="11"/>
        <color rgb="FF0000FF"/>
        <rFont val="Calibri"/>
        <family val="2"/>
        <charset val="204"/>
        <scheme val="minor"/>
      </rPr>
      <t>6</t>
    </r>
    <r>
      <rPr>
        <sz val="11"/>
        <color theme="1"/>
        <rFont val="Calibri"/>
        <family val="2"/>
        <charset val="204"/>
        <scheme val="minor"/>
      </rPr>
      <t xml:space="preserve"> - </t>
    </r>
    <r>
      <rPr>
        <sz val="11"/>
        <color rgb="FF0000FF"/>
        <rFont val="Calibri"/>
        <family val="2"/>
        <charset val="204"/>
        <scheme val="minor"/>
      </rPr>
      <t>10 части 1</t>
    </r>
    <r>
      <rPr>
        <sz val="11"/>
        <color theme="1"/>
        <rFont val="Calibri"/>
        <family val="2"/>
        <charset val="204"/>
        <scheme val="minor"/>
      </rPr>
      <t xml:space="preserve">, </t>
    </r>
    <r>
      <rPr>
        <sz val="11"/>
        <color rgb="FF0000FF"/>
        <rFont val="Calibri"/>
        <family val="2"/>
        <charset val="204"/>
        <scheme val="minor"/>
      </rPr>
      <t>части 3 статьи 32</t>
    </r>
    <r>
      <rPr>
        <sz val="11"/>
        <color theme="1"/>
        <rFont val="Calibri"/>
        <family val="2"/>
        <charset val="204"/>
        <scheme val="minor"/>
      </rPr>
      <t xml:space="preserve"> настоящего Федерального закона, орган регистрации прав определяет:</t>
    </r>
  </si>
  <si>
    <t>1) перечень объектов недвижимости, адрес или описание местоположения которых изменились в связи с изменением прохождения границ между субъектами Российской Федерации, границ муниципальных образований, границ населенного пункта;</t>
  </si>
  <si>
    <t>2) перечень земельных участков, ограничения в использовании которых установлены или изменены в связи с установлением или изменением границ зоны с особыми условиями использования территорий, границ территории объекта культурного наследия, а также местоположение границ частей земельных участков, если зона с особыми условиями использования территорий, границы территории объекта культурного наследия пересекают границы земельного участка.</t>
  </si>
  <si>
    <t>5. Орган регистрации прав в течение пяти рабочих дней со дня внесения в Единый государственный реестр недвижимости сведений, поступивших в порядке межведомственного информационного взаимодействия, обязан уведомить правообладателя (правообладателей) об указанных изменениях в порядке, установленном органом нормативно-правового регулирования.</t>
  </si>
  <si>
    <t>Глава 5. ВНЕСЕНИЕ СВЕДЕНИЙ В ЕДИНЫЙ ГОСУДАРСТВЕННЫЙ РЕЕСТР</t>
  </si>
  <si>
    <t>НЕДВИЖИМОСТИ В УВЕДОМИТЕЛЬНОМ ПОРЯДКЕ</t>
  </si>
  <si>
    <t>Статья 35. Правила внесения в Единый государственный реестр недвижимости записей о наличии возражения в отношении зарегистрированного права на объект недвижимости</t>
  </si>
  <si>
    <t>1. Запись о наличии возражения в отношении зарегистрированного права на объект недвижимости вносится в Единый государственный реестр недвижимости на основании заявления лица, право собственности которого в Едином государственном реестре недвижимости было зарегистрировано ранее (далее в настоящей статье - предшествующий правообладатель), в срок не более пяти рабочих дней со дня приема органом регистрации прав соответствующего заявления.</t>
  </si>
  <si>
    <t>2. Запись в Едином государственном реестре недвижимости о наличии возражения в отношении зарегистрированного права на объект недвижимости погашается на основании заявления предшествующего правообладателя, представленного в течение трех месяцев со дня ее внесения в Единый государственный реестр недвижимости на основании заявления данного лица.</t>
  </si>
  <si>
    <t>3. Запись в Едином государственном реестре недвижимости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Единый государственный реестр недвижимости в случае, если предшествующий правообладатель 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</si>
  <si>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4. Запись в Едином государственном реестре недвижимости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до истечения трех месяцев со дня ее внесения в Единый государственный реестр недвижимости в случае, если:</t>
  </si>
  <si>
    <t>1) в орган регистрации прав поступил документ, подтверждающий, что предшествующий правообладатель оспаривает данное право в суде одновременно с внесением в Единый государственный реестр недвижимости записи, указывающей на наличие заявленного в судебном порядке права требования;</t>
  </si>
  <si>
    <t>2) в орган регистрации прав поступило или представлено решение суда, которое вступило в законную силу и согласно которому данное право прекращено или установлено право иного лица либо в прекращении данного права отказано (независимо от того, по требованию какого лица указанное решение принято судом);</t>
  </si>
  <si>
    <t>3) осуществлена государственная регистрация прекращения права в связи с тем, что соответствующий объект недвижимости прекратил свое существование, в том числе в связи с гибелью или уничтожением такого объекта недвижимости, образованием из него объектов недвижимости.</t>
  </si>
  <si>
    <t>5. Запись в Едином государственном реестре недвижимости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вступившего в законную силу судебного акта о погашении этой записи.</t>
  </si>
  <si>
    <t>6. Заявление о наличии возражения в отношении зарегистрированного права на объект недвижимости возвращается представившему его предшествующему правообладателю без рассмотрения в случае, если:</t>
  </si>
  <si>
    <t>1) запись в Едином государственном реестре недвижимости о наличии возражения в отношении зарегистрированного права на объект недвижимости была погашена ранее на основании заявления указанного лица (независимо от срока, прошедшего с момента внесения и погашения такой записи, а также от наличия записи о государственной регистрации перехода данного права);</t>
  </si>
  <si>
    <t>2) запись в Едином государственном реестре недвижимости о наличии возражения в отношении зарегистрированного права на объект недвижимости была погашена на основании вступившего в законную силу судебного акта о погашении такой записи (независимо от срока, прошедшего с момента внесения и погашения такой записи, а также от наличия записи о регистрации перехода данного права);</t>
  </si>
  <si>
    <t>3) указанное заявление представлено предшествующим правообладателем повторно в течение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t>
  </si>
  <si>
    <t>4) указанное заявление представлено предшествующим правообладателем повторно по истечении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 и ее погашения (независимо от того, было ли им оспорено зарегистрированное право в суде);</t>
  </si>
  <si>
    <t>5) указанное заявление представлено предшествующим правообладателем повторно в течение или по истечении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 и погашения такой записи в связи с регистрацией права на этот объект недвижимости нового правообладателя на основании вступившего в законную силу решения суда об установлении права нового правообладателя;</t>
  </si>
  <si>
    <t>6) указанное заявление представлено предшествующим правообладателем повторно в течение или по истечении трех месяцев со дня внесения по его заявлению в Единый государственный реестр недвижимости записи о наличии возражения в отношении того же зарегистрированного права на тот же объект недвижимости и погашения такой записи в связи с поступлением решения суда, которое вступило в законную силу и согласно которому в прекращении данного права судом было отказано.</t>
  </si>
  <si>
    <t>7. Орган регистрации прав обязан уведомить предшествующего правообладателя о возврате заявления без рассмотрения с указанием причины возврата в течение пяти рабочих дней со дня принятия заявления.</t>
  </si>
  <si>
    <t>8. Погашение записи в Едином государственном реестре недвижимости о наличии возражения в отношении зарегистрированного права на объект недвижимости в связи с прекращением существования объекта недвижимости и образованием из него объектов недвижимости, на которые зарегистрировано право (если данное право не было оспорено в судебном порядке), не является для предшествующего правообладателя такого объекта недвижимости, прекратившего существование, препятствием для подачи заявления о наличии возражения в отношении зарегистрированного права на образованные из него объекты недвижимости и внесения соответствующих записей в Единый государственный реестр недвижимости.</t>
  </si>
  <si>
    <t>9. Запись, содержащаяся в Едином государственном реестре недвижимости,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не является основанием для приостановления государственной регистрации прав на него и отказа в ее осуществлении.</t>
  </si>
  <si>
    <t>Статья 36. Правила внесения в Единый государственный реестр недвижимости записей о невозможности государственной регистрации права без личного участия правообладателя</t>
  </si>
  <si>
    <t>1.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невозможности государственной регистрации перехода, прекращения, ограничения права и обременения такого объекта недвижимости без его личного участия (далее в настоящей статье - заявление о невозможности регистрации) в Единый государственный реестр недвижимости в срок не более пяти рабочих дней со дня приема органом регистрации прав соответствующего заявления вносится запись о заявлении о невозможности регистрации.</t>
  </si>
  <si>
    <t>2. Запись, содержащаяся в Едином государственном реестре недвижимости, о заявлении о невозможности регистрации погашается на основании:</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</si>
  <si>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t>
  </si>
  <si>
    <t>2) заявления собственника (его законного представителя) об отзыве ранее представленного заявления о невозможности регистрации;</t>
  </si>
  <si>
    <t>3) вступившего в законную силу судебного акта.</t>
  </si>
  <si>
    <r>
      <t xml:space="preserve">3. Наличие указанной в </t>
    </r>
    <r>
      <rPr>
        <sz val="11"/>
        <color rgb="FF0000FF"/>
        <rFont val="Calibri"/>
        <family val="2"/>
        <charset val="204"/>
        <scheme val="minor"/>
      </rPr>
      <t>части 1</t>
    </r>
    <r>
      <rPr>
        <sz val="11"/>
        <color theme="1"/>
        <rFont val="Calibri"/>
        <family val="2"/>
        <charset val="204"/>
        <scheme val="minor"/>
      </rPr>
      <t xml:space="preserve"> настоящей статьи записи, содержащейся в Едином государственном реестре недвижимости, является основанием для возврата без рассмотрения заявления о невозможности регистрации, представленного иным лицом (не являющимся собственником объекта недвижимости, его законным представителем) на государственную регистрацию перехода, прекращения, ограничения права и обременения соответствующего объекта недвижимости. Орган регистрации прав обязан уведомить заявителя о возврате заявления о невозможности регистрации без рассмотрения с указанием причины возврата в течение пяти рабочих дней со дня его принятия. Запись в Едином государственном реестре недвижимости о заявлении о невозможности регистрации не препятствует осуществлению государственной регистрации перехода, прекращения, ограничения права и обременения объекта недвижимости, если основанием для государственной регистрации права является вступившее в законную силу решение суда, а также требование судебного пристава-исполнителя в случаях, предусмотренных Федеральным </t>
    </r>
    <r>
      <rPr>
        <sz val="11"/>
        <color rgb="FF0000FF"/>
        <rFont val="Calibri"/>
        <family val="2"/>
        <charset val="204"/>
        <scheme val="minor"/>
      </rPr>
      <t>законом</t>
    </r>
    <r>
      <rPr>
        <sz val="11"/>
        <color theme="1"/>
        <rFont val="Calibri"/>
        <family val="2"/>
        <charset val="204"/>
        <scheme val="minor"/>
      </rPr>
      <t xml:space="preserve"> от 2 октября 2007 года N 229-ФЗ "Об исполнительном производстве", и иных случаях, установленных федеральными законами.</t>
    </r>
  </si>
  <si>
    <t>Статья 36.1. Правила внесения в Единый государственный реестр недвижимости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t>
  </si>
  <si>
    <t>(введена Федеральным законом от 03.07.2016 N 354-ФЗ)</t>
  </si>
  <si>
    <t>1. Запись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вносится в Единый государственный реестр недвижимости на основании заявления уполномоченного исполнительного органа государственной власти по осуществлению государственного земельного надзора, а также материалов, подтверждающих неустранение правонарушений, связанных с неиспользованием такого земельного участка по целевому назначению или использованием с нарушением законодательства Российской Федерации, в срок не более пяти рабочих дней со дня приема органом регистрации прав соответствующего заявления.</t>
  </si>
  <si>
    <t>2. Запись в Едином государственном реестре недвижимости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погашается на основании обращения органа исполнительной власти субъекта Российской Федерации и судебного акта об отказе в удовлетворении требования органа исполнительной власти субъекта Российской Федерации об изъятии такого земельного участка в связи с его неиспользованием по целевому назначению или использованием с нарушением законодательства Российской Федерации, либо одновременно с государственной регистрацией перехода права собственности лица, приобретшего такой земельный участок по результатам публичных торгов, либо одновременно с государственной регистрацией права собственности субъекта Российской Федерации или муниципального образования на такой земельный участок.</t>
  </si>
  <si>
    <t>3. Запись в Едином государственном реестре недвижимости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также погашается без заявления его правообладателя на основании заявления любого заинтересованного лица и вступившего в законную силу судебного акта о погашении этой записи.</t>
  </si>
  <si>
    <t>4. Наличие указанной в настоящей статье записи в Едином государственном реестре недвижимости является основанием для возврата без рассмотрения заявления, представленного собственником земельного участка из земель сельскохозяйственного назначения или его законным представителем на государственную регистрацию перехода, прекращения, ограничения права на соответствующий земельный участок или обременения соответствующего земельного участка. Орган регистрации прав обязан уведомить в письменной форме заявителя о возврате указанного заявления без рассмотрения с указанием причины возврата в течение пяти рабочих дней со дня принятия указанного заявления.</t>
  </si>
  <si>
    <t>Статья 37. Правила внесения в Единый государственный реестр недвижимости записей о наличии правопритязаний, прав требований в отношении зарегистрированного права</t>
  </si>
  <si>
    <t>1.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на существование правопритязания в отношении такого объекта недвижимости.</t>
  </si>
  <si>
    <t>2. В случаях, если право на объект недвижимости оспаривается в судебном порядке, в Единый государственный реестр недвижимости в срок не более пяти рабочих дней со дня приема органом регистрации прав соответствующего заявления вносится запись о том, что в отношении такого права заявлено право требования со стороны конкретного лица.</t>
  </si>
  <si>
    <t>3.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 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</si>
  <si>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Статья 38. Правила внесения в Единый государственный реестр недвижимости отдельных записей о правообладателе, а также отдельных дополнительных сведений об объекте недвижимости</t>
  </si>
  <si>
    <t>1.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внесении в Единый государственный реестр недвижимости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 в Единый государственный реестр недвижимости в срок не более трех рабочих дней со дня приема органом регистрации прав соответствующего заявления вносится запись о таком адресе.</t>
  </si>
  <si>
    <t>2.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внесении в Единый государственный реестр недвижимости сведений о назначении единого недвижимого комплекса, если объектом недвижимости является единый недвижимый комплекс, такие сведения вносятся в Единый государственный реестр недвижимости в срок не более пяти рабочих дней с момента поступления соответствующего заявления.</t>
  </si>
  <si>
    <t>3. При представлении лицом, указанным в Едином государственном реестре недвижимости в качестве собственника объекта недвижимости, или его законным представителем заявления о внесении в Единый государственный реестр недвижимости сведений о назначении предприятия как имущественного комплекса, если объектом недвижимости является предприятие как имущественный комплекс, такие сведения вносятся в Единый государственный реестр недвижимости в срок не более пяти рабочих дней с момента поступления соответствующего заявления.</t>
  </si>
  <si>
    <t>4.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Единый государственный реестр недвижимости в срок не более трех рабочих дней с момента поступления указанных сведений в порядке межведомственного информационного взаимодействия.</t>
  </si>
  <si>
    <r>
      <t xml:space="preserve">5. При осуществлении государственной регистрации сделки или государственной регистрации прав на основании сделки, совершенных без необходимого в силу </t>
    </r>
    <r>
      <rPr>
        <sz val="11"/>
        <color rgb="FF0000FF"/>
        <rFont val="Calibri"/>
        <family val="2"/>
        <charset val="204"/>
        <scheme val="minor"/>
      </rPr>
      <t>закона</t>
    </r>
    <r>
      <rPr>
        <sz val="11"/>
        <color theme="1"/>
        <rFont val="Calibri"/>
        <family val="2"/>
        <charset val="204"/>
        <scheme val="minor"/>
      </rPr>
      <t xml:space="preserve"> согласия третьего лица, органа юридического лица или государственного органа либо органа местного самоуправления в случаях, если такие сделки в силу </t>
    </r>
    <r>
      <rPr>
        <sz val="11"/>
        <color rgb="FF0000FF"/>
        <rFont val="Calibri"/>
        <family val="2"/>
        <charset val="204"/>
        <scheme val="minor"/>
      </rPr>
      <t>закона</t>
    </r>
    <r>
      <rPr>
        <sz val="11"/>
        <color theme="1"/>
        <rFont val="Calibri"/>
        <family val="2"/>
        <charset val="204"/>
        <scheme val="minor"/>
      </rPr>
      <t xml:space="preserve"> не являются ничтожными, запись об этом вносится в Единый государственный реестр недвижимости одновременно с внесением записи о государственной регистрации.</t>
    </r>
  </si>
  <si>
    <t>Статья 39. Правила представления сведений для внесения в Единый государственный реестр недвижимости в уведомительном порядке, а также правила уведомления правообладателя о внесении таких сведений в Единый государственный реестр недвижимости</t>
  </si>
  <si>
    <r>
      <t xml:space="preserve">1. Указанные в </t>
    </r>
    <r>
      <rPr>
        <sz val="11"/>
        <color rgb="FF0000FF"/>
        <rFont val="Calibri"/>
        <family val="2"/>
        <charset val="204"/>
        <scheme val="minor"/>
      </rPr>
      <t>статьях 35</t>
    </r>
    <r>
      <rPr>
        <sz val="11"/>
        <color theme="1"/>
        <rFont val="Calibri"/>
        <family val="2"/>
        <charset val="204"/>
        <scheme val="minor"/>
      </rPr>
      <t xml:space="preserve"> - </t>
    </r>
    <r>
      <rPr>
        <sz val="11"/>
        <color rgb="FF0000FF"/>
        <rFont val="Calibri"/>
        <family val="2"/>
        <charset val="204"/>
        <scheme val="minor"/>
      </rPr>
      <t>37</t>
    </r>
    <r>
      <rPr>
        <sz val="11"/>
        <color theme="1"/>
        <rFont val="Calibri"/>
        <family val="2"/>
        <charset val="204"/>
        <scheme val="minor"/>
      </rPr>
      <t xml:space="preserve">, а также </t>
    </r>
    <r>
      <rPr>
        <sz val="11"/>
        <color rgb="FF0000FF"/>
        <rFont val="Calibri"/>
        <family val="2"/>
        <charset val="204"/>
        <scheme val="minor"/>
      </rPr>
      <t>частях 1</t>
    </r>
    <r>
      <rPr>
        <sz val="11"/>
        <color theme="1"/>
        <rFont val="Calibri"/>
        <family val="2"/>
        <charset val="204"/>
        <scheme val="minor"/>
      </rPr>
      <t xml:space="preserve"> - </t>
    </r>
    <r>
      <rPr>
        <sz val="11"/>
        <color rgb="FF0000FF"/>
        <rFont val="Calibri"/>
        <family val="2"/>
        <charset val="204"/>
        <scheme val="minor"/>
      </rPr>
      <t>3 статьи 38</t>
    </r>
    <r>
      <rPr>
        <sz val="11"/>
        <color theme="1"/>
        <rFont val="Calibri"/>
        <family val="2"/>
        <charset val="204"/>
        <scheme val="minor"/>
      </rPr>
      <t xml:space="preserve"> настоящего Федерального закона заявления представляются соответствующими лицами в соответствии с требованиями, установленными </t>
    </r>
    <r>
      <rPr>
        <sz val="11"/>
        <color rgb="FF0000FF"/>
        <rFont val="Calibri"/>
        <family val="2"/>
        <charset val="204"/>
        <scheme val="minor"/>
      </rPr>
      <t>частью 1</t>
    </r>
    <r>
      <rPr>
        <sz val="11"/>
        <color theme="1"/>
        <rFont val="Calibri"/>
        <family val="2"/>
        <charset val="204"/>
        <scheme val="minor"/>
      </rPr>
      <t xml:space="preserve">, </t>
    </r>
    <r>
      <rPr>
        <sz val="11"/>
        <color rgb="FF0000FF"/>
        <rFont val="Calibri"/>
        <family val="2"/>
        <charset val="204"/>
        <scheme val="minor"/>
      </rPr>
      <t>пунктом 1 части 12 статьи 18</t>
    </r>
    <r>
      <rPr>
        <sz val="11"/>
        <color theme="1"/>
        <rFont val="Calibri"/>
        <family val="2"/>
        <charset val="204"/>
        <scheme val="minor"/>
      </rPr>
      <t xml:space="preserve">, </t>
    </r>
    <r>
      <rPr>
        <sz val="11"/>
        <color rgb="FF0000FF"/>
        <rFont val="Calibri"/>
        <family val="2"/>
        <charset val="204"/>
        <scheme val="minor"/>
      </rPr>
      <t>частями 1</t>
    </r>
    <r>
      <rPr>
        <sz val="11"/>
        <color theme="1"/>
        <rFont val="Calibri"/>
        <family val="2"/>
        <charset val="204"/>
        <scheme val="minor"/>
      </rPr>
      <t xml:space="preserve">, </t>
    </r>
    <r>
      <rPr>
        <sz val="11"/>
        <color rgb="FF0000FF"/>
        <rFont val="Calibri"/>
        <family val="2"/>
        <charset val="204"/>
        <scheme val="minor"/>
      </rPr>
      <t>2</t>
    </r>
    <r>
      <rPr>
        <sz val="11"/>
        <color theme="1"/>
        <rFont val="Calibri"/>
        <family val="2"/>
        <charset val="204"/>
        <scheme val="minor"/>
      </rPr>
      <t xml:space="preserve">, </t>
    </r>
    <r>
      <rPr>
        <sz val="11"/>
        <color rgb="FF0000FF"/>
        <rFont val="Calibri"/>
        <family val="2"/>
        <charset val="204"/>
        <scheme val="minor"/>
      </rPr>
      <t>7</t>
    </r>
    <r>
      <rPr>
        <sz val="11"/>
        <color theme="1"/>
        <rFont val="Calibri"/>
        <family val="2"/>
        <charset val="204"/>
        <scheme val="minor"/>
      </rPr>
      <t xml:space="preserve">, </t>
    </r>
    <r>
      <rPr>
        <sz val="11"/>
        <color rgb="FF0000FF"/>
        <rFont val="Calibri"/>
        <family val="2"/>
        <charset val="204"/>
        <scheme val="minor"/>
      </rPr>
      <t>8 статьи 21</t>
    </r>
    <r>
      <rPr>
        <sz val="11"/>
        <color theme="1"/>
        <rFont val="Calibri"/>
        <family val="2"/>
        <charset val="204"/>
        <scheme val="minor"/>
      </rPr>
      <t xml:space="preserve"> настоящего Федерального закона.</t>
    </r>
  </si>
  <si>
    <r>
      <t xml:space="preserve">2. Формы указанных в </t>
    </r>
    <r>
      <rPr>
        <sz val="11"/>
        <color rgb="FF0000FF"/>
        <rFont val="Calibri"/>
        <family val="2"/>
        <charset val="204"/>
        <scheme val="minor"/>
      </rPr>
      <t>статьях 35</t>
    </r>
    <r>
      <rPr>
        <sz val="11"/>
        <color theme="1"/>
        <rFont val="Calibri"/>
        <family val="2"/>
        <charset val="204"/>
        <scheme val="minor"/>
      </rPr>
      <t xml:space="preserve"> - </t>
    </r>
    <r>
      <rPr>
        <sz val="11"/>
        <color rgb="FF0000FF"/>
        <rFont val="Calibri"/>
        <family val="2"/>
        <charset val="204"/>
        <scheme val="minor"/>
      </rPr>
      <t>37</t>
    </r>
    <r>
      <rPr>
        <sz val="11"/>
        <color theme="1"/>
        <rFont val="Calibri"/>
        <family val="2"/>
        <charset val="204"/>
        <scheme val="minor"/>
      </rPr>
      <t xml:space="preserve">, а также </t>
    </r>
    <r>
      <rPr>
        <sz val="11"/>
        <color rgb="FF0000FF"/>
        <rFont val="Calibri"/>
        <family val="2"/>
        <charset val="204"/>
        <scheme val="minor"/>
      </rPr>
      <t>частях 1</t>
    </r>
    <r>
      <rPr>
        <sz val="11"/>
        <color theme="1"/>
        <rFont val="Calibri"/>
        <family val="2"/>
        <charset val="204"/>
        <scheme val="minor"/>
      </rPr>
      <t xml:space="preserve"> - </t>
    </r>
    <r>
      <rPr>
        <sz val="11"/>
        <color rgb="FF0000FF"/>
        <rFont val="Calibri"/>
        <family val="2"/>
        <charset val="204"/>
        <scheme val="minor"/>
      </rPr>
      <t>3 статьи 38</t>
    </r>
    <r>
      <rPr>
        <sz val="11"/>
        <color theme="1"/>
        <rFont val="Calibri"/>
        <family val="2"/>
        <charset val="204"/>
        <scheme val="minor"/>
      </rPr>
      <t xml:space="preserve"> настоящего Федерального закона заявлений и требования к их заполнению, а также требования к формату заявлений в электронной форме устанавливаются органом нормативно-правового регулирования.</t>
    </r>
  </si>
  <si>
    <t>3. Орган регистрации прав в течение пяти рабочих дней со дня внесения в Единый государственный реестр недвижимости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</si>
  <si>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Глава 6. ОСОБЕННОСТИ ОСУЩЕСТВЛЕНИЯ ГОСУДАРСТВЕННОГО</t>
  </si>
  <si>
    <t>КАДАСТРОВОГО УЧЕТА ОТДЕЛЬНЫХ ВИДОВ НЕДВИЖИМОГО ИМУЩЕСТВА</t>
  </si>
  <si>
    <t>И ГОСУДАРСТВЕННОЙ РЕГИСТРАЦИИ ОТДЕЛЬНЫХ ВИДОВ ПРАВ</t>
  </si>
  <si>
    <t>НА НЕДВИЖИМОЕ ИМУЩЕСТВО</t>
  </si>
  <si>
    <t>Статья 40. Особенности осуществления государственного кадастрового учета и государственной регистрации прав на созданные здание, сооружение, а также на объект незавершенного строительства</t>
  </si>
  <si>
    <t>1. Государственный кадастровый учет и государственная регистрация прав на созданные здание, сооружение, на объект незавершенного строительства в случае, если в Едином государственном реестре недвижимости не зарегистрировано право заявителя на земельный участок, на котором расположены такие здание, сооружение, объект незавершенного строительства, осуществляются одновременно с государственным кадастровым учетом и (или) государственной регистрацией права заявителя на такой земельный участок, за исключением случая, предусмотренного частью 10 настоящей статьи.</t>
  </si>
  <si>
    <t>2. Государственная регистрация прав на созданные здание, сооружение осуществляется также в случае, если на момент государственной регистрации прав на созданные здание, сооружение истек срок действия договора аренды или безвозмездного пользования земельным участком, предоставленным для цели строительства указанных объектов недвижимости, при этом на момент ввода в эксплуатацию указанных объектов недвижимости срок действия соответствующего договора не истек.</t>
  </si>
  <si>
    <t>3.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 может осуществляться государственный кадастровый учет всех помещений в таких здании, сооружении, в том числе относящихся к имуществу общего пользования, в случае представления заявителем технического плана здания, сооружения, содержащего сведения, необходимые для государственного кадастрового учета указанных помещений.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</si>
  <si>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3.1. При одновременном осуществлении государственного кадастрового учета и государственной регистрации права собственности на созданные здание, сооружение может осуществляться государственный кадастровый учет всех машино-мест в таких здании, сооружении в случае представления заявителем технического плана здания, сооружения, содержащего сведения, необходимые для государственного кадастрового учета указанных машино-мест. Государственный кадастровый учет всех машино-мест в здании, сооружении также осуществляется 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машино-мест.</t>
  </si>
  <si>
    <t>(часть 3.1 введена Федеральным законом от 03.07.2016 N 315-ФЗ)</t>
  </si>
  <si>
    <t>4. При осуществлении государственного кадастрового учета многоквартирного дома одновременно осуществляется государственный кадастровый учет всех расположенных в нем жилых и нежилых помещений, в том числе составляющих общее имущество в таком многоквартирном доме, а также расположенных в таком многоквартирном доме машино-мест.</t>
  </si>
  <si>
    <t>5. При государственной регистрации права собственности на квартиру или нежилое помещение в многоквартирном доме одновременно осуществляется государственная регистрация доли в праве общей собственности на помещения и земельный участок, составляющие общее имущество в нем. Государственная регистрация права собственности на многоквартирный дом не осуществляется.</t>
  </si>
  <si>
    <t>6.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в случае, если в отношении указанных помещений, машино-мест ранее был осуществлен государственный кадастровый учет.</t>
  </si>
  <si>
    <t>7. При снятии с государственного кадастрового учета и (или) государственной регистрации прекращения прав на здание, сооружение в связи с прекращением их существования одновременно осуществляются снятие с государственного кадастрового учета и государственная регистрация прекращения прав на все помещения и машино-места в таких здании, сооружении. Снятие с государственного кадастрового учета объекта незавершенного строительства в связи с прекращением его существования осуществляется одновременно с государственной регистрацией прекращения прав на него.</t>
  </si>
  <si>
    <t>8. Снятие с государственного кадастрового учета объекта незавершенного строительства и государственная регистрация прекращения прав на этот объект, если государственный кадастровый учет и государственная регистрация прав в отношении него были осуществлены ранее, осуществляются одновременно с государственным кадастровым учетом созданных в результате завершения строительства этого объекта здания, сооружения или всех помещений либо машино-мест в них и государственной регистрацией прав на них.</t>
  </si>
  <si>
    <r>
      <t xml:space="preserve">9. Для государственной регистрации перехода права на жилое помещение, технико-экономические показатели и параметры которого соответствуют </t>
    </r>
    <r>
      <rPr>
        <sz val="11"/>
        <color rgb="FF0000FF"/>
        <rFont val="Calibri"/>
        <family val="2"/>
        <charset val="204"/>
        <scheme val="minor"/>
      </rPr>
      <t>условиям</t>
    </r>
    <r>
      <rPr>
        <sz val="11"/>
        <color theme="1"/>
        <rFont val="Calibri"/>
        <family val="2"/>
        <charset val="204"/>
        <scheme val="minor"/>
      </rPr>
      <t xml:space="preserve"> отнесения этого жилого помещения к жилью экономического класса, установленным федеральным органом исполнительной власти, осуществляющим функции по выработке государственной политики и нормативно-правовому регулированию в сфере строительства, архитектуры, градостроительства (далее - жилье экономического класса), на основании договора купли-продажи такого жилого помещения (далее - договор купли-продажи жилья экономического класса) также необходима выписка из списка граждан, имеющих право на приобретение жилья экономического класса, построенного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и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переданных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или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rgb="FF0000FF"/>
        <rFont val="Calibri"/>
        <family val="2"/>
        <charset val="204"/>
        <scheme val="minor"/>
      </rPr>
      <t>законом</t>
    </r>
    <r>
      <rPr>
        <sz val="11"/>
        <color theme="1"/>
        <rFont val="Calibri"/>
        <family val="2"/>
        <charset val="204"/>
        <scheme val="minor"/>
      </rPr>
      <t xml:space="preserve"> от 24 июля 2008 года N 161-ФЗ "О содействии развитию жилищного строительства". Указанная выписка должна содержать сведения о гражданине, который является стороной договора купли-продажи жилья экономического класса.</t>
    </r>
  </si>
  <si>
    <r>
      <t xml:space="preserve">10. Государственный кадастровый учет и государственная регистрация прав на созданные здание или сооружение осуществляются на основании 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объект незавершенного строительства осуществляются на основании разрешения на строительство такого объекта и правоустанавливающего документа на земельный участок, на котором расположен такой объект недвижимости. Государственный кадастровый учет и государственная регистрация прав на созданные здание или сооружение, для строительства которых в соответствии с федеральными </t>
    </r>
    <r>
      <rPr>
        <sz val="11"/>
        <color rgb="FF0000FF"/>
        <rFont val="Calibri"/>
        <family val="2"/>
        <charset val="204"/>
        <scheme val="minor"/>
      </rPr>
      <t>законами</t>
    </r>
    <r>
      <rPr>
        <sz val="11"/>
        <color theme="1"/>
        <rFont val="Calibri"/>
        <family val="2"/>
        <charset val="204"/>
        <scheme val="minor"/>
      </rPr>
      <t xml:space="preserve"> не требуется разрешение на строительство, а также на соответствующий объект незавершенного строительства осуществляются на основании 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t>
    </r>
    <r>
      <rPr>
        <sz val="11"/>
        <color rgb="FF0000FF"/>
        <rFont val="Calibri"/>
        <family val="2"/>
        <charset val="204"/>
        <scheme val="minor"/>
      </rPr>
      <t>кодексом</t>
    </r>
    <r>
      <rPr>
        <sz val="11"/>
        <color theme="1"/>
        <rFont val="Calibri"/>
        <family val="2"/>
        <charset val="204"/>
        <scheme val="minor"/>
      </rPr>
      <t xml:space="preserve">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r>
  </si>
  <si>
    <t>Статья 41. Особенности осуществления государственного кадастрового учета и государственной регистрации прав при образовании объекта недвижимости</t>
  </si>
  <si>
    <t>1.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 изменения границ между смежными помещениями в результате перепланировки или изменения границ смежных машино-мест государственный кадастровый учет и государственная регистрация прав осуществляются одновременно в отношении всех образуемых объектов недвижимости.</t>
  </si>
  <si>
    <t>(часть 1 в ред. Федерального закона от 03.07.2016 N 315-ФЗ)</t>
  </si>
  <si>
    <t>1.1. При разделе машино-мест или при изменении границ между смежными машино-местами не допускается образование машино-места площадью, не соответствующей установленным органом нормативно-правового регулирования требованиям к минимально и (или) максимально допустимым размерам машино-места.</t>
  </si>
  <si>
    <t>(часть 1.1 введена Федеральным законом от 03.07.2016 N 315-ФЗ)</t>
  </si>
  <si>
    <t>2. В случае образования двух и более земельных участков в результате раздела земельного участка, перераспределения земельных участков государственный кадастровый учет и государственная регистрация прав осуществляются одновременно в отношении всех образуемых земельных участков.</t>
  </si>
  <si>
    <t>3. Снятие с государственного кадастрового учета и государственная регистрация прекращения прав на исходные объекты недвижимости осуществляются 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</si>
  <si>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4.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 а также в результате раздела земельного участка, предоставленного некоммерческой организации, созданной гражданами, для ведения садоводства, огородничества, дачного хозяйства, в результате которых такие земельные участки сохраняются в измененных границах, осуществляется 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</si>
  <si>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5. При прекращении права на здание, сооружение, зарегистрированного в Едином государственном реестре недвижимости, государственная регистрация права в отношении всех помещений, машино-мест в таких здании, сооружении должна быть осуществлена одновременно, при этом такие здание, сооружение с государственного кадастрового учета не снимаются.</t>
  </si>
  <si>
    <t>6. В случае, если все помещения и машино-места в здании, сооружении находятся в собственности одного лица, такое лицо вправе обратиться с заявлением о прекращении права собственности на все помещения и машино-места с одновременной государственной регистрацией права собственности на такие здание, сооружение.</t>
  </si>
  <si>
    <t>7.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или в жилом строении (предусмотренном Федеральным законом от 15 апреля 1998 года N 66-ФЗ "О садоводческих, огороднических и дачных некоммерческих объединениях граждан") не допускаются.</t>
  </si>
  <si>
    <t>8. Основаниями для осуществления государственного кадастрового учета и государственной регистрации прав на образуемые объекты недвижимости соответственно являются:</t>
  </si>
  <si>
    <t>1)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</si>
  <si>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2) соглашение о разделе объекта недвижимости - при разделе объекта недвижимости, находящегося в общей собственности нескольких лиц;</t>
  </si>
  <si>
    <t>3) соглашение о выделе доли в натуре в праве общей собственности на объект недвижимого имущества либо заверенная уполномоченным должностным лицом органа местного самоуправления копия протокола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 перечня собственников образуемых земельных участков и размеров их долей в праве общей собственности на образуемые земельные участки в случае образования земельного участка на основании решения общего собрания участников долевой собственности на земельный участок из земель сельскохозяйственного назначения - при выделе земельного участка в счет доли в праве общей собственности;</t>
  </si>
  <si>
    <t>С 1 января 2035 года Федеральным законом от 01.05.2016 N 119-ФЗ пункт 3.1 части 8 признается утратившим силу.</t>
  </si>
  <si>
    <t>3.1) 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</si>
  <si>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(п. 3.1 введен Федеральным законом от 01.05.2016 N 119-ФЗ)</t>
  </si>
  <si>
    <t>4) судебное решение, если образование объектов недвижимости осуществляется на основании такого судебного решения;</t>
  </si>
  <si>
    <t>5) разрешение на ввод объекта в эксплуатацию;</t>
  </si>
  <si>
    <t>6) соглашение или решение о перераспределении земельных участков - при перераспределении земель и (или) земельных участков, находящихся в государственной или муниципальной собственности, между собой и таких земель и (или) земельных участков и земельных участков, находящихся в частной собственности.</t>
  </si>
  <si>
    <t>9.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с документом, содержащим сведения о размере долей участников долевой собственности, а в случае выдела земельных участков в счет доли в праве общей собственности на земельный участок сельскохозяйственного назначения - в соответствии с проектом межевания земельных участков.</t>
  </si>
  <si>
    <t>10. Основанием для осуществления государственного кадастрового учета и государственной регистрации прав на объекты недвижимости, образуемые в результате объединения объектов недвижимости или перераспределения объектов недвижимости, находящихся в собственности одного лица, раздела объекта недвижимости, находящегося в собственности одного лица, выдела земельного участка в счет земельной доли на основании решения собственника земельной доли является соответствующее заявление такого лица о государственном кадастровом учете и государственной регистрации прав, а также документы, перечисленные в части 8 настоящей статьи.</t>
  </si>
  <si>
    <t>11. Государственный кадастровый учет и государственная регистрация прав на образуемый объект недвижимости осуществляются на основании:</t>
  </si>
  <si>
    <t>1) правоустанавливающего документа на исходный или измененный объект недвижимости, если право на такой объект недвижимости не зарегистрировано в Едином государственном реестре недвижимости;</t>
  </si>
  <si>
    <t>2) письменного согласия третьих лиц на образование объекта недвижимости, если такое согласие на образование объекта является обязательным в соответствии с федеральным законом;</t>
  </si>
  <si>
    <t>3) проекта межевания территории или схемы расположения земельного участка или земельных участков на кадастровом плане территории, если в соответствии с требованиями Земельного кодекса Российской Федерации образование земельных участков допускается исключительно при наличии таких утвержденных документов и в соответствии с ними;</t>
  </si>
  <si>
    <t>С 1 января 2035 года Федеральным законом от 01.05.2016 N 119-ФЗ пункт 3.1 части 11 статьи 41 признается утратившим силу.</t>
  </si>
  <si>
    <t>3.1) схемы размещения земельного участка на публичной кадастровой карте в случае, если образование земельного участка осуществляется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</si>
  <si>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4) проектной документации о местоположении, границах, площади и об иных количественных и качественных характеристиках лесных участков, если образование земельных участков осуществлено в соответствии с требованиями Лесного кодекса Российской Федерации;</t>
  </si>
  <si>
    <t>5) проекта межевания земельных участков, утвержденного решением общего собрания участников общей долевой собственности на земельный участок сельскохозяйственного назначения либо утвержденного собственником земельной доли или земельных долей.</t>
  </si>
  <si>
    <t>12.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t>
  </si>
  <si>
    <t>1) 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</si>
  <si>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2) государственная регистрация прекращения ограничений прав и обременений исходных объектов недвижимости, если в соответствии с федеральным законом такие ограничения и обременения не переходят (не сохраняются) в отношении образованных объектов недвижимости.</t>
  </si>
  <si>
    <t>12.1. В случае, если в отношении исходного земельного участка в реестр прав на недвижимость внесены сведения об ограничении его оборотоспособности в соответствии со статьей 11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данные сведения вносятся в реестр прав на недвижимость в отношении образованных из него земельных участков.</t>
  </si>
  <si>
    <t>(часть 12.1 введена Федеральным законом от 01.05.2016 N 119-ФЗ)</t>
  </si>
  <si>
    <t>13. Отсутствие государственной регистрации права в Едином государственном реестре недвижимости на исходный объект недвижимости не является препятствием для осуществления государственной регистрации прав на образуемые из него объекты недвижимости.</t>
  </si>
  <si>
    <t>14. Если в отношении земельного участка, образуемого из земель или земельного участка, государственная собственность на которые не разграничена, подано заявление о государственном кадастровом учете без заявления о государственной регистрации права собственности Российской Федерации, права собственности субъекта Российской Федерации, права муниципальной собственности, права частной собственности, органом регистрации прав одновременно с государственным кадастровым учетом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 а также сведений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t>
  </si>
  <si>
    <r>
      <t xml:space="preserve">15. Если в течение пяти лет со дня государственного кадастрового учета земельного участка, указанного в </t>
    </r>
    <r>
      <rPr>
        <sz val="11"/>
        <color rgb="FF0000FF"/>
        <rFont val="Calibri"/>
        <family val="2"/>
        <charset val="204"/>
        <scheme val="minor"/>
      </rPr>
      <t>части 14</t>
    </r>
    <r>
      <rPr>
        <sz val="11"/>
        <color theme="1"/>
        <rFont val="Calibri"/>
        <family val="2"/>
        <charset val="204"/>
        <scheme val="minor"/>
      </rPr>
      <t xml:space="preserve"> настоящей статьи, не осуществлена государственная регистрация права собственности Российской Федерации, права собственности субъекта Российской Федерации, права муниципальной собственности, права частной собственности, постоянного (бессрочного) пользования, безвозмездного пользования, аренды, доверительного управления, орган регистрации прав снимает такой земельный участок с государственного кадастрового учета, за исключением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t>
    </r>
    <r>
      <rPr>
        <sz val="11"/>
        <color rgb="FF0000FF"/>
        <rFont val="Calibri"/>
        <family val="2"/>
        <charset val="204"/>
        <scheme val="minor"/>
      </rPr>
      <t>законодательством</t>
    </r>
    <r>
      <rPr>
        <sz val="11"/>
        <color theme="1"/>
        <rFont val="Calibri"/>
        <family val="2"/>
        <charset val="204"/>
        <scheme val="minor"/>
      </rPr>
      <t xml:space="preserve"> о градостроительной деятельности порядке проектом межевания территории, которые после образования будут относиться к землям общего пользования, территориям общего пользования, а также земельных участков, занятых зданиями, сооружениями, объектами незавершенного строительства.</t>
    </r>
  </si>
  <si>
    <t>16. В отношении образуемых при выполнении комплексных кадастровых работ земельных участков, занятых площадями, улицами, проездами, набережными, скверами, бульварами, водными объектами, пляжами и другими объектами общего пользования, образование которых предусмотрено утвержденным в установленном законодательством о градостроительной деятельности порядке проектом межевания территории и которые после образования будут относиться к землям общего пользования, территориям общего пользования, при осуществлении государственного кадастрового учета также вносятся сведения о наличии земельного спора о местоположении границ таких земельных участков с учетом заключений согласительной комиссии.</t>
  </si>
  <si>
    <t>(часть 16 введена Федеральным законом от 03.07.2016 N 361-ФЗ)</t>
  </si>
  <si>
    <t>Статья 42. Особенности государственной регистрации права общей собственности на недвижимое имущество</t>
  </si>
  <si>
    <t>1. Государственная регистрация возникновения, перехода, прекращения, ограничения права на жилое или нежилое помещение в многоквартирных домах и обременения такого помещения одновременно является государственной регистрацией возникновения, перехода, прекращения, ограничения неразрывно связанных с ним права общей долевой собственности на общее имущество и обременения такого имущества.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 подлежат нотариальному удостоверению, за исключением сделок, связанных с имуществом, составляющим паевой инвестиционный фонд или приобретаемым для включения в состав паевого инвестиционного фонда, сделок по отчуждению земельных долей.</t>
  </si>
  <si>
    <r>
      <t xml:space="preserve">(в ред. Федеральных законов от 02.06.2016 </t>
    </r>
    <r>
      <rPr>
        <sz val="11"/>
        <color rgb="FF0000FF"/>
        <rFont val="Calibri"/>
        <family val="2"/>
        <charset val="204"/>
        <scheme val="minor"/>
      </rPr>
      <t>N 172-ФЗ</t>
    </r>
    <r>
      <rPr>
        <sz val="11"/>
        <color theme="1"/>
        <rFont val="Calibri"/>
        <family val="2"/>
        <charset val="204"/>
        <scheme val="minor"/>
      </rPr>
      <t xml:space="preserve">, от 03.07.2016 </t>
    </r>
    <r>
      <rPr>
        <sz val="11"/>
        <color rgb="FF0000FF"/>
        <rFont val="Calibri"/>
        <family val="2"/>
        <charset val="204"/>
        <scheme val="minor"/>
      </rPr>
      <t>N 351-ФЗ</t>
    </r>
    <r>
      <rPr>
        <sz val="11"/>
        <color theme="1"/>
        <rFont val="Calibri"/>
        <family val="2"/>
        <charset val="204"/>
        <scheme val="minor"/>
      </rPr>
      <t>)</t>
    </r>
  </si>
  <si>
    <t>2. Государственная регистрация распределения долей в праве общей собственности проводится по заявлению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 В случае обращения одного из участников долевой собственности с заявлением о государственной регистрации изменения размера долей в праве общей долевой собственности необходимым условием такой государственной регистрации прав является наличие в письменной форме согласия остальных участников долевой собственности, чьи доли в праве общей собственности распределяются, если иное не предусмотрено законом или договором между указанными участниками долевой собственности.</t>
  </si>
  <si>
    <t>3. Государственная регистрация права общей совместной собственности на недвижимое имущество осуществляется 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</si>
  <si>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4. При продаже доли в праве общей собственности лицу, не являющемуся сособственником, к заявлению о государственной регистрации прав прилагаются документы, подтверждающие, что продавец доли известил в письменной форме остальных участников долевой собственности о намерении продать свою долю с указанием цены и других условий, на которых продает ее. К заявлению о государственной регистрации прав могут прилагаться документы, подтверждающие отказ остальных участников долевой собственности от покупки доли и оформленные в соответствии с законодательством Российской Федерации. В этом случае государственная регистрация перехода права на долю в общей собственности проводится независимо от срока, прошедшего с даты извещения продавцом доли остальных участников долевой собственности.</t>
  </si>
  <si>
    <t>4.1. В случае, если число участников долевой собственности на недвижимое имущество превышает двадцать,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 Данное правило не распространяется на извещения о продаже доли в праве общей собственности на жилые помещения.</t>
  </si>
  <si>
    <t>(часть 4.1 введена Федеральным законом от 03.07.2016 N 315-ФЗ)</t>
  </si>
  <si>
    <r>
      <t xml:space="preserve">4.2. В случае, указанном в </t>
    </r>
    <r>
      <rPr>
        <sz val="11"/>
        <color rgb="FF0000FF"/>
        <rFont val="Calibri"/>
        <family val="2"/>
        <charset val="204"/>
        <scheme val="minor"/>
      </rPr>
      <t>части 4.1</t>
    </r>
    <r>
      <rPr>
        <sz val="11"/>
        <color theme="1"/>
        <rFont val="Calibri"/>
        <family val="2"/>
        <charset val="204"/>
        <scheme val="minor"/>
      </rPr>
      <t xml:space="preserve"> настоящей статьи, в заявлении о государственной регистрации прав должно быть указано, что уведомление участников общей долевой собственности осуществлялось способом, установленным в </t>
    </r>
    <r>
      <rPr>
        <sz val="11"/>
        <color rgb="FF0000FF"/>
        <rFont val="Calibri"/>
        <family val="2"/>
        <charset val="204"/>
        <scheme val="minor"/>
      </rPr>
      <t>части 4.1</t>
    </r>
    <r>
      <rPr>
        <sz val="11"/>
        <color theme="1"/>
        <rFont val="Calibri"/>
        <family val="2"/>
        <charset val="204"/>
        <scheme val="minor"/>
      </rPr>
      <t xml:space="preserve"> настоящей статьи. Извещение о намерении продать долю в праве общей собственности на недвижимое имущество подлежит размещению продавцом на официальном сайте без взимания платы. Извещение о намерении продать долю в праве общей собственности на недвижимое имущество должно содержать 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 </t>
    </r>
    <r>
      <rPr>
        <sz val="11"/>
        <color rgb="FF0000FF"/>
        <rFont val="Calibri"/>
        <family val="2"/>
        <charset val="204"/>
        <scheme val="minor"/>
      </rPr>
      <t>Порядок</t>
    </r>
    <r>
      <rPr>
        <sz val="11"/>
        <color theme="1"/>
        <rFont val="Calibri"/>
        <family val="2"/>
        <charset val="204"/>
        <scheme val="minor"/>
      </rPr>
      <t xml:space="preserve"> размещения извещения о намерении продать долю в праве общей собственности на недвижимое имущество на официальном сайте устанавливается органом нормативно-правового регулирования.</t>
    </r>
  </si>
  <si>
    <t>(часть 4.2 введена Федеральным законом от 03.07.2016 N 315-ФЗ)</t>
  </si>
  <si>
    <t>5.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заявления, представляемого управляющей компанией, в доверительном управлении которой находится паевой инвестиционный фонд. При государственной регистрации права общей долевой собственности на объект недвижимости в Едином государственном реестре недвижимости указывается, что собственниками такого объекта являются владельцы инвестиционных паев соответствующего паевого инвестиционного фонда (без указания имен (наименований) владельцев инвестиционных паев и размеров принадлежащих им долей в праве общей долевой собственности).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недвижимого имущества или сделок с таким недвижимым имуществом наряду с необходимыми в соответствии с настоящим Федеральным законом документами представляются:</t>
  </si>
  <si>
    <t>1) выписка из реестра паевых инвестиционных фондов, выданная в установленном Федеральным законом от 29 ноября 2001 года N 156-ФЗ "Об инвестиционных фондах" порядке не ранее чем за десять дней до даты представления документов на государственную регистрацию прав;</t>
  </si>
  <si>
    <t>2) лицензия управляющей компании, в доверительном управлении которой находится паевой инвестиционный фонд (подлинник или нотариально удостоверенная копия);</t>
  </si>
  <si>
    <t>3) правила доверительного управления паевым инвестиционным фондом (договор доверительного управления паевым инвестиционным фондом) со всеми внесенными в них изменениями, зарегистрированными в порядке, установленном Федеральным законом от 29 ноября 2001 года N 156-ФЗ "Об инвестиционных фондах".</t>
  </si>
  <si>
    <t>Статья 43. Особенности осуществления государственного кадастрового учета при уточнении границ земельных участков</t>
  </si>
  <si>
    <t>1. Государственный кадастровый учет в связи с изменением описания местоположения границ земельного участка и (или) его площади, за исключением случаев образования земельного участка при выделе из земельного участка или разделе земельного участка, при которых преобразуемый земельный участок сохраняется в измененных границах, осуществляется при условии, если такие изменения связаны с уточнением описания местоположения границ земельного участка, о котором сведения, содержащиеся в Едином государственном реестре недвижимости, не соответствуют установленным на основании настоящего Федерального закона требованиям к описанию местоположения границ земельных участков (далее - уточнение границ земельного участка).</t>
  </si>
  <si>
    <t>2. Если при государственном кадастровом учете в связи с уточнением местоположения части границ земельного участка, которая одновременно является общей (смежной) частью границ других земельных участков, и (или) изменением площади земельного участка требуется внесение изменений в сведения, содержащиеся в Едином государственном реестре недвижимости, о смежных с ним земельных участках, орган регистрации прав одновременно с осуществлением государственного кадастрового учета вносит соответствующие изменения в сведения, содержащиеся в Едином государственном реестре недвижимости, о местоположении границ (частей границ) и площади указанных смежных земельных участков. При этом представление дополнительных заявлений о государственном кадастровом учете изменений в сведениях, содержащихся в Едином государственном реестре недвижимости, в отношении указанных смежных земельных участков не требуется. В указанном случае местоположение границ земельных участков считается согласованным только при наличии в акте согласования местоположения границ личных подписей всех заинтересованных лиц или их представителей.</t>
  </si>
  <si>
    <t>3. Внесение в Единый государственный реестр недвижимости сведений, полученных в результате выполнения комплексных кадастровых работ, осуществляется на основании заявления о внесении сведений о земельных участках и о местоположении на них зданий, сооружений, объектов незавершенного строительства, форма которого устанавливается органом нормативно-правового регулирования, и карты-плана территории.</t>
  </si>
  <si>
    <t>4. В отношении земельных участков, местоположение границ которых в соответствии с федеральным законом считается согласованным, осуществляется государственный кадастровый учет в связи с изменением характеристик объекта недвижимости.</t>
  </si>
  <si>
    <t>5. В отношении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в Единый государственный реестр недвижимости вносятся также сведения о наличии земельного спора о местоположении границ таких земельных участков с учетом заключений согласительной комиссии.</t>
  </si>
  <si>
    <t>6.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t>
  </si>
  <si>
    <t>1) поступления в орган регистрации прав заявления о государственном кадастровом учете в связи с изменением характеристик земельных участков, местоположение границ которых считается спорным, в связи с изменением описания местоположения границ земельного участка и (или) его площади. В этом случае местоположение границ земельных участков считается согласованным только при наличии в акте согласования местоположения границ личных подписей всех заинтересованных лиц или их представителей;</t>
  </si>
  <si>
    <t>2) поступления в орган регистрации прав копии документа о разрешении земельного спора о местоположении границ земельных участков в судебном порядке;</t>
  </si>
  <si>
    <r>
      <t xml:space="preserve">3) истечения пятнадцати лет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 указанных в </t>
    </r>
    <r>
      <rPr>
        <sz val="11"/>
        <color rgb="FF0000FF"/>
        <rFont val="Calibri"/>
        <family val="2"/>
        <charset val="204"/>
        <scheme val="minor"/>
      </rPr>
      <t>пунктах 1</t>
    </r>
    <r>
      <rPr>
        <sz val="11"/>
        <color theme="1"/>
        <rFont val="Calibri"/>
        <family val="2"/>
        <charset val="204"/>
        <scheme val="minor"/>
      </rPr>
      <t xml:space="preserve"> и </t>
    </r>
    <r>
      <rPr>
        <sz val="11"/>
        <color rgb="FF0000FF"/>
        <rFont val="Calibri"/>
        <family val="2"/>
        <charset val="204"/>
        <scheme val="minor"/>
      </rPr>
      <t>2</t>
    </r>
    <r>
      <rPr>
        <sz val="11"/>
        <color theme="1"/>
        <rFont val="Calibri"/>
        <family val="2"/>
        <charset val="204"/>
        <scheme val="minor"/>
      </rPr>
      <t xml:space="preserve"> настоящей части.</t>
    </r>
  </si>
  <si>
    <t>Статья 44. Особенности осуществления государственного кадастрового учета части объекта недвижимости и государственной регистрации обременений объекта недвижимости</t>
  </si>
  <si>
    <t>1. Государственный кадастровый учет части земельного участка, образованной в связи с установлением зоны с особыми условиями использования территории, осуществляется без соответствующего заявления одновременно с внесением в Единый государственный реестр недвижимости сведений о такой зоне в порядке межведомственного информационного взаимодействия. Исключение сведений, содержащихся в Едином государственном реестре недвижимости, о такой части земельного участка осуществляется без соответствующего заявления одновременно с внесением в Единый государственный реестр недвижимости сведений о прекращении существования такой зоны в порядке межведомственного информационного взаимодействия.</t>
  </si>
  <si>
    <t>2. В случае государственной регистрации прекращения обременения земельного участка или здания, сооружения, в связи с установлением которого была образована и поставлена на государственный кадастровый учет часть такого земельного участка или таких здания, сооружения, снятие с государственного кадастрового учета части земельного участка либо части здания, сооружения осуществляется без соответствующего заявления одновременно с государственной регистрацией прекращения обременения соответствующих земельного участка или здания, сооружения при отсутствии сведений о том, что в отношении такой части земельного участка или такой части здания, сооружения зарегистрировано другое обременение. Для государственного кадастрового учета части земельного участка либо части здания, сооружения и государственной регистрации обременения соответствующих земельного участка или здания, сооружения, если соответствующая часть ранее была снята с государственного кадастрового учета в связи с государственной регистрацией прекращения обременения соответствующих земельного участка или здания, сооружения, по заявлению заявителя орган регистрации прав использует межевой план или технический план, представлявшиеся ранее в отношении указанных части земельного участка или части здания, сооружения, если не изменилось местоположение границ указанных части земельного участка или части здания, сооружения.</t>
  </si>
  <si>
    <t>3. Государственная регистрация договора аренды части земельного участка осуществляется в отношении части земельного участка, учтенной в Едином государственном реестре недвижимости, или одновременно с государственным кадастровым учетом такой части.</t>
  </si>
  <si>
    <t>4. Государственная регистрация сервитута, предусматривающего право ограниченного пользования частью земельного участка, осуществляется в отношении части земельного участка, учтенной в Едином государственном реестре недвижимости, или одновременно с государственным кадастровым учетом такой части. Государственный кадастровый учет части земельного участка осуществляется одновременно с государственной регистрацией сервитута, которым предусмотрено право ограниченного пользования такой частью без соответствующего заявления.</t>
  </si>
  <si>
    <t>5. Если в аренду передается часть здания или сооружения, право на которые зарегистрировано в Едином государственном реестре недвижимости, в частности блок-секция, подъезд, помещение, в том числе в виде этажа, нескольких этажей, совокупность имеющих общие строительные конструкции комнат (смежные комнаты в помещении), расположенных в пределах этажа (этажей), государственный кадастровый учет такой части здания или сооружения осуществляется одновременно с государственной регистрацией договора аренды на такую часть здания или сооружения без соответствующего заявления. В случае передачи в аренду части здания или сооружения государственная регистрация прекращения права на здание или сооружение и снятие таких здания или сооружения с государственного кадастрового учета не осуществляются.</t>
  </si>
  <si>
    <t>Статья 45. Особенности осуществления государственного кадастрового учета и государственной регистрации прав в отношении искусственно созданного земельного участка</t>
  </si>
  <si>
    <t>1. Основаниями для осуществления государственного кадастрового учета и государственной регистрации прав на искусственно созданный земельный участок соответственно являются:</t>
  </si>
  <si>
    <t>1) разрешение на ввод в эксплуатацию искусственно созданного земельного участка;</t>
  </si>
  <si>
    <t>2) документация по планировке территории в планируемых границах искусственного земельного участка;</t>
  </si>
  <si>
    <t>3) разрешение на создание искусственного земельного участка;</t>
  </si>
  <si>
    <t>4) договор о создании искусственного земельного участка в случае, если на искусственно созданный земельный участок возникает право общей долевой собственности.</t>
  </si>
  <si>
    <t>2. В случае, если в представленном в соответствии с частью 1 настоящей статьи разрешении на ввод в эксплуатацию искусственно созданного земельного участка одновременно предусмотрен ввод в эксплуатацию расположенного на нем объекта капитального строительства, государственная регистрация права собственности на указанный объект капитального строительства осуществляется одновременно с государственной регистрацией права собственности на искусственно созданный земельный участок.</t>
  </si>
  <si>
    <t>Статья 46. Особенности осуществления государственного кадастрового учета и государственной регистрации прав в отношении единого недвижимого комплекса и предприятия как имущественного комплекса</t>
  </si>
  <si>
    <t>1. Государственный кадастровый учет и государственная регистрация права собственности на единый недвижимый комплекс осуществляются:</t>
  </si>
  <si>
    <t>1) в связи с завершением строительства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</si>
  <si>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2) в связи с объединением нескольких указанных в статье 133.1 Гражданского кодекса Российской Федерации объектов недвижимости, государственный кадастровый учет которых осуществлен в Едином государственном реестре недвижимости и права на которые зарегистрированы в Едином государственном реестре недвижимости, по заявлению их собственника.</t>
  </si>
  <si>
    <t>2. 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</si>
  <si>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</si>
  <si>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Статья 47. Особенности государственной регистрации прав на земельную долю, земельный участок из земель сельскохозяйственного назначения</t>
  </si>
  <si>
    <t>1. Право на земельную долю может быть зарегистрировано на основании 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</si>
  <si>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r>
      <t xml:space="preserve">2. В случае государственной регистрации перехода права на земельную долю вследствие ее продажи или внесения в уставный (складочный) капитал одновременно с документами, представляемыми на государственную регистрацию прав, дополнительно представляются документы, подтверждающие возможность продажи земельной доли и указанные в </t>
    </r>
    <r>
      <rPr>
        <sz val="11"/>
        <color rgb="FF0000FF"/>
        <rFont val="Calibri"/>
        <family val="2"/>
        <charset val="204"/>
        <scheme val="minor"/>
      </rPr>
      <t>части 3</t>
    </r>
    <r>
      <rPr>
        <sz val="11"/>
        <color theme="1"/>
        <rFont val="Calibri"/>
        <family val="2"/>
        <charset val="204"/>
        <scheme val="minor"/>
      </rPr>
      <t xml:space="preserve"> настоящей статьи, или документы, подтверждающие возможность внесения земельной доли в уставный (складочный) капитал и указанные в </t>
    </r>
    <r>
      <rPr>
        <sz val="11"/>
        <color rgb="FF0000FF"/>
        <rFont val="Calibri"/>
        <family val="2"/>
        <charset val="204"/>
        <scheme val="minor"/>
      </rPr>
      <t>части 4</t>
    </r>
    <r>
      <rPr>
        <sz val="11"/>
        <color theme="1"/>
        <rFont val="Calibri"/>
        <family val="2"/>
        <charset val="204"/>
        <scheme val="minor"/>
      </rPr>
      <t xml:space="preserve"> настоящей статьи. Представление этих документов не требуется, если право общей долевой собственности на данный земельный участок лица, приобретающего право на земельную долю в составе данного земельного участка, зарегистрировано в порядке, установленном настоящим Федеральным законом.</t>
    </r>
  </si>
  <si>
    <t>3. Документом, подтверждающим возможность продажи земельной доли, является 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</si>
  <si>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4. Документом, подтверждающим возможность внесения земельной доли в уставный (складочный) капитал, является 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</si>
  <si>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5. Наличие зарегистрированного договора аренды земельного участка не является препятствием для государственной регистрации перехода права собственности на земельную долю в составе данного земельного участка.</t>
  </si>
  <si>
    <t>6. Основаниями для государственной регистрации права собственности на земельный участок, образуемый при выделе его в счет земельной доли или земельных долей, являются документ или документы, которые подтверждают право собственности на земельную долю или земельные доли и к которым должны быть приложены:</t>
  </si>
  <si>
    <t>1) заверенная уполномоченным должностным лицом органа местного самоуправления копия протокола общего собрания участников долевой собственности на земельный участок из земель сельскохозяйственного назначения об утверждении проекта межевания земельных участков, перечня собственников образуемых земельных участков и размеров их долей в праве общей собственности на образуемые земельные участки в случае образования земельного участка на основании решения общего собрания участников долевой собственности на земельный участок из земель сельскохозяйственного назначения, проект межевания земельного участка, утвержденный решением общего собрания участников долевой собственности на земельный участок из земель сельскохозяйственного назначения (за исключением случая, если ранее этот проект межевания был представлен в орган регистрации прав);</t>
  </si>
  <si>
    <t>2) проект межевания земельного участка, утвержденный решением собственника земельной доли или земельных долей, и заключение об отсутствии возражений относительно размера и местоположения границ выделяемого в счет земельной доли или земельных долей земельного участка;</t>
  </si>
  <si>
    <t>3) соглашение об образовании общей долевой собственности на такой земельный участок или соглашение об образовании общей совместной собственности на такой земельный участок в случае, если подано заявление о государственной регистрации права общей собственности на образуемый земельный участок.</t>
  </si>
  <si>
    <t>7. В случаях, предусмотренных Федеральным законом от 24 июля 2002 года N 101-ФЗ "Об обороте земель сельскохозяйственного назначения", для государственной регистрации права собственности на земельный участок, образуемый при выделе его в счет земельной доли или земельных долей, предоставление согласия арендатора или залогодержателя права аренды исходного земельного участка на образование земельного участка не требуется.</t>
  </si>
  <si>
    <t>8. Размер земельной доли может быть определен в виде простой правильной дроби или иным способом, предусмотренным Федеральным законом от 24 июля 2002 года N 101-ФЗ "Об обороте земель сельскохозяйственного назначения".</t>
  </si>
  <si>
    <t>9. В случае, если право на исходный земельный участок, находящийся в долевой собственности, зарегистрировано в порядке, установленном настоящим Федеральным законом, при государственной регистрации права собственности на земельный участок, образуемый при выделе его в счет земельной доли или земельных долей, в Едином государственном реестре недвижимости в отношении исходного земельного участка без заявления о государственной регистрации прав осуществляется государственная регистрация прекращения права общей долевой собственности участника общей долевой собственности, осуществившего выдел земельного участка в счет данной доли. При наличии в представленных для государственной регистрации права собственности на земельный участок, образуемый при выделе его в счет земельной доли или земельных долей, документах (в том числе решении (протоколе) общего собрания участников общей долевой собственности на исходный земельный участок) данных об установлении или изменении размеров долей в праве общей долевой собственности на исходный земельный участок в виде простой правильной дроби оставшихся участников общей долевой собственности на него в Единый государственный реестр недвижимости в отношении исходного земельного участка без заявления участников общей долевой собственности на исходный земельный участок вносятся изменения в части размеров принадлежащих им земельных долей.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пять рабочих дней со дня проведения государственной регистрации прав в порядке и способами, которые установлены органом нормативно-правового регулирования.</t>
  </si>
  <si>
    <t>10. Государственный кадастровый учет и (или) государственная регистрация прав на земельный участок, образуемый при выделе его в счет доли в праве общей собственности на земельный участок из земель сельскохозяйственного назначения, находящийся в общей долевой собственности более чем пяти лиц (далее - земельная доля), могут быть осуществлены на основании:</t>
  </si>
  <si>
    <t>1) заявления, поданного лицом, уполномоченным общим собранием участников долевой собственности на земельный участок из земель сельскохозяйственного назначения, в порядке, установленном Федеральным законом от 24 июля 2002 года N 101-ФЗ "Об обороте земель сельскохозяйственного назначения". Полномочия этого уполномоченного лица подтверждаются выпиской из протокола общего собрания, заверенной уполномоченным должностным лицом органа местного самоуправления;</t>
  </si>
  <si>
    <r>
      <t xml:space="preserve">2) заявления, поданного лицом или лицами, являющимися собственниками земельной доли (долей) и образующими земельный участок путем выдела земельного участка в порядке, установленном </t>
    </r>
    <r>
      <rPr>
        <sz val="11"/>
        <color rgb="FF0000FF"/>
        <rFont val="Calibri"/>
        <family val="2"/>
        <charset val="204"/>
        <scheme val="minor"/>
      </rPr>
      <t>пунктами 4</t>
    </r>
    <r>
      <rPr>
        <sz val="11"/>
        <color theme="1"/>
        <rFont val="Calibri"/>
        <family val="2"/>
        <charset val="204"/>
        <scheme val="minor"/>
      </rPr>
      <t xml:space="preserve"> - </t>
    </r>
    <r>
      <rPr>
        <sz val="11"/>
        <color rgb="FF0000FF"/>
        <rFont val="Calibri"/>
        <family val="2"/>
        <charset val="204"/>
        <scheme val="minor"/>
      </rPr>
      <t>6 статьи 13</t>
    </r>
    <r>
      <rPr>
        <sz val="11"/>
        <color theme="1"/>
        <rFont val="Calibri"/>
        <family val="2"/>
        <charset val="204"/>
        <scheme val="minor"/>
      </rPr>
      <t xml:space="preserve"> Федерального закона от 24 июля 2002 года N 101-ФЗ "Об обороте земель сельскохозяйственного назначения".</t>
    </r>
  </si>
  <si>
    <t>11. Государственная регистрация права собственности на долю в праве общей собственности на земельный участок из земель сельскохозяйственного назначения допускается в случае, если в Едином государственном реестре недвижимости в отношении такого земельного участка отсутствуют сведения о координатах характерных точек границ такого земельного участка или одна из границ такого земельного участка пересекает одну из границ другого земельного участка в соответствии с внесенными в Единый государственный реестр недвижимости сведениями о последнем.</t>
  </si>
  <si>
    <t>Статья 48. Особенности осуществления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и прав участника долевого строительства на объект долевого строительства</t>
  </si>
  <si>
    <t>(в ред. Федерального закона от 03.07.2016 N 304-ФЗ)</t>
  </si>
  <si>
    <t>1. Государственная регистрация договора участия в долевом строительстве осуществляется на основании заявления сторон договора (застройщика, участника долевого строительства).</t>
  </si>
  <si>
    <t>2. Для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наряду с документами, предусмотренными настоящим Федеральным законом для государственной регистрации договора участия в долевом строительстве, необходимы:</t>
  </si>
  <si>
    <t>1) разрешение на строительство. Заявитель вправе не представлять разрешение на строительство.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в органе, выдавшем разрешение на строительство, который представляет его в срок не более чем два рабочих дня с даты получения запроса органа регистрации прав;</t>
  </si>
  <si>
    <t>2) план создаваемого многоквартирного дома, иного объекта недвижимости с указанием его местоположения, количества находящихся в составе создаваемого многоквартирного дома, иного объекта недвижимости жилых и нежилых помещений, машино-мест, планируемой площади каждого из указанных помещений и машино-мест;</t>
  </si>
  <si>
    <r>
      <t xml:space="preserve">Федеральным </t>
    </r>
    <r>
      <rPr>
        <sz val="11"/>
        <color rgb="FF0000FF"/>
        <rFont val="Calibri"/>
        <family val="2"/>
        <charset val="204"/>
        <scheme val="minor"/>
      </rPr>
      <t>законом</t>
    </r>
    <r>
      <rPr>
        <sz val="11"/>
        <color theme="1"/>
        <rFont val="Calibri"/>
        <family val="2"/>
        <charset val="204"/>
        <scheme val="minor"/>
      </rPr>
      <t xml:space="preserve"> от 03.07.2016 N 315-ФЗ пункт 3 части 2 статьи 48 после слов "нежилых помещений," дополнен словом "машино-мест,", дополнен словами "и машино-мест". В связи с тем, что Федеральным </t>
    </r>
    <r>
      <rPr>
        <sz val="11"/>
        <color rgb="FF0000FF"/>
        <rFont val="Calibri"/>
        <family val="2"/>
        <charset val="204"/>
        <scheme val="minor"/>
      </rPr>
      <t>законом</t>
    </r>
    <r>
      <rPr>
        <sz val="11"/>
        <color theme="1"/>
        <rFont val="Calibri"/>
        <family val="2"/>
        <charset val="204"/>
        <scheme val="minor"/>
      </rPr>
      <t xml:space="preserve"> от 03.07.2016 N 304-ФЗ статья 48 изложена в новой редакции и указанные изменения учтены в пункте 2 части 2 статьи 48, редактирование пункта 3 части 2 указанной статьи нецелесообразно.</t>
    </r>
  </si>
  <si>
    <t>3) проектная декларация;</t>
  </si>
  <si>
    <t>4) заключение уполномоченного на осуществление государственного контроля (надзора) в области долевого строительства многоквартирных домов и (или) иных объектов недвижимости органа исполнительной власти субъекта Российской Федерации, на территории которого осуществляется строительство (создание) соответствующих многоквартирного дома и (или) иного объекта недвижимости (далее - контролирующий орган), о соответствии застройщика и проектной декларации требованиям Федерального закона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выданное не ранее чем за шестьдесят дней до дня представления заявления о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Заявитель вправе не представлять указанное заключение, в этом случае орган регистрации прав запрашивает указанное заключение в контролирующем органе, который представляет его в срок не более чем два рабочих дня с даты получения запроса органа регистрации прав;</t>
  </si>
  <si>
    <r>
      <t xml:space="preserve">5)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 либо договор поручительства банка за надлежащее исполнение застройщиком обязательств по передаче жилого помещения по договору участия в долевом строительстве, предусмотренные Федеральным </t>
    </r>
    <r>
      <rPr>
        <sz val="11"/>
        <color rgb="FF0000FF"/>
        <rFont val="Calibri"/>
        <family val="2"/>
        <charset val="204"/>
        <scheme val="minor"/>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за исключением случая, если договором участия в долевом строительстве в соответствии с Федеральным </t>
    </r>
    <r>
      <rPr>
        <sz val="11"/>
        <color rgb="FF0000FF"/>
        <rFont val="Calibri"/>
        <family val="2"/>
        <charset val="204"/>
        <scheme val="minor"/>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предусмотрена обязанность участника долевого строительства внести денежные средства в счет уплаты цены договора участия в долевом строительстве на счет эскроу, открытый в банке в соответствии с указанным Федеральным </t>
    </r>
    <r>
      <rPr>
        <sz val="11"/>
        <color rgb="FF0000FF"/>
        <rFont val="Calibri"/>
        <family val="2"/>
        <charset val="204"/>
        <scheme val="minor"/>
      </rPr>
      <t>законом</t>
    </r>
    <r>
      <rPr>
        <sz val="11"/>
        <color theme="1"/>
        <rFont val="Calibri"/>
        <family val="2"/>
        <charset val="204"/>
        <scheme val="minor"/>
      </rPr>
      <t>;</t>
    </r>
  </si>
  <si>
    <r>
      <t xml:space="preserve">6) заключенный в соответствии с Федеральным </t>
    </r>
    <r>
      <rPr>
        <sz val="11"/>
        <color rgb="FF0000FF"/>
        <rFont val="Calibri"/>
        <family val="2"/>
        <charset val="204"/>
        <scheme val="minor"/>
      </rPr>
      <t>законом</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договор поручительства по обязательствам застройщика, размер уставного капитала которого не соответствует требованиям Федерального </t>
    </r>
    <r>
      <rPr>
        <sz val="11"/>
        <color rgb="FF0000FF"/>
        <rFont val="Calibri"/>
        <family val="2"/>
        <charset val="204"/>
        <scheme val="minor"/>
      </rPr>
      <t>закона</t>
    </r>
    <r>
      <rPr>
        <sz val="11"/>
        <color theme="1"/>
        <rFont val="Calibri"/>
        <family val="2"/>
        <charset val="204"/>
        <scheme val="minor"/>
      </rPr>
      <t xml:space="preserve">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по договорам участия в долевом строительстве многоквартирного дома;</t>
    </r>
  </si>
  <si>
    <r>
      <t xml:space="preserve">7) списки граждан, имеющих право на приобретение жилья экономического класса, которое построено или строится на земельных участках единого института развития в жилищной сфере или на земельных участках, государственная собственность на которые не разграничена, которыми единый институт развития в жилищной сфере распоряжается по поручению федерального органа исполнительной власти, осуществляющего функции по управлению федеральным имуществом, и которые переданы в безвозмездное пользование либо аренду для строительства жилья экономического класса, в том числе для их комплексного освоения в целях строительства такого жилья, либо аренду для строительства в минимально требуемом объеме жилья экономического класса, в том числе для их комплексного освоения в целях строительства в минимально требуемом объеме жилья экономического класса и иного жилищного строительства, в порядке и на условиях, которые предусмотрены Федеральным </t>
    </r>
    <r>
      <rPr>
        <sz val="11"/>
        <color rgb="FF0000FF"/>
        <rFont val="Calibri"/>
        <family val="2"/>
        <charset val="204"/>
        <scheme val="minor"/>
      </rPr>
      <t>законом</t>
    </r>
    <r>
      <rPr>
        <sz val="11"/>
        <color theme="1"/>
        <rFont val="Calibri"/>
        <family val="2"/>
        <charset val="204"/>
        <scheme val="minor"/>
      </rPr>
      <t xml:space="preserve"> от 24 июля 2008 года N 161-ФЗ "О содействии развитию жилищного строительства". В случае, если заявителем не представлены указанные списки, орган регистрации прав запрашивает указанные списки в уполномоченном органе местного самоуправления, который утвердил указанные списки в соответствии с Федеральным </t>
    </r>
    <r>
      <rPr>
        <sz val="11"/>
        <color rgb="FF0000FF"/>
        <rFont val="Calibri"/>
        <family val="2"/>
        <charset val="204"/>
        <scheme val="minor"/>
      </rPr>
      <t>законом</t>
    </r>
    <r>
      <rPr>
        <sz val="11"/>
        <color theme="1"/>
        <rFont val="Calibri"/>
        <family val="2"/>
        <charset val="204"/>
        <scheme val="minor"/>
      </rPr>
      <t xml:space="preserve"> от 24 июля 2008 года N 161-ФЗ "О содействии развитию жилищного строительства" и обязан представить запрашиваемые сведения в срок не более чем два рабочих дня с даты получения такого запроса.</t>
    </r>
  </si>
  <si>
    <r>
      <t xml:space="preserve">3. Для государственной регистрации последующих договоров участия в долевом строительстве многоквартирного дома и (или) иного объекта недвижимости наряду с документами, необходимыми для государственной регистрации договора участия в долевом строительстве, предусмотренными настоящим Федеральным законом, за исключением документов, указанных в </t>
    </r>
    <r>
      <rPr>
        <sz val="11"/>
        <color rgb="FF0000FF"/>
        <rFont val="Calibri"/>
        <family val="2"/>
        <charset val="204"/>
        <scheme val="minor"/>
      </rPr>
      <t>пунктах 1</t>
    </r>
    <r>
      <rPr>
        <sz val="11"/>
        <color theme="1"/>
        <rFont val="Calibri"/>
        <family val="2"/>
        <charset val="204"/>
        <scheme val="minor"/>
      </rPr>
      <t xml:space="preserve"> - </t>
    </r>
    <r>
      <rPr>
        <sz val="11"/>
        <color rgb="FF0000FF"/>
        <rFont val="Calibri"/>
        <family val="2"/>
        <charset val="204"/>
        <scheme val="minor"/>
      </rPr>
      <t>7 части 2</t>
    </r>
    <r>
      <rPr>
        <sz val="11"/>
        <color theme="1"/>
        <rFont val="Calibri"/>
        <family val="2"/>
        <charset val="204"/>
        <scheme val="minor"/>
      </rPr>
      <t xml:space="preserve"> настоящей статьи, застройщик также обязан представлять договор страхования или договор поручительства банка, указанные в </t>
    </r>
    <r>
      <rPr>
        <sz val="11"/>
        <color rgb="FF0000FF"/>
        <rFont val="Calibri"/>
        <family val="2"/>
        <charset val="204"/>
        <scheme val="minor"/>
      </rPr>
      <t>пункте 5 части 2</t>
    </r>
    <r>
      <rPr>
        <sz val="11"/>
        <color theme="1"/>
        <rFont val="Calibri"/>
        <family val="2"/>
        <charset val="204"/>
        <scheme val="minor"/>
      </rPr>
      <t xml:space="preserve"> настоящей статьи, в случае, если соответствующий договор заключен в отношении каждого участника долевого строительства многоквартирного дома и (или) иного объекта недвижимости.</t>
    </r>
  </si>
  <si>
    <t>4. Орган регистрации прав при государственной регистрации последующих договоров участия в долевом строительстве многоквартирного дома и (или) иного объекта недвижимости не вправе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</si>
  <si>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5. В течение пяти рабочих дней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 по адресу электронной почты контролирующего органа.</t>
  </si>
  <si>
    <t>6. При государственной регистрации договора участия в долевом строительстве в Единый государственный реестр недвижимости также вносятся дополнительные сведения:</t>
  </si>
  <si>
    <t>1) о страховой организации или об обществе взаимного страхования гражданской ответственности застройщиков, заключивших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 а также о страховой сумме по договору страхования;</t>
  </si>
  <si>
    <t>2) о банке, заключившем договор поручительства банка за надлежащее исполнение застройщиком обязательств по передаче жилого помещения по договору участия в долевом строительстве, а также о сумме (размере) предоставляемого поручительства;</t>
  </si>
  <si>
    <t>3) о банке, в котором в соответствии с договором участия в долевом строительстве должен быть открыт специальный счет эскроу для условного депонирования денежных средств в счет уплаты цены такого договора;</t>
  </si>
  <si>
    <t>4) о поручителе (сопоручителях), заключившем договор поручительства по обязательствам застройщика, размер уставного капитала которого не соответствует требованиям Федерального закона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по договорам участия в долевом строительстве многоквартирного дома.</t>
  </si>
  <si>
    <t>7. В случае, если в орган регистрации прав поступило уведомление контролирующего органа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в случаях, предусмотренных Федеральным законом от 30 декабря 2004 года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 в Единый государственный реестр недвижимости в отношении зарегистрированных договоров участия в долевом строительстве многоквартирных домов и прав на земельные участки, на которых осуществляется строительство (создание) таких многоквартирных домов, также вносятся дополнительные сведения об отсутствии у застройщика указанного права. Орган регистрации прав в течение пяти рабочих дней со дня внесения таких сведений в Единый государственный реестр недвижимости обязан направить участникам долевого строительства, являющимся стороной данных договоров участия в долевом строительстве, по адресам электронной почты, указанным в данных договорах, уведомление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В случае отсутствия в договоре участия в долевом строительстве адреса электронной почты такое уведомление направляется в письменной форме посредством почтового отправления.</t>
  </si>
  <si>
    <t>8. Заявление о внесении в Единый государственный реестр недвижимости сведений о расторжении или прекращении договора участия в долевом строительстве может быть представлено одной из сторон договора участия в долевом строительстве с приложением документов, подтверждающих расторжение или прекращение договора. В случае, если сторона договора участия в долевом строительстве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 Орган регистрации прав при представлении заявления одной из сторон такого договора в течение одного рабочего дня обязан направить уведомление об этом другой стороне договора по адресу электронной почты, указанному в договоре. При отсутствии в договоре адреса электронной почты уведомление направляется в письменной форме посредством почтового отправления.</t>
  </si>
  <si>
    <t>9. Орган регистрации прав в течение пяти рабочих дней со дня внесения в Единый государственный реестр недвижимости сведений о расторжении, прекращении или об одностороннем отказе одной из сторон от исполнения договора участия в долевом строительстве, предусматривающего обязанность участника долевого строительства внести денежные средства в счет уплаты цены договора участия в долевом строительстве на специальный счет эскроу в банке, обязан направить в банк, в котором в соответствии с таким договором должен быть открыт счет эскроу, по адресу электронной почты, указанному в договоре участия в долевом строительстве, уведомление о погашении в Едином государственном реестре недвижимости записи о государственной регистрации договора участия в долевом строительстве.</t>
  </si>
  <si>
    <t>10.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сторон договора о такой уступке (цедента и цессионария). Для государственной регистрации договора об уступке прав требований по договору участия в долевом строительстве также необходимы:</t>
  </si>
  <si>
    <t>1) договор об уступке прав требований по договору участия в долевом строительстве;</t>
  </si>
  <si>
    <t>2)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t>
  </si>
  <si>
    <t>11. Для государственной регистрации права участника долевого строительства на объект долевого строительства наряду с документами, предусмотренными настоящим Федеральным законом для государственной регистрации такого права, также необходимы:</t>
  </si>
  <si>
    <t>1) 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 в порядке, предусмотренном статьей 19 настоящего Федерального закона. В случае, если органом регистрации прав не получено в указанном порядке такое разрешение на ввод в эксплуатацию, застройщик по собственной инициативе вправе передать разрешение на ввод в эксплуатацию многоквартирного дома и (или) иного объекта недвижимости, в состав которых входит объект долевого строительства, или нотариально удостоверенную копию этого разрешения в орган регистрации прав для государственной регистрации прав собственности участников долевого строительства на объекты долевого строительства не позднее чем через десять рабочих дней после получения этого разрешения;</t>
  </si>
  <si>
    <t>2) договор участия в долевом строительстве или договор об уступке прав требований по договору участия в долевом строительстве, если такой договор об уступке прав требований заключен (на государственную регистрацию права участника долевого строительства на объект долевого строительства представляется подлинный экземпляр договора участия в долевом строительстве или договора об уступке прав требований по договору участия в долевом строительстве, который после государственной регистрации права возвращается правообладателю);</t>
  </si>
  <si>
    <t>3) передаточный акт или иной документ о передаче объекта долевого строительства.</t>
  </si>
  <si>
    <t>12. В течение пяти рабочих дней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 по адресу электронной почты контролирующего органа.</t>
  </si>
  <si>
    <t>Статья 49. Особенности осуществления государственной регистрации права собственности гражданина на земельный участок, предоставленный для ведения личного подсобного, дачного хозяйства, огородничества, садоводства, индивидуального гаражного или индивидуального жилищного строительства</t>
  </si>
  <si>
    <r>
      <t xml:space="preserve">1. Государственная регистрация права собственности гражданина на земельный участок, предоставленный до дня </t>
    </r>
    <r>
      <rPr>
        <sz val="11"/>
        <color rgb="FF0000FF"/>
        <rFont val="Calibri"/>
        <family val="2"/>
        <charset val="204"/>
        <scheme val="minor"/>
      </rPr>
      <t>введения</t>
    </r>
    <r>
      <rPr>
        <sz val="11"/>
        <color theme="1"/>
        <rFont val="Calibri"/>
        <family val="2"/>
        <charset val="204"/>
        <scheme val="minor"/>
      </rPr>
      <t xml:space="preserve"> в действие Земельного </t>
    </r>
    <r>
      <rPr>
        <sz val="11"/>
        <color rgb="FF0000FF"/>
        <rFont val="Calibri"/>
        <family val="2"/>
        <charset val="204"/>
        <scheme val="minor"/>
      </rPr>
      <t>кодекса</t>
    </r>
    <r>
      <rPr>
        <sz val="11"/>
        <color theme="1"/>
        <rFont val="Calibri"/>
        <family val="2"/>
        <charset val="204"/>
        <scheme val="minor"/>
      </rPr>
      <t xml:space="preserve"> Российской Федерации для ведения личного подсобного, дачного хозяйства, огородничества, садоводства, индивидуального гаражного или индивидуального жилищного строительства на праве собственности, пожизненного наследуемого владения или постоянного (бессрочного) пользования либо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 осуществляется на основании следующих документов:</t>
    </r>
  </si>
  <si>
    <t>1) 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</si>
  <si>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2) акт (свидетельство) о праве такого гражданина на указанный земельный участок, выданный уполномоченным органом государственной власти в порядке, установленном законодательством, действовавшим в месте издания данного акта на момент его издания;</t>
  </si>
  <si>
    <t>3) выдаваемая органом местного самоуправления выписка из похозяйственной книги о наличии у такого гражданина права на указанный земельный участок (в случае, если этот земельный участок предоставлен для ведения личного подсобного хозяйства);</t>
  </si>
  <si>
    <t>4) иной документ, устанавливающий или удостоверяющий право такого гражданина на указанный земельный участок.</t>
  </si>
  <si>
    <t>2. Государственная регистрация права собственности гражданина на указанный в части 1 настоящей статьи земельный участок в случае,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 осуществляется в соответствии с положениями настоящей статьи. При этом вместо документа, устанавливающего или удостоверяющего право такого гражданина на этот земельный участок, в качестве основания осуществления государственной регистрации права собственности такого гражданина на этот земельный участок могут быть представлены следующие документы:</t>
  </si>
  <si>
    <t>2) один из документов, предусмотренных частью 1 настоящей статьи и устанавливающих или удостоверяющих право гражданина - любого прежнего собственника указанного здания (строения) или сооружения на этот земельный участок.</t>
  </si>
  <si>
    <t>3. Представление предусмотренных пунктом 1 части 2 настоящей статьи документов не требуется в случае, если право собственности гражданина на указанное здание (строение) или сооружение зарегистрировано в Едином государственном реестре недвижимости.</t>
  </si>
  <si>
    <t>Статья 50. Особенности осуществления государственной регистрации при переходе прав на заложенное недвижимое имущество в результате обращения взыскания на него</t>
  </si>
  <si>
    <t>1. Государственная регистрация права при переходе права собственности на недвижимое имущество в результате обращения взыскания на него проводится на основании совместного заявления приобретателя и залогодержателя или заявления залогодержателя, оставляющего предмет ипотеки за собой, и представления следующих документов:</t>
  </si>
  <si>
    <t>1) при обращении взыскания на заложенное имущество по решению суда - 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публичных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</si>
  <si>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2) при обращении взыскания на заложенное имущество во внесудебном порядке на основании исполнительной надписи нотариуса в случае проведения торгов - 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 содержащая условие о возможности обращения взыскания на заложенное имущество во внесудебном порядке и отметку о совершении исполнительной надписи, и документы, подтверждающие реализацию заложенного имущества на торгах (протокол о результатах торгов, договор купли-продажи с лицом, выигравшим торги), или в случае признания торгов несостоявшимися соглашение с залогодержателем о приобретении заложенного имущества либо документы, подтверждающие оставление залогодержателем заложенного имущества за собой (протокол о признании повторных торгов несостоявшимися, заявление залогодержателя об оставлении предмета ипотеки за собой и документ, подтверждающий получение указанного заявления организатором торгов);</t>
  </si>
  <si>
    <t>3)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 - 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 содержащая условие о возможности обращения взыскания на заложенное имущество во внесудебном порядке и отметку о совершении исполнительной надписи, и документы, подтверждающие оставление залогодержателем заложенного имущества за собой (заявление залогодержателя об оставлении предмета ипотеки за собой и в случае оставления предмета ипотеки за собой без проведения торгов документ, подтверждающий получение указанного заявления залогодателем).</t>
  </si>
  <si>
    <t>2. При государственной регистрации перехода права собственности на недвижимое имущество в предусмотренных частью 1 настоящей статьи случаях регистрационная запись об ипотеке, обеспечивающей требования залогодержателя, в целях удовлетворения которых реализован предмет ипотеки, погашается одновременно с государственной регистрацией права собственности приобретателя заложенного имущества или залогодержателя.</t>
  </si>
  <si>
    <t>3. Государственная регистрация прав на объект недвижимости осуществляется без заявления собственника (правообладателя) объекта недвижимости при переходе права собственности на недвижимое имущество, права аренды недвижимого имущества или права участника долевого строительства в результате обращения залогодержателем взыскания на недвижимое имущество или указанные права либо в результате оставления залогодержателем за собой недвижимого имущества или указанных прав в связи с признанием повторных торгов несостоявшимися.</t>
  </si>
  <si>
    <t>Статья 51. Особенности осуществления государственной регистрации аренды недвижимого имущества, найма жилого помещения, безвозмездного пользования (ссуды) объектом культурного наследия</t>
  </si>
  <si>
    <t>1. Государственная регистрация аренды недвижимого имущества осуществляется посредством государственной регистрации договора аренды недвижимого имущества. С заявлением о государственной регистрации договора аренды недвижимого имущества может обратиться одна из сторон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 либо помещения или машино-места в которых принадлежат нескольким лицам, с заявлением о государственной регистрации договора аренды такого земельного участка может обратиться одно из лиц, выступающих на стороне арендатора, или арендодатель.</t>
  </si>
  <si>
    <t>2. Государственная регистрация обременения жилого помещения, возникающего на основании договора найма такого жилого помещения, заключенного на срок не менее года, или на основании договора найма жилого помещения жилищного фонда социального использования (далее - государственная регистрация найма жилого помещения), осуществляется на основании заявления сторон договора, если иное не установлено частью 3 настоящей статьи.</t>
  </si>
  <si>
    <t>3.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нанимателя по договору, указанному в части 2 настоящей статьи.</t>
  </si>
  <si>
    <t>4. Заявление о государственной регистрации найма жилого помещения подается в орган регистрации прав не позднее чем через один месяц со дня заключения договора, указанного в части 2 настоящей статьи.</t>
  </si>
  <si>
    <t>5. На государственную регистрацию найма жилого помещения, возникающего на основании договора найма такого жилого помещения, заключенного на срок не менее года, наряду с документами, предусмотренными настоящим Федеральным законом, представляются документы, подтверждающие права наймодателя на заключение указанного договора, если наймодателем не является собственник такого жилого помещения.</t>
  </si>
  <si>
    <t>6.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 наряду с документами, предусмотренными настоящим Федеральным законом, представляются документы, подтверждающие права наймодателя на заключение указанного договора, если наймодателем не является орган государственной власти или орган местного самоуправления, а также документы, подтверждающие право нанимателя на заключение указанного договора.</t>
  </si>
  <si>
    <r>
      <t xml:space="preserve">7. Государственная регистрация прекращения найма жилого помещения может осуществляться по заявлению одной из сторон договора, указанного в </t>
    </r>
    <r>
      <rPr>
        <sz val="11"/>
        <color rgb="FF0000FF"/>
        <rFont val="Calibri"/>
        <family val="2"/>
        <charset val="204"/>
        <scheme val="minor"/>
      </rPr>
      <t>части 2</t>
    </r>
    <r>
      <rPr>
        <sz val="11"/>
        <color theme="1"/>
        <rFont val="Calibri"/>
        <family val="2"/>
        <charset val="204"/>
        <scheme val="minor"/>
      </rPr>
      <t xml:space="preserve"> настоящей статьи, по истечении срока действия договора или в случае его расторжения. В случае расторжения договора, указанного в </t>
    </r>
    <r>
      <rPr>
        <sz val="11"/>
        <color rgb="FF0000FF"/>
        <rFont val="Calibri"/>
        <family val="2"/>
        <charset val="204"/>
        <scheme val="minor"/>
      </rPr>
      <t>части 2</t>
    </r>
    <r>
      <rPr>
        <sz val="11"/>
        <color theme="1"/>
        <rFont val="Calibri"/>
        <family val="2"/>
        <charset val="204"/>
        <scheme val="minor"/>
      </rPr>
      <t xml:space="preserve"> настоящей статьи, к заявлению прилагаются документы, подтверждающие его расторжение. Если сторона договора, указанного в </t>
    </r>
    <r>
      <rPr>
        <sz val="11"/>
        <color rgb="FF0000FF"/>
        <rFont val="Calibri"/>
        <family val="2"/>
        <charset val="204"/>
        <scheme val="minor"/>
      </rPr>
      <t>части 2</t>
    </r>
    <r>
      <rPr>
        <sz val="11"/>
        <color theme="1"/>
        <rFont val="Calibri"/>
        <family val="2"/>
        <charset val="204"/>
        <scheme val="minor"/>
      </rPr>
      <t xml:space="preserve"> настоящей статьи, в одностороннем порядке отказалась от исполнения договора, к заявлению прилагается 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судебного акта о расторжении договора, заверенная в установленном порядке судом, вынесшим решение. Орган регистрации прав при представлении заявления одной из сторон указанного договора в течение одного рабочего дня обязан уведомить в письменной форме об этом другую сторону договора.</t>
    </r>
  </si>
  <si>
    <t>8. Государственная регистрация найма жилого помещения и прекращения найма жилого помещения осуществляется в срок не позднее чем через пять рабочих дней со дня приема заявления и документов, необходимых для государственной регистрации.</t>
  </si>
  <si>
    <t>9. К государственной регистрации безвозмездного пользования (ссуды) объектом культурного наследия, включенным в единый государственный реестр объектов культурного наследия (памятников истории и культуры) народов Российской Федерации, выявленным объектом культурного наследия применяются правила, предусмотренные частью 1 настоящей статьи.</t>
  </si>
  <si>
    <t>Статья 52. Особенности осуществления государственной регистрации сервитута</t>
  </si>
  <si>
    <t>1. Государственная регистрация сервитута осуществляется на основании заявления лица, приобретающего право ограниченного пользования чужой вещью, или лица, права которого ограничиваются, в том числе в случае, если сведения о месте и об условиях ограниченного пользования чужим объектом недвижимости установлены судебным актом или соглашением об установлении сервитута.</t>
  </si>
  <si>
    <t>2. В случае,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 к документам, представляемым для проведения государственной регистрации сервитута, прилагается согласие указанных органа государственной власти или органа местного самоуправления.</t>
  </si>
  <si>
    <t>Статья 53. Особенности осуществления государственной регистрации ипотеки</t>
  </si>
  <si>
    <t>1. Государственная регистрация ипотеки, возникающей на основании договора, осуществляется на основании 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</si>
  <si>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2. Государственная регистрация ипотеки, возникающей на основании закона, осуществляется 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 на основании договора, влекущего возникновение ипотеки на основании закона, и заявления залогодателя или залогодержателя либо нотариуса, удостоверившего договор, влекущий возникновение ипотеки на основании закона, если иное не предусмотрено настоящим Федеральным законом.</t>
  </si>
  <si>
    <t>3. При государственной регистрации ипотеки объекта недвижимости, которая в соответствии с федеральным законом распространяется на иные объекты недвижимости, находящиеся в собственности залогодателя, или права залогодателя на объекты недвижимости одновременно без заявления правообладателя вносится запись о государственной регистрации ипотеки таких иных объектов недвижимости и прав, если право собственности залогодателя на такие иные объекты недвижимости или права зарегистрированы в Едином государственном реестре недвижимости. В случае, если право собственности залогодателя на такие иные объекты недвижимости или права не зарегистрированы в Едином государственном реестре недвижимости, запись о государственной регистрации ипотеки таких иных объектов недвижимости и прав вносится без заявления правообладателя одновременно с государственной регистрацией права собственности залогодателя на такие иные объекты недвижимости или права.</t>
  </si>
  <si>
    <t>4. Если в отношении объекта недвижимого имущества или права на объект недвижимости осуществлена государственная регистрация ипотеки, перехода права собственности на такой объект недвижимости или данного права, возникновения, перехода или прекращения иных обременений такого объекта недвижимого имущества или ограничений данного права, внесение изменений в сведения, содержащиеся в Едином государственном реестре недвижимости, о таком объекте недвижимого имущества осуществляется при наличии письменного согласия залогодержателя, если иное не установлено настоящим Федеральным законом или договором об ипотеке. При государственной регистрации перехода права собственности на такой объект недвижимости или такого права, возникновения, перехода или прекращения иных обременений на такой объект недвижимого имущества запись, содержащаяся в Едином государственном реестре недвижимости, о государственной регистрации ипотеки такого объекта недвижимости или такого права сохраняется.</t>
  </si>
  <si>
    <r>
      <t xml:space="preserve">5. При предоставлении в орган регистрации прав заявления закладная в форме электронного документа выдается органом регистрации прав в порядке, установленном Федеральным </t>
    </r>
    <r>
      <rPr>
        <sz val="11"/>
        <color rgb="FF0000FF"/>
        <rFont val="Calibri"/>
        <family val="2"/>
        <charset val="204"/>
        <scheme val="minor"/>
      </rPr>
      <t>законом</t>
    </r>
    <r>
      <rPr>
        <sz val="11"/>
        <color theme="1"/>
        <rFont val="Calibri"/>
        <family val="2"/>
        <charset val="204"/>
        <scheme val="minor"/>
      </rPr>
      <t xml:space="preserve"> от 16 июля 1998 года N 102-ФЗ "Об ипотеке (залоге недвижимости)". Орган регистрации прав не позднее одного рабочего дня с даты выдачи закладной в форме электронного документа уведомляет об этом залогодержателя в </t>
    </r>
    <r>
      <rPr>
        <sz val="11"/>
        <color rgb="FF0000FF"/>
        <rFont val="Calibri"/>
        <family val="2"/>
        <charset val="204"/>
        <scheme val="minor"/>
      </rPr>
      <t>порядке и способами</t>
    </r>
    <r>
      <rPr>
        <sz val="11"/>
        <color theme="1"/>
        <rFont val="Calibri"/>
        <family val="2"/>
        <charset val="204"/>
        <scheme val="minor"/>
      </rPr>
      <t>, которые установлены органом нормативно-правового регулирования.</t>
    </r>
  </si>
  <si>
    <t>6. При государственной регистрации ипотеки в Единый государственный реестр недвижимости наряду со сведениями, предусмотренными федеральным законом, также вносятся сведения 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 Изменения в такие сведения, содержащиеся в Едином государственном реестре недвижимости, вносятся на основании предусмотренных федеральным законом документов и заявления залогодателя и залогодержателя, если иное не установлено федеральным законом для случаев, когда права залогодержателя удостоверяются закладной на бумажном носителе или закладной в форме электронного документа.</t>
  </si>
  <si>
    <t>7. Государственная регистрация ипотеки удостоверяется 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</si>
  <si>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8. Информация о внесении сведений или изменений в сведения, содержащиеся в Едином государственном реестре недвижимости, направляемая в соответствии с настоящим Федеральным законом правообладателям объектов недвижимости, в отношении которых или прав на которые произведена государственная регистрация ипотеки, направляется также залогодержателю, право ипотеки которого в отношении таких объектов недвижимости или таких прав зарегистрировано в Едином государственном реестре недвижимости.</t>
  </si>
  <si>
    <r>
      <t xml:space="preserve">9. Государственная регистрация ипотеки земельного участка, здания, сооружения,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осуществляется в сроки, указанные в </t>
    </r>
    <r>
      <rPr>
        <sz val="11"/>
        <color rgb="FF0000FF"/>
        <rFont val="Calibri"/>
        <family val="2"/>
        <charset val="204"/>
        <scheme val="minor"/>
      </rPr>
      <t>пунктах 9</t>
    </r>
    <r>
      <rPr>
        <sz val="11"/>
        <color theme="1"/>
        <rFont val="Calibri"/>
        <family val="2"/>
        <charset val="204"/>
        <scheme val="minor"/>
      </rPr>
      <t xml:space="preserve"> и </t>
    </r>
    <r>
      <rPr>
        <sz val="11"/>
        <color rgb="FF0000FF"/>
        <rFont val="Calibri"/>
        <family val="2"/>
        <charset val="204"/>
        <scheme val="minor"/>
      </rPr>
      <t>10 части 1 статьи 16</t>
    </r>
    <r>
      <rPr>
        <sz val="11"/>
        <color theme="1"/>
        <rFont val="Calibri"/>
        <family val="2"/>
        <charset val="204"/>
        <scheme val="minor"/>
      </rPr>
      <t xml:space="preserve"> настоящего Федерального закона.</t>
    </r>
  </si>
  <si>
    <t>(часть 9 в ред. Федерального закона от 03.07.2016 N 361-ФЗ)</t>
  </si>
  <si>
    <t>9.1. Государственная регистрация ипотеки земельного участка осуществляется в сроки, предусмотренные для государственной регистрации ипотеки находящихся на данном земельном участке здания, сооружения.</t>
  </si>
  <si>
    <t>(часть 9.1 введена Федеральным законом от 03.07.2016 N 361-ФЗ)</t>
  </si>
  <si>
    <t>10. Государственная регистрация передачи права по закладной в случае, если права залогодержателя удостоверяются закладной, осуществляется в течение одного рабочего дня с даты приема документов, необходимых для осуществления такой государственной регистрации.</t>
  </si>
  <si>
    <r>
      <t xml:space="preserve">11. Регистрационная запись об ипотеке погашается по основаниям, предусмотренным Федеральным </t>
    </r>
    <r>
      <rPr>
        <sz val="11"/>
        <color rgb="FF0000FF"/>
        <rFont val="Calibri"/>
        <family val="2"/>
        <charset val="204"/>
        <scheme val="minor"/>
      </rPr>
      <t>законом</t>
    </r>
    <r>
      <rPr>
        <sz val="11"/>
        <color theme="1"/>
        <rFont val="Calibri"/>
        <family val="2"/>
        <charset val="204"/>
        <scheme val="minor"/>
      </rPr>
      <t xml:space="preserve"> от 16 июля 1998 года N 102-ФЗ "Об ипотеке (залоге недвижимости)", а также по основаниям, предусмотренным </t>
    </r>
    <r>
      <rPr>
        <sz val="11"/>
        <color rgb="FF0000FF"/>
        <rFont val="Calibri"/>
        <family val="2"/>
        <charset val="204"/>
        <scheme val="minor"/>
      </rPr>
      <t>частью 4 статьи 60</t>
    </r>
    <r>
      <rPr>
        <sz val="11"/>
        <color theme="1"/>
        <rFont val="Calibri"/>
        <family val="2"/>
        <charset val="204"/>
        <scheme val="minor"/>
      </rPr>
      <t xml:space="preserve"> настоящего Федерального закона.</t>
    </r>
  </si>
  <si>
    <t>12. Погашение регистрационной записи об ипотеке и внесение в Единый государственный реестр недвижимости сведений о прекращении ипотеки не являются действиями, признаваемыми государственной регистрацией прав.</t>
  </si>
  <si>
    <t>13. Особенности государственной регистрации ипотеки могут устанавливаться Федеральным законом от 16 июля 1998 года N 102-ФЗ "Об ипотеке (залоге недвижимости)".</t>
  </si>
  <si>
    <t>14. В случае ликвидации залогодержателя, являющегося юридическим лицом, регистрационная запись об ипотеке погашается на основании 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 В случае, если такая выписка не представлена заявителем, орган регистрации прав запрашивает выписку (сведения, содержащиеся в ней) в федеральном органе исполнительной власти, осуществляющем государственную регистрацию юридических лиц.</t>
  </si>
  <si>
    <t>Статья 54. Особенности осуществления государственной регистрации прав при доверительном управлении и опеке, связанных с недвижимым имуществом</t>
  </si>
  <si>
    <t>1. Любые права на недвижимое имущество, связанные с распоряжением этим имуществом на условиях доверительного управления или опеки, должны регистрироваться только на основании 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</si>
  <si>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2. Сделки, связанные с распоряжением недвижимым имуществом на условиях опеки, а также сделки по отчуждению недвижимого имущества, принадлежащего несовершеннолетнему гражданину или гражданину, признанному ограниченно дееспособным, подлежат нотариальному удостоверению.</t>
  </si>
  <si>
    <t>(часть 2 введена Федеральным законом от 02.06.2016 N 172-ФЗ)</t>
  </si>
  <si>
    <t>Статья 55. Особенности осуществления государственной регистрации права собственности на земельный участок при разграничении государственной собственности на землю</t>
  </si>
  <si>
    <t>1. В заявлении о государственной регистрации права собственности на земельный участок указывается основание возникновения права собственности Российской Федерации, субъекта Российской Федерации или муниципального образования на земельный участок.</t>
  </si>
  <si>
    <t>2.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 утверждается Правительством Российской Федерации.</t>
  </si>
  <si>
    <t>Статья 56. Особенности осуществления государственной регистрации прекращения права собственности на земельный участок или земельную долю вследствие отказа от права собственности</t>
  </si>
  <si>
    <t>1.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 осуществляется на основании заявления собственника земельного участка или земельной доли.</t>
  </si>
  <si>
    <t>2. К указанному в части 1 настоящей статьи заявлению прилагается правоустанавливающий документ на земельный участок либо документ, устанавливающий или удостоверяющий право на земельную долю. Предоставление указанных документов не требуется в случае, если право собственности на эти земельный участок или земельную долю ранее было зарегистрировано в Едином государственном реестре недвижимости.</t>
  </si>
  <si>
    <t>3. При государственной регистрации прекращения права собственности на земельный участок или земельную долю вследствие отказа от такого права, не зарегистрированного ранее в Едином государственном реестре недвижимости, положения части 3 статьи 69 настоящего Федерального закона не применяются.</t>
  </si>
  <si>
    <t>4. При государственной регистрации прекращения права собственности на земельный участок или земельную долю вследствие отказа от такого права осуществляется государственная регистрация права собственности субъекта Российской Федерации или муниципального образования, к собственности которых будут отнесены эти земельный участок или земельная доля, без заявления о государственной регистрации возникновения или перехода права.</t>
  </si>
  <si>
    <r>
      <t xml:space="preserve">5. Орган регистрации прав в течение пяти рабочих дней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в соответствии с </t>
    </r>
    <r>
      <rPr>
        <sz val="11"/>
        <color rgb="FF0000FF"/>
        <rFont val="Calibri"/>
        <family val="2"/>
        <charset val="204"/>
        <scheme val="minor"/>
      </rPr>
      <t>частью 4</t>
    </r>
    <r>
      <rPr>
        <sz val="11"/>
        <color theme="1"/>
        <rFont val="Calibri"/>
        <family val="2"/>
        <charset val="204"/>
        <scheme val="minor"/>
      </rPr>
      <t xml:space="preserve"> настоящей статьи обязан направить уведомление об этом в соответствующий орган государственной власти субъекта Российской Федерации или орган местного самоуправления, а также лицу, подавшему заявление об отказе от права собственности на такие земельный участок или земельную долю, в </t>
    </r>
    <r>
      <rPr>
        <sz val="11"/>
        <color rgb="FF0000FF"/>
        <rFont val="Calibri"/>
        <family val="2"/>
        <charset val="204"/>
        <scheme val="minor"/>
      </rPr>
      <t>порядке и способами</t>
    </r>
    <r>
      <rPr>
        <sz val="11"/>
        <color theme="1"/>
        <rFont val="Calibri"/>
        <family val="2"/>
        <charset val="204"/>
        <scheme val="minor"/>
      </rPr>
      <t>, которые установлены органом нормативно-правового регулирования.</t>
    </r>
  </si>
  <si>
    <t>Статья 57. Особенности осуществления государственной регистрации прав на объект недвижимого имущества при регистрации перехода прав на него</t>
  </si>
  <si>
    <t>1.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осуществляется государственная регистрация перехода права собственности на земельный участок, занятый таким недвижимым имуществом и принадлежавший предшествующему собственнику такого недвижимого имущества на праве собственности.</t>
  </si>
  <si>
    <t>2. При переходе прав на военное недвижимое имущество на основании решения о передаче военного недвижимого имущества в соответствии с Федеральным законом от 8 декабря 2011 года N 423-ФЗ "О порядке безвозмездной передачи военного недвижимого имущества в собственность субъектов Российской Федерации - городов федерального значения Москвы, Санкт-Петербурга и Севастополя, муниципальную собственность и о внесении изменений в отдельные законодательные акты Российской Федерации" и заявления соответствующего субъекта Российской Федерации, органа местного самоуправления государственная регистрация прав на такой объект недвижимости осуществляется без заявления о государственной регистрации перехода права собственности Российской Федерации, без заявления о прекращении вещных прав собственника (правообладателя) такого объекта недвижимости.</t>
  </si>
  <si>
    <t>(в ред. Федерального закона от 26.04.2016 N 108-ФЗ)</t>
  </si>
  <si>
    <t>Статья 58. Осуществление государственной регистрации прав на недвижимое имущество на основании решения суда</t>
  </si>
  <si>
    <t>1. Права на недвижимое имущество, установленные решением суда, подлежат государственной регистрации в соответствии с настоящим Федеральным законом.</t>
  </si>
  <si>
    <t>2.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не является основанием для отказа в государственной регистрации перехода такого права и (или) сделки с объектом недвижимости.</t>
  </si>
  <si>
    <t>3.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лица, у которого право возникает на основании решения суда либо право которого подтверждено решением суда. При этом не требуется заявление лица, чье право прекращается или признано отсутствующим по этому решению суда, в случае, если такое лицо являлось ответчиком по соответствующему делу, в результате рассмотрения которого признано аналогичное право на данное имущество за другим лицом.</t>
  </si>
  <si>
    <t>Статья 59. Осуществление государственной регистрации прав на недвижимое имущество на основании нотариально удостоверенного документа</t>
  </si>
  <si>
    <t>1. Права на недвижимое имущество на основании нотариально удостоверенного документа подлежат государственной регистрации в соответствии с настоящим Федеральным законом с учетом особенностей, установленных настоящей статьей.</t>
  </si>
  <si>
    <t>2.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 проверка законности такого нотариально удостоверенного документа государственным регистратором прав не осуществляется. Достоверность нотариально удостоверенного документа проверяется государственным регистратором прав через единую информационную систему нотариата в порядке, установленном Основами законодательства Российской Федерации о нотариате от 11 февраля 1993 года N 4462-1, за исключением случаев представления на государственную регистрацию прав указанных документов нотариусом, удостоверившим такие документы.</t>
  </si>
  <si>
    <t>3. Для осуществления государственной регистрации прав, связанных с отчуждением или обременением жилого помещения, если оно приобретается с использованием кредитных средств целевого займа, предоставленного другим юридическим лицом, вместо совместного заявления сторон сделки с приложением документа, выражающего согласие на это кредитора (займодавца), соответствующее заявление может быть предоставлено нотариусом с приложением нотариально удостоверенного согласия кредитора (займодавца) на заключение такого договора.</t>
  </si>
  <si>
    <t>Статья 60. Особенности государственной регистрации прав и (или) государственного кадастрового учета при изъятии недвижимого имущества для государственных или муниципальных нужд</t>
  </si>
  <si>
    <t>1.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 является 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</si>
  <si>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2. Одновременно с документом, указанным в части 1 настоящей статьи, для государственной регистрации прав представляются документы, подтверждающие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</si>
  <si>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 Государственная регистрация прав на объекты недвижимости, изъятые для государственных или муниципальных нужд, осуществляется на основании 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</si>
  <si>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4. Государственная регистрация прекращения залога изъятого земельного участка и (или) изъятого объекта недвижимости осуществляется без соответствующего заявления одновременно с государственной регистрацией прав на объекты недвижимости на основании документов, указанных в части 2 настоящей статьи. В этом же порядке осуществляется прекращение обременений изъятого недвижимого имущества, находившегося в частной собственности, которые были внесены в Единый государственный реестр недвижимости на основании договоров, заключенных с прежним собственником такого имущества.</t>
  </si>
  <si>
    <r>
      <t xml:space="preserve">5. Государственная регистрация прекращения сервитута, установленного в отношении изъятого земельного участка и (или) расположенного на нем объекта недвижимости, осуществляется без соответствующего заявления одновременно с государственной регистрацией прав на объекты недвижимости на основании документов, указанных в </t>
    </r>
    <r>
      <rPr>
        <sz val="11"/>
        <color rgb="FF0000FF"/>
        <rFont val="Calibri"/>
        <family val="2"/>
        <charset val="204"/>
        <scheme val="minor"/>
      </rPr>
      <t>части 1</t>
    </r>
    <r>
      <rPr>
        <sz val="11"/>
        <color theme="1"/>
        <rFont val="Calibri"/>
        <family val="2"/>
        <charset val="204"/>
        <scheme val="minor"/>
      </rPr>
      <t xml:space="preserve"> настоящей статьи, за исключением случаев, если из заявления лица, указанного в </t>
    </r>
    <r>
      <rPr>
        <sz val="11"/>
        <color rgb="FF0000FF"/>
        <rFont val="Calibri"/>
        <family val="2"/>
        <charset val="204"/>
        <scheme val="minor"/>
      </rPr>
      <t>части 3</t>
    </r>
    <r>
      <rPr>
        <sz val="11"/>
        <color theme="1"/>
        <rFont val="Calibri"/>
        <family val="2"/>
        <charset val="204"/>
        <scheme val="minor"/>
      </rPr>
      <t xml:space="preserve"> настоящей статьи, следует, что сервитут подлежит сохранению.</t>
    </r>
  </si>
  <si>
    <t>6. Отсутствие государственной регистрации прав на изъятый земельный участок и (или) расположенный на нем объект недвижимости не является препятствием для осуществления государственной регистрации прав на такие земельный участок и (или) расположенный на нем объект недвижимости. При этом положения части 3 статьи 69 настоящего Федерального закона не применяются.</t>
  </si>
  <si>
    <t>7.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 вправе обратиться 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</si>
  <si>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8. Сведения Единого государственного реестра недвижимости, предусмотренные пунктом 8 части 3 статьи 9 настоящего Федерального закона, по решению государственного регистратора прав подлежат исключению из Единого государственного реестра недвижимости по истечении трех лет со дня принятия соответствующего решения об изъятии недвижимого имущества для государственных или муниципальных нужд.</t>
  </si>
  <si>
    <t>9.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 осуществляется на основании:</t>
  </si>
  <si>
    <t>1) решения об изъятии недвижимого имущества для государственных или муниципальных нужд;</t>
  </si>
  <si>
    <t>2) правоустанавливающего документа на исходный земельный участок, если сведения о таком земельном участке отсутствуют в Едином государственном реестре недвижимости;</t>
  </si>
  <si>
    <t>3) проекта межевания территории или схемы расположения земельного участка на кадастровом плане территории, если в соответствии с требованиями Земельного кодекса Российской Федерации образование земельных участков допускается исключительно при наличии таких утвержденных документов и в соответствии с ними.</t>
  </si>
  <si>
    <t>10. Снятие с государственного кадастрового учета и прекращение государственной регистрации прав на исходные земельные участки, права на которые прекращаются в связи с их изъятием для государственных или муниципальных нужд, осуществляются только одновременно с осуществлением государственной регистрации прав на земельные участки, образованные на основании решения об изъятии недвижимого имущества для государственных или муниципальных нужд, в том числе на земельные участки, права на которые у граждан или юридических лиц возникают на основании соглашения об изъятии недвижимого имущества для государственных или муниципальных нужд или решения суда о таком изъятии.</t>
  </si>
  <si>
    <t>11.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</si>
  <si>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1) могут быть сняты с государственного кадастрового учета до истечения трех лет со дня осуществления их государственного кадастрового учета по заявлению лица,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</si>
  <si>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2) снимаются с государственного кадастрового учета по истечении трех лет со дня осуществления их государственного кадастрового учета по решению государственного регистратора прав.</t>
  </si>
  <si>
    <t>Статья 60.1. Особенности государственной регистрации прав на земельный участок из земель сельскохозяйственного назначения при его изъятии в связи с неиспользованием по целевому назначению или использованием с нарушением законодательства Российской Федерации</t>
  </si>
  <si>
    <t>1.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 или использованием с нарушением законодательства Российской Федерации по основаниям, предусмотренным Федеральным законом от 24 июля 2002 года N 101-ФЗ "Об обороте земель сельскохозяйственного назначения", осуществляется на основании заявления органа исполнительной власти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</si>
  <si>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2.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является договор купли-продажи такого земельного участка, а также вступившее в законную силу решение суда о его изъятии.</t>
  </si>
  <si>
    <t>3.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не является препятствием для осуществления государственной регистрации возникновения, перехода прав на такой земельный участок. При этом положения части 3 статьи 69 настоящего Федерального закона не применяются.</t>
  </si>
  <si>
    <t>4.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 вправе обратиться орган исполнительной власти субъекта Российской Федерации.</t>
  </si>
  <si>
    <t>Глава 7. ИСПРАВЛЕНИЕ ОШИБОК, СОДЕРЖАЩИХСЯ В ЕДИНОМ</t>
  </si>
  <si>
    <t>ГОСУДАРСТВЕННОМ РЕЕСТРЕ НЕДВИЖИМОСТИ</t>
  </si>
  <si>
    <t>Статья 61. Порядок исправления ошибок, содержащихся в Едином государственном реестре недвижимости</t>
  </si>
  <si>
    <t>1. Техническая ошибка (описка, опечатка, грамматическая или арифметическая ошибка либо подобная ошибка), допущенная органом регистрации прав при осуществлении государственного кадастрового учета и (или) государственной регистрации прав и приведшая к несоответствию сведений, содержащихся в Едином государственном реестре недвижимости, сведениям, содержащимся в документах, на основании которых вносились сведения в Единый государственный реестр недвижимости (далее - техническая ошибка в записях), исправляется по решению государственного регистратора прав в течение трех рабочих дней со дня обнаружения технической ошибки в записях или получения от любого заинтересованного лица заявления об исправлении технической ошибки в записях либо на основании вступившего в законную силу решения суда об исправлении технической ошибки в записях. Орган регистрации прав в течение трех рабочих дней со дня исправления технической ошибки в записях уведомляет соответствующих участников отношений, возникающих при государственной регистрации прав, об исправлении технической ошибки в записях. Исправление технической ошибки в записях осуществляется в случае, если такое исправление не влечет за собой прекращение, возникновение, переход зарегистрированного права на объект недвижимости.</t>
  </si>
  <si>
    <r>
      <t xml:space="preserve">2. </t>
    </r>
    <r>
      <rPr>
        <sz val="11"/>
        <color rgb="FF0000FF"/>
        <rFont val="Calibri"/>
        <family val="2"/>
        <charset val="204"/>
        <scheme val="minor"/>
      </rPr>
      <t>Порядок</t>
    </r>
    <r>
      <rPr>
        <sz val="11"/>
        <color theme="1"/>
        <rFont val="Calibri"/>
        <family val="2"/>
        <charset val="204"/>
        <scheme val="minor"/>
      </rPr>
      <t xml:space="preserve"> представления и </t>
    </r>
    <r>
      <rPr>
        <sz val="11"/>
        <color rgb="FF0000FF"/>
        <rFont val="Calibri"/>
        <family val="2"/>
        <charset val="204"/>
        <scheme val="minor"/>
      </rPr>
      <t>форма</t>
    </r>
    <r>
      <rPr>
        <sz val="11"/>
        <color theme="1"/>
        <rFont val="Calibri"/>
        <family val="2"/>
        <charset val="204"/>
        <scheme val="minor"/>
      </rPr>
      <t xml:space="preserve"> заявления об исправлении технической ошибки в записях, а также </t>
    </r>
    <r>
      <rPr>
        <sz val="11"/>
        <color rgb="FF0000FF"/>
        <rFont val="Calibri"/>
        <family val="2"/>
        <charset val="204"/>
        <scheme val="minor"/>
      </rPr>
      <t>требования</t>
    </r>
    <r>
      <rPr>
        <sz val="11"/>
        <color theme="1"/>
        <rFont val="Calibri"/>
        <family val="2"/>
        <charset val="204"/>
        <scheme val="minor"/>
      </rPr>
      <t xml:space="preserve"> к формату заявления об исправлении технической ошибки в записях в форме электронного документа устанавливаются органом нормативно-правового регулирования.</t>
    </r>
  </si>
  <si>
    <t>3. Воспроизведенная в Едином государственном реестре недвижимости ошибка, содержащаяся в межевом плане, техническом плане, карте-плане территории или акте обследования, возникшая вследствие ошибки, допущенной лицом, выполнившим кадастровые работы, или ошибка, содержащаяся в документах, направленных или представленных в орган регистрации прав иными лицами и (или) органами в порядке информационного взаимодействия, а также в ином порядке, установленном настоящим Федеральным законом (далее - реестровая ошибка), подлежит исправлению по решению государственного регистратора прав в течение пяти рабочих дней со дня получения документов, в том числе в порядке информационного взаимодействия, свидетельствующих о наличии реестровых ошибок и содержащих необходимые для их исправления сведения, либо на основании вступившего в законную силу решения суда об исправлении реестровой ошибки. Исправление реестровой ошибки осуществляется в случае, если такое исправление не влечет за собой прекращение, возникновение, переход зарегистрированного права на объект недвижимости.</t>
  </si>
  <si>
    <t>4. В случаях, если существуют основания полагать, что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 только по решению суда. В суд с заявлением об исправлении технической ошибки в записях и реестровой ошибки также вправе обратиться орган регистрации прав.</t>
  </si>
  <si>
    <t>5. Уведомления об исправлении технической ошибки в записях и реестровой ошибки направляются органом регистрации прав правообладателям в течение трех рабочих дней со дня внесения соответствующих изменений в Единый государственный реестр недвижимости в форме и в порядке, которые установлены органом нормативно-правового регулирования.</t>
  </si>
  <si>
    <t>6. Орган регистрации прав при обнаружении реестровой ошибки в описании местоположения границ земельных участков принимает решение о необходимости устранения такой ошибки, которое должно содержать дату выявления такой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 Орган регистрации прав не позднее рабочего дня, следующего за днем принятия данного решения, направляет его заинтересованным лицам или в соответствующие органы для исправления такой ошибки. Порядок и способы направления органом регистрации прав данного решения в форме электронного документа с использованием информационно-телекоммуникационных сетей общего пользования, в том числе сети "Интернет", включая единый портал, устанавливаются органом нормативно-правового регулирования. Суд по требованию любого лица или любого органа, в том числе органа регистрации прав, вправе принять решение об исправлении реестровой ошибки в описании местоположения границ земельных участков.</t>
  </si>
  <si>
    <r>
      <t xml:space="preserve">7. По истечении шести месяцев со дня направления указанным в </t>
    </r>
    <r>
      <rPr>
        <sz val="11"/>
        <color rgb="FF0000FF"/>
        <rFont val="Calibri"/>
        <family val="2"/>
        <charset val="204"/>
        <scheme val="minor"/>
      </rPr>
      <t>части 6</t>
    </r>
    <r>
      <rPr>
        <sz val="11"/>
        <color theme="1"/>
        <rFont val="Calibri"/>
        <family val="2"/>
        <charset val="204"/>
        <scheme val="minor"/>
      </rPr>
      <t xml:space="preserve"> настоящей статьи лицам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орган регистрации прав вправе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Изменение в Едином государственном реестре недвижимости сведений о местоположении границ земельного участка при исправлении реестровой ошибки в случае, указанном в настоящей части, осуществляется органом регистрации прав с учетом сведений, содержащихся в правоустанавливающих документах, с использованием картографической основы в </t>
    </r>
    <r>
      <rPr>
        <sz val="11"/>
        <color rgb="FF0000FF"/>
        <rFont val="Calibri"/>
        <family val="2"/>
        <charset val="204"/>
        <scheme val="minor"/>
      </rPr>
      <t>порядке</t>
    </r>
    <r>
      <rPr>
        <sz val="11"/>
        <color theme="1"/>
        <rFont val="Calibri"/>
        <family val="2"/>
        <charset val="204"/>
        <scheme val="minor"/>
      </rPr>
      <t>, установленном органом нормативно-правового регулирования. При этом площадь земельного участка после изменения сведений о местоположении границ земельного участка в связи с исправлением реестровой ошибки в случае, указанном в настоящей части, может отличаться от площади земельного участка, сведения о которой содержатся в Едином государственном реестре недвижимости не более чем на пять процентов.</t>
    </r>
  </si>
  <si>
    <r>
      <t xml:space="preserve">8. В течение пяти рабочих дней со дня исправления реестровой ошибки в случае, указанном в </t>
    </r>
    <r>
      <rPr>
        <sz val="11"/>
        <color rgb="FF0000FF"/>
        <rFont val="Calibri"/>
        <family val="2"/>
        <charset val="204"/>
        <scheme val="minor"/>
      </rPr>
      <t>части 7</t>
    </r>
    <r>
      <rPr>
        <sz val="11"/>
        <color theme="1"/>
        <rFont val="Calibri"/>
        <family val="2"/>
        <charset val="204"/>
        <scheme val="minor"/>
      </rPr>
      <t xml:space="preserve"> настоящей статьи, орган регистрации прав обязан уведомить об этом правообладателя земельного участка в </t>
    </r>
    <r>
      <rPr>
        <sz val="11"/>
        <color rgb="FF0000FF"/>
        <rFont val="Calibri"/>
        <family val="2"/>
        <charset val="204"/>
        <scheme val="minor"/>
      </rPr>
      <t>порядке и способами</t>
    </r>
    <r>
      <rPr>
        <sz val="11"/>
        <color theme="1"/>
        <rFont val="Calibri"/>
        <family val="2"/>
        <charset val="204"/>
        <scheme val="minor"/>
      </rPr>
      <t>, которые установлены органом нормативно-правового регулирования.</t>
    </r>
  </si>
  <si>
    <t>9. Споры, возникающие в связи с исправлением реестровой ошибки в случае, указанном в части 7 настоящей статьи, рассматриваются в судебном порядке.</t>
  </si>
  <si>
    <t>Глава 8. ПРЕДОСТАВЛЕНИЕ СВЕДЕНИЙ, СОДЕРЖАЩИХСЯ В ЕДИНОМ</t>
  </si>
  <si>
    <t>Статья 62. Порядок предоставления сведений, содержащихся в Едином государственном реестре недвижимости</t>
  </si>
  <si>
    <r>
      <t xml:space="preserve">1. </t>
    </r>
    <r>
      <rPr>
        <sz val="11"/>
        <color rgb="FF0000FF"/>
        <rFont val="Calibri"/>
        <family val="2"/>
        <charset val="204"/>
        <scheme val="minor"/>
      </rPr>
      <t>Сведения</t>
    </r>
    <r>
      <rPr>
        <sz val="11"/>
        <color theme="1"/>
        <rFont val="Calibri"/>
        <family val="2"/>
        <charset val="204"/>
        <scheme val="minor"/>
      </rPr>
      <t xml:space="preserve">, содержащиеся в Едином государственном реестре недвижимости, за исключением сведений, доступ к которым ограничен федеральным </t>
    </r>
    <r>
      <rPr>
        <sz val="11"/>
        <color rgb="FF0000FF"/>
        <rFont val="Calibri"/>
        <family val="2"/>
        <charset val="204"/>
        <scheme val="minor"/>
      </rPr>
      <t>законом</t>
    </r>
    <r>
      <rPr>
        <sz val="11"/>
        <color theme="1"/>
        <rFont val="Calibri"/>
        <family val="2"/>
        <charset val="204"/>
        <scheme val="minor"/>
      </rPr>
      <t>, предоставляются органом регистрации прав по запросам любых лиц (далее - запрос о предоставлении сведений), в том числе 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Единого государственного реестра недвижимости или иным способом, установленным органом нормативно-правового регулирования.</t>
    </r>
  </si>
  <si>
    <t>2. Страховые и кредитные организации запрашивают и получают в органе регистрации прав сведения, содержащиеся в Едином государственном реестре недвижимости, только в электронной форме.</t>
  </si>
  <si>
    <t>3. В установленных федеральным законом случаях сведения, содержащиеся в Едином государственном реестре недвижимости, предоставляются органом регистрации прав в иные государственные или муниципальные информационные системы посредством информационного взаимодействия с федеральной государственной информационной системой ведения Единого государственного реестра недвижимости в порядке, установленном Правительством Российской Федерации.</t>
  </si>
  <si>
    <t>4. Сведения, содержащиеся в Едином государственном реестре недвижимости и предоставленные на основании запроса о предоставлении сведений, независимо от способа их предоставления являются актуальными (действительными) на момент выдачи органом регистрации прав или многофункциональным центром сведений, содержащихся в Едином государственном реестре недвижимости. На основании одного запроса о предоставлении сведений предоставляется один документ, в виде которого предоставляются сведения, содержащиеся в Едином государственном реестре недвижимости.</t>
  </si>
  <si>
    <t>5. Порядок предоставления сведений, содержащихся в Едином государственном реестре недвижимости (включая формы запросов о предоставлении сведений, порядок и способы направления запросов о предоставлении сведений, формы предоставления сведений, их состав и порядок заполнения таких запросов), и порядок уведомления заявителей о ходе оказания услуги по предоставлению сведений, содержащихся в Едином государственном реестре недвижимости, устанавливаются органом нормативно-правового регулирования.</t>
  </si>
  <si>
    <t>6. Сведения, содержащиеся в Едином государственном реестре недвижимости, предоставляются в форме электронного документа или в форме документа на бумажном носителе в виде копии документа, на основании которого сведения внесены в Единый государственный реестр недвижимости, выписки из Единого государственного реестра недвижимости или ином виде, установленном органом нормативно-правового регулирования.</t>
  </si>
  <si>
    <t>7. Выписка, содержащая общедоступные сведения Единого государственного реестра недвижимости, должна содержать описание объекта недвижимости, зарегистрированные права на него, ограничения прав и обременения такого объекта,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 сведения о наличии решения об изъятии объекта недвижимости для государственных или муниципальных нужд, сведения о наличии поступивших, но не рассмотренных заявлений о проведении государственной регистрации права (перехода, прекращения права), ограничения права или обременения объекта, сделки в отношении объекта, сведения об отсутствии у застройщика права привлекать денежные средства граждан, являющихся участниками долевого строительства, на строительство (создание) многоквартирных домов на земельном участке, сведения, указанные в части 6 статьи 48 настоящего Федерального закона, а также иные сведения, определяемые органом нормативно-правового регулирования.</t>
  </si>
  <si>
    <t>8. Формы выписок из Единого государственного реестра недвижимости, состав содержащихся в них сведений и порядок их заполнения, а также требования к формату документов, содержащих сведения Единого государственного реестра недвижимости и предоставляемых в форме электронных документов, устанавливаются органом нормативно-правового регулирования.</t>
  </si>
  <si>
    <t>9. Сведения, содержащиеся в Едином государственном реестре недвижимости, предоставляются в срок не более трех рабочих дней со дня получения органом регистрации прав запроса о предоставлении сведений, если иной срок не установлен настоящим Федеральным законом.</t>
  </si>
  <si>
    <t>10. Порядок передачи многофункциональным центром принятых им запросов о предоставлении сведений в орган регистрации прав и порядок передачи органом регистрации прав подготовленных им документов в многофункциональный центр определяются заключенным многофункциональным центром и органом регистрации прав соглашением о взаимодействии в порядке, установленном Правительством Российской Федерации.</t>
  </si>
  <si>
    <t>11. Срок передачи многофункциональным центром запроса о предоставлении сведений в орган регистрации прав и срок передачи подготовленных органом регистрации прав документов, содержащих сведения Единого государственного реестра недвижимости, в многофункциональный центр не должны превышать два рабочих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</si>
  <si>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12. В случае, если в Едином государственном реестре недвижимости отсутствуют запрашиваемые сведения или предоставление запрашиваемых сведений не допускается в соответствии с федеральным законом, орган регистрации прав в срок не более трех рабочих дней со дня получения им запроса о предоставлении сведений направляет уведомление об отсутствии в Едином государственном реестре недвижимости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</si>
  <si>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13. Сведения, содержащиеся в Едином государственном реестре недвижимости, о дате получения органом регистрации прав заявления о государственном кадастровом учете и (или) государственной регистрации прав и прилагаемых к нему документов, о содержании правоустанавливающих документов, обобщенные сведения о правах отдельного лица на имеющиеся или имевшиеся у него объекты недвижимости, а также сведения в виде копии документа, на основании которого сведения внесены в Единый государственный реестр недвижимости, сведения о признании правообладателя недееспособным или ограниченно дееспособным предоставляются только:</t>
  </si>
  <si>
    <t>1) самим правообладателям или их законным представителям;</t>
  </si>
  <si>
    <t>2) физическим и юридическим лицам, имеющим доверенность от правообладателя или его законного представителя;</t>
  </si>
  <si>
    <t>3) залогодержателю в отношении объектов недвижимого имущества, которые находятся у него в залоге или права на которые предоставлены ему в залог;</t>
  </si>
  <si>
    <t>4) руководителям, заместителям руководителей федеральных органов исполнительной власти, руководителям, заместителям руководителей их территориальных органов, руководителям, заместителям руководителей органов государственной власти субъектов Российской Федерации, руководителям, заместителям руководителей органов местного самоуправления, если соответствующие сведения необходимы для осуществления полномочий указанных органов в установленной сфере деятельности, в том числе для оказания государственных или муниципальных услуг;</t>
  </si>
  <si>
    <t>5) руководителям, заместителям руководителей многофункциональных центров в целях предоставления государственных или муниципальных услуг;</t>
  </si>
  <si>
    <t>6) судам, правоохранительным органам, судебным приставам-исполнителям, имеющим в производстве дела, связанные с объектами недвижимого имущества и (или) их правообладателями, органам прокуратуры Российской Федерации в целях осуществления надзора за исполнением законодательства Российской Федерации, а также органам, осуществляющим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t>
  </si>
  <si>
    <t>7) лицам, имеющим право на наследование недвижимого имущества правообладателя по завещанию или по закону;</t>
  </si>
  <si>
    <t>8) арбитражному управляющему, конкурсному управляющему в деле о банкротстве в отношении объектов недвижимости, принадлежащих соответствующему должнику, лицам, входящим в состав органов управления должника, контролирующим должника лицам, временной администрации финансовой организации в отношении объектов недвижимости, принадлежащих соответствующему должнику, если соответствующие сведения необходимы для осуществления полномочий арбитражного управляющего, конкурсного управляющего в деле о банкротстве, временной администрации финансовой организации в соответствии с Федеральным законом от 26 октября 2002 года N 127-ФЗ "О несостоятельности (банкротстве)";</t>
  </si>
  <si>
    <t>9) Председателю Счетной палаты Российской Федерации, его заместителю и аудиторам Счетной палаты Российской Федерации для обеспечения деятельности Счетной палаты Российской Федерации;</t>
  </si>
  <si>
    <t>10) руководителям (должностным лицам) федеральных государственных органов, перечень которых определяется Президентом Российской Федерации, и высшим должностным лицам субъектов Российской Федерации (руководителям высших исполнительных органов государственной власти субъектов Российской Федерации) в целях исполнения ими обязанностей по противодействию коррупции;</t>
  </si>
  <si>
    <t>11) генеральному директору единого института развития в жилищной сфере, его заместителям при осуществлении единым институтом развития в жилищной сфере и его организациями деятельности, направленной на решение задач и выполнение функций, возложенных на них в соответствии с Федеральным законом от 13 июля 2015 года N 225-ФЗ "О содействии развитию и повышению эффективности управления в жилищной сфере и о внесении изменений в отдельные законодательные акты Российской Федерации", другими федеральными законами и иными нормативными правовыми актами Правительства Российской Федерации;</t>
  </si>
  <si>
    <t>(п. 11 в ред. Федерального закона от 23.06.2016 N 221-ФЗ)</t>
  </si>
  <si>
    <t>12) руководителям, заместителям руководителей государственных внебюджетных фондов, их территориальных органов, Председателю Центрального банка Российской Федерации (далее - Банк России), заместителю Председателя Банка России, если соответствующие сведения необходимы для осуществления полномочий указанных органов, фондов в установленной сфере деятельности, в том числе для предоставления государственных или муниципальных услуг;</t>
  </si>
  <si>
    <t>13) руководителю, заместителям руководителя государственной корпорации "Агентство по страхованию вкладов", если соответствующие сведения необходимы для осуществления полномочий данной государственной корпорации, предусмотренных статьей 12.1 Федерального закона от 23 декабря 2003 года N 177-ФЗ "О страховании вкладов физических лиц в банках Российской Федерации".</t>
  </si>
  <si>
    <t>14. Нотариусу по запросу, направленному в форме документа на бумажном носителе, сведения, содержащиеся в Едином государственном реестре недвижимости, предоставляются в течение трех рабочих дней со дня направления такого запроса, по запросу, направленному в электронной форме в автоматизированном режиме, запрошенные сведения предоставляются в электронной форме незамедлительно, но не позднее следующего рабочего дня после дня направления соответствующего запроса, в том числе:</t>
  </si>
  <si>
    <t>1) сведения о правах наследодателя на объекты недвижимого имущества, сведения о признании правообладателя недееспособным или ограниченно дееспособным, обобщенные сведения о правах наследодателя на имеющиеся у него объекты недвижимости в связи с открытием наследства;</t>
  </si>
  <si>
    <t>2) сведения о правах на объекты недвижимого имущества, сведения о признании правообладателя недееспособным или ограниченно дееспособным и (или) копии правоустанавливающих документов в связи с истребованием сведений и документов, необходимых для совершения нотариального действия, в том числе сведения о правах залогодержателя на предмет ипотеки и (или) копии правоустанавливающих документов, сведения о содержании правоустанавливающих документов в связи с проверкой нотариусом условий совершения исполнительной надписи.</t>
  </si>
  <si>
    <t>15. Правообладателю, его законному представителю, лицу, получившему доверенность от правообладателя или его законного представителя, по их заявлениям выдаются в форме документов на бумажном носителе или электронных образов документов копии договоров и иных документов, которые выражают содержание односторонних сделок, совершенных в простой письменной форме, и содержатся в реестровых делах.</t>
  </si>
  <si>
    <t>16. Судам, правоохранительным органам, имеющим в производстве дела, связанные с объектами недвижимости и (или) их правообладателями, органам, осуществляющим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по их запросам предоставляются в форме документов на бумажном носителе или электронных документов с использованием информационно-телекоммуникационной сети "Интернет" либо иных технических средств связи, в том числе с использованием единой системы межведомственного электронного взаимодействия, копии правоустанавливающих документов и (или) копии иных документов, которые содержатся в реестровых делах.</t>
  </si>
  <si>
    <t>17. Орган регистрации прав обязан по запросу правообладателя предоставлять ему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 Такая информация предоставляется правообладателю в срок не более чем три рабочих дня со дня запроса такой информации.</t>
  </si>
  <si>
    <t>18. При поступлении в орган регистрации прав запроса о предоставлении сведений, содержащихся в Едином государственном реестре недвижимости, об объекте недвижимости (за исключением случаев поступления таких запросов от органов, осуществляющих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собственник этого объекта недвижимости уведомляется о поступлении в орган регистрации прав данного запроса посредством электронной почты или передачи коротких текстовых сообщений (при наличии сведений об адресе электронной почты или об абонентском номере такого правообладателя в Едином государственном реестре недвижимости) не позднее одного рабочего дня, следующего за днем поступления запроса.</t>
  </si>
  <si>
    <t>19. Орган регистрации прав имеет право предоставлять обобщенную информацию и аналитическую информацию, полученные на основе сведений, содержащихся в Едином государственном реестре недвижимости, если предоставление такой информации не нарушает права и законные интересы правообладателей.</t>
  </si>
  <si>
    <r>
      <t xml:space="preserve">20. К обобщенной информации, полученной на основе сведений, содержащихся в Едином государственном реестре недвижимости (далее - обобщенная информация), относится в том числе информация об общем количестве прошедших государственный кадастровый учет и (или) государственную регистрацию объектов недвижимости, сделок с ними, заключенных на определенной территории за определенный период, обобщенная информация о субъектах таких сделок (без идентифицирующих конкретное лицо сведений) или об объектах таких сделок, информация о средней цене приобретения прав на недвижимое имущество. Обобщенная информация размещается в информационно-телекоммуникационной сети "Интернет" на официальном </t>
    </r>
    <r>
      <rPr>
        <sz val="11"/>
        <color rgb="FF0000FF"/>
        <rFont val="Calibri"/>
        <family val="2"/>
        <charset val="204"/>
        <scheme val="minor"/>
      </rPr>
      <t>сайте</t>
    </r>
    <r>
      <rPr>
        <sz val="11"/>
        <color theme="1"/>
        <rFont val="Calibri"/>
        <family val="2"/>
        <charset val="204"/>
        <scheme val="minor"/>
      </rPr>
      <t xml:space="preserve"> органа регистрации прав и официальном сайте органа нормативно-правового регулирования. Размещение такой информации в информационно-телекоммуникационной сети "Интернет" допускается в случае, если ее публичное размещение не нарушает права и законные интересы правообладателей. </t>
    </r>
    <r>
      <rPr>
        <sz val="11"/>
        <color rgb="FF0000FF"/>
        <rFont val="Calibri"/>
        <family val="2"/>
        <charset val="204"/>
        <scheme val="minor"/>
      </rPr>
      <t>Состав</t>
    </r>
    <r>
      <rPr>
        <sz val="11"/>
        <color theme="1"/>
        <rFont val="Calibri"/>
        <family val="2"/>
        <charset val="204"/>
        <scheme val="minor"/>
      </rPr>
      <t xml:space="preserve"> обобщенной информации, </t>
    </r>
    <r>
      <rPr>
        <sz val="11"/>
        <color rgb="FF0000FF"/>
        <rFont val="Calibri"/>
        <family val="2"/>
        <charset val="204"/>
        <scheme val="minor"/>
      </rPr>
      <t>периодичность и порядок</t>
    </r>
    <r>
      <rPr>
        <sz val="11"/>
        <color theme="1"/>
        <rFont val="Calibri"/>
        <family val="2"/>
        <charset val="204"/>
        <scheme val="minor"/>
      </rPr>
      <t xml:space="preserve"> ее размещения в информационно-телекоммуникационной сети "Интернет" на указанных официальных сайтах устанавливаются органом нормативно-правового регулирования.</t>
    </r>
  </si>
  <si>
    <r>
      <t xml:space="preserve">21. Аналитическая информация, полученная на основе сведений, содержащихся в Едином государственном реестре недвижимости (далее - аналитическая информация), предоставляется по запросу любого лица, если предоставление такой информации не нарушает права и законные интересы правообладателей. </t>
    </r>
    <r>
      <rPr>
        <sz val="11"/>
        <color rgb="FF0000FF"/>
        <rFont val="Calibri"/>
        <family val="2"/>
        <charset val="204"/>
        <scheme val="minor"/>
      </rPr>
      <t>Требования</t>
    </r>
    <r>
      <rPr>
        <sz val="11"/>
        <color theme="1"/>
        <rFont val="Calibri"/>
        <family val="2"/>
        <charset val="204"/>
        <scheme val="minor"/>
      </rPr>
      <t xml:space="preserve"> к аналитической информации и </t>
    </r>
    <r>
      <rPr>
        <sz val="11"/>
        <color rgb="FF0000FF"/>
        <rFont val="Calibri"/>
        <family val="2"/>
        <charset val="204"/>
        <scheme val="minor"/>
      </rPr>
      <t>порядок</t>
    </r>
    <r>
      <rPr>
        <sz val="11"/>
        <color theme="1"/>
        <rFont val="Calibri"/>
        <family val="2"/>
        <charset val="204"/>
        <scheme val="minor"/>
      </rPr>
      <t xml:space="preserve"> ее предоставления, в том числе </t>
    </r>
    <r>
      <rPr>
        <sz val="11"/>
        <color rgb="FF0000FF"/>
        <rFont val="Calibri"/>
        <family val="2"/>
        <charset val="204"/>
        <scheme val="minor"/>
      </rPr>
      <t>форма</t>
    </r>
    <r>
      <rPr>
        <sz val="11"/>
        <color theme="1"/>
        <rFont val="Calibri"/>
        <family val="2"/>
        <charset val="204"/>
        <scheme val="minor"/>
      </rPr>
      <t xml:space="preserve"> запроса такой информации, устанавливаются органом нормативно-правового регулирования.</t>
    </r>
  </si>
  <si>
    <t>(часть 21 введена Федеральным законом от 03.07.2016 N 361-ФЗ)</t>
  </si>
  <si>
    <t>22. Сведения, внесенные в соответствии со статьей 48 настоящего Федерального закона в Единый государственный реестр недвижимости, предоставляются по запросу Банка России или уполномоченного на осуществление контроля и надзора в области долевого строительства многоквартирных домов и (или) иных объектов недвижимости органа исполнительной власти субъекта Российской Федерации, на территории которого осуществляется строительство многоквартирного дома и (или) иного объекта недвижимости.</t>
  </si>
  <si>
    <t>(часть 22 введена Федеральным законом от 03.07.2016 N 361-ФЗ)</t>
  </si>
  <si>
    <t>Статья 63. Плата за предоставление сведений, содержащихся в Едином государственном реестре недвижимости</t>
  </si>
  <si>
    <t>1. Сведения, содержащиеся в Едином государственном реестре недвижимости, предоставляются бесплатно по запросам о предоставлении сведений:</t>
  </si>
  <si>
    <t>1) правоохранительных органов, судов, судебных приставов-исполнителей по находящимся в производстве уголовным, гражданским и административным делам, а также органов, осуществляющих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t>
  </si>
  <si>
    <t>2) федеральных органов исполнительной власти, их территориальных органов, Банка России, государственных внебюджетных фондов, их территориальных органов, органов государственной власти субъектов Российской Федерации, органов местного самоуправления;</t>
  </si>
  <si>
    <t>3) органов прокуратуры Российской Федерации в целях осуществления надзора за исполнением законодательства Российской Федерации;</t>
  </si>
  <si>
    <t>4) Председателя Счетной палаты Российской Федерации, его заместителя и аудиторов Счетной палаты Российской Федерации;</t>
  </si>
  <si>
    <t>5) арбитражного управляющего, конкурсного управляющего в деле о банкротстве в отношении объектов недвижимости, принадлежащих соответствующему должнику, лиц, входящих в состав органов управления должника, контролирующих должника лиц, временной администрации финансовой организации в отношении объектов недвижимости, принадлежащих соответствующему должнику, если соответствующие сведения необходимы для осуществления полномочий арбитражного управляющего, конкурсного управляющего в деле о банкротстве, временной администрации финансовой организации в соответствии с Федеральным законом от 26 октября 2002 года N 127-ФЗ "О несостоятельности (банкротстве)";</t>
  </si>
  <si>
    <t>6) многофункционального центра в целях предоставления государственных или муниципальных услуг;</t>
  </si>
  <si>
    <t>7) Уполномоченного по правам человека в Российской Федерации, а также уполномоченных по правам человека в субъектах Российской Федерации;</t>
  </si>
  <si>
    <t>8) Уполномоченного при Президенте Российской Федерации по правам ребенка;</t>
  </si>
  <si>
    <t>9) Уполномоченного при Президенте Российской Федерации по защите прав предпринимателей, а также уполномоченных по защите прав предпринимателей в субъектах Российской Федерации;</t>
  </si>
  <si>
    <t>10) нотариуса в связи с совершаемыми нотариальными действиями;</t>
  </si>
  <si>
    <t>11) Пенсионного фонда Российской Федерации и его территориальных органов;</t>
  </si>
  <si>
    <t>12) руководителя, заместителей руководителя государственной корпорации "Агентство по страхованию вкладов";</t>
  </si>
  <si>
    <t>13) генерального директора единого института развития в жилищной сфере, его заместителей;</t>
  </si>
  <si>
    <t>(п. 13 введен Федеральным законом от 23.06.2016 N 221-ФЗ)</t>
  </si>
  <si>
    <t>14) акционерного общества "Федеральная корпорация по развитию малого и среднего предпринимательства" для осуществления функций указанного общества, предусмотренных Федеральным законом от 24 июля 2007 года N 209-ФЗ "О развитии малого и среднего предпринимательства в Российской Федерации".</t>
  </si>
  <si>
    <t>(п. 14 введен Федеральным законом от 03.07.2016 N 265-ФЗ)</t>
  </si>
  <si>
    <r>
      <t xml:space="preserve">2. Сведения, содержащиеся в Едином государственном реестре недвижимости, аналитическая и иная информация по запросам о предоставлении сведений лиц, не указанных в </t>
    </r>
    <r>
      <rPr>
        <sz val="11"/>
        <color rgb="FF0000FF"/>
        <rFont val="Calibri"/>
        <family val="2"/>
        <charset val="204"/>
        <scheme val="minor"/>
      </rPr>
      <t>части 1</t>
    </r>
    <r>
      <rPr>
        <sz val="11"/>
        <color theme="1"/>
        <rFont val="Calibri"/>
        <family val="2"/>
        <charset val="204"/>
        <scheme val="minor"/>
      </rPr>
      <t xml:space="preserve"> настоящей статьи, предоставляются за плату. </t>
    </r>
    <r>
      <rPr>
        <sz val="11"/>
        <color rgb="FF0000FF"/>
        <rFont val="Calibri"/>
        <family val="2"/>
        <charset val="204"/>
        <scheme val="minor"/>
      </rPr>
      <t>Размер</t>
    </r>
    <r>
      <rPr>
        <sz val="11"/>
        <color theme="1"/>
        <rFont val="Calibri"/>
        <family val="2"/>
        <charset val="204"/>
        <scheme val="minor"/>
      </rPr>
      <t xml:space="preserve"> такой платы, </t>
    </r>
    <r>
      <rPr>
        <sz val="11"/>
        <color rgb="FF0000FF"/>
        <rFont val="Calibri"/>
        <family val="2"/>
        <charset val="204"/>
        <scheme val="minor"/>
      </rPr>
      <t>порядок</t>
    </r>
    <r>
      <rPr>
        <sz val="11"/>
        <color theme="1"/>
        <rFont val="Calibri"/>
        <family val="2"/>
        <charset val="204"/>
        <scheme val="minor"/>
      </rPr>
      <t xml:space="preserve"> ее взимания и возврата устанавливаются органом нормативно-правового регулирования.</t>
    </r>
  </si>
  <si>
    <t>3. Орган регистрации прав бесплатно предоставляет сведения о зарегистрированных правах на объекты недвижимого имущества в органы по учету государственного и муниципального имущества в объеме, который необходим для работы указанных органов.</t>
  </si>
  <si>
    <t>4. Выписка из Единого государственного реестра недвижимости о кадастровой стоимости объекта недвижимости предоставляется бесплатно по запросам любых лиц.</t>
  </si>
  <si>
    <t>Глава 9. ГОСУДАРСТВЕННЫЙ РЕГИСТРАТОР ПРАВ</t>
  </si>
  <si>
    <t>Статья 64. Государственный регистратор прав и гарантии при осуществлении им должностных обязанностей</t>
  </si>
  <si>
    <t>1. Государственный регистратор прав является федеральным государственным гражданским служащим, должностным лицом органа регистрации прав, наделенным государственными полномочиями по осуществлению государственного кадастрового учета и государственной регистрации прав.</t>
  </si>
  <si>
    <t>2. С государственным регистратором прав заключается срочный служебный контракт в соответствии с Федеральным законом от 27 июля 2004 года N 79-ФЗ "О государственной гражданской службе Российской Федерации".</t>
  </si>
  <si>
    <t>3. Орган регистрации прав формирует экзаменационную комиссию по приему экзамена на соответствие требованиям, предъявляемым к государственным регистраторам прав (далее - экзаменационная комиссия). Порядок формирования экзаменационной комиссии, ее полномочия и процедура принятия экзамена на соответствие требованиям, предъявляемым к государственным регистраторам прав, устанавливаются органом нормативно-правового регулирования.</t>
  </si>
  <si>
    <t>4. Сведения о государственных регистраторах прав вносятся органом регистрации прав 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</si>
  <si>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5. Не допускается вмешательство в деятельность государственного регистратора прав лиц, не имеющих специальных полномочий, установленных федеральным законом. Лица, оказывающие воздействие на государственного регистратора прав при осуществлении им государственного кадастрового учета и (или) государственной регистрации прав, несут ответственность, установленную федеральным законом.</t>
  </si>
  <si>
    <t>Статья 65. Права и обязанности государственного регистратора прав</t>
  </si>
  <si>
    <t>Государственный регистратор прав имеет права и несет обязанности по осуществлению государственного кадастрового учета и (или) государственной регистрации прав в объеме полномочий, установленных настоящим Федеральным законом.</t>
  </si>
  <si>
    <t>Глава 10. ОТВЕТСТВЕННОСТЬ ПРИ ОСУЩЕСТВЛЕНИИ</t>
  </si>
  <si>
    <t>ГОСУДАРСТВЕННОГО КАДАСТРОВОГО УЧЕТА НЕДВИЖИМОГО ИМУЩЕСТВА</t>
  </si>
  <si>
    <t>И ГОСУДАРСТВЕННОЙ РЕГИСТРАЦИИ ПРАВ НА НЕДВИЖИМОЕ ИМУЩЕСТВО,</t>
  </si>
  <si>
    <t>ВЕДЕНИИ ЕДИНОГО ГОСУДАРСТВЕННОГО РЕЕСТРА НЕДВИЖИМОСТИ,</t>
  </si>
  <si>
    <t>ПРЕДОСТАВЛЕНИИ СВЕДЕНИЙ ИЗ ЕДИНОГО ГОСУДАРСТВЕННОГО</t>
  </si>
  <si>
    <t>РЕЕСТРА НЕДВИЖИМОСТИ</t>
  </si>
  <si>
    <t>Статья 66. Ответственность органа регистрации прав</t>
  </si>
  <si>
    <t>1. Орган регистрации прав несет ответственность за ненадлежащее исполнение полномочий, установленных настоящим Федеральным законом, правилами ведения Единого государственного реестра недвижимости, иными нормативными правовыми актами Российской Федерации, в том числе:</t>
  </si>
  <si>
    <t>1) за несоответствие осуществления государственного кадастрового учета и (или) государственной регистрации прав требованиям настоящего Федерального закона, правил ведения Единого государственного реестра недвижимости, иных нормативных правовых актов Российской Федерации, регулирующих осуществление государственного кадастрового учета и (или) государственной регистрации прав;</t>
  </si>
  <si>
    <t>2) за утрату или искажение сведений, содержащихся в Едином государственном реестре недвижимости;</t>
  </si>
  <si>
    <t>3) за полноту и достоверность предоставляемых сведений, содержащихся в Едином государственном реестре недвижимости;</t>
  </si>
  <si>
    <t>4) 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</si>
  <si>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5)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</si>
  <si>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6) за невнесение или несвоевременное внесение в Единый государственный реестр недвижимости сведений о правах на объекты недвижимости, правообладателях и об объектах недвижимости, поступивших в орган регистрации прав в порядке межведомственного информационного взаимодействия;</t>
  </si>
  <si>
    <t>7) за внесение в Единый государственный реестр недвижимости сведений, содержащих технические ошибки в записях, повлекшие нарушение прав и законных интересов правообладателей или третьих лиц, которые полагались на соответствующие записи в Едином государственном реестре недвижимости;</t>
  </si>
  <si>
    <t>8) за несоответствие сведений публичных кадастровых карт сведениям, содержащимся в Едином государственном реестре недвижимости;</t>
  </si>
  <si>
    <t>9) за необоснованный отказ в предоставлении сведений, содержащихся в Едином государственном реестре недвижимости.</t>
  </si>
  <si>
    <t>2. Убытки, причиненные лицу в результате ненадлежащего исполнения органом регистрации прав полномочий, установленных настоящим Федеральным законом, возмещаются в полном объеме за счет казны Российской Федерации.</t>
  </si>
  <si>
    <t>3. Орган регистрации прав не несет ответственность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</si>
  <si>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Часть 4 статьи 66 вступает в силу с 1 января 2020 года.</t>
  </si>
  <si>
    <t>4. 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за исключением случая, указанного в части 3 настоящей статьи, орган регистрации прав имеет право регрессного требования в размере возмещенных Российской Федерацией сумм:</t>
  </si>
  <si>
    <t>1) к органу государственной власти или органу местного самоуправления, если такие убытки возникли в результате признания судом незаконным акта органа государственной власти или органа местного самоуправления;</t>
  </si>
  <si>
    <t>2) 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Данное требование не может быть обращено к юридическому лицу или физическому лицу, заключившим договор о проведении кадастровых работ с лицом, выполнившим кадастровые работы;</t>
  </si>
  <si>
    <t>3) к иному физическому лицу или юридическому лицу, незаконные действия которых привели к возникновению таких убытков.</t>
  </si>
  <si>
    <t>Статья 67. Ответственность государственного регистратора прав</t>
  </si>
  <si>
    <t>1. Государственный регистратор прав в соответствии с законодательством Российской Федерации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</si>
  <si>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2. Государственный регистратор прав обязан возместить убытки, причиненные органу регистрации прав своими незаконными действиями (бездействием). В случае умышленного причинения вреда убытки возмещаются в полном объеме.</t>
  </si>
  <si>
    <r>
      <t xml:space="preserve">3. Государственный регистратор прав несет ответственность, установленную федеральным законом, за необоснованное (не соответствующее основаниям, указанным в </t>
    </r>
    <r>
      <rPr>
        <sz val="11"/>
        <color rgb="FF0000FF"/>
        <rFont val="Calibri"/>
        <family val="2"/>
        <charset val="204"/>
        <scheme val="minor"/>
      </rPr>
      <t>статье 26</t>
    </r>
    <r>
      <rPr>
        <sz val="11"/>
        <color theme="1"/>
        <rFont val="Calibri"/>
        <family val="2"/>
        <charset val="204"/>
        <scheme val="minor"/>
      </rPr>
      <t xml:space="preserve"> настоящего Федерального закона) приостановление государственного кадастрового учета и (или) государственной регистрации прав и необоснованный (не соответствующий основаниям, указанным в </t>
    </r>
    <r>
      <rPr>
        <sz val="11"/>
        <color rgb="FF0000FF"/>
        <rFont val="Calibri"/>
        <family val="2"/>
        <charset val="204"/>
        <scheme val="minor"/>
      </rPr>
      <t>статье 27</t>
    </r>
    <r>
      <rPr>
        <sz val="11"/>
        <color theme="1"/>
        <rFont val="Calibri"/>
        <family val="2"/>
        <charset val="204"/>
        <scheme val="minor"/>
      </rPr>
      <t xml:space="preserve"> настоящего Федерального закона) отказ в осуществлении государственного кадастрового учета и (или) государственной регистрации прав или уклонение от осуществления государственного кадастрового учета и государственной регистрации прав.</t>
    </r>
  </si>
  <si>
    <t>Статья 68 вступает в силу с 1 января 2020 года.</t>
  </si>
  <si>
    <t>Статья 68. Компенсация за утрату права, зарегистрированного в Едином государственном реестре недвижимости</t>
  </si>
  <si>
    <t>1. Физическое лицо - собственник единственного пригодного для постоянного проживания жилого помещения, который по не зависящим от него причинам не вправе его истребовать от добросовестного приобретателя, а также физическое лицо - добросовестный приобретатель, от которого было истребовано единственное пригодное для постоянного проживания жилое помещение, имеет право на выплату за счет казны Российской Федерации однократной компенсации за утрату права собственности на такое жилое помещение (далее - однократная компенсация).</t>
  </si>
  <si>
    <r>
      <t xml:space="preserve">2. Однократная компенсация лицам, указанным в </t>
    </r>
    <r>
      <rPr>
        <sz val="11"/>
        <color rgb="FF0000FF"/>
        <rFont val="Calibri"/>
        <family val="2"/>
        <charset val="204"/>
        <scheme val="minor"/>
      </rPr>
      <t>части 1</t>
    </r>
    <r>
      <rPr>
        <sz val="11"/>
        <color theme="1"/>
        <rFont val="Calibri"/>
        <family val="2"/>
        <charset val="204"/>
        <scheme val="minor"/>
      </rPr>
      <t xml:space="preserve"> настоящей статьи, производится в сумме, установленной вступившим в законную силу решением суда о возмещении данным лицам третьими лицами вреда, причиненного в результате утраты указанного в </t>
    </r>
    <r>
      <rPr>
        <sz val="11"/>
        <color rgb="FF0000FF"/>
        <rFont val="Calibri"/>
        <family val="2"/>
        <charset val="204"/>
        <scheme val="minor"/>
      </rPr>
      <t>части 1</t>
    </r>
    <r>
      <rPr>
        <sz val="11"/>
        <color theme="1"/>
        <rFont val="Calibri"/>
        <family val="2"/>
        <charset val="204"/>
        <scheme val="minor"/>
      </rPr>
      <t xml:space="preserve"> настоящей статьи имущества, если в соответствии с этим решением суда взыскание по исполнительному документу прекращено в порядке, установленном законодательством Российской Федерации об исполнительном производстве, в случае:</t>
    </r>
  </si>
  <si>
    <t>1) смерти должника-гражданина, объявления его умершим или признания безвестно отсутствующим, если установленные судебным актом, актом другого органа или должностного лица требования или обязанности не могут перейти к правопреемнику и не могут быть реализованы доверительным управляющим, назначенным органом опеки и попечительства;</t>
  </si>
  <si>
    <t>2) внесения записи об исключении юридического лица (должника-организации) из единого государственного реестра юридических лиц.</t>
  </si>
  <si>
    <t>3. Однократная компенсация указанным в части 1 настоящей статьи лицам не может превышать один миллион рублей.</t>
  </si>
  <si>
    <t>4. Российская Федерация в лице органа регистрации прав имеет право регрессного требования в размере возмещенных Российской Федерацией в соответствии с настоящей статьей сумм.</t>
  </si>
  <si>
    <t>Глава 11. ЗАКЛЮЧИТЕЛЬНЫЕ И ПЕРЕХОДНЫЕ ПОЛОЖЕНИЯ</t>
  </si>
  <si>
    <t>Статья 69. Признание ранее возникших прав, прав, возникающих в силу закона. Ранее учтенные объекты недвижимости</t>
  </si>
  <si>
    <t>1. Права на объекты недвижимости, возникшие до дня вступления в силу Федерального закона от 21 июля 1997 года N 122-ФЗ "О государственной регистрации прав на недвижимое имущество и сделок с ним", признаются юридически действительными при отсутствии их государственной регистрации в Едином государственном реестре недвижимости. Государственная регистрация таких прав в Едином государственном реестре недвижимости проводится по желанию их обладателей.</t>
  </si>
  <si>
    <t>2. Права на объекты недвижимости, возникающие в силу закона (вследствие обстоятельств, указанных в законе, не со дня государственной регистрации прав), признаются юридически действительными при отсутствии их государственной регистрации в Едином государственном реестре недвижимости. Государственная регистрация таких прав в Едином государственном реестре недвижимости осуществляется 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</si>
  <si>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r>
      <t xml:space="preserve">3. Государственная регистрация прав на объекты недвижимости, указанные в </t>
    </r>
    <r>
      <rPr>
        <sz val="11"/>
        <color rgb="FF0000FF"/>
        <rFont val="Calibri"/>
        <family val="2"/>
        <charset val="204"/>
        <scheme val="minor"/>
      </rPr>
      <t>частях 1</t>
    </r>
    <r>
      <rPr>
        <sz val="11"/>
        <color theme="1"/>
        <rFont val="Calibri"/>
        <family val="2"/>
        <charset val="204"/>
        <scheme val="minor"/>
      </rPr>
      <t xml:space="preserve"> и </t>
    </r>
    <r>
      <rPr>
        <sz val="11"/>
        <color rgb="FF0000FF"/>
        <rFont val="Calibri"/>
        <family val="2"/>
        <charset val="204"/>
        <scheme val="minor"/>
      </rPr>
      <t>2</t>
    </r>
    <r>
      <rPr>
        <sz val="11"/>
        <color theme="1"/>
        <rFont val="Calibri"/>
        <family val="2"/>
        <charset val="204"/>
        <scheme val="minor"/>
      </rPr>
      <t xml:space="preserve"> настоящей статьи, в Едином государственном реестре недвижимости обязательна при государственной регистрации перехода таких прав, их ограничения и обременения объектов недвижимости, указанных в </t>
    </r>
    <r>
      <rPr>
        <sz val="11"/>
        <color rgb="FF0000FF"/>
        <rFont val="Calibri"/>
        <family val="2"/>
        <charset val="204"/>
        <scheme val="minor"/>
      </rPr>
      <t>частях 1</t>
    </r>
    <r>
      <rPr>
        <sz val="11"/>
        <color theme="1"/>
        <rFont val="Calibri"/>
        <family val="2"/>
        <charset val="204"/>
        <scheme val="minor"/>
      </rPr>
      <t xml:space="preserve"> и </t>
    </r>
    <r>
      <rPr>
        <sz val="11"/>
        <color rgb="FF0000FF"/>
        <rFont val="Calibri"/>
        <family val="2"/>
        <charset val="204"/>
        <scheme val="minor"/>
      </rPr>
      <t>2</t>
    </r>
    <r>
      <rPr>
        <sz val="11"/>
        <color theme="1"/>
        <rFont val="Calibri"/>
        <family val="2"/>
        <charset val="204"/>
        <scheme val="minor"/>
      </rPr>
      <t xml:space="preserve"> настоящей статьи, или совершенной после дня вступления в силу Федерального </t>
    </r>
    <r>
      <rPr>
        <sz val="11"/>
        <color rgb="FF0000FF"/>
        <rFont val="Calibri"/>
        <family val="2"/>
        <charset val="204"/>
        <scheme val="minor"/>
      </rPr>
      <t>закона</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сделки с указанным объектом недвижимости, если иное не установлено Гражданским </t>
    </r>
    <r>
      <rPr>
        <sz val="11"/>
        <color rgb="FF0000FF"/>
        <rFont val="Calibri"/>
        <family val="2"/>
        <charset val="204"/>
        <scheme val="minor"/>
      </rPr>
      <t>кодексом</t>
    </r>
    <r>
      <rPr>
        <sz val="11"/>
        <color theme="1"/>
        <rFont val="Calibri"/>
        <family val="2"/>
        <charset val="204"/>
        <scheme val="minor"/>
      </rPr>
      <t xml:space="preserve"> Российской Федерации и настоящим Федеральным законом. Заявление о государственной регистрации указанных в настоящей части прав на объект недвижимости может быть представлено 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r>
  </si>
  <si>
    <r>
      <t xml:space="preserve">4. Технический учет или государственный учет объектов недвижимости, в том числе осуществленные в установленном законодательством Российской Федерации порядке до дня вступления в силу Федерального </t>
    </r>
    <r>
      <rPr>
        <sz val="11"/>
        <color rgb="FF0000FF"/>
        <rFont val="Calibri"/>
        <family val="2"/>
        <charset val="204"/>
        <scheme val="minor"/>
      </rPr>
      <t>закона</t>
    </r>
    <r>
      <rPr>
        <sz val="11"/>
        <color theme="1"/>
        <rFont val="Calibri"/>
        <family val="2"/>
        <charset val="204"/>
        <scheme val="minor"/>
      </rPr>
      <t xml:space="preserve"> от 24 июля 2007 года N 221-ФЗ "О государственном кадастре недвижимости", признается юридически действительным, и такие объекты считаются ранее учтенными объектами недвижимого имущества. При этом объекты недвижимости, государственный кадастровый учет или государственный учет, в том числе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t>
    </r>
    <r>
      <rPr>
        <sz val="11"/>
        <color rgb="FF0000FF"/>
        <rFont val="Calibri"/>
        <family val="2"/>
        <charset val="204"/>
        <scheme val="minor"/>
      </rPr>
      <t>законом</t>
    </r>
    <r>
      <rPr>
        <sz val="11"/>
        <color theme="1"/>
        <rFont val="Calibri"/>
        <family val="2"/>
        <charset val="204"/>
        <scheme val="minor"/>
      </rPr>
      <t xml:space="preserve"> от 21 июля 1997 года N 122-ФЗ "О государственной регистрации прав на недвижимое имущество и сделок с ним", также считаются ранее учтенными объектами недвижимости.</t>
    </r>
  </si>
  <si>
    <t>5. В случае отсутствия в Едином государственном реестре недвижимости сведений о ранее учтенном объекте недвижимости, в том числе при поступлении предусмотренного статьей 62 настоящего Федерального закона запроса о предоставлении сведений, или межведомственного запроса о предоставлении сведений, или заявления о внесении сведений о ранее учтенном объекте недвижимости, орган регистрации прав, если иное не установлено настоящим Федеральным законом, в течение пяти рабочих дней со дня получения им указанных запросов или заявления обеспечивает включение документов и сведений о ранее учтенном объекте недвижимости в Единый государственный реестр недвижимости на основании:</t>
  </si>
  <si>
    <t>1) имеющейся в его распоряжении документации о ранее учтенном объекте недвижимости;</t>
  </si>
  <si>
    <t>2) документа (копии документа, заверенной в порядке, установленном федеральным законом), устанавливающего или подтверждающего право на объект недвижимости, в том числе документа, указанного в пункте 9 статьи 3 Федерального закона от 25 октября 2001 года N 137-ФЗ "О введении в действие Земельного кодекса Российской Федерации" и представленного заинтересованным лицом при его обращении с соответствующим заявлением в орган регистрации прав;</t>
  </si>
  <si>
    <t>3) документов, подтверждающих ранее осуществленный государственный учет указанного объекта недвижимости или государственную регистрацию права на него либо устанавливающих или подтверждающих право на него и представленных соответствующими органами государственной власти, органами местного самоуправления либо органами и организациями по государственному техническому учету и (или) технической инвентаризации, в орган регистрации прав по его запросам, если документы и сведения о ранее учтенном объекте недвижимости отсутствуют в составе имеющейся в распоряжении органа регистрации прав документации о ранее учтенном объекте недвижимости.</t>
  </si>
  <si>
    <r>
      <t xml:space="preserve">6. </t>
    </r>
    <r>
      <rPr>
        <sz val="11"/>
        <color rgb="FF0000FF"/>
        <rFont val="Calibri"/>
        <family val="2"/>
        <charset val="204"/>
        <scheme val="minor"/>
      </rPr>
      <t>Порядок и сроки</t>
    </r>
    <r>
      <rPr>
        <sz val="11"/>
        <color theme="1"/>
        <rFont val="Calibri"/>
        <family val="2"/>
        <charset val="204"/>
        <scheme val="minor"/>
      </rPr>
      <t xml:space="preserve"> направления органом регистрации прав указанных в </t>
    </r>
    <r>
      <rPr>
        <sz val="11"/>
        <color rgb="FF0000FF"/>
        <rFont val="Calibri"/>
        <family val="2"/>
        <charset val="204"/>
        <scheme val="minor"/>
      </rPr>
      <t>пункте 3 части 5</t>
    </r>
    <r>
      <rPr>
        <sz val="11"/>
        <color theme="1"/>
        <rFont val="Calibri"/>
        <family val="2"/>
        <charset val="204"/>
        <scheme val="minor"/>
      </rPr>
      <t xml:space="preserve"> настоящей статьи запросов устанавливаются органом нормативно-правового регулирования. Органы государственной власти, органы местного самоуправления, органы (организации) по государственному техническому учету и (или) технической инвентаризации бесплатно представляют в орган регистрации прав по его запросам, указанным в </t>
    </r>
    <r>
      <rPr>
        <sz val="11"/>
        <color rgb="FF0000FF"/>
        <rFont val="Calibri"/>
        <family val="2"/>
        <charset val="204"/>
        <scheme val="minor"/>
      </rPr>
      <t>пункте 3 части 5</t>
    </r>
    <r>
      <rPr>
        <sz val="11"/>
        <color theme="1"/>
        <rFont val="Calibri"/>
        <family val="2"/>
        <charset val="204"/>
        <scheme val="minor"/>
      </rPr>
      <t xml:space="preserve"> настоящей статьи, все имеющиеся у них сведения и копии документов о соответствующем объекте недвижимого имущества в течение трех рабочих дней со дня получения такого запроса.</t>
    </r>
  </si>
  <si>
    <t>7. В течение пяти рабочих дней со дня включения в Единый государственный реестр недвижимости документов и сведений о ранее учтенном объекте недвижимости орган регистрации прав выдает или направляет лицу, обратившемуся с запросом о предоставлении сведений, без взимания дополнительной платы или лицу, обратившемуся с заявлением о внесении сведений о ранее учтенном объекте недвижимости, выписку из Единого государственного реестра недвижимости об объекте недвижимости:</t>
  </si>
  <si>
    <t>1) в форме документа, указанного в запросе о предоставлении сведений или межведомственном запросе, если ранее на основании этих запросов органом регистрации прав выданы или направлены уведомления об отсутствии в Едином государственном реестре недвижимости запрашиваемых сведений об объекте недвижимости;</t>
  </si>
  <si>
    <t>2) в форме документа, указанного в соответствующем заявлении, если сведения в отношении такого объекта недвижимости внесены при рассмотрении заявления о внесении сведений о ранее учтенных объектах недвижимости;</t>
  </si>
  <si>
    <t>3) в форме документа, указанного в соответствующем заявлении, если ранее на основании заявления о внесении сведений о ранее учтенном объекте недвижимости принято решение об отказе во внесении сведений о ранее учтенном объекте недвижимости в связи с отсутствием в представленных заявителем документах необходимых сведений и если сведения в отношении такого объекта недвижимости внесены при поступлении в орган регистрации прав по его запросам документов, представленных соответствующими органами государственной власти, органами местного самоуправления либо органами или организациями по государственному техническому учету и (или) технической инвентаризации.</t>
  </si>
  <si>
    <t>8. Орган регистрации прав принимает решение об отказе во включении сведений о ранее учтенных объектах недвижимости в Единый государственный реестр недвижимости в случае, если:</t>
  </si>
  <si>
    <t>1) 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</si>
  <si>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2) в представленных или поступивших документах отсутствуют сведения, позволяющие считать такой объект недвижимости ранее учтенным, а также сведения о площади объекта недвижимости при условии, что объектом недвижимости является земельный участок, здание или помещение, либо об основной характеристике объекта недвижимости (протяженности, глубине, глубине залегания, площади, объеме, высоте, площади застройки) и о ее значении при условии, что объектом недвижимости является сооружение, и (или) не поступил ответ органа государственной власти, органа местного самоуправления либо органа или организации по государственному техническому учету и (или) технической инвентаризации на запрос органа регистрации прав, указанный в пункте 3 части 5 настоящей статьи;</t>
  </si>
  <si>
    <t>3) сведения об объекте недвижимости содержатся в Едином государственном реестре недвижимости;</t>
  </si>
  <si>
    <t>4) ответ органа государственной власти, органа местного самоуправления либо органа или организации по государственному техническому учету и (или) технической инвентаризации на запрос органа регистрации прав, указанный в пункте 3 части 5 настоящей статьи, свидетельствует об отсутствии необходимых документа и (или) сведений и соответствующий документ не был представлен заявителем по собственной инициативе.</t>
  </si>
  <si>
    <t>9. Сведения об объектах недвижимости, права на которые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и не прекращены и государственный кадастровый учет которых не осуществлен, вносятся в Единый государственный реестр недвижимости по правилам, предусмотренным настоящей статьей для внесения в Единый государственный реестр недвижимости сведений о ранее учтенных объектах недвижимости.</t>
  </si>
  <si>
    <t>10. В случае, если в Едином государственном реестре недвижимости в течение пяти лет с даты присвоения кадастровых номеров ранее учтенным зданиям, сооружениям, помещениям, объектам незавершенного строительства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 орган регистрации прав в течение десяти рабочих дней по истечении указанного срока направляет сведения о таких объектах недвижимости в уполномоченные органы местного самоуправления городских, сельских поселений, городских округов, а если такие объекты недвижимости находятся на межселенных территориях, - в органы местного самоуправления муниципальных районов или, если такие объекты недвижимости находятся на территориях субъектов Российской Федерации - городов федерального значения Москвы, Санкт-Петербурга, Севастополя, - в уполномоченные органы государственной власти соответствующего субъекта Российской Федерации - города федерального значения. Правила настоящей части не применяются к зданиям, сооружениям, если осуществлена государственная регистрация права собственности хотя бы на одно помещение, расположенное в таком здании, сооружении, к многоквартирным домам, а также помещениям, расположенным в многоквартирном доме и составляющим общее имущество в этом многоквартирном доме.</t>
  </si>
  <si>
    <t>Статья 70. Особенность осуществления государственного кадастрового учета и государственной регистрации прав на объекты недвижимости в отдельных случаях</t>
  </si>
  <si>
    <t>1. Орган регистрации прав снимает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соответствующем земельном участке, находящемся в государственной или муниципальной собственности, здания, сооружения, объекта незавершенного строительства, в случае:</t>
  </si>
  <si>
    <t>1) снятия с государственного кадастрового учета здания, сооружения, объекта незавершенного строительства в связи с прекращением их существования;</t>
  </si>
  <si>
    <t>2) внесения в Единый государственный реестр недвижимости сведений об описании местоположения здания, сооружения, объекта незавершенного строительства на земельном участке.</t>
  </si>
  <si>
    <t>2. Государственная регистрация права собственности на объект недвижимости, созданный по договору, заключенному с органом государственной власти, органом местного самоуправления, государственным или муниципальным учреждением либо унитарным предприятием до 1 января 2011 года и предусматривающему строительство, реконструкцию на земельном участке, находящемся в государственной или муниципальной собственности, объекта недвижимости с привлечением внебюджетных источников финансирования и последующим распределением площади соответствующего объекта недвижимости между сторонами такого договора, осуществляется после завершения строительства, реконструкции этого объекта недвижимости при наличии подписанного сторонами документа, подтверждающего исполнение ими обязательств по такому договору, и в соответствии с распределением площади соответствующего объекта недвижимости, предусмотренным данным документом.</t>
  </si>
  <si>
    <t>3. Орган регистрации прав в соответствии с установленными правилами ведения Единого государственного реестра недвижимости также снимает с государственного кадастрового учета земельный участок, учтенный в установленном законодательством Российской Федерации порядке до 1 марта 2008 года, в случае, если сведения о правообладателях таких участков отсутствуют в Едином государственном реестре недвижимости.</t>
  </si>
  <si>
    <t>4. Орган регистрации прав снимает с государственного кадастрового учета часть помещения, сведения о которой внесены в Единый государственный реестр недвижимости до дня вступления в силу настоящего Федерального закона, в случае:</t>
  </si>
  <si>
    <t>1) снятия с государственного кадастрового учета соответствующего помещения или здания, сооружения, в котором расположено помещение, в связи с прекращением их существования;</t>
  </si>
  <si>
    <t>2) прекращения прав на такую часть помещения.</t>
  </si>
  <si>
    <r>
      <t xml:space="preserve">5. В срок до 2020 года документом, являющимся основанием для осуществления государственного кадастрового учета и (или) государственной регистрации прав на объекты недвижимости, в том числе земельные участки, относящиеся к имуществу Вооруженных Сил Российской Федерации и подведомственных Министерству обороны Российской Федерации организаций, имуществу органов федеральной службы безопасности, и содержащим описание такого объекта недвижимости, на основании которого сведения об объекте недвижимости указываются в техническом плане или межевом плане, является декларация о таком объекте недвижимости. </t>
    </r>
    <r>
      <rPr>
        <sz val="11"/>
        <color rgb="FF0000FF"/>
        <rFont val="Calibri"/>
        <family val="2"/>
        <charset val="204"/>
        <scheme val="minor"/>
      </rPr>
      <t>Форма</t>
    </r>
    <r>
      <rPr>
        <sz val="11"/>
        <color theme="1"/>
        <rFont val="Calibri"/>
        <family val="2"/>
        <charset val="204"/>
        <scheme val="minor"/>
      </rPr>
      <t xml:space="preserve"> данной декларации, </t>
    </r>
    <r>
      <rPr>
        <sz val="11"/>
        <color rgb="FF0000FF"/>
        <rFont val="Calibri"/>
        <family val="2"/>
        <charset val="204"/>
        <scheme val="minor"/>
      </rPr>
      <t>требования</t>
    </r>
    <r>
      <rPr>
        <sz val="11"/>
        <color theme="1"/>
        <rFont val="Calibri"/>
        <family val="2"/>
        <charset val="204"/>
        <scheme val="minor"/>
      </rPr>
      <t xml:space="preserve"> к ее заполнению, </t>
    </r>
    <r>
      <rPr>
        <sz val="11"/>
        <color rgb="FF0000FF"/>
        <rFont val="Calibri"/>
        <family val="2"/>
        <charset val="204"/>
        <scheme val="minor"/>
      </rPr>
      <t>состав</t>
    </r>
    <r>
      <rPr>
        <sz val="11"/>
        <color theme="1"/>
        <rFont val="Calibri"/>
        <family val="2"/>
        <charset val="204"/>
        <scheme val="minor"/>
      </rPr>
      <t xml:space="preserve"> включаемых в нее сведений устанавливаются органом нормативно-правового регулирования.</t>
    </r>
  </si>
  <si>
    <r>
      <t xml:space="preserve">6. Особенности, установленные </t>
    </r>
    <r>
      <rPr>
        <sz val="11"/>
        <color rgb="FF0000FF"/>
        <rFont val="Calibri"/>
        <family val="2"/>
        <charset val="204"/>
        <scheme val="minor"/>
      </rPr>
      <t>частью 5</t>
    </r>
    <r>
      <rPr>
        <sz val="11"/>
        <color theme="1"/>
        <rFont val="Calibri"/>
        <family val="2"/>
        <charset val="204"/>
        <scheme val="minor"/>
      </rPr>
      <t xml:space="preserve"> настоящей статьи, применяются при осуществлении государственного кадастрового учета и (или) государственной регистрации прав на объекты недвижимости, созданные до дня вступления в силу </t>
    </r>
    <r>
      <rPr>
        <sz val="11"/>
        <color rgb="FF0000FF"/>
        <rFont val="Calibri"/>
        <family val="2"/>
        <charset val="204"/>
        <scheme val="minor"/>
      </rPr>
      <t>постановления</t>
    </r>
    <r>
      <rPr>
        <sz val="11"/>
        <color theme="1"/>
        <rFont val="Calibri"/>
        <family val="2"/>
        <charset val="204"/>
        <scheme val="minor"/>
      </rPr>
      <t xml:space="preserve"> Верховного Совета Российской Федерации от 27 декабря 1991 года N 3020-1 "О разграничении государственной собственности в Российской Федерации на федеральную собственность, государственную собственность республик в составе Российской Федерации, краев, областей, автономной области, автономных округов, городов Москвы и Санкт-Петербурга и муниципальную собственность".</t>
    </r>
  </si>
  <si>
    <t>7. До 1 марта 2018 года основаниями для государственного кадастрового учета и (или) государственной регистрации прав на объект индивидуального жилищного строительства, создаваемый или созданный на земельном участке, предназначенном для индивидуального жилищного строительства, или на объект индивидуального жилищного строительства, создаваемый или созданный на земельном участке, расположенном в границах населенного пункта и предназначенном для ведения личного подсобного хозяйства (на приусадебном земельном участке), являются только технический план указанных объектов индивидуального жилищного строительства и правоустанавливающий документ на земельный участок, если в Едином государственном реестре недвижимости не зарегистрировано право заявителя на земельный участок, на котором расположены указанные объекты индивидуального жилищного строительства. В данном случае сведения об объекте индивидуального жилищного строительства, за исключением сведений о местоположении такого объекта недвижимости на земельном участке, указываются в техническом плане на основании представленных заказчиком кадастровых работ разрешения на строительство и проектной документации таких объектов недвижимости (при ее наличии) либо декларации об объекте недвижимости, предусмотренной частью 11 статьи 24 настоящего Федерального закона (в случае, если проектная документация не изготавливалась).</t>
  </si>
  <si>
    <r>
      <t xml:space="preserve">8. Единый институт развития в жилищной сфере представляет в орган регистрации прав заявление о государственной регистрации предусмотренного Федеральным </t>
    </r>
    <r>
      <rPr>
        <sz val="11"/>
        <color rgb="FF0000FF"/>
        <rFont val="Calibri"/>
        <family val="2"/>
        <charset val="204"/>
        <scheme val="minor"/>
      </rPr>
      <t>законом</t>
    </r>
    <r>
      <rPr>
        <sz val="11"/>
        <color theme="1"/>
        <rFont val="Calibri"/>
        <family val="2"/>
        <charset val="204"/>
        <scheme val="minor"/>
      </rPr>
      <t xml:space="preserve"> от 24 июля 2008 года N 161-ФЗ "О содействии развитию жилищного строительства" ограничения права собственности Российской Федерации на находящиеся в федеральной собственности земельные участки, земельные участки, образованные из таких земельных участков, иные находящиеся в федеральной собственности объекты недвижимости, в отношении которых Единый институт развития в жилищной сфере в соответствии с Федеральным </t>
    </r>
    <r>
      <rPr>
        <sz val="11"/>
        <color rgb="FF0000FF"/>
        <rFont val="Calibri"/>
        <family val="2"/>
        <charset val="204"/>
        <scheme val="minor"/>
      </rPr>
      <t>законом</t>
    </r>
    <r>
      <rPr>
        <sz val="11"/>
        <color theme="1"/>
        <rFont val="Calibri"/>
        <family val="2"/>
        <charset val="204"/>
        <scheme val="minor"/>
      </rPr>
      <t xml:space="preserve"> от 24 июля 2008 года N 161-ФЗ "О содействии развитию жилищного строительства" выполняет функции агента Российской Федерации, при государственной регистрации права собственности Российской Федерации, аренды и иных обременений, устанавливаемых в пользу третьих лиц, в отношении указанных объектов недвижимости или в течение одного месяца со дня принятия межведомственным коллегиальным органом решения, указанного в </t>
    </r>
    <r>
      <rPr>
        <sz val="11"/>
        <color rgb="FF0000FF"/>
        <rFont val="Calibri"/>
        <family val="2"/>
        <charset val="204"/>
        <scheme val="minor"/>
      </rPr>
      <t>пункте 2 части 1 статьи 12</t>
    </r>
    <r>
      <rPr>
        <sz val="11"/>
        <color theme="1"/>
        <rFont val="Calibri"/>
        <family val="2"/>
        <charset val="204"/>
        <scheme val="minor"/>
      </rPr>
      <t xml:space="preserve"> Федерального закона от 24 июля 2008 года N 161-ФЗ "О содействии развитию жилищного строительства" и в соответствии с которым Единый институт развития в жилищной сфере выполняет функции агента Российской Федерации.</t>
    </r>
  </si>
  <si>
    <t>Статья 71. Особенности подготовки технического плана здания, сооружения, помещения, машино-места, объекта незавершенного строительства</t>
  </si>
  <si>
    <t>1. В случае отсутствия разрешения на ввод здания или сооружения в эксплуатацию, проектной документации таких объектов недвижимого имущества сведения о здании или сооружении (за исключением сведений о местоположении таких объектов недвижимого имущества на земельном участке и об их площади, площади застройки) указываются в техническом плане также на основании представленного заказчиком кадастровых работ технического паспорта такого объекта недвижимости, изготовленного до 1 января 2013 года.</t>
  </si>
  <si>
    <t>2. В случае отсутствия разрешения на строительство на объект незавершенного строительства, проектной документации на объект незавершенного строительства сведения о таком объекте недвижимого имущества, за исключением сведений о местоположении такого объекта недвижимого имущества на земельном участке, указываются в техническом плане также на основании представленного заказчиком кадастровых работ технического паспорта такого объекта недвижимого имущества, изготовленного до 1 января 2013 года.</t>
  </si>
  <si>
    <t>3. В случае отсутствия разрешения на ввод здания или сооружения в эксплуатацию, проектной документации таких объектов недвижимого имущества сведения о помещении, машино-месте, за исключением сведений о местоположении таких объектов недвижимого имущества в пределах этажа здания или сооружения, либо в пределах здания или сооружения, либо в пределах соответствующей части здания или сооружения и его площади, указываются в техническом плане также на основании представленных заказчиком кадастровых работ технического паспорта помещения, машино-места, изготовленного до 1 января 2013 года, или изготовленного до 1 января 2013 года технического паспорта здания или сооружения, в котором расположено помещение или машино-место.</t>
  </si>
  <si>
    <r>
      <t xml:space="preserve">4. В случаях, указанных в </t>
    </r>
    <r>
      <rPr>
        <sz val="11"/>
        <color rgb="FF0000FF"/>
        <rFont val="Calibri"/>
        <family val="2"/>
        <charset val="204"/>
        <scheme val="minor"/>
      </rPr>
      <t>частях 1</t>
    </r>
    <r>
      <rPr>
        <sz val="11"/>
        <color theme="1"/>
        <rFont val="Calibri"/>
        <family val="2"/>
        <charset val="204"/>
        <scheme val="minor"/>
      </rPr>
      <t xml:space="preserve"> - </t>
    </r>
    <r>
      <rPr>
        <sz val="11"/>
        <color rgb="FF0000FF"/>
        <rFont val="Calibri"/>
        <family val="2"/>
        <charset val="204"/>
        <scheme val="minor"/>
      </rPr>
      <t>3</t>
    </r>
    <r>
      <rPr>
        <sz val="11"/>
        <color theme="1"/>
        <rFont val="Calibri"/>
        <family val="2"/>
        <charset val="204"/>
        <scheme val="minor"/>
      </rPr>
      <t xml:space="preserve"> настоящей статьи, сведения о здании, сооружении, помещении, машино-месте (за исключением сведений о местоположении здания, сооружения на земельном участке и об их площади, о площади застройки, сведений о площади и местоположении помещения, машино-места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также на основании утвержденного в установленном федеральным законом порядке акта о приемке в эксплуатацию соответствующих объектов.</t>
    </r>
  </si>
  <si>
    <t>5. В случае, если на момент принятия решения о вводе объекта в эксплуатацию для принятия указанного решения законодательством о градостроительной деятельности не предусматривалось представление технического плана объекта недвижимости, сведения о здании, сооружении, помещении, машино-месте (за исключением сведений о местоположении здания, сооружения на земельном участке, об их площади, о площади застройки, сведений о площади и местоположении помещения или машино-места в пределах этажа здания или сооружения, либо в пределах здания или сооружения, либо в пределах соответствующей части здания или сооружения) указываются в техническом плане также на основании разрешения на ввод объекта в эксплуатацию.</t>
  </si>
  <si>
    <t>Статья 72. Порядок вступления в силу настоящего Федерального закона</t>
  </si>
  <si>
    <r>
      <t xml:space="preserve">1. Настоящий Федеральный закон вступает в силу с 1 января 2017 года, за исключением </t>
    </r>
    <r>
      <rPr>
        <sz val="11"/>
        <color rgb="FF0000FF"/>
        <rFont val="Calibri"/>
        <family val="2"/>
        <charset val="204"/>
        <scheme val="minor"/>
      </rPr>
      <t>части 4 статьи 66</t>
    </r>
    <r>
      <rPr>
        <sz val="11"/>
        <color theme="1"/>
        <rFont val="Calibri"/>
        <family val="2"/>
        <charset val="204"/>
        <scheme val="minor"/>
      </rPr>
      <t xml:space="preserve"> и </t>
    </r>
    <r>
      <rPr>
        <sz val="11"/>
        <color rgb="FF0000FF"/>
        <rFont val="Calibri"/>
        <family val="2"/>
        <charset val="204"/>
        <scheme val="minor"/>
      </rPr>
      <t>статьи 68</t>
    </r>
    <r>
      <rPr>
        <sz val="11"/>
        <color theme="1"/>
        <rFont val="Calibri"/>
        <family val="2"/>
        <charset val="204"/>
        <scheme val="minor"/>
      </rPr>
      <t xml:space="preserve"> настоящего Федерального закона.</t>
    </r>
  </si>
  <si>
    <r>
      <t xml:space="preserve">2. </t>
    </r>
    <r>
      <rPr>
        <sz val="11"/>
        <color rgb="FF0000FF"/>
        <rFont val="Calibri"/>
        <family val="2"/>
        <charset val="204"/>
        <scheme val="minor"/>
      </rPr>
      <t>Часть 4 статьи 66</t>
    </r>
    <r>
      <rPr>
        <sz val="11"/>
        <color theme="1"/>
        <rFont val="Calibri"/>
        <family val="2"/>
        <charset val="204"/>
        <scheme val="minor"/>
      </rPr>
      <t xml:space="preserve"> и </t>
    </r>
    <r>
      <rPr>
        <sz val="11"/>
        <color rgb="FF0000FF"/>
        <rFont val="Calibri"/>
        <family val="2"/>
        <charset val="204"/>
        <scheme val="minor"/>
      </rPr>
      <t>статья 68</t>
    </r>
    <r>
      <rPr>
        <sz val="11"/>
        <color theme="1"/>
        <rFont val="Calibri"/>
        <family val="2"/>
        <charset val="204"/>
        <scheme val="minor"/>
      </rPr>
      <t xml:space="preserve"> настоящего Федерального закона вступают в силу с 1 января 2020 года.</t>
    </r>
  </si>
  <si>
    <t>3. Обеспечение приведения в соответствие с настоящим Федеральным законом изданных Правительством Российской Федерации и находящимися в его ведении федеральными органами исполнительной власти нормативных правовых актов, а также принятие нормативных правовых актов, обеспечивающих реализацию настоящего Федерального закона, осуществляется до 1 января 2017 года.</t>
  </si>
  <si>
    <t>4. Законодательные и иные нормативные правовые акты до их приведения в соответствие с настоящим Федеральным законом применяются постольку, поскольку они не противоречат настоящему Федеральному закону.</t>
  </si>
  <si>
    <t>5. Настоящий Федеральный закон применяется к правоотношениям, возникшим после дня его вступления в силу. Настоящий Федеральный закон по правоотношениям, возникшим до дня его вступления в силу, применяется к тем правам и обязательствам, которые возникнут после дня его вступления в силу.</t>
  </si>
  <si>
    <t>6. Со дня вступления в силу настоящего Федерального закона сведения Единого государственного реестра прав на недвижимое имущество и сделок с ним и сведения государственного кадастра недвижимости считаются сведениями, содержащимися в Едином государственном реестре недвижимости и не требующими дополнительного подтверждения, в том числе указанными в статье 4 настоящего Федерального закона участниками отношений, возникающих при осуществлении государственного кадастрового учета и (или) государственной регистрации прав.</t>
  </si>
  <si>
    <t>7. Временный характер сведений государственного кадастра недвижимости об образованных объектах недвижимости, предусмотренный статьей 24 Федерального закона от 24 июля 2007 года N 221-ФЗ "О государственном кадастре недвижимости" (в редакции, действовавшей до 1 января 2017 года), сохраняется до момента государственной регистрации права на такой объект недвижимости либо до момента государственной регистрации аренды, если объектом недвижимости является земельный участок, находящийся в государственной или муниципальной собственности, но не позднее 1 марта 2022 года. По истечении указанного срока сведения об объектах недвижимости, которые носят временный характер, исключаются из Единого государственного реестра недвижимости в порядке, предусмотренном порядком ведения Единого государственного реестра недвижимости. Образование новых объектов недвижимости из объекта недвижимости, внесенные в Единый государственный реестр недвижимости сведения о котором носят временный характер, не допускается. В течение срока действия временного характера внесенных в Единый государственный реестр недвижимости сведений об объекте недвижимости сведения о таком объекте недвижимости могут быть исключены из Единого государственного реестра недвижимости по заявлению собственника объекта недвижимости или собственников объектов недвижимости, в результате преобразования которых был образован такой объект недвижимости. В случае, если земельные участки были образованы из земель или земельных участков, государственная собственность на которые не разграничена, исключение из Единого государственного реестра недвижимости сведений о соответствующих земельных участках осуществляется по заявлению представителя уполномоченного на распоряжение такими земельными участками органа государственной власти или органа местного самоуправления.</t>
  </si>
  <si>
    <t>Президент</t>
  </si>
  <si>
    <t>В.ПУТИН</t>
  </si>
  <si>
    <t>Москва, Кремль</t>
  </si>
  <si>
    <t>13 июля 2015 года</t>
  </si>
  <si>
    <t>N 218-ФЗ</t>
  </si>
  <si>
    <t>Федеральный закон "О государственной регистрации недвижимости" от 13.07.2015 N 218-ФЗ</t>
  </si>
  <si>
    <t> 2.6. 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 заявителем, способы их получения, в том числе в электронной форме, порядок их представления </t>
  </si>
  <si>
    <t> 2.7. 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 </t>
  </si>
  <si>
    <t>На оснавании техническое  задание</t>
  </si>
  <si>
    <t>Согласно тех заданию</t>
  </si>
  <si>
    <t>ЕДЕРАЛЬНАЯ СЛУЖБА ПО ЭКОЛОГИЧЕСКОМУ, ТЕХНОЛОГИЧЕСКОМУ И АТОМНОМУНАДЗОРУ</t>
  </si>
  <si>
    <t>РУКОВОДЯЩИЕ ДОКУМЕНТЫ</t>
  </si>
  <si>
    <t>ПОРЯДОКПРОВЕДЕНИЯ ПРОВЕРОК ПРИ ОСУЩЕСТВЛЕНИИ ГОСУДАРСТВЕННОГО СТРОИТЕЛЬНОГО НАДЗОРА ИВЫДАЧИ ЗАКЛЮЧЕНИЙ О СООТВЕТСТВИИ ПОСТРОЕННЫХ, РЕКОНСТРУИРОВАННЫХ,ОТРЕМОНТИРОВАННЫХ ОБЪЕКТОВ КАПИТАЛЬНОГО СТРОИТЕЛЬСТВА ТРЕБОВАНИЯМ ТЕХНИЧЕСКИХРЕГЛАМЕНТОВ (НОРМ И ПРАВИЛ), ИНЫХ НОРМАТИВНЫХ ПРАВОВЫХ АКТОВ И ПРОЕКТНОЙДОКУМЕНТАЦИИ</t>
  </si>
  <si>
    <t>приказом Федеральной службы</t>
  </si>
  <si>
    <t>по экологическому, технологическому</t>
  </si>
  <si>
    <t>и атомному надзору</t>
  </si>
  <si>
    <t>от 26 декабря 2006 г. № 1129</t>
  </si>
  <si>
    <t>РД-11-04-2006</t>
  </si>
  <si>
    <t>Содержание</t>
  </si>
  <si>
    <r>
      <t>I</t>
    </r>
    <r>
      <rPr>
        <sz val="12"/>
        <color rgb="FF3D4B88"/>
        <rFont val="Times New Roman"/>
        <family val="1"/>
        <charset val="204"/>
      </rPr>
      <t>. ОБЩИЕ ПОЛОЖЕНИЯ</t>
    </r>
  </si>
  <si>
    <r>
      <t>1. НастоящийПорядок разработан на основании статьи 54 </t>
    </r>
    <r>
      <rPr>
        <u/>
        <sz val="12"/>
        <color rgb="FF333333"/>
        <rFont val="Times New Roman"/>
        <family val="1"/>
        <charset val="204"/>
      </rPr>
      <t>Градостроительногокодекса Российской Федерации</t>
    </r>
    <r>
      <rPr>
        <sz val="12"/>
        <color rgb="FF333333"/>
        <rFont val="Times New Roman"/>
        <family val="1"/>
        <charset val="204"/>
      </rPr>
      <t> и Положением об осуществлении государственногостроительного надзора в Российской Федерации, утвержденного постановлениемПравительства Российской Федерации от 1 февраля 2006 г. </t>
    </r>
    <r>
      <rPr>
        <u/>
        <sz val="12"/>
        <color rgb="FF333333"/>
        <rFont val="Times New Roman"/>
        <family val="1"/>
        <charset val="204"/>
      </rPr>
      <t>№ 54</t>
    </r>
    <r>
      <rPr>
        <sz val="12"/>
        <color rgb="FF333333"/>
        <rFont val="Times New Roman"/>
        <family val="1"/>
        <charset val="204"/>
      </rPr>
      <t>«О государственном строительном надзоре в Российской Федерации» (далее -Положение об осуществлении государственного строительного надзора в РоссийскойФедерации).</t>
    </r>
  </si>
  <si>
    <t>2. НастоящийПорядок устанавливает требования к проведению Федеральной службой поэкологическому, технологическому и атомному надзору и ее территориальнымиорганами, а также органами исполнительной власти субъектов РоссийскойФедерации, уполномоченными на осуществление государственного строительногонадзора (далее - орган государственного строительного надзора) провероксоответствия выполненных при строительстве, реконструкции, капитальном ремонтеобъектов капитального строительства работ требованиям технических регламентов,иных нормативных правовых актов и проектной документации (далее - проверки) иоформлению результатов таких проверок, а также требования, предъявляемые квыдаче заключений о соответствии построенного, реконструированного,отремонтированного объекта капитального строительства требованиям технических регламентов(норм и правил), иных нормативных правовых актов и проектной документации(далее - заключение) или принятию решения об отказе в выдаче такого заключения(далее - решение об отказе в выдаче заключения).</t>
  </si>
  <si>
    <t>3. Проверкипроводятся должностным лицом органа государственного строительного надзора вследующих случаях:</t>
  </si>
  <si>
    <t>а) наступлениясроков завершения работ, которые подлежат проверке в соответствии с программойпроведения проверок;</t>
  </si>
  <si>
    <t>б) полученияизвещения от лица, осуществляющего строительство, о завершении работ, которыеподлежат проверке, если срок окончания таких работ не совпадает со сроками,указанными в программе проведения проверок;</t>
  </si>
  <si>
    <t>в) полученияизвещения от лица, осуществляющего строительство, о случаях возникновенияаварийных ситуаций на объекте капитального строительства;</t>
  </si>
  <si>
    <t>г) полученияобращений физических и юридических лиц, органов государственной власти иорганов местного самоуправления по вопросам, относящимся к осуществлениюгосударственного строительного надзора;</t>
  </si>
  <si>
    <t>д) получениясведений о выполнении работ по строительству, реконструкции, капитальномуремонту объекта капитального строительства, подлежащих проверке, из иныхисточников.</t>
  </si>
  <si>
    <t>Итоговаяпроверка соответствия построенного, реконструированного, отремонтированногообъекта капитального строительства требованиям технических регламентов (норм иправил), иных нормативных правовых актов и проектной документации (далее -итоговая проверка) проводится органом государственного строительного надзора вслучае получения извещения застройщика или заказчика об окончаниистроительства, реконструкции, капитального ремонта объектов капитальногостроительства.</t>
  </si>
  <si>
    <r>
      <t>II</t>
    </r>
    <r>
      <rPr>
        <sz val="12"/>
        <color rgb="FF3D4B88"/>
        <rFont val="Times New Roman"/>
        <family val="1"/>
        <charset val="204"/>
      </rPr>
      <t>. ПОДГОТОВКА К ПРОВЕДЕНИЮ ПРОВЕРОК ПРИ ОСУЩЕСТВЛЕНИИГОСУДАРСТВЕННОГО СТРОИТЕЛЬНОГО НАДЗОРА</t>
    </r>
  </si>
  <si>
    <t>4. Проверкипроводятся должностным лицом (должностными лицами) органа государственногостроительного надзора, уполномоченным (уполномоченными) на основаниисоответствующего приказа (распоряжения)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 и от его имени осуществлять такой надзор(далее - должностное лицо органа государственного строительного надзора),составленного по образцу, приведенному в Приложении № 1 к настоящему Порядку.</t>
  </si>
  <si>
    <r>
      <t>5.Застройщик или заказчик заблаговременно, но не позднее чем за 7 рабочих дней доначала осуществления строительства, реконструкции, капитального ремонта объектакапитального строительства, направляет в орган государственного строительногонадзора извещение (по образцу, приведенному в </t>
    </r>
    <r>
      <rPr>
        <u/>
        <sz val="12"/>
        <color rgb="FF333333"/>
        <rFont val="Times New Roman"/>
        <family val="1"/>
        <charset val="204"/>
      </rPr>
      <t>Приложении № 2</t>
    </r>
    <r>
      <rPr>
        <sz val="12"/>
        <color rgb="FF333333"/>
        <rFont val="Times New Roman"/>
        <family val="1"/>
        <charset val="204"/>
      </rPr>
      <t> к настоящему Порядку) о начале такихработ с приложением документов, предусмотренных частью 5 статьи 52 </t>
    </r>
    <r>
      <rPr>
        <u/>
        <sz val="12"/>
        <color rgb="FF333333"/>
        <rFont val="Times New Roman"/>
        <family val="1"/>
        <charset val="204"/>
      </rPr>
      <t>Градостроительного кодекса Российской Федерации</t>
    </r>
    <r>
      <rPr>
        <sz val="12"/>
        <color rgb="FF333333"/>
        <rFont val="Times New Roman"/>
        <family val="1"/>
        <charset val="204"/>
      </rPr>
      <t>.</t>
    </r>
  </si>
  <si>
    <t>В извещении оначале строительства, реконструкции, капитальном ремонте объекта капитальногостроительства указываются сведения:</t>
  </si>
  <si>
    <t>а) озастройщике или заказчике;</t>
  </si>
  <si>
    <t>б) об объектекапитального строительства;</t>
  </si>
  <si>
    <t>в) оразрешении на строительстве;</t>
  </si>
  <si>
    <t>г) озаключении государственной экспертизы проектной документации;</t>
  </si>
  <si>
    <t>д) о датеначала и окончания строительства, реконструкции, капитального ремонта объектакапитального строительства;</t>
  </si>
  <si>
    <t>е) переченьприлагаемых к извещению документов.</t>
  </si>
  <si>
    <r>
      <t>6. Извещение,указанное в </t>
    </r>
    <r>
      <rPr>
        <u/>
        <sz val="12"/>
        <color rgb="FF333333"/>
        <rFont val="Times New Roman"/>
        <family val="1"/>
        <charset val="204"/>
      </rPr>
      <t>пункте 5</t>
    </r>
    <r>
      <rPr>
        <sz val="12"/>
        <color rgb="FF333333"/>
        <rFont val="Times New Roman"/>
        <family val="1"/>
        <charset val="204"/>
      </rPr>
      <t> настоящего Порядка, сприлагаемыми к нему документами является основанием для разработки должностнымлицом органа государственного строительного надзора программы проведенияпроверок (по образцу, приведенному в </t>
    </r>
    <r>
      <rPr>
        <u/>
        <sz val="12"/>
        <color rgb="FF333333"/>
        <rFont val="Times New Roman"/>
        <family val="1"/>
        <charset val="204"/>
      </rPr>
      <t>Приложении № 3</t>
    </r>
    <r>
      <rPr>
        <sz val="12"/>
        <color rgb="FF333333"/>
        <rFont val="Times New Roman"/>
        <family val="1"/>
        <charset val="204"/>
      </rPr>
      <t> к настоящему Порядку) в течение 7 рабочихдней с даты получения такого извещения.</t>
    </r>
  </si>
  <si>
    <t>В программепроведения проверок указываются следующие сведения:</t>
  </si>
  <si>
    <t>а)наименование работ, подлежащих проверке, определяемых в соответствии с проектом организации строительства объектакапитального строительства, предусмотренным пунктом 6 части 12 статьи 48 Градостроительного кодекса Российской Федерации(далее - проект организации строительства объекта капитального строительства);</t>
  </si>
  <si>
    <t>б) предметкаждой проверки;</t>
  </si>
  <si>
    <t>в) примернаядата проведения каждой проверки, определяемая на основании данных проектаорганизации строительства объекта капитального строительства;</t>
  </si>
  <si>
    <t>г)ориентировочные затраты времени должностного лица органа государственногостроительного надзора на проведении каждой проверки;</t>
  </si>
  <si>
    <t>д) иныесведения, необходимые для проведения должностным лицом органа государственногостроительного надзора проверок.</t>
  </si>
  <si>
    <t>7. Программапроведения проверок составляется в 2 экземплярах, из которых первый остается вделе органа государственного строительного надзора, второй - направляется(вручается) застройщику или заказчику.</t>
  </si>
  <si>
    <t>Второйэкземпляр программы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экземпляра программыпредставителем застройщика или заказчика, документ направляется по почтезаказным письмом с уведомлением.</t>
  </si>
  <si>
    <t>Застройщик илизаказчик обязан довести до сведения лица, осуществляющего строительство,сведения о проверках, предусмотренных программой проведения проверок.</t>
  </si>
  <si>
    <r>
      <t>8. Лицо,осуществляющее строительство, обязано извещать орган государственногостроительного надзора об изменении сроков окончания работ, подлежащих проверке,указанных в программе проведения проверок (по образцу, приведенному в </t>
    </r>
    <r>
      <rPr>
        <u/>
        <sz val="12"/>
        <color rgb="FF333333"/>
        <rFont val="Times New Roman"/>
        <family val="1"/>
        <charset val="204"/>
      </rPr>
      <t>Приложении № 4</t>
    </r>
    <r>
      <rPr>
        <sz val="12"/>
        <color rgb="FF333333"/>
        <rFont val="Times New Roman"/>
        <family val="1"/>
        <charset val="204"/>
      </rPr>
      <t> к настоящемуПорядку). Также в орган государственного строительного надзора с цельюпоследующего проведения проверки подлежит направлению извещение о каждом случаевозникновения аварийной ситуации по образцу, приведенному в </t>
    </r>
    <r>
      <rPr>
        <u/>
        <sz val="12"/>
        <color rgb="FF333333"/>
        <rFont val="Times New Roman"/>
        <family val="1"/>
        <charset val="204"/>
      </rPr>
      <t>Приложении № 5</t>
    </r>
    <r>
      <rPr>
        <sz val="12"/>
        <color rgb="FF333333"/>
        <rFont val="Times New Roman"/>
        <family val="1"/>
        <charset val="204"/>
      </rPr>
      <t> к настоящемуПорядку.</t>
    </r>
  </si>
  <si>
    <t>9.Перед началом проверки, но не позднее, чем за 3 рабочих дня до ее проведения,должностное лицо органа государственного строительного надзора уведомляетзастройщика или заказчика о проведении проверки посредством телефонной,факсимильной или электронной связи. В уведомлении указываются сведения о датепроведения проверки, предмете проверки, иные сведения необходимые дляпроведения проверки. В случае, если уведомление вручается представителюзастройщика или заказчика или направляется посредством факсимильной либопочтовой связи, оно составляется по образцу, приведенному в Приложении № 6 к настоящемуПорядку. Уведомление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уведомления представителемзастройщика или заказчика, документ направляется по факсу или по почте заказнымписьмом с уведомлением.</t>
  </si>
  <si>
    <t>Необходимостьуведомления застройщика или заказчика о проведении проверки, предусмотреннаянастоящим пунктом, не распространяется на случаи проведения проверок, вызванныеаварийными ситуациями на объекте капитального строительства, причинением вредафизическим и юридическим лицам при строительстве, реконструкции, капитальномремонте объекта капитального строительства и иными обстоятельствамичрезвычайного характера.</t>
  </si>
  <si>
    <t>10. Застройщикили заказчик обязан обеспечить, в том числе через лиц, осуществляющихстроительство, условия для выполнения должностным лицом органа государственногостроительного надзора своих полномочий, предусмотренных статьей 54 Градостроительного кодекса Российской Федерации,пункта 24 Положения об осуществлении государственного строительного надзора вРоссийской Федерации.</t>
  </si>
  <si>
    <r>
      <t>III</t>
    </r>
    <r>
      <rPr>
        <sz val="12"/>
        <color rgb="FF3D4B88"/>
        <rFont val="Times New Roman"/>
        <family val="1"/>
        <charset val="204"/>
      </rPr>
      <t>. ПОРЯДОК ПРОВЕДЕНИЯ ПРОВЕРОК ПРИ ОСУЩЕСТВЛЕНИИГОСУДАРСТВЕННОГО СТРОИТЕЛЬНОГО НАДЗОРА</t>
    </r>
  </si>
  <si>
    <t>11.При проведении проверки должностное лицо органа государственного строительногонадзора осуществляет следующие действия:</t>
  </si>
  <si>
    <t>а)рассматривает представленные застройщиком, заказчиком, лицом, осуществляющимстроительство, для проведения проверки документы, связанные с выполнением работ(включая отдельные работы, строительные конструкции, участки сетей инженерно -технического обеспечения), а также применением строительных материалов(изделий);</t>
  </si>
  <si>
    <t>б) проводитвизуальный осмотр выполненных работ (включая отдельные выполненные работы,строительные конструкции, участки сетей инженерно - технического обеспечения) ипримененных строительных материалов (изделий) (далее - выполненные работы),</t>
  </si>
  <si>
    <t>в) оформляет результатыпроведенной проверки выполненных работ,</t>
  </si>
  <si>
    <t>г) в порядке ислучаях, предусмотренных законодательством Российской Федерации обадминистративных правонарушениях, осуществляет действия, направленные напривлечение к административной ответственности лиц, совершившихадминистративные правонарушения.</t>
  </si>
  <si>
    <t>Последовательностьдействий, предусмотренных подпунктами "а", "б" настоящегопункта, определяется должностным лицом органа государственного строительногонадзора самостоятельно.</t>
  </si>
  <si>
    <t>12.Должностное лицо органа государственного строительного надзора в соответствии сподпунктом "а" пункта 11настоящего Порядка проверяет следующие документы, в том числе:</t>
  </si>
  <si>
    <t>а) общий и(или) специальный журналы, в которых ведется учет выполнения работ;</t>
  </si>
  <si>
    <t>б)исполнительную документацию, в том числе, акты освидетельствования работ,конструкций, участков сетей инженерно-технического обеспечения, оказывающихвлияние на безопасность, контроль за выполнением которых не может быть проведенпосле выполнения других работ, а также без разборки или повреждениястроительных конструкций и участков сетей инженерно - технического обеспечения;</t>
  </si>
  <si>
    <t>в) акты обустранении нарушений (недостатков) применительно к выполненным работам,выявленных ранее при проведении строительного контроля и осуществлениигосударственного строительного надзора;</t>
  </si>
  <si>
    <t>г) результатыэкспертиз, обследований, лабораторных и иных испытаний выполненных работ,проведенных в процессе строительного контроля;</t>
  </si>
  <si>
    <t>д) документы,подтверждающие проведение контроля за качеством применяемых строительныхматериалов;</t>
  </si>
  <si>
    <t>е) документы,подтверждающие исполнение постановлений по делам об административныхправонарушениях.</t>
  </si>
  <si>
    <t>13.Должностное лицо органа государственного строительного надзора в соответствии сподпунктом "а" пункта 11настоящего Порядке посредством визуального осмотра проверяет:</t>
  </si>
  <si>
    <t>а) соблюдениетребований технических регламентов (норм и правил), иных нормативных правовыхактов и проектной документации применительно к выполненным работам;</t>
  </si>
  <si>
    <t>б) устранениенарушений (недостатков) применительно к выполненным работам, выявленных ранеепри проведении строительного контроля и осуществлении государственногостроительного надзора;</t>
  </si>
  <si>
    <t>в) соблюдениезапрета приступать к выполнению работ, до составления акта об устранениинарушений (недостатков), выявленных при проведении строительного контроля иосуществлении государственного строительного надзора.</t>
  </si>
  <si>
    <r>
      <t>14. Привыявлении в результате проведенной проверки нарушений должностное лицо органагосударственного строительного надзора составляет акт по образцу, приведенномув </t>
    </r>
    <r>
      <rPr>
        <u/>
        <sz val="12"/>
        <color rgb="FF333333"/>
        <rFont val="Times New Roman"/>
        <family val="1"/>
        <charset val="204"/>
      </rPr>
      <t>Приложении № 7</t>
    </r>
    <r>
      <rPr>
        <sz val="12"/>
        <color rgb="FF333333"/>
        <rFont val="Times New Roman"/>
        <family val="1"/>
        <charset val="204"/>
      </rPr>
      <t> к настоящемуПорядку, являющийся основанием для выдачи заказчику, застройщику, иному лицу,осуществляющему строительство (в зависимости от того, кто в соответствии сзаконодательством Российской Федерации несет ответственность за допущенныенарушения) предписания об устранении выявленных нарушений (далее -предписание), по образцу, приведенному в </t>
    </r>
    <r>
      <rPr>
        <u/>
        <sz val="12"/>
        <color rgb="FF333333"/>
        <rFont val="Times New Roman"/>
        <family val="1"/>
        <charset val="204"/>
      </rPr>
      <t>Приложении № 8</t>
    </r>
    <r>
      <rPr>
        <sz val="12"/>
        <color rgb="FF333333"/>
        <rFont val="Times New Roman"/>
        <family val="1"/>
        <charset val="204"/>
      </rPr>
      <t> к настоящему Порядку.</t>
    </r>
  </si>
  <si>
    <t>Сведения орезультатах проверки заносятся должностным лицом органа государственногостроительного надзора в общий и (или) специальный журналы, в которых ведетсяучет выполнения работ.</t>
  </si>
  <si>
    <t>15. Акт,оформляемый по результатам проверки, и выданное на его основании предписаниесоставляются в 2 экземплярах. К акту о проведенной проверке прилагаютсясоставленные либо полученные в процессе проведения проверки документы (при ихналичии). Первые экземпляры акта и предписания, а также копии указанныхдокументов направляются (вручаются) заказчику, застройщику, иному лицу,осуществляющему строительству (в зависимости от того, кто в соответствии сзаконодательством Российской Федерации несет ответственность за допущенныенарушения). Вторые экземпляры акта и предписания, а также составленные либополученные в процессе проведения проверки документы остаются в деле органагосударственного строительного надзора.</t>
  </si>
  <si>
    <t>Документынаправляются по почте заказным письмом с уведомлением или вручаетсяуполномоченному представителю заказчика или застройщика, лица, осуществляющегостроительство, на основании соответствующего документа о представительстве. Вслучае отказа от получения на руки (подписания) документа представителемзастройщика или заказчика, лица, осуществляющего строительство, документнаправляется по почте в указанном выше порядке.</t>
  </si>
  <si>
    <t>16. Послеустранения выявленных государственным строительным надзором нарушений лицо,осуществляющее строительство, направляет в орган государственного строительногонадзора извещение об устранении выявленных нарушений, составляемое по образцу,предусмотренному в Приложении № 9к настоящему Порядку.</t>
  </si>
  <si>
    <t>17. Привыявлении в ходе проведения проверки действий (бездействия), за совершениекоторых Кодексом Российской Федерации об административных правонарушенияхпредусмотрена административная ответственность, должностное лицо органагосударственного строительного надзора осуществляет полномочия в соответствии ив порядке, предусмотренном указанным Кодексом.</t>
  </si>
  <si>
    <t>18. В случаевыявления должностным лицом органа государственного надзора при проведениипроверки нарушений застройщиком или заказчиком, лицом, осуществляющимстроительства, иными лицами, законодательства Российской Федерации, иныхнормативных правовых актов, надзор за соблюдением которых не входит вполномочия органа государственного строительного надзора, материалы,свидетельствующие об указанных нарушениях, направляются в соответствующийнадзорный орган или прокуратуру.</t>
  </si>
  <si>
    <r>
      <t>19.Установление причин нарушения законодательства о градостроительнойдеятельности, повлекших причинение вреда жизни или здоровью физических лиц,имуществу физических или юридических лиц, осуществляется органомгосударственного строительного надзора в порядке, предусмотренном статьей 62 </t>
    </r>
    <r>
      <rPr>
        <u/>
        <sz val="12"/>
        <color rgb="FF333333"/>
        <rFont val="Times New Roman"/>
        <family val="1"/>
        <charset val="204"/>
      </rPr>
      <t>Градостроительного кодекса Российской Федерации</t>
    </r>
    <r>
      <rPr>
        <sz val="12"/>
        <color rgb="FF333333"/>
        <rFont val="Times New Roman"/>
        <family val="1"/>
        <charset val="204"/>
      </rPr>
      <t>,Правилами установлении федеральными органами исполнительной власти причиннарушения законодательства о градостроительной деятельности, утвержденнымипостановлением Правительства Российской Федерации от 20 ноября 2006 г. </t>
    </r>
    <r>
      <rPr>
        <u/>
        <sz val="12"/>
        <color rgb="FF333333"/>
        <rFont val="Times New Roman"/>
        <family val="1"/>
        <charset val="204"/>
      </rPr>
      <t>№702</t>
    </r>
    <r>
      <rPr>
        <sz val="12"/>
        <color rgb="FF333333"/>
        <rFont val="Times New Roman"/>
        <family val="1"/>
        <charset val="204"/>
      </rPr>
      <t>.</t>
    </r>
  </si>
  <si>
    <t>20. Проверкимогут быть сопряжены с проведением органом государственного строительногонадзора экспертиз, обследований, лабораторных и иных испытаний выполненныхработ и применяемых строительных материалов (изделий) (далее - экспертизы,обследования, лабораторные и иные испытания).</t>
  </si>
  <si>
    <t>Такиеэкспертизы, обследования, лабораторные и иные испытания проводятся органомгосударственного строительного надзора через лиц, которые соответствуюттребованиям законодательства Российской Федерации, предъявляемым к указаннымлицам, с применением средств измерений, прошедших в соответствии сзаконодательством Российской Федерации метрологическую поверку (калибровку) илиаттестацию.</t>
  </si>
  <si>
    <t>21. Требованияк проведению экспертиз, обследований, лабораторных и иных испытанийопределяются в соответствии с законодательством Российской Федерации.</t>
  </si>
  <si>
    <t>22.Экспертизы, обследования, лабораторные и иные испытания назначаются должностнымлицом органа государственного строительного надзора в зависимости от предмета ирезультата проверки, при этом определяется их объем, состав и характер.</t>
  </si>
  <si>
    <t>Перед началомпроведения экспертизы, обследования, лабораторного и иного испытания, но непозднее, чем за 3 рабочих дня до даты проведения, застройщик или заказчикуведомляется должностным лицом органа государственного строительного надзора опроведении такой экспертизы, обследования, лабораторного и иного испытанияпосредством телефонной, факсимильной или электронной связи. В уведомленииуказываются сведения о дате проведения экспертизы, обследования, лабораторногои иного испытания, их объема, состава и характера, иные сведения, необходимыедля их проведения. В случае, если уведомление направляется посредством факсимильной,почтовой связи или вручается представителю застройщика или заказчика, оносоставляется по образцу, аналогичному образцу, приведенному в Приложении № 6 к настоящемуПорядку.</t>
  </si>
  <si>
    <t>Уведомлениевручается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уведомления представителем застройщика или заказчика,документ направляется по факсу или по почте заказным письмом с уведомлениемили.</t>
  </si>
  <si>
    <t>23.Экспертизы, обследования, лабораторные и иные испытания проводятся вприсутствии застройщика или заказчика, лица, осуществляющего строительство,должностного лица органа государственного строительного надзора.</t>
  </si>
  <si>
    <t>Застройщик илизаказчик обязан обеспечить, в том числе через лиц, осуществляющихстроительство, условия для проведения соответствующих экспертиз, обследований,лабораторных и иных испытаний.</t>
  </si>
  <si>
    <t>24. Результатыпроведенных экспертиз, обследований, лабораторных и иных испытаний оформляютсядокументом, в котором должно содержаться подробное описание проведенногоисследования и сделанные в результате его проведения выводы в зависимости отобъема, состава и характера проведенной экспертизы, обследования, лабораторногои иного испытания. К указанному документу прилагаются копии документов,составленные в процессе проведения экспертизы, обследования, лабораторных ииных испытаний.</t>
  </si>
  <si>
    <t>Один экземплярдокумента, отражающего результаты проведенных экспертиз, обследований,лабораторных и иных испытаний, остается в деле органа государственногостроительного надзора.</t>
  </si>
  <si>
    <r>
      <t>IV</t>
    </r>
    <r>
      <rPr>
        <sz val="12"/>
        <color rgb="FF3D4B88"/>
        <rFont val="Times New Roman"/>
        <family val="1"/>
        <charset val="204"/>
      </rPr>
      <t>. ОСОБЕННОСТИ ПРОВЕДЕНИЯ ИТОГОВОЙ ПРОВЕРКИ ПРИОСУЩЕСТВЛЕНИИ ГОСУДАРСТВЕННОГО СТРОИТЕЛЬНОГО НАДЗОРА</t>
    </r>
  </si>
  <si>
    <t>25. Итоговаяпроверка назначается должностным лицом органа государственного строительногонадзора в течение 7 рабочих дней после получения извещения застройщика илизаказчика об окончании строительства, реконструкции, капитального ремонтаобъектов капитального строительства, составляемого по образцу, приведенному в Приложении № 10 к настоящемуПорядку. Указанное извещение направляется застройщиком или заказчиком послефактического окончания строительства, реконструкции, капитального ремонтаобъекта капитального строительства, устранения всех нарушений, допущенных пристроительстве, реконструкции, капитальном ремонте объекта капитальногостроительства, оформления исполнительной документации, связанной с выполнениемвсех работ по строительству, реконструкции, капитальному ремонту объектакапитального строительства, а также применением строительных материалов(изделий).</t>
  </si>
  <si>
    <t>О проведенииитоговой проверки застройщик или заказчик уведомляется должностным лицом органагосударственного строительного надзора в соответствии с пунктом 9 настоящего Порядка.</t>
  </si>
  <si>
    <t>26. Припроведении итоговый проверки должен соблюдаться порядок проведения проверки,предусмотренный главой IIIнастоящего Порядка, и учитываться следующее:</t>
  </si>
  <si>
    <t>а) визуальномуосмотру подлежит построенный, реконструированный, отремонтированный объекткапитального строительства в полном объеме (включая отдельные выполненныеработы, строительные конструкции, участки сетей инженерно - техническогообеспечения и примененные строительные материалы (изделия));</t>
  </si>
  <si>
    <t>б) проверкеподлежат все акты (предписания, извещения) об устранении нарушений(недостатков), выявленных при осуществлении государственного строительногонадзора и проведении строительного контроля.</t>
  </si>
  <si>
    <t>27. Результатпроведенной итоговой проверки оформляется актом, составляемым по образцу,приведенному в Приложении № 7к настоящему Порядку. Указанный акт является основанием для обращениязастройщика или заказчика за выдачей заключения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t>
  </si>
  <si>
    <t>28. Органгосударственного строительного надзора в течение 10 дней после полученияобращения застройщика или заказчика, указанного в пункте29 настоящего Порядка, выдает заключение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 а при отсутствии оснований для выдачизаключения принимает решение об отказе в выдаче такого заключения с соблюдениемтребований пунктов 17 - 20 Положения об осуществлении государственногостроительного надзора в Российской Федерации, главой V настоящего Порядка.</t>
  </si>
  <si>
    <r>
      <t>V</t>
    </r>
    <r>
      <rPr>
        <sz val="12"/>
        <color rgb="FF3D4B88"/>
        <rFont val="Times New Roman"/>
        <family val="1"/>
        <charset val="204"/>
      </rPr>
      <t>. ПОРЯДОК ВЫДАЧИ ЗАКЛЮЧЕНИЙ О СООТВЕТСТВИИ ПОСТРОЕННЫХ,РЕКОНСТРУИРОВАННЫХ, ОТРЕМОНТИРОВАННЫХ ОБЪЕКТОВ КАПИТАЛЬНОГО СТРОИТЕЛЬСТВАТРЕБОВАНИЯМ ТЕХНИЧЕСКИХ РЕГЛАМЕНТОВ (НОРМ И ПРАВИЛ), ИНЫХ НОРМАТИВНЫХ ПРАВОВЫХАКТОВ И ПРОЕКТНОЙ ДОКУМЕНТАЦИИ</t>
    </r>
  </si>
  <si>
    <r>
      <t>29.Заключение о соответствии, составленное по образцу, приведенному в </t>
    </r>
    <r>
      <rPr>
        <u/>
        <sz val="12"/>
        <color rgb="FF333333"/>
        <rFont val="Times New Roman"/>
        <family val="1"/>
        <charset val="204"/>
      </rPr>
      <t>Приложении № 11</t>
    </r>
    <r>
      <rPr>
        <sz val="12"/>
        <color rgb="FF333333"/>
        <rFont val="Times New Roman"/>
        <family val="1"/>
        <charset val="204"/>
      </rPr>
      <t> к настоящемуПорядку, или решение об отказе в выдаче такого заключения, составленное пообразцу, приведенному в </t>
    </r>
    <r>
      <rPr>
        <u/>
        <sz val="12"/>
        <color rgb="FF333333"/>
        <rFont val="Times New Roman"/>
        <family val="1"/>
        <charset val="204"/>
      </rPr>
      <t>Приложении№ 12</t>
    </r>
    <r>
      <rPr>
        <sz val="12"/>
        <color rgb="FF333333"/>
        <rFont val="Times New Roman"/>
        <family val="1"/>
        <charset val="204"/>
      </rPr>
      <t> к настоящему Порядку, выдается должностным лицом органагосударственного строительного надзора застройщику или заказчику в течение 10рабочих дней с даты соответствующего обращения за выдачей заключения.</t>
    </r>
  </si>
  <si>
    <t>30. Заключениео соответствии или решение об отказе в выдаче такого заключения составляется в2 экземплярах, каждый из которых подписывается должностным лицом органагосударственного строительного надзора, осуществлявшим итоговую проверку, иутверждается распоряжением (приказом)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t>
  </si>
  <si>
    <t>31. Первыйэкземпляр заключения о соответствии или решения об отказе в выдаче такогозаключения направляется (вручается) должностным лицом органа государственногостроительного надзора застройщику или заказчику, обратившемуся за выдачейзаключения, или их представителям на основании надлежащим образом оформленногодокумента о представительстве. Второй экземпляр заключения о соответствии илирешения об отказе в выдаче такого заключения остается в деле органагосударственного строительного надзора.</t>
  </si>
  <si>
    <t>Заключениевручается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заключения представителем застройщика или заказчика, документнаправляется по почте заказным письмом с уведомлением.</t>
  </si>
  <si>
    <t>32. Принятиеорганом государственного строительного надзора решения об отказе в выдачезаключения о соответствии не препятствует повторному обращению застройщика илизаказчика за выдачей заключения о соответствии после устранения причин,послуживших основанием для принятия органом государственного строительногонадзора указанного решения.</t>
  </si>
  <si>
    <t>Перечень прилагаемых к извещению документов предусмотренных частью 5 статьи 52 Градостроительного кодекса Российской Федерации</t>
  </si>
  <si>
    <t>МНОГОКВАРТИРНЫЙ ЖИЛОЙ ДОМ(СООТВЕТСТВУЮЩИЙ ТРЕБОВАНИЯМ П.2 ИЛИ П.3 ЧАСТИ 2 СТАТЬИ 49ГрКРФ  (НЕ ПОДЛЕЖИТ ЭКСПЕРТИЗЕ ПРОЕКТНАЯ ДОКУМЕНТАЦИЯ)</t>
  </si>
  <si>
    <t>МНОГОКВАРТИРНЫЙ ЖИЛОЙ ДОМ НЕ СООТВЕТСТВУЮЩИЙ ТРЕБОВАНИЯМ П.2 ИЛИ П.3 ЧАСТИ 2 СТАТЬИ 49ГрКРФ (ПОДЛЕЖИТ ЭКСПЕРТИЗЕ ПРОЕКТНАЯ ДОКУМЕНТАЦИЯ)</t>
  </si>
  <si>
    <t>Об утверждении административного регламента по предоставлению муниципальной услуги «Выдача порубочного билета на территории</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</si>
  <si>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согласно приложению.</t>
  </si>
  <si>
    <t>в устной форме при личном обращении;</t>
  </si>
  <si>
    <t>с использованием телефонной связи;</t>
  </si>
  <si>
    <t>при личном обращении;</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</si>
  <si>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</si>
  <si>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</si>
  <si>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режим работы, адреса уполномоченного органа и МФЦ;</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</si>
  <si>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</si>
  <si>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Срок выдачи заявителю расчета размера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</si>
  <si>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</si>
  <si>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</si>
  <si>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</si>
  <si>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 «Парламентская газета», № 186, 08.10.2003; «Российская газета», № 202, 08.10.2003);</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</si>
  <si>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</si>
  <si>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</si>
  <si>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 удостоверяющий личность заявителя (заявителей), либо его (их) представителя;</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</si>
  <si>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</si>
  <si>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</si>
  <si>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Не может быть отказано заявителю в приеме дополнительных документов при наличии намерения их сдать.</t>
  </si>
  <si>
    <t>отрицательное заключение комиссии по обследованию зеленых насаждений.</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</si>
  <si>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</si>
  <si>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Если вырубка (уничтожение) или повреждение зеленых насаждений связанны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</si>
  <si>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условия для беспрепятственного доступа к объекту, на котором организовано предоставление услуг, к местам отдыха и предоставляемым услугам;</t>
  </si>
  <si>
    <t>сопровождение инвалидов, имеющих стойкие расстройства функции зрения и самостоятельного передвижения, и оказание им помощи на объекте, на котором организовано предоставление услуг;</t>
  </si>
  <si>
    <t>надлежащее размещение оборудования и носителей информации, необходимых для обеспечения беспрепятственного доступа инвалидов к объекту и предоставляемым услугам с учетом ограничений их жизнедеятельности;</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</si>
  <si>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</si>
  <si>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</si>
  <si>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Информационные стенды размещаются на видном, доступном месте.</t>
  </si>
  <si>
    <t>комфортное расположение заявителя и должностного лица уполномоченного органа;</t>
  </si>
  <si>
    <t>возможность и удобство оформления заявителем письменного обращения;</t>
  </si>
  <si>
    <t>телефонную связь;</t>
  </si>
  <si>
    <t>возможность копирования документов;</t>
  </si>
  <si>
    <t>доступ к нормативным правовым актам, регулирующим предоставление муниципальной услуги;</t>
  </si>
  <si>
    <t>наличие письменных принадлежностей и бумаги формата A4.</t>
  </si>
  <si>
    <t>Кабинеты приема получателей муниципальных услуг должны быть оснащены информационными табличками (вывесками) с указанием номера кабинета.</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</si>
  <si>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</si>
  <si>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установление и соблюдение требований к помещениям, в которых предоставляется услуга;</t>
  </si>
  <si>
    <t>в уполномоченный орган;</t>
  </si>
  <si>
    <t>через МФЦ в уполномоченный орган;</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</si>
  <si>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</si>
  <si>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для оформления документов посредством сети «Интернет» заявителю необходимо пройти процедуру авторизации на Портале;</t>
  </si>
  <si>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</si>
  <si>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передача курьером пакета документов из МФЦ в уполномоченный орган (при подаче заявления о предоставлении муниципальной услуги через МФЦ);</t>
  </si>
  <si>
    <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</si>
  <si>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</si>
  <si>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</si>
  <si>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</si>
  <si>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при приеме заявления и прилагаемых к нему документов работник МФЦ:</t>
  </si>
  <si>
    <t>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</si>
  <si>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</si>
  <si>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фамилии, имена и отчества физических лиц, адреса их мест жительства написаны полностью;</t>
  </si>
  <si>
    <t>в документах нет подчисток, приписок, зачеркнутых слов и иных не оговоренных в них исправлений;</t>
  </si>
  <si>
    <t>документы не исполнены карандашом;</t>
  </si>
  <si>
    <t>Порядок передачи курьером пакета документов в уполномоченный орган:</t>
  </si>
  <si>
    <t>Рассмотрение Комиссией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</si>
  <si>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Процедуры, указанные в настоящем подразделе Регламента, не должны превышать 10 рабочих дней со дня подачи заявления.</t>
  </si>
  <si>
    <t>При выдаче документов должностное лицо МФЦ:</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</si>
  <si>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t>
  </si>
  <si>
    <t>знакомит с содержанием документов и выдает их.</t>
  </si>
  <si>
    <t>Заявитель представляет в МФЦ копии подтверждающих документов (платёжных поручений) и для ознакомления их оригиналы.</t>
  </si>
  <si>
    <t>При приёме документов работник МФЦ:</t>
  </si>
  <si>
    <t>устанавливает личность заявителя;</t>
  </si>
  <si>
    <t>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</si>
  <si>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Предоставление платежных документов может осуществляться с использованием электронных документов, подписанных электронной подписью.</t>
  </si>
  <si>
    <t>В случае если заявление и прилагаемые документы поданы в электронном виде порубочный билет в отсканированном виде направляется заявителю по электронной почте или в личный кабинет заявителя на Портал.</t>
  </si>
  <si>
    <t>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</si>
  <si>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</si>
  <si>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</si>
  <si>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</si>
  <si>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</si>
  <si>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В ходе плановых и внеплановых проверок:</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</si>
  <si>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</si>
  <si>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</si>
  <si>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выявляются нарушения прав заявителей, недостатки, допущенные в ходе предоставления муниципальной услуги.</t>
  </si>
  <si>
    <t>граждан, их объединений и организаций</t>
  </si>
  <si>
    <t>Проверка также может проводиться по конкретному обращению гражданина или организации.</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</si>
  <si>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</si>
  <si>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должностных лиц, муниципальных служащих</t>
  </si>
  <si>
    <t>Жалоба подается в письменной форме на бумажном носителе, в электронной форме в уполномоченный орган.</t>
  </si>
  <si>
    <t>При этом срок рассмотрения жалобы исчисляется со дня регистрации жалобы уполномоченным на ее рассмотрение лицом.</t>
  </si>
  <si>
    <t>Основания для приостановления рассмотрения жалобы не предусмотрены.</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</si>
  <si>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</si>
  <si>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Заявитель имеет право на получение информации и документов, необходимых для обоснования и рассмотрения жалобы, посредством обращения в письменной либо устной форме.</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</si>
  <si>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</si>
  <si>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Администрация Светлогорского сельского поселения</t>
  </si>
  <si>
    <t>Постановление от 09.03.2016 г. № 51</t>
  </si>
  <si>
    <r>
      <rPr>
        <sz val="14"/>
        <color rgb="FF000000"/>
        <rFont val="Times New Roman"/>
        <family val="1"/>
        <charset val="204"/>
      </rPr>
      <t>ПОСТАНОВЛЕНИЕ
9 января 2017 года  № 9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t>
    </r>
    <r>
      <rPr>
        <b/>
        <sz val="14"/>
        <color rgb="FF000000"/>
        <rFont val="Times New Roman"/>
        <family val="1"/>
        <charset val="204"/>
      </rPr>
      <t xml:space="preserve">
</t>
    </r>
  </si>
  <si>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постановляю:</t>
  </si>
  <si>
    <t xml:space="preserve">2. Признать утратившим силу постановление администрации Сергиевского сельского поселения Кореновского района от 15.06.2016 № 95 «Об утверждении административного регламента администрации Сергиевского сельского поселения Кореновского района по предоставлению  муниципальной услуги «Выдача порубочного билета на территории муниципального образования».  
3. Общему отделу администрации Сергиевского сельского поселения Кореновского района (Горгоцкая) обнародовать настоящее постановление в установленных местах и разместить его на официальном сайте органов местного самоуправления Сергиевского сельского поселения Кореновского района в сети Интернет.
4. Контроль за исполнением данного постановления возложить на специалиста 1 категории общего отдела Е.А. Рохманка.
</t>
  </si>
  <si>
    <t>5. Постановление вступает в силу после его официального обнародования.</t>
  </si>
  <si>
    <t xml:space="preserve">Глава Сергиевского  сельского поселения  Кореновского района            С.А. Басеев
</t>
  </si>
  <si>
    <t xml:space="preserve">ПРИЛОЖЕНИЕ
УТВЕРЖДЕН
постановлением администрации
Сергиевского сельского поселения
Кореновского района
от 09.01.2017 № 9
</t>
  </si>
  <si>
    <t xml:space="preserve">Административный регламент
предоставления администрацией Сергиевского сельского поселения
 Кореновского района муниципальной услуги «Выдача порубочного 
билета на территории муниципального образования»
</t>
  </si>
  <si>
    <t>Раздел I. Общие положения</t>
  </si>
  <si>
    <t>административного регламента</t>
  </si>
  <si>
    <t xml:space="preserve">Подраздел 1.1. Предмет регулирования 
административного регламента
</t>
  </si>
  <si>
    <t>Административный регламент предоставления администрацией Сергиевского сельского поселения Кореновского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Сергиевского сельского поселения Кореновского района муниципальной услуги «Выдача порубочного билета на территории муниципального образования» (далее – муниципальная услуга).</t>
  </si>
  <si>
    <t>Подраздел 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</si>
  <si>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Сергиевского сельского поселения Кореновского района, для которой требуется вырубка (уничтожение) зеленых насаждений, а также их представители, наделенные соответствующими полномочиям.</t>
  </si>
  <si>
    <r>
      <t xml:space="preserve">Подраздел 1.3. </t>
    </r>
    <r>
      <rPr>
        <sz val="14"/>
        <color rgb="FF000000"/>
        <rFont val="Times New Roman"/>
        <family val="1"/>
        <charset val="204"/>
      </rPr>
      <t>Требования к порядку информирования</t>
    </r>
  </si>
  <si>
    <t>о предоставлении муниципальной услуги</t>
  </si>
  <si>
    <t>1.3.1. Информирование о предоставлении муниципальной услуги осуществляется:</t>
  </si>
  <si>
    <t>1.3.1.1. В администрации Сергиевского сельского поселения Кореновского района (далее – уполномоченный орган):</t>
  </si>
  <si>
    <t>в форме электронного документа посредством направления на адрес электронной почты;</t>
  </si>
  <si>
    <t xml:space="preserve">по письменным обращениям. </t>
  </si>
  <si>
    <t>1.3.1.3.    Посредством размещения информации на официальном интернетпортале Администрации: http://sergievka.ru/.</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</si>
  <si>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</si>
  <si>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1.3.1.5. Посредством размещения информационных стендов в МФЦ и уполномоченном органе.</t>
  </si>
  <si>
    <r>
      <t xml:space="preserve">1.3.1.6. Посредством телефонной связи Call-центра (горячая линия): </t>
    </r>
    <r>
      <rPr>
        <sz val="14"/>
        <color theme="1"/>
        <rFont val="Times New Roman"/>
        <family val="1"/>
        <charset val="204"/>
      </rPr>
      <t>8-800-1000-900.</t>
    </r>
  </si>
  <si>
    <t>1.3.2. Консультирование по вопросам предоставления муниципальной услуги осуществляется бесплатно.</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</si>
  <si>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</si>
  <si>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Рекомендуемое время для телефонного разговора – не более 10 минут, личного устного информирования – не более 20 минут.</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</si>
  <si>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поставленные вопросы.</t>
  </si>
  <si>
    <t>Индивидуальное письменное информирование (по почте) осуществляется путем направления письма на почтовый адрес заявителя и должно содержать четкий ответ на поставленные вопросы.</t>
  </si>
  <si>
    <t>1.3.3. Информационные стенды, размещенные в МФЦ и уполномоченном органе, должны содержать:</t>
  </si>
  <si>
    <r>
      <t xml:space="preserve">адрес официального интернет-портала администрации </t>
    </r>
    <r>
      <rPr>
        <sz val="14"/>
        <color rgb="FF000000"/>
        <rFont val="Times New Roman"/>
        <family val="1"/>
        <charset val="204"/>
      </rPr>
      <t>Сергиевского сельского поселения Кореновского района</t>
    </r>
    <r>
      <rPr>
        <sz val="14"/>
        <color theme="1"/>
        <rFont val="Times New Roman"/>
        <family val="1"/>
        <charset val="204"/>
      </rPr>
      <t>, адрес электронной почты уполномоченного органа;</t>
    </r>
  </si>
  <si>
    <t>почтовые адреса, телефоны, фамилии руководителей МФЦ и уполномоченного органа;</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</si>
  <si>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</si>
  <si>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</si>
  <si>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</si>
  <si>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</si>
  <si>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</si>
  <si>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</si>
  <si>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иную информацию, необходимую для получения муниципальной услуги.</t>
  </si>
  <si>
    <r>
      <t xml:space="preserve">Такая же информация размещается на официальном интернет-портале администрации </t>
    </r>
    <r>
      <rPr>
        <sz val="14"/>
        <color rgb="FF000000"/>
        <rFont val="Times New Roman"/>
        <family val="1"/>
        <charset val="204"/>
      </rPr>
      <t xml:space="preserve">Сергиевского сельского поселения Кореновского района </t>
    </r>
    <r>
      <rPr>
        <sz val="14"/>
        <color theme="1"/>
        <rFont val="Times New Roman"/>
        <family val="1"/>
        <charset val="204"/>
      </rPr>
      <t>и на сайте МФЦ.</t>
    </r>
  </si>
  <si>
    <t>1.3.4. Информация о местонахождении и графике работы, справочных телефонах уполномоченного органа, МФЦ:</t>
  </si>
  <si>
    <t>1.3.4.1. Уполномоченный орган расположен по адресу:</t>
  </si>
  <si>
    <t>363167, Краснодарский край, Кореновский район, станица Сергиевская, улица Айвазяна, 48, электронный адрес: sergievka@list.ru.</t>
  </si>
  <si>
    <t>Справочные телефоны уполномоченного органа: 8(86142)98-692.</t>
  </si>
  <si>
    <t>График работы уполномоченного органа: понедельник – четверг с 08.00 до 17.00, перерыв с 12.00 до 13.00, пятница с 08.00 до 16.00, перерыв с 12.00 до 13.00, суббота и воскресенье – выходные.</t>
  </si>
  <si>
    <t>Адрес сайта - http://www.sergievka.ru.</t>
  </si>
  <si>
    <r>
      <t xml:space="preserve">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t>
    </r>
    <r>
      <rPr>
        <sz val="14"/>
        <color rgb="FF000000"/>
        <rFont val="Times New Roman"/>
        <family val="1"/>
        <charset val="204"/>
      </rPr>
      <t>Сергиевского сельского поселения Кореновского района</t>
    </r>
    <r>
      <rPr>
        <sz val="14"/>
        <color theme="1"/>
        <rFont val="Times New Roman"/>
        <family val="1"/>
        <charset val="204"/>
      </rPr>
      <t>, на Портале, а также на Едином портале многофункциональных центов предоставления государственных и муниципальных услуг Краснодарского края.</t>
    </r>
  </si>
  <si>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t>
  </si>
  <si>
    <t>Раздел II. Стандарт предоставления муниципальной услуги</t>
  </si>
  <si>
    <t>Подраздел 2.1. Наименование муниципальной услуги</t>
  </si>
  <si>
    <t>Наименование муниципальной услуги – «Выдача порубочного билета на территории муниципального образования».</t>
  </si>
  <si>
    <t xml:space="preserve">Подраздел 2.2. Наименование органа, </t>
  </si>
  <si>
    <t>предоставляющего муниципальную услугу</t>
  </si>
  <si>
    <t>2.2.1. Предоставление муниципальной услуги осуществляется уполномоченным органом.</t>
  </si>
  <si>
    <t>2.2.2. В предоставлении муниципальной услуги участвуют: уполномоченный орган, МФЦ.</t>
  </si>
  <si>
    <t xml:space="preserve">Администрация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</si>
  <si>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</si>
  <si>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Подраздел 2.3. Описание результата</t>
  </si>
  <si>
    <t>Результатом предоставления муниципальной услуги являются:</t>
  </si>
  <si>
    <t>выдача порубочного билета установленной формы;</t>
  </si>
  <si>
    <t>уведомление об отказе в выдаче порубочного билета.</t>
  </si>
  <si>
    <t xml:space="preserve">Подраздел 2.4. Срок предоставления муниципальной услуги, </t>
  </si>
  <si>
    <t xml:space="preserve">в том числе с учетом необходимости обращения в организации, </t>
  </si>
  <si>
    <t xml:space="preserve">участвующие в предоставлении муниципальной услуги, срок </t>
  </si>
  <si>
    <t>приостановления предоставления муниципальной услуги,</t>
  </si>
  <si>
    <t xml:space="preserve"> срок выдачи документов, являющихся результатом </t>
  </si>
  <si>
    <t xml:space="preserve">2.4.1. Срок предоставления муниципальной услуги не может превышать 28 рабочих дней. </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</si>
  <si>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</si>
  <si>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t>
  </si>
  <si>
    <t>регулирующих отношения, возникающие в связи с</t>
  </si>
  <si>
    <t>предоставлением муниципальной услуги</t>
  </si>
  <si>
    <t>Предоставление муниципальной услуги осуществляется в соответствии со следующими нормативными правовыми актами:</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</si>
  <si>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</si>
  <si>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 ,ст. 2036; № 27, ст. 3880);</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</si>
  <si>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</si>
  <si>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</si>
  <si>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</si>
  <si>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</si>
  <si>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</si>
  <si>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</si>
  <si>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Сергиевского сельского поселения Кореновского района;</t>
  </si>
  <si>
    <r>
      <t>решением Совета Сергиевского  сельского поселения Кореновского района «Об утверждении Правил создания, содержания и охраны зеленых насаждений, находящихся на территории Сергиевского сельского поселения Кореновского района».</t>
    </r>
    <r>
      <rPr>
        <b/>
        <sz val="14"/>
        <color theme="1"/>
        <rFont val="Times New Roman"/>
        <family val="1"/>
        <charset val="204"/>
      </rPr>
      <t xml:space="preserve"> </t>
    </r>
  </si>
  <si>
    <t xml:space="preserve">Подраздел 2.6.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</si>
  <si>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</si>
  <si>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</si>
  <si>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и услуг, которые являются </t>
  </si>
  <si>
    <t>необходимыми и обязательными для предоставления</t>
  </si>
  <si>
    <t xml:space="preserve"> муниципальной услуги, подлежащих представлению </t>
  </si>
  <si>
    <t xml:space="preserve">заявителем, способы их получения заявителем, в том числе </t>
  </si>
  <si>
    <t>2.6.1. Для получения муниципальной услуги заявителем представляются следующие документы:</t>
  </si>
  <si>
    <t>заявление с указанием основания необходимости вырубки (уничтожения) зеленых насаждений по форме согласно приложению № 1 к Регламенту, заполненное по образцу в соответствии с приложением № 2 к Регламенту;</t>
  </si>
  <si>
    <t>информация о сроке выполнения работ;</t>
  </si>
  <si>
    <t>банковские реквизиты заявителя;</t>
  </si>
  <si>
    <t xml:space="preserve">Подраздел 2.7. Исчерпывающий перечень документов, </t>
  </si>
  <si>
    <t xml:space="preserve">необходимых в соответствии с нормативными правовыми актами </t>
  </si>
  <si>
    <t xml:space="preserve">для предоставления муниципальной услуги, которые находятся в </t>
  </si>
  <si>
    <t>распоряжении государственных органов, органов местного</t>
  </si>
  <si>
    <t xml:space="preserve"> самоуправления муниципальных образований Краснодарского края </t>
  </si>
  <si>
    <t xml:space="preserve">и иных органов, участвующих в предоставлении государственных или </t>
  </si>
  <si>
    <t>муниципальных услуг, и которые заявитель вправе представить,</t>
  </si>
  <si>
    <t xml:space="preserve"> а также способы их получения заявителями, в том числе </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</si>
  <si>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не представлять, являются:</t>
  </si>
  <si>
    <t xml:space="preserve">градостроительный план земельного участка </t>
  </si>
  <si>
    <t>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t>
  </si>
  <si>
    <t>Подраздел 2.8. Указание на запрет требовать от заявителя</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</si>
  <si>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</si>
  <si>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</si>
  <si>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 xml:space="preserve">Подраздел 2.9. Исчерпывающий перечень оснований </t>
  </si>
  <si>
    <t xml:space="preserve">для отказа в приеме документов, необходимых для </t>
  </si>
  <si>
    <t>2.9.1. Основанием для отказа в приеме документов, необходимых для предоставления муниципальной услуги, является:</t>
  </si>
  <si>
    <t>предоставление не в полном объеме документов, указанных в п. 2.6.1. Регламента;</t>
  </si>
  <si>
    <t xml:space="preserve">несоблюдение установленных законом условий признания действительности электронной подписи. </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</si>
  <si>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</si>
  <si>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</si>
  <si>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</si>
  <si>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</si>
  <si>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 xml:space="preserve">Подраздел 2.10. Исчерпывающий перечень оснований </t>
  </si>
  <si>
    <t>для приостановления или отказа в предоставлении</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</si>
  <si>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</si>
  <si>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2.10.2. Основанием для отказа в предоставлении муниципальной услуги являются:</t>
  </si>
  <si>
    <t>неполный состав сведений в заявлении и представленных документах;</t>
  </si>
  <si>
    <t>наличие недостоверных данных в представленных документах;</t>
  </si>
  <si>
    <t>особый статус зеленых насаждений, предполагаемых для вырубки (уничтожения):</t>
  </si>
  <si>
    <t>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</si>
  <si>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памятники историко-культурного наследия;</t>
  </si>
  <si>
    <t>деревья, кустарники, лианы, имеющие историческую и эстетическую ценность как неотъемлемые элементы ландшафта;</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</si>
  <si>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</si>
  <si>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</si>
  <si>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</si>
  <si>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 xml:space="preserve">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t>
  </si>
  <si>
    <t>организациями, участвующими в предоставлении муниципальной услуги</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</si>
  <si>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</si>
  <si>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 xml:space="preserve">Подраздел 2.12. Порядок, размер и основания взимания </t>
  </si>
  <si>
    <t>государственной пошлины или иной платы, взимаемой</t>
  </si>
  <si>
    <t xml:space="preserve"> за предоставление муниципальной услуги</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</si>
  <si>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</si>
  <si>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обязанности платы.</t>
  </si>
  <si>
    <t>Подраздел 2.13. Порядок, размер и основания взимания платы за предоставление услуг, которые являются необходимыми и</t>
  </si>
  <si>
    <t xml:space="preserve"> обязательными для предоставления муниципальной услуги, </t>
  </si>
  <si>
    <t>включая информацию 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</si>
  <si>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</si>
  <si>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Подраздел 2.14. Максимальный срок ожидания в очереди</t>
  </si>
  <si>
    <t xml:space="preserve">при подаче запроса о предоставлении муниципальной услуги, </t>
  </si>
  <si>
    <t xml:space="preserve">услуги, предоставляемой организацией, участвующей в </t>
  </si>
  <si>
    <t xml:space="preserve">предоставлении муниципальной услуги, и при получении </t>
  </si>
  <si>
    <t>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</si>
  <si>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</si>
  <si>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 xml:space="preserve">Подраздел 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</si>
  <si>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</si>
  <si>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</si>
  <si>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</si>
  <si>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 xml:space="preserve">Подраздел 2.16. Требования к помещениям, в которых </t>
  </si>
  <si>
    <t xml:space="preserve">предоставляются муниципальная услуга, услуга, предоставляемая организацией, участвующей в предоставлении муниципальной услуги, </t>
  </si>
  <si>
    <t xml:space="preserve">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t>
  </si>
  <si>
    <t>доступности для инвалидов указанных объектов в соответствии с законодательством российской федерации о социальной защите инвалидов</t>
  </si>
  <si>
    <t>2.16.1.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</si>
  <si>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</si>
  <si>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Вход в здание должен быть оборудован информационной табличкой (вывеской), содержащей информацию об уполномоченном органе,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</si>
  <si>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</si>
  <si>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 посадки в транспортное средство и высадки из него, в том числе с использованием кресла-коляски;</t>
  </si>
  <si>
    <t>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Федерации;</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</si>
  <si>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</si>
  <si>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</si>
  <si>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2.16.2. Прием документов в уполномоченном органе осуществляется в специально оборудованных помещениях или отведенных для этого кабинетах.</t>
  </si>
  <si>
    <t xml:space="preserve">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 </t>
  </si>
  <si>
    <t>Оформление информационных листов осуществляется удобным для чтения шрифтом – TimesNewRoman,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</si>
  <si>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</si>
  <si>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</si>
  <si>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</si>
  <si>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2.16.7.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</si>
  <si>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 xml:space="preserve">Подраздел 2.17. Показатели доступности и качества </t>
  </si>
  <si>
    <t xml:space="preserve">муниципальной услуги, в том числе количество взаимодействий </t>
  </si>
  <si>
    <t xml:space="preserve">заявителя с должностными лицами при предоставлении </t>
  </si>
  <si>
    <t xml:space="preserve">муниципальной услуги и их продолжительность, возможность </t>
  </si>
  <si>
    <t>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</si>
  <si>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Основными показателями доступности и качества муниципальной услуги являются:</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</si>
  <si>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по мере необходимости, в том числе за получением информации о ходе предоставления муниципальной услуги;</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</si>
  <si>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</si>
  <si>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</si>
  <si>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</si>
  <si>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</si>
  <si>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количество заявлений, принятых с использованием информационно-телекоммуникационной сети общего пользования, в том числе посредством Портала.</t>
  </si>
  <si>
    <t xml:space="preserve">Подраздел 2.18. Иные требования, в том числе учитывающие </t>
  </si>
  <si>
    <t xml:space="preserve">особенности предоставления муниципальной услуги в </t>
  </si>
  <si>
    <t xml:space="preserve">многофункциональных центрах предоставления государственных и муниципальных услуг и особенности предоставления </t>
  </si>
  <si>
    <t>муниципальной услуги в электронной форме</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</si>
  <si>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</si>
  <si>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</si>
  <si>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 xml:space="preserve">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  </t>
  </si>
  <si>
    <t>2.18.2. Заявителям обеспечивается возможность получения информации о предоставляемой муниципальной услуге на Портале.</t>
  </si>
  <si>
    <r>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t>
    </r>
    <r>
      <rPr>
        <sz val="14"/>
        <color theme="1"/>
        <rFont val="Times New Roman"/>
        <family val="1"/>
        <charset val="204"/>
      </rPr>
      <t xml:space="preserve">Сергиевского сельского поселения Кореновского района </t>
    </r>
    <r>
      <rPr>
        <sz val="14"/>
        <color rgb="FF000000"/>
        <rFont val="Times New Roman"/>
        <family val="1"/>
        <charset val="204"/>
      </rPr>
      <t xml:space="preserve">Краснодарского края с перечнем оказываемых муниципальных услуг и информацией по каждой услуге. </t>
    </r>
  </si>
  <si>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</si>
  <si>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</si>
  <si>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подача запроса на предоставление муниципальной услуги в электронном виде заявителем осуществляется через личный кабинет на Портале;</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</si>
  <si>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</si>
  <si>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</si>
  <si>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</si>
  <si>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</si>
  <si>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</si>
  <si>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Регламента, обеспечивается возможность направления заявителю сообщения в электронном виде, подтверждающего их прием и регистрацию.</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</si>
  <si>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</si>
  <si>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</si>
  <si>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</si>
  <si>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</si>
  <si>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</si>
  <si>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t>
  </si>
  <si>
    <t>административных процедур</t>
  </si>
  <si>
    <t>Предоставление муниципальной услуги включает в себя последовательность следующих административных процедур:</t>
  </si>
  <si>
    <t>рассмотрение документов в уполномоченном органе, подготовка и передача документов в комиссию по обследованию зеленых насаждений (далее – Комиссия);</t>
  </si>
  <si>
    <t>оформление порубочного билета;</t>
  </si>
  <si>
    <t>выдача заявителю результата предоставления муниципальной услуги.</t>
  </si>
  <si>
    <t>Последовательность административных процедур при предоставлении муниципальной услуги отражена в блок-схеме (приложение № 3 к Регламенту).</t>
  </si>
  <si>
    <t xml:space="preserve">Подраздел 3.2. Последовательность выполнения </t>
  </si>
  <si>
    <t>3.2.1. Прием заявления и прилагаемых к нему документов, регистрация заявления и выдача заявителю расписки в получении заявления и документов.</t>
  </si>
  <si>
    <t xml:space="preserve">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</si>
  <si>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t>3.2.1.1. Порядок приема документов в МФЦ:</t>
  </si>
  <si>
    <t>проверяет соответствие представленных документов установленным требованиям, удостоверяясь, что:</t>
  </si>
  <si>
    <t>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t>
  </si>
  <si>
    <t>тексты документов написаны разборчиво;</t>
  </si>
  <si>
    <t>документы не имеют серьезных повреждений, наличие которых не позволяет однозначно истолковать их содержание;</t>
  </si>
  <si>
    <t>срок действия документов не истек;</t>
  </si>
  <si>
    <t>документы содержат информацию, необходимую для предоставления муниципальной услуги, указанной в заявлении;</t>
  </si>
  <si>
    <t>документы представлены в полном объеме;</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</si>
  <si>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</si>
  <si>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Заявитель, представивший документы для получения муниципальной услуги, в обязательном порядке информируется работником МФЦ:</t>
  </si>
  <si>
    <t>о сроке предоставления муниципальной услуги;</t>
  </si>
  <si>
    <t>о возможности отказа в предоставлении муниципальной услуги.</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</si>
  <si>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в электронной форме.</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</si>
  <si>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</si>
  <si>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</si>
  <si>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3.2.2. Передача курьером пакета документов из МФЦ в уполномоченный орган (при подаче заявления о предоставлении муниципальной услуги через МФЦ).</t>
  </si>
  <si>
    <t>3.2.2.1. 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</si>
  <si>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уполномоченный орган и из уполномоченного органа в МФЦ согласовывается с руководителями МФЦ.</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</si>
  <si>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</si>
  <si>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3.2.3. Рассмотрение и правовая экспертиза документов в уполномоченном органе, подготовка и передача документов в Комиссию.</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</si>
  <si>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</si>
  <si>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</si>
  <si>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3.2.3.2. 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</si>
  <si>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3.2.3.3. 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</si>
  <si>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3.2.3.4. При наличии оснований для предоставления муниципальной услуги Комиссия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</si>
  <si>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Обследование и подготовка заключения производится в следующие сроки – 7 дней.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</si>
  <si>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t>
  </si>
  <si>
    <t xml:space="preserve">Не позднее 1 рабочего дня с даты принятия такого решения заявителю направляется мотивированное уведомление об отказе в выдаче порубочного билета. </t>
  </si>
  <si>
    <t>В случае подачи заявления о предоставлении муниципальной услуги через МФЦ должностное лицо уполномоченного органа в течение 1 рабочего дня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</si>
  <si>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 </t>
  </si>
  <si>
    <t xml:space="preserve">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t>
  </si>
  <si>
    <t>3.2.4.1.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</si>
  <si>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Для получения документов заявитель прибывает в МФЦ лично с документом, удостоверяющим личность.</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</si>
  <si>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прибывает в уполномоченный орган лично с документом, удостоверяющим личность.</t>
  </si>
  <si>
    <t>3.2.5. 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</si>
  <si>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 xml:space="preserve">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 </t>
  </si>
  <si>
    <t>3.2.5.1.  Порядок приема документов в МФЦ:</t>
  </si>
  <si>
    <t>Копии платёжных документов в течение 1 рабочего дня в порядке, определенном пунктом 3.2.2 подраздела 3.2 раздела III Регламента  передаются в уполномоченный орган для оформления порубочного билета.</t>
  </si>
  <si>
    <t>Результатом административной процедуры является передача в департамент платёжных поручений.</t>
  </si>
  <si>
    <t>3.2.5.2. В случае обращения заявителя для предоставления муниципальной услуги через Портал сканированные копии платежных документов направляются в уполномоченный орган в электронной форме.</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</si>
  <si>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</si>
  <si>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 xml:space="preserve">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  </t>
  </si>
  <si>
    <t xml:space="preserve">3.2.5.3. Передача платежных документов из МФЦ в уполномоченный орган осуществляется в порядке, определенном пунктом 3.2.2 подраздела 3.2 раздела III Регламента. </t>
  </si>
  <si>
    <t>3.2.6. Оформление порубочного билета</t>
  </si>
  <si>
    <t>Должностное лицо уполномоченного органа в течение 1 рабочего дня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Сергиевского сельского поселения Кореновского района.</t>
  </si>
  <si>
    <t>В случае,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санитарной рубкой, санитарной, омолаживающей или формовочной обрезкой, оформление порубочного билета осуществляется без выполнения административных процедур, предусмотренных подпунктами 3.2.4 – 3.2.5 пункта 3.2 раздела 3 настоящего Регламента.</t>
  </si>
  <si>
    <t>Подписание порубочного билета производится в течение 1 рабочего дня.</t>
  </si>
  <si>
    <t>В случае подачи заявления о предоставлении муниципальной услуги через МФЦ должностное лицо уполномоченного органа в течение 1 рабочего дня направляет порубочный билет в МФЦ для выдачи заявителю.</t>
  </si>
  <si>
    <t xml:space="preserve">3.2.7. Выдача заявителю результата предоставления муниципальной услуги </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</si>
  <si>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</si>
  <si>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3.2.7.2. При подаче заявления в электронном виде для получения порубочного билета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</si>
  <si>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</si>
  <si>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</si>
  <si>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</si>
  <si>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t>
  </si>
  <si>
    <t>должностными лицами положений административного</t>
  </si>
  <si>
    <t>муниципальной услуги, а также принятием ими решений</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</si>
  <si>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</si>
  <si>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</si>
  <si>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</si>
  <si>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</si>
  <si>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</si>
  <si>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 xml:space="preserve">Подраздел 4.2. Порядок и периодичность осуществления </t>
  </si>
  <si>
    <t>плановых и внеплановых проверок полноты и качества</t>
  </si>
  <si>
    <t xml:space="preserve"> предоставления муниципальной услуги, в том числе порядок </t>
  </si>
  <si>
    <t>и формы контроля за полнотой и качеством предоставления</t>
  </si>
  <si>
    <t xml:space="preserve"> муниципальной услуги</t>
  </si>
  <si>
    <t xml:space="preserve">Плановые и внеплановые проверки могут проводиться главой Сергиевского сельского поселения Кореновского района. </t>
  </si>
  <si>
    <t xml:space="preserve">Подраздел 4.3. Ответственность должностных лиц органа местного самоуправления за решения и действия (бездействие), принимаемые(осуществляемые) ими в ходе предоставления </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</si>
  <si>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</si>
  <si>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</si>
  <si>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4.3.3. Персональная ответственность устанавливается в должностных регламентах в соответствии с требованиями законодательства Российской Федерации.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</si>
  <si>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</si>
  <si>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</si>
  <si>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</si>
  <si>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</si>
  <si>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Порядок и формы контроля за предоставлением муниципальной услуги должны отвечать требованиям непрерывности и действенности (эффективности).</t>
  </si>
  <si>
    <t>Раздел V. Досудебный (внесудебный) порядок обжалования</t>
  </si>
  <si>
    <t xml:space="preserve"> решений и действий (бездействия) органа,</t>
  </si>
  <si>
    <t>предоставляющего муниципальную услугу, а также</t>
  </si>
  <si>
    <t>Подраздел 5.1. Информация для заявителя о его праве</t>
  </si>
  <si>
    <t xml:space="preserve">подать жалобу на решение и (или) действие (бездействие) </t>
  </si>
  <si>
    <t>органа местного самоуправления краснодарского края,</t>
  </si>
  <si>
    <t xml:space="preserve">предоставляющего муниципальную услугу, </t>
  </si>
  <si>
    <t xml:space="preserve">а также должностных лиц, муниципальных служащих </t>
  </si>
  <si>
    <t>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</si>
  <si>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</si>
  <si>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Подраздел 5.2. Предмет жалобы</t>
  </si>
  <si>
    <t>5.2.1. Предметом досудебного (внесудебного) обжалования являются конкретное решение и действия (бездействие) уполномоченного органа, а также действия (бездействие) должностных лиц,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</si>
  <si>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5.2.2. Заявитель может обратиться с жалобой, в том числе в следующих случаях:</t>
  </si>
  <si>
    <t>а) нарушение срока регистрации заявления заявителя о предоставлении муниципальной услуги;</t>
  </si>
  <si>
    <t>б) нарушение срока предоставления муниципальной услуги;</t>
  </si>
  <si>
    <r>
      <t xml:space="preserve">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 xml:space="preserve">администрации </t>
    </r>
    <r>
      <rPr>
        <sz val="14"/>
        <color rgb="FF000000"/>
        <rFont val="Times New Roman"/>
        <family val="1"/>
        <charset val="204"/>
      </rPr>
      <t>Сергиевского сельского поселения Кореновского района для предоставления муниципальной услуги;</t>
    </r>
  </si>
  <si>
    <r>
      <t xml:space="preserve">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 xml:space="preserve">администрации </t>
    </r>
    <r>
      <rPr>
        <sz val="14"/>
        <color rgb="FF000000"/>
        <rFont val="Times New Roman"/>
        <family val="1"/>
        <charset val="204"/>
      </rPr>
      <t>Сергиевского сельского поселения Кореновского района для предоставления муниципальной услуги, у заявителя;</t>
    </r>
  </si>
  <si>
    <r>
      <t xml:space="preserve">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 xml:space="preserve">администрации </t>
    </r>
    <r>
      <rPr>
        <sz val="14"/>
        <color rgb="FF000000"/>
        <rFont val="Times New Roman"/>
        <family val="1"/>
        <charset val="204"/>
      </rPr>
      <t>Сергиевского сельского поселения Кореновского района;</t>
    </r>
  </si>
  <si>
    <r>
      <t xml:space="preserve">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 xml:space="preserve">администрации </t>
    </r>
    <r>
      <rPr>
        <sz val="14"/>
        <color rgb="FF000000"/>
        <rFont val="Times New Roman"/>
        <family val="1"/>
        <charset val="204"/>
      </rPr>
      <t>Сергиевского сельского поселения Кореновского района;</t>
    </r>
  </si>
  <si>
    <t>ж) отказ уполномоченного органа,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</si>
  <si>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Подраздел 5.3. Органы местного самоуправления</t>
  </si>
  <si>
    <t xml:space="preserve">и уполномоченные на рассмотрение жалобы должностные лица, </t>
  </si>
  <si>
    <t>которым может быть направлена жалоба</t>
  </si>
  <si>
    <r>
      <t xml:space="preserve">Жалобы на решения, принятые уполномоченным органом, подаются главе </t>
    </r>
    <r>
      <rPr>
        <sz val="14"/>
        <color rgb="FF000000"/>
        <rFont val="Times New Roman"/>
        <family val="1"/>
        <charset val="204"/>
      </rPr>
      <t>Сергиевского сельского поселения Кореновского района</t>
    </r>
    <r>
      <rPr>
        <sz val="14"/>
        <color theme="1"/>
        <rFont val="Times New Roman"/>
        <family val="1"/>
        <charset val="204"/>
      </rPr>
      <t xml:space="preserve">. </t>
    </r>
  </si>
  <si>
    <t>Жалобы на действия (бездействие) должностных лиц, муниципальных служащих отдела, через который предоставляется муниципальная услуга, подается начальнику соответствующего отдела.</t>
  </si>
  <si>
    <t>Подраздел 5.4. Порядок подачи и рассмотрения жалобы</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</si>
  <si>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Регламента.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</si>
  <si>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Сергиевского сельского поселения Кореновского района, официального сайта уполномоченного органа, Портала, а также может быть принята на личном приеме заявителя.</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</si>
  <si>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</si>
  <si>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5.4.4. Жалоба должна содержать:</t>
  </si>
  <si>
    <t>1) наименование уполномоченного органа, должностного лица уполномоченного органа либо муниципального служащего,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</si>
  <si>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</si>
  <si>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управления по социальным вопросам, должностного лица управления по социальным вопросам либо муниципального служащего;</t>
  </si>
  <si>
    <t>4)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</si>
  <si>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Подраздел 5.5. Сроки рассмотрения жалобы</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</si>
  <si>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</si>
  <si>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3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</si>
  <si>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 xml:space="preserve">Подраздел 5.6. Перечень оснований для приостановления </t>
  </si>
  <si>
    <t>рассмотрения жалобы, в случае, если возможность приостановления предусмотрена законодательством Российской Федерации</t>
  </si>
  <si>
    <t>Подраздел 5.7. Результат рассмотрения жалобы</t>
  </si>
  <si>
    <t>5.7.1. По результатам рассмотрения жалобы уполномоченный орган принимает одно из следующих решений:</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</si>
  <si>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</si>
  <si>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2) отказывает в удовлетворении жалобы.</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</si>
  <si>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</si>
  <si>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5.7.3. Основанием для отказа в удовлетворении жалобы являются:</t>
  </si>
  <si>
    <t>а) наличие вступившего в законную силу решения суда, арбитражного суда по жалобе о том же предмете и по тем же основаниям;</t>
  </si>
  <si>
    <t>б) подача жалобы лицом, полномочия которого не подтверждены в порядке, установленном законодательством Российской Федерации;</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</si>
  <si>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</si>
  <si>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</si>
  <si>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5.7.5. Жалоба остается без ответа в следующих случаях и порядке.</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</si>
  <si>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</si>
  <si>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</si>
  <si>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</si>
  <si>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</si>
  <si>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</si>
  <si>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</si>
  <si>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</si>
  <si>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Подраздел 5.8. Порядок информирования заявителя</t>
  </si>
  <si>
    <t>о результатах рассмотрения жалобы</t>
  </si>
  <si>
    <t>Подраздел 5.9. Порядок обжалования решения по жалобе</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</si>
  <si>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</si>
  <si>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 xml:space="preserve">Подраздел 5.10. Право заявителя на получение информации </t>
  </si>
  <si>
    <t>и документов, необходимых для обоснования и рассмотрения жалобы</t>
  </si>
  <si>
    <t>Подраздел 5.11. Способы информирования заявителей</t>
  </si>
  <si>
    <t>о порядке подачи и рассмотрения жалобы</t>
  </si>
  <si>
    <t xml:space="preserve">Глава </t>
  </si>
  <si>
    <t xml:space="preserve">Сергиевского сельского поселения </t>
  </si>
  <si>
    <t>Кореновского района                                                                       С.А. Басеев</t>
  </si>
  <si>
    <t>Администрация Сергиевского сельского поселения</t>
  </si>
  <si>
    <t>Постановление от 09.01.2017  № 9</t>
  </si>
  <si>
    <t>ПОСТАНОВЛЕНИЕ</t>
  </si>
  <si>
    <t>ст.Сергиевская</t>
  </si>
  <si>
    <t xml:space="preserve">по предоставлению муниципальной услуги: «Выдача разрешения (ордера) на проведение земляных работ на территории общего пользования» </t>
  </si>
  <si>
    <t>В соответствии с Федеральным законом от 27 июля 2010 года № 210-ФЗ «Об организации представления государственных и муниципальных услуг», Федеральным законом от 7 октября 2003 года № 131-ФЗ «Об общих принципах организации местного самоуправления в Российской Федерации» постановляю:</t>
  </si>
  <si>
    <t>1. Утвердить административный регламент администрации Сергиевского сельского поселения Кореновского района по предоставлению муниципальной услуги: Выдача разрешения (ордера) на проведение земляных работ на территории общего пользования (прилагается).</t>
  </si>
  <si>
    <t xml:space="preserve">2. Обнародовать настоящее постановление в установленном порядке и разместить на официальном сайте Сергиевского сельского поселения Кореновского района в сети Интернет. </t>
  </si>
  <si>
    <t>3. Признать утратившим силу постановление администрации Сергиевского сельского поселения Кореновского района от 15.02.2016 года № 21 « Об утверждении административного регламента администрации Сергиевского сельского поселения Кореновского района по предоставлению  муниципальной услуги «Выдача разрешения (ордера) на проведение земляных работ на территории общего пользования».</t>
  </si>
  <si>
    <t>4. Контроль за выполнением настоящего постановления возложить</t>
  </si>
  <si>
    <t>на ведущего специалиста финансового отдела администрации Сергиевского сельского поселения Кореновского района И.Г. Гацко.</t>
  </si>
  <si>
    <t>5. Настоящее постановление вступает в силу со дня его официального обнародования.</t>
  </si>
  <si>
    <t>Глава</t>
  </si>
  <si>
    <t>Кореновского района                                                                         С.А. Басеев</t>
  </si>
  <si>
    <t>предоставления администрацией Сергиевского сельского поселения Кореновского района муниципальной услуги «Выдача разрешения (ордера) на проведение земляных работ на территории общего пользования»</t>
  </si>
  <si>
    <t xml:space="preserve">Подраздел 1.1. Предмет регулирования </t>
  </si>
  <si>
    <r>
      <t>Административный регламент предоставления администрацией Сергиевского сельского поселения Кореновского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разрешения (ордера) на проведение земляных работ на территории общего пользования» (далее – Регламент) определяет стандарты, сроки и последовательность административных процедур (действий) по предоставлению администрацией Сергиевского сельского поселения Кореновского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разрешения (ордера) на проведение земляных работ на территории общего пользования» (далее – муниципальная услуга).</t>
    </r>
  </si>
  <si>
    <t>Заявителями на получение муниципальной услуги (далее – заявители) являются: физические или юридические лица, либо уполномоченные ими лица.</t>
  </si>
  <si>
    <t>Подраздел 1.3. Требования к порядку информирования</t>
  </si>
  <si>
    <t>1.3.1.2. В многофункциональном центре предоставления государственных и муниципальных услуг Краснодарского края (далее –МФЦ):</t>
  </si>
  <si>
    <t>посредством интернет-сайта – http://e-mfc. ru – «Online-консультант», «Электронный консультант», «Виртуальная приемная».</t>
  </si>
  <si>
    <t>1.3.1.3. Посредством размещения информации на официальном интернет-портале Сергиевского сельского поселения Кореновского района, адрес официального сайта http://www.sergievka.ru.</t>
  </si>
  <si>
    <t>адрес официального интернет-портала администрации Сергиевского сельского поселения Кореновского района, адрес электронной почты уполномоченного органа;</t>
  </si>
  <si>
    <t>Такая же информация размещается на официальном интернет-портале администрации Сергиевского сельского поселения Кореновского района и на сайте МФЦ.</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</si>
  <si>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Сергиевского сельского поселения Кореновского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</si>
  <si>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разрешения (ордера) на проведение земляных работ на территории общего пользования».</t>
  </si>
  <si>
    <t>Подраздел 2.2. Наименование органа, предоставляющего муниципальную услугу</t>
  </si>
  <si>
    <t>2.2.3. Органы и организации, обращение в которые необходимо для предоставления муниципальной услуги:</t>
  </si>
  <si>
    <t>Муниципальное унитарное предприятие «Жилищно-коммунальное хозяйство» Сергиевского сельского поселения Кореновского района;</t>
  </si>
  <si>
    <t>ОАО «Кореновскрайгаз»;</t>
  </si>
  <si>
    <t>ПАО «Ростелеком»;</t>
  </si>
  <si>
    <t xml:space="preserve">           Отдел ГИБДД отдела МВД России по Краснодарскому краю (г. Кореновск)</t>
  </si>
  <si>
    <r>
      <t xml:space="preserve"> 2.2.4.</t>
    </r>
    <r>
      <rPr>
        <sz val="12"/>
        <color rgb="FF000000"/>
        <rFont val="Times New Roman"/>
        <family val="1"/>
        <charset val="204"/>
      </rPr>
      <t xml:space="preserve"> </t>
    </r>
    <r>
      <rPr>
        <sz val="14"/>
        <color rgb="FF000000"/>
        <rFont val="Times New Roman"/>
        <family val="1"/>
        <charset val="204"/>
      </rPr>
      <t>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r>
  </si>
  <si>
    <t>разрешение (ордер) на проведение земляных работ на территории общего пользования;</t>
  </si>
  <si>
    <t>решение об отказе в предоставлении муниципальной услуги</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</si>
  <si>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t>
  </si>
  <si>
    <t xml:space="preserve">предоставления муниципальной услуги, срок выдачи документов, являющихся результатом </t>
  </si>
  <si>
    <t>2.4.1. Срок предоставления муниципальной услуги (получения итоговых документов) «Выдача разрешения (ордера) на проведение земляных работ на территории общего пользования» не должен превышать 10 рабочих дней со дня подачи заявления.</t>
  </si>
  <si>
    <t>Предоставление администрацией Сергиевского сельского поселения Кореновского района  и уполномоченным органом муниципальной услуги осуществляется в соответствии со следующими нормативными правовыми актами:</t>
  </si>
  <si>
    <t>Федеральным законом от 6 апреля 2011 года № 63-ФЗ «Об электронной подписи» («Собрание законодательства РФ», 2011, № 15,ст. 2036; № 27, ст. 3880);</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</si>
  <si>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</si>
  <si>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</si>
  <si>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</si>
  <si>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r>
      <t>Постановлением</t>
    </r>
    <r>
      <rPr>
        <sz val="14"/>
        <color rgb="FF000000"/>
        <rFont val="Times New Roman"/>
        <family val="1"/>
        <charset val="204"/>
      </rPr>
      <t xml:space="preserve">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r>
  </si>
  <si>
    <t xml:space="preserve">уставом Сергиевского сельского поселения Кореновского района. </t>
  </si>
  <si>
    <t>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</si>
  <si>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заявление о выдаче разрешения (ордера) на проведение земляных работ на территории общего пользования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</si>
  <si>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заявителя;</t>
  </si>
  <si>
    <t>рабочий проект или рабочая документация проведения земляных работ, согласованный с владельцами подземных коммуникаций, расположенных на земельном участке;</t>
  </si>
  <si>
    <t>разрешение МРЭО № 13 ГИБДД ГУ МВД России по Краснодарскому краю (г. Кореновск) (при необходимости закрытия уличного движения, ограждения проезда, установления направления объездов).</t>
  </si>
  <si>
    <t>необходимых в соответствии с нормативными правовыми актами для предоставления муниципальной услуги, которые находятся в</t>
  </si>
  <si>
    <t>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</si>
  <si>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Предоставление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не предусмотрено.</t>
  </si>
  <si>
    <t>Подраздел 2.9. Исчерпывающий перечень оснований для отказа в приеме документов, необходимых для предоставления муниципальной услуги</t>
  </si>
  <si>
    <t>Подраздел 2.10. Исчерпывающий перечень оснований для приостановления или отказа в предоставлении муниципальной услуги</t>
  </si>
  <si>
    <t>2.10.1. Оснований для приостановления предоставления муниципальной услуги законодательством Российской Федерации не предусмотрено.</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</si>
  <si>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</si>
  <si>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</si>
  <si>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</si>
  <si>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обращение (в письменном виде) заявителя с просьбой о прекращении муниципальной услуги.</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</si>
  <si>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</si>
  <si>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Необходимыми и обязательными услугами для предоставления муниципальной услуги являются:</t>
  </si>
  <si>
    <t>согласования проектной документации с муниципальном унитарным предприятием «Жилищно-коммунальное хозяйство» Сергиевского сельского поселения Кореновского района; ОАО «Кореновскрайгаз»; ОАО «Ростелеком»;</t>
  </si>
  <si>
    <t>разрешение при необходимости закрытия уличного движения, ограждения проезда, установления направления объездов МРЭО № 13 ГИБДД ГУ МВД России по Краснодарскому краю (г. Кореновск).</t>
  </si>
  <si>
    <t>Подраздел 2.12. Порядок, размер и основания взимания государственной пошлины или иной платы, взимаемой за предоставление муниципальной услуги</t>
  </si>
  <si>
    <t>Подраздел 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</si>
  <si>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</si>
  <si>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</si>
  <si>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</si>
  <si>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</si>
  <si>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</si>
  <si>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участвующей в предоставлении муниципальной услуги, в том числе в электронной форме</t>
  </si>
  <si>
    <t>предоставляются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</si>
  <si>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</si>
  <si>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t>
  </si>
  <si>
    <t xml:space="preserve">Подраздел 2.17. Показатели доступностии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</si>
  <si>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</si>
  <si>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</si>
  <si>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</si>
  <si>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</si>
  <si>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</si>
  <si>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 муниципальных услуг и особенности предоставления муниципальной услуги в электронной форме</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</si>
  <si>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</si>
  <si>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к порядку их выполнения, в том числе особенности выполнения административных процедур в электронной форме,</t>
  </si>
  <si>
    <t>а также особенности выполнения административных</t>
  </si>
  <si>
    <t>процедур в многофункциональных центрах</t>
  </si>
  <si>
    <t>предоставления государственных и муниципальных услуг</t>
  </si>
  <si>
    <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</si>
  <si>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оформление разрешения (ордера) на проведение земляных работ или решения об отказе в предоставлении муниципальной услуги;</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</si>
  <si>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</si>
  <si>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</si>
  <si>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</si>
  <si>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</si>
  <si>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3.2.3. 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</si>
  <si>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3.2.3.1.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t>
  </si>
  <si>
    <t>3.2.3.2. Должностное лицо уполномоченного органа в течение 1 дня осуществляет согласование с соответствующими структурными подразделениями администрации Сергиевского сельского поселения Кореновского района  проектной документации.</t>
  </si>
  <si>
    <t>3.2.3.3. По результатам согласования должностное лицо принимает решение о наличии оснований для предоставления муниципальной услуги или отказе в предоставлении муниципальной услуги.</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</si>
  <si>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</si>
  <si>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 xml:space="preserve">3.2.4. Оформление разрешения (ордера) на проведение земляных работ или решения об отказе в предоставлении муниципальной услуги </t>
  </si>
  <si>
    <r>
      <t>При наличии оснований должностное лицо уполномоченного органа в течение 7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t>
    </r>
    <r>
      <rPr>
        <i/>
        <sz val="14"/>
        <color rgb="FF000000"/>
        <rFont val="Times New Roman"/>
        <family val="1"/>
        <charset val="204"/>
      </rPr>
      <t xml:space="preserve"> </t>
    </r>
    <r>
      <rPr>
        <sz val="14"/>
        <color rgb="FF000000"/>
        <rFont val="Times New Roman"/>
        <family val="1"/>
        <charset val="204"/>
      </rPr>
      <t>которое вносится на согласование в администрацию Сергиевского сельского поселения Кореновского района.</t>
    </r>
  </si>
  <si>
    <t>Согласование результата предоставления муниципальной услуги производится в течение 1 дня.</t>
  </si>
  <si>
    <t>В случае подачи заявления о предоставлении муниципальной услуги через МФЦ должностное лицо уполномоченного органа в течение 1 рабочего дня направляет разрешение  (ордер) на проведение земляных работ на территории общего пользования или уведомление об отказе в предоставлении муниципальной услуги в МФЦ для выдачи заявителю.</t>
  </si>
  <si>
    <t xml:space="preserve">В случае если заявление и прилагаемые документы поданы в электронном виде разрешение  (ордер) на проведение земляных работ на территории общего пользования или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 </t>
  </si>
  <si>
    <t>3.2.5. Выдача заявителю результата предоставления муниципальной услуги.</t>
  </si>
  <si>
    <t>3.2.5.1.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</si>
  <si>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3.2.5.2. При подаче заявления в электронном виде для получения оригинала разрешения (ордера) на проведение земляных работ на территории общего пользования или решения об отказе в предоставлении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</si>
  <si>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</si>
  <si>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контроля за соблюдением и исполнением</t>
  </si>
  <si>
    <t>ответственными должностными лицами положений</t>
  </si>
  <si>
    <t>административного регламента и иных нормативных</t>
  </si>
  <si>
    <t>правовых актов, устанавливающих требования к</t>
  </si>
  <si>
    <t>предоставлению муниципальной услуги, а также принятием ими решений</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</si>
  <si>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</si>
  <si>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 за полнотой и качеством</t>
  </si>
  <si>
    <t>Плановые и внеплановые проверки могут проводиться главой Сергиевского сельского поселения Кореновского района.</t>
  </si>
  <si>
    <t>Подраздел 4.3. Ответственность должностных лиц органа местного самоуправления за решения и действия</t>
  </si>
  <si>
    <t>(бездействие), принимаемые(осуществляемые) ими в ходе предоставления муниципальной услуги</t>
  </si>
  <si>
    <t>Раздел V. Досудебный (внесудебный) порядок обжалования решений и действий (бездействия) органа,</t>
  </si>
  <si>
    <t>подать жалобу на решение и (или) действие (бездействие) органа местного самоуправления Краснодарского края,</t>
  </si>
  <si>
    <t>предоставляющего муниципальную услугу,</t>
  </si>
  <si>
    <t>а также должностных лиц, муниципальных служащих Краснодарского края при предоставлении муниципальной услуги</t>
  </si>
  <si>
    <t>а) нарушение срока регистрации запроса заявителя о предоставлении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</si>
  <si>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Сергиевского сельского поселения Кореновского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</si>
  <si>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Сергиевского сельского поселения Кореновского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</si>
  <si>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Сергиевского сельского поселения Кореновского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</si>
  <si>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Сергиевского сельского поселения Кореновского района;</t>
  </si>
  <si>
    <t>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</si>
  <si>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Сергиевского сельского поселения Кореновского района. </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</si>
  <si>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</si>
  <si>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r>
      <t>Жалоба подается в письменной форме на бумажном носителе, в электронной форме в уполномоченный орган.</t>
    </r>
    <r>
      <rPr>
        <sz val="12"/>
        <color rgb="FF000000"/>
        <rFont val="Times New Roman"/>
        <family val="1"/>
        <charset val="204"/>
      </rPr>
      <t xml:space="preserve"> </t>
    </r>
  </si>
  <si>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Сергиевского сельского поселения Кореновского района, официального сайта уполномоченного органа, Портала, а также может быть принята на личном приеме заявителя.</t>
  </si>
  <si>
    <t>В случае если жалоба подана заявителем в орган, в компетенцию которого не входит принятие решения по жалобе, в течение 5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</si>
  <si>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</si>
  <si>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Подраздел 5.10. Право заявителя на получение информации и документов, необходимых для обоснования</t>
  </si>
  <si>
    <t>и рассмотрения жалобы</t>
  </si>
  <si>
    <t xml:space="preserve">  9 января 2017 года                  № 5</t>
  </si>
  <si>
    <t xml:space="preserve">ПРИЛОЖЕНИЕ
УТВЕРЖДЕН
постановлением администрации 
Сергиевского сельского поселения
Кореновского района 
     от 9.01.2017 года № 5
</t>
  </si>
  <si>
    <t>Постановление от 09.01.2017 г. № 5</t>
  </si>
  <si>
    <t>ФОРМА ЗАЯВЛЕНИЯ</t>
  </si>
  <si>
    <t>Главе муниципального образования______________________</t>
  </si>
  <si>
    <t>Заявление</t>
  </si>
  <si>
    <t>о выдаче порубочного билета</t>
  </si>
  <si>
    <t xml:space="preserve">                                              (лицо, осуществляющие хозяйственную и иную деятельность, </t>
  </si>
  <si>
    <t>__________________________________________________________________________________________</t>
  </si>
  <si>
    <t xml:space="preserve">                         для которой требуется вырубка (уничтожение) зеленых насаждений)</t>
  </si>
  <si>
    <t xml:space="preserve">           </t>
  </si>
  <si>
    <t>Примечание:</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</si>
  <si>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</si>
  <si>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 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</si>
  <si>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 xml:space="preserve">                                                                                      (местонахождение земельного участка,</t>
  </si>
  <si>
    <t xml:space="preserve">                                     в пределах которого предполагается вырубка зелёных насаждений)</t>
  </si>
  <si>
    <t xml:space="preserve">              (усыхание, угроза обрушения, угроза прохожим, попадает под строительство и т.д.)</t>
  </si>
  <si>
    <t>Сроки проведения работ: с «___»________20__г. по «___»____________20__г.</t>
  </si>
  <si>
    <t>Прилагаются копии документов:</t>
  </si>
  <si>
    <t>__________________________</t>
  </si>
  <si>
    <t>__________________________.</t>
  </si>
  <si>
    <t xml:space="preserve">                         дата                                                                                                                                              подпись заявителя </t>
  </si>
  <si>
    <t>«____» ______________ 20___ г.                                                                                                                 ______________</t>
  </si>
  <si>
    <t>Заявитель:______________________________________________________________________________________________</t>
  </si>
  <si>
    <t>____________________________________________________________________________________________________________________</t>
  </si>
  <si>
    <t xml:space="preserve">____________________________________________________________________________________________________________________ </t>
  </si>
  <si>
    <t>Адрес фактического расположения объекта:_________________________________________________________________</t>
  </si>
  <si>
    <t>_________________________________________________________________________________________________________________</t>
  </si>
  <si>
    <t>Обоснование необходимости вырубки (уничтожения) зелёных насаждений:_________________________________________</t>
  </si>
  <si>
    <t>В администрацию муниципального образования______________________</t>
  </si>
  <si>
    <t>о выдаче разрешения (ордера) на проведение земляных работ на территории общего пользования</t>
  </si>
  <si>
    <t>Прошу выдать разрешение (ордер) на производство работ, по адресу:</t>
  </si>
  <si>
    <t>___________________________________________________________________________</t>
  </si>
  <si>
    <t xml:space="preserve">                                                                       (адрес объекта)</t>
  </si>
  <si>
    <t xml:space="preserve">                                                                                (вид работ)</t>
  </si>
  <si>
    <t xml:space="preserve">                                                                             (наименование организации, исполняющей</t>
  </si>
  <si>
    <t>__________________________________________________________________________</t>
  </si>
  <si>
    <t>строительно-монтажные работы, юридический адрес, Ф.И.О. руководителя)</t>
  </si>
  <si>
    <t>Срок исполнения работ: с «___»________20__г. по «___»__________20__г.</t>
  </si>
  <si>
    <t>Ответственный за производство строительно-монтажных работ:________________</t>
  </si>
  <si>
    <t xml:space="preserve">                                                                                                                                        (наименование </t>
  </si>
  <si>
    <t>организации, исполняющей строительно-монтажные работы, юридический адрес, Ф.И.О. руководителя)</t>
  </si>
  <si>
    <t>При выполнении работ по разрытию_____________________________________________</t>
  </si>
  <si>
    <t xml:space="preserve">                                                                                                     (адрес объекта)</t>
  </si>
  <si>
    <t>будут соблюдены действующие нормы Закона Краснодарского края от 23 июля 2003 года № 608-КЗ «Об административных правонарушениях в Краснодарском крае» (статья 3.2, п. 1, 2, 6, 10, 11). Лицо, ответственное за восстановление разрытия, гарантирует качество работ по восстановлению разрытия в течение двух лет</t>
  </si>
  <si>
    <t>Ответственность за восстановление данного разрытия в полном объеме возложена на:</t>
  </si>
  <si>
    <t xml:space="preserve">                                 </t>
  </si>
  <si>
    <t xml:space="preserve"> Примечание:</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</si>
  <si>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t>
  </si>
  <si>
    <t>Для юридических лиц указываются: наименование, организационно- правовая форма, адрес места нахождения, номер телефона, реквизиты, фамилия, имя, отчество лица, уполномоченного представлять интересы юридического лица, с указанием реквизитов документа, удостоверяющего эти правомочия, номер телефона)</t>
  </si>
  <si>
    <t>Руководитель заказчика</t>
  </si>
  <si>
    <t xml:space="preserve">_____________________________                                      </t>
  </si>
  <si>
    <t xml:space="preserve">                                                     МП </t>
  </si>
  <si>
    <t>Руководитель подрядчика</t>
  </si>
  <si>
    <t>____________________________</t>
  </si>
  <si>
    <t xml:space="preserve">                                                        МП</t>
  </si>
  <si>
    <t>Лицо, ответственное за восстановление разрытия</t>
  </si>
  <si>
    <t>_____________________________</t>
  </si>
  <si>
    <r>
      <t xml:space="preserve">                                                   </t>
    </r>
    <r>
      <rPr>
        <sz val="11"/>
        <color rgb="FF000000"/>
        <rFont val="Times New Roman"/>
        <family val="1"/>
        <charset val="204"/>
      </rPr>
      <t>МП</t>
    </r>
  </si>
  <si>
    <t>Работы будет выполнять:______________________________________________________________________</t>
  </si>
  <si>
    <t>Отдел архитектуры и градостроительства муниципального образования Кореновский район</t>
  </si>
  <si>
    <t>Постановление               от 14.08.2017 г.        № 1036</t>
  </si>
  <si>
    <t xml:space="preserve">                                                                        № 1036</t>
  </si>
  <si>
    <t>администрации муниципального образования Кореновский район по предоставлению муниципальной услуги «Выдача градостроительных планов земельных участков»</t>
  </si>
  <si>
    <r>
      <t xml:space="preserve">В соответствии с Федеральным законом от 27 июля 2010 года № 210-ФЗ «Об организации предоставления государственных и муниципальных услуг», </t>
    </r>
    <r>
      <rPr>
        <sz val="14"/>
        <color rgb="FF000000"/>
        <rFont val="Times New Roman"/>
        <family val="1"/>
        <charset val="204"/>
      </rPr>
      <t>Градостроительным кодексом Российской Федерации,</t>
    </r>
    <r>
      <rPr>
        <sz val="14"/>
        <color rgb="FF00000A"/>
        <rFont val="Times New Roman"/>
        <family val="1"/>
        <charset val="204"/>
      </rPr>
      <t xml:space="preserve"> администрация муниципального образования Кореновский район п о с т а н о в л я е т:</t>
    </r>
  </si>
  <si>
    <t>1. Утвердить административный регламент администрации                   муниципального образования Кореновский район по                     предоставлению муниципальной услуги «Выдача градостроительных планов земельных участков» (прилагается).</t>
  </si>
  <si>
    <t>2. Признать утратившим силу постановление администрации муниципального образования Кореновский район от 09 марта 2016 года № 201 «Об утверждении административного регламента администрации муниципального образования Кореновский район по предоставлению муниципальной услуги «Выдача градостроительных планов земельных участков».</t>
  </si>
  <si>
    <r>
      <t xml:space="preserve">3. </t>
    </r>
    <r>
      <rPr>
        <sz val="14"/>
        <color rgb="FF000000"/>
        <rFont val="Times New Roman"/>
        <family val="1"/>
        <charset val="204"/>
      </rPr>
      <t>Отделу по делам СМИ и информационному сопровождению администрации муниципального образования Кореновский район (Диденко) разместить (опубликовать) полный текст настоящего постановления в электронном СМИ в информационно-телекоммуникационной сети «Интернет» и обеспечить его размещение на официальном сайте администрации муниципального образования Кореновский район в информационно-телекоммуникационной сети «Интернет».</t>
    </r>
  </si>
  <si>
    <r>
      <t xml:space="preserve">4. </t>
    </r>
    <r>
      <rPr>
        <sz val="14"/>
        <color rgb="FF000000"/>
        <rFont val="Times New Roman"/>
        <family val="1"/>
        <charset val="204"/>
      </rPr>
      <t>Контроль за выполнением настоящего постановления оставляю за собой.</t>
    </r>
  </si>
  <si>
    <r>
      <t xml:space="preserve">5. </t>
    </r>
    <r>
      <rPr>
        <sz val="14"/>
        <color rgb="FF000000"/>
        <rFont val="Times New Roman"/>
        <family val="1"/>
        <charset val="204"/>
      </rPr>
      <t>Настоящее постановление вступает в силу после его официального опубликования.</t>
    </r>
  </si>
  <si>
    <t>Исполняющий обязанности главы</t>
  </si>
  <si>
    <t>Кореновский район                                                                          И.А. Максименко</t>
  </si>
  <si>
    <t>от 14.08.2017   1036</t>
  </si>
  <si>
    <t xml:space="preserve">ПРИЛОЖЕНИЕ
УТВЕРЖДЕН
постановлением администрации
муниципального образования Кореновский район
                  от 14.08.2017 № 1036
</t>
  </si>
  <si>
    <t xml:space="preserve">предоставления администрацией муниципального образования Кореновский район муниципальной услуги «Выдача градостроительных планов земельных </t>
  </si>
  <si>
    <t>участков»</t>
  </si>
  <si>
    <t>Раздел I. ОБЩИЕ ПОЛОЖЕНИЯ</t>
  </si>
  <si>
    <t xml:space="preserve">Подраздел 1.1. ПРЕДМЕТ РЕГУЛИРОВАНИЯ </t>
  </si>
  <si>
    <t>Административный регламент предоставления администрацией муниципального образования Кореновский район муниципальной услуги «Выдача градостроительных планов земельных участков» (далее – Регламент) определяет стандарты, сроки и последовательность административных процедур (действий) по предоставлению администрацией муниципального образования Кореновский район муниципальной услуги «Выдача градостроительных планов земельных участков» (далее – муниципальная услуга) на территории сельских поселений Кореновского района.</t>
  </si>
  <si>
    <t>Подраздел 1.2. КРУГ ЗАЯВИТЕЛЕЙ</t>
  </si>
  <si>
    <t>Заявителями на получение муниципальной услуги (далее – заявители) являются: физические лица, юридические лица, зарегистрированные в установленном законом порядке, иностранные граждане и юридические лица, получившие права на земельный участок в порядке, установленном федеральными законами.</t>
  </si>
  <si>
    <t>От имени заявителя в целях предоставления муниципальной услуги может обратиться любое физическое или юридическое лицо, наделенное соответствующими полномочиями в установленном законом порядке.</t>
  </si>
  <si>
    <t>Подраздел1.3. ТРЕБОВАНИЯ К ПОРЯДКУ ИНФОРМИРОВАНИЯ</t>
  </si>
  <si>
    <t>О ПРЕДОСТАВЛЕНИИ МУНИЦИПАЛЬНОЙ УСЛУГИ</t>
  </si>
  <si>
    <t>1.3.1.1. В администрации муниципального образования Кореновский район через отдел архитектуры и градостроительства администрации муниципального образования Кореновский район (далее – уполномоченный орган):</t>
  </si>
  <si>
    <t>1.3.1.2. В многофункциональном центре предоставления государственных и муниципальных услуг Краснодарского края (далее – МФЦ):</t>
  </si>
  <si>
    <t>посредством интернет-сайта – http: //mfc.krasnodar.ru  – «Online-консультант», «Электронный консультант», «Виртуальная приемная».</t>
  </si>
  <si>
    <r>
      <t xml:space="preserve">1.3.1.3. </t>
    </r>
    <r>
      <rPr>
        <sz val="14"/>
        <color rgb="FF00000A"/>
        <rFont val="Times New Roman"/>
        <family val="1"/>
        <charset val="204"/>
      </rPr>
      <t>Посредством размещения информации на официальном интернет-сайте администрации муниципального образования Кореновский район, адрес официального сайта http: //www.korenovsk.ru.</t>
    </r>
  </si>
  <si>
    <r>
      <t xml:space="preserve">1.3.1.4. </t>
    </r>
    <r>
      <rPr>
        <sz val="14"/>
        <color rgb="FF00000A"/>
        <rFont val="Times New Roman"/>
        <family val="1"/>
        <charset val="204"/>
      </rPr>
      <t>Посредством размещения информации на едином портале государственных и муниципальных услуг (www.gosuslugi.ru) и (или) региональном портале государственных и муниципальных услуг Краснодарского края в информационно-телекоммуникационной сети «Интернет» http://pgu.krasnodar.ru (далее – Порталы).</t>
    </r>
  </si>
  <si>
    <t>1.3.1.5. Посредством размещения информационных стендов в муниципальном бюджетном учреждении «Кореновский районный многофункциональный центр по предоставлению государственных и муниципальных услуг» (далее – МБУ «МФЦ») и уполномоченном органе.</t>
  </si>
  <si>
    <t>1.3.1.6. Посредством телефонной связи Call-центра (горячая линия):</t>
  </si>
  <si>
    <t>8-800-1000-900.</t>
  </si>
  <si>
    <t>адрес официального интернет-портала администрации муниципального образования Кореновский район, адрес электронной почты уполномоченного органа;</t>
  </si>
  <si>
    <t>Такая же информация размещается на официальном интернет-портале администрации муниципального образования Кореновский район и на сайте МФЦ.</t>
  </si>
  <si>
    <t>353180, Кореновский район, г. Кореновск, ул. Красная, 102, каб. 1</t>
  </si>
  <si>
    <t>электронный адрес: monolit35@yandex.ru.</t>
  </si>
  <si>
    <t>Справочные телефоны уполномоченного органа: 8(86142)4-77-02; 8(86142)4-48-57; 8(86142)4-75-97.</t>
  </si>
  <si>
    <t>График работы уполномоченного органа: понедельник – четверг                с 09:00 до 18:00, перерыв с 13:00 до 14:00, пятница – с 09:00 до 17:00, перерыв с 13:00 до 14:00, суббота и воскресенье – выходные.</t>
  </si>
  <si>
    <t>Адрес сайта – http: //www.korenovsk.ru.</t>
  </si>
  <si>
    <t>1.3.4.2. Муниципальное бюджетное учреждение «Кореновский  районный многофункциональный центр по предоставлению государственных и муниципальных услуг» расположено по адресу: 353180, г. Кореновск,              ул. Ленина, 128.</t>
  </si>
  <si>
    <t>График работы:</t>
  </si>
  <si>
    <t xml:space="preserve">понедельник – вторник с 08:00 часов до 18:00 часов; </t>
  </si>
  <si>
    <t>среда – с 08:00 часов до 20:00 часов;</t>
  </si>
  <si>
    <t>четверг, пятница – с 08:00 часов до 18:00 часов;</t>
  </si>
  <si>
    <t>суббота – с 09:00 часов до 13:00 часов.</t>
  </si>
  <si>
    <t>Воскресенье – выходной день.</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</si>
  <si>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интернет-сайте администрации муниципального образования Кореновский район, на Порталах.</t>
  </si>
  <si>
    <t>Информация о местонахождении и графике работы, справочных телефонах, официальном сайте МФЦ размещаются на Порталах и муниципальных услуг Краснодарского края в информационно-телекоммуникационной сети «Интернет» – http://www.e-mfc.ru.</t>
  </si>
  <si>
    <t>Раздел II. СТАНДАРТ ПРЕДОСТАВЛЕНИЯ МУНИЦИПАЛЬНОЙ УСЛУГИ</t>
  </si>
  <si>
    <t>Подраздел 2.1. НАИМЕНОВАНИЕ МУНИЦИПАЛЬНОЙ УСЛУГИ</t>
  </si>
  <si>
    <t>Наименование муниципальной услуги – «Выдача градостроительных планов земельных участков».</t>
  </si>
  <si>
    <t>Подраздел 2.2. НАИМЕНОВАНИЕ ОРГАНА, ПРЕДОСТАВЛЯЮЩЕГО МУНИЦИПАЛЬНУЮ УСЛУГУ</t>
  </si>
  <si>
    <t>2.2.1. Предоставление муниципальной услуги осуществляется администрацией муниципального образования Кореновский район.</t>
  </si>
  <si>
    <t>Уполномоченным органом, участвующим в предоставлении муниципальной услуги, является: отдел архитектуры и градостроительства администрации муниципального образования Кореновский район.</t>
  </si>
  <si>
    <t>2.2.3. В процессе предоставления муниципальной услуги уполномоченный орган взаимодействует с:</t>
  </si>
  <si>
    <t xml:space="preserve">- Кореновским отделом Управления Росреестра по Краснодарскому краю; </t>
  </si>
  <si>
    <t>- территориальным отделом № 4 филиала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Краснодарскому краю;</t>
  </si>
  <si>
    <t>- Управлением Федеральной налоговой службы Российской Федерации по Краснодарскому краю;</t>
  </si>
  <si>
    <t>- организациями, осуществляющими эксплуатацию сетей инженерно-технического обеспечения.</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</si>
  <si>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</si>
  <si>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Подраздел 2.3. ОПИСАНИЕ РЕЗУЛЬТАТА</t>
  </si>
  <si>
    <t>ПРЕДОСТАВЛЕНИЯ МУНИЦИПАЛЬНОЙ УСЛУГИ</t>
  </si>
  <si>
    <t>выдача заявителю градостроительного плана земельного участка;</t>
  </si>
  <si>
    <t>выдача заявителю решения об отказе в предоставлении муниципальной услуги.</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</si>
  <si>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t>
  </si>
  <si>
    <t xml:space="preserve">МУНИЦИПАЛЬНОЙ УСЛУГИ, СРОК ПРИОСТАНОВЛЕНИЯ </t>
  </si>
  <si>
    <t xml:space="preserve">ПРЕДОСТАВЛЕНИЯ МУНИЦИПАЛЬНОЙ УСЛУГИ, СРОК ВЫДАЧИ ДОКУМЕНТОВ, ЯВЛЯЮЩИХСЯ РЕЗУЛЬТАТОМ </t>
  </si>
  <si>
    <t>2.4.1. Срок предоставления муниципальной услуги (получения итоговых документов) осуществляется в течение 20 рабочих дней со дня получения заявления и прилагаемых к нему документов уполномоченным органом.</t>
  </si>
  <si>
    <t>Подраздел 2.5. ПЕРЕЧЕНЬ НОРМАТИВНЫХ ПРАВОВЫХ АКТОВ,</t>
  </si>
  <si>
    <t>РЕГУЛИРУЮЩИХ ОТНОШЕНИЯ, ВОЗНИКАЮЩИЕ В СВЯЗИ С</t>
  </si>
  <si>
    <t>ПРЕДОСТАВЛЕНИЕМ МУНИЦИПАЛЬНОЙ УСЛУГИ</t>
  </si>
  <si>
    <t>Предоставление администрацией муниципального образования Кореновский район и уполномоченным органом муниципальной услуги осуществляется в соответствии со следующими нормативными правовыми</t>
  </si>
  <si>
    <t>актами:</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</si>
  <si>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</si>
  <si>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</si>
  <si>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</si>
  <si>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</si>
  <si>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</si>
  <si>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</si>
  <si>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</si>
  <si>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t>Указом Президента Российской Федерации от 7 мая 2012 года № 601 «Об основных направлениях совершенствования системы государственного</t>
  </si>
  <si>
    <t>управления» («Собрание законодательства РФ», 7 мая 2012 года, № 19, ст. 2338; официальный интернет-портал правовой информации: www.pravo.gov.ru);</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</si>
  <si>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</si>
  <si>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</si>
  <si>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Приказом Министерства строительства и жилищно-коммунального хозяйства Российской Федерации от 25 апреля 2017 года № 741/пр «Об утверждении формы градостроительного плана земельного участка и порядка ее заполнения» («Официальный интернет-портал правовой информации» (www.pravo.gov.ru) 31 мая 2017 года);</t>
  </si>
  <si>
    <t>Законом Краснодарского края от 5 ноября 2002 года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</si>
  <si>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</si>
  <si>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Уставом муниципального образования Кореновский район (текст опубликован в «Вестнике органов местного самоуправления муниципального образования Кореновский район» от 18.04.2017 № 8 (161);</t>
  </si>
  <si>
    <t>Постановлением администрации муниципального образования Кореновский район от 20.04.2011 № 1082 «Об утверждении порядка разработки и утверждения администрацией муниципального образования Кореновский район административных регламентов исполнения муниципальных функций и предоставления муниципальных услуг» (текст опубликован в «Вестнике органов местного самоуправления муниципального образования Кореновский район» от 06.05.2011 № 4);</t>
  </si>
  <si>
    <t>Решением Совета муниципального образования Кореновский район от 24.02.2016 № 68 «Об утверждении положения об отделе архитектуры и    градостроительства администрации муниципального образования Кореновский район» (текст опубликован в «Вестнике органов местного самоуправления муниципального образования Кореновский район» 04.03.2016 № 5);</t>
  </si>
  <si>
    <t>Решение Совета муниципального образования Кореновский район</t>
  </si>
  <si>
    <t>от 28.06.2017 № 246 «Об утверждении правил землепользования и застройки Братковского сельского поселения Кореновского района Краснодарского края» (текст опубликован в «Вестнике органов местного самоуправления муниципального образования Кореновский район» 07.07.2017 №14(167);</t>
  </si>
  <si>
    <t>от 26.10.2016 № 147 «Об утверждении правил землепользования и застройки Бураковского сельского поселения Кореновского района Краснодарского края» (текст опубликован в «Вестнике органов местного самоуправления муниципального образования Кореновский район» 28.10.2016 № 24(148);</t>
  </si>
  <si>
    <t>от 29.03.2017 № 208 «Об утверждении правил землепользования и застройки Дядьковского сельского поселения Кореновского района Краснодарского края» (текст опубликован в «Вестнике органов местного самоуправления муниципального образования Кореновский район» 30.03.2017 № 6(159);</t>
  </si>
  <si>
    <t>от 29.03.2017 № 207 «Об утверждении правил землепользования и застройки Журавского сельского поселения Кореновского района Краснодарского края» (текст опубликован в «Вестнике органов местного самоуправления муниципального образования Кореновский район» 30.03.2017 № 6(159);</t>
  </si>
  <si>
    <t>Решение Совета Новоберезанского сельского поселения Кореновского района от 23.04.2015 № 53 «Об утверждении Правил землепользования и застройки Новоберезанского сельского поселения Кореновского района» (текст опубликован в издании «Кореновские вести» 07.05.2015 № 18(12111);</t>
  </si>
  <si>
    <t>от 31.05.2017 № 234 «Об утверждении правил землепользования и застройки Платнировского сельского поселения Кореновского района Краснодарского края» (текст опубликован в «Вестнике органов местного самоуправления муниципального образования Кореновский район» 07.06.2017 № 12(165);</t>
  </si>
  <si>
    <t>от 26.04.2017 № 222 «Об утверждении правил землепользования и застройки Пролетарского сельского поселения Кореновского района Краснодарского края» (текст опубликован в «Вестнике органов местного самоуправления муниципального образования Кореновский район» 28.04.2017 № 9(162);</t>
  </si>
  <si>
    <t>от 29.03.2017 № 209 «Об утверждении правил землепользования и застройки Раздольненского сельского поселения Кореновского района Краснодарского края» (текст опубликован в «Вестнике органов местного самоуправления муниципального образования Кореновский район» 30.03.2017 № 6(159);</t>
  </si>
  <si>
    <t>от 28.06.2017 № 248 «Об утверждении правил землепользования и застройки Сергиевского сельского поселения Кореновского района Краснодарского края» (текст опубликован в «Вестнике органов местного самоуправления муниципального образования Кореновский район» 07.07.2017 №14(167).</t>
  </si>
  <si>
    <t xml:space="preserve">Подраздел 2.6.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</si>
  <si>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</si>
  <si>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</si>
  <si>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И УСЛУГ, КОТОРЫЕ ЯВЛЯЮТСЯ </t>
  </si>
  <si>
    <t xml:space="preserve">НЕОБХОДИМЫМИ И ОБЯЗАТЕЛЬНЫМИ ДЛЯ ПРЕДОСТАВЛЕНИЯ МУНИЦИПАЛЬНОЙ УСЛУГИ, ПОДЛЕЖАЩИХ ПРЕДСТАВЛЕНИЮ </t>
  </si>
  <si>
    <t>ЗАЯВИТЕЛЕМ, СПОСОБЫ ИХ ПОЛУЧЕНИЯ ЗАЯВИТЕЛЕМ, В ТОМ ЧИСЛЕ В ЭЛЕКТРОННОЙ ФОРМЕ, ПОРЯДОК ИХ ПРЕДСТАВЛЕНИЯ</t>
  </si>
  <si>
    <t>заявление в письменной форме или форме электронного документа (при наличии электронной подписи) о выдаче градостроительного плана земельного участка, которое оформляется по форме согласно приложению № 1 к Регламенту (далее - заявление) заполненное по образцу в соответствии с приложением № 2 к Регламенту;</t>
  </si>
  <si>
    <t>документ, удостоверяющий личность, а в случае обращения доверенного лица - документ, удостоверяющий личность доверенного лица и доверенность, оформленную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</si>
  <si>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топографическая основа земельного участка на электронном носителе и в бумажном виде, заверенная печатью кадастрового инженера (по мере необходимости).</t>
  </si>
  <si>
    <t xml:space="preserve">Подраздел 2.7. ИСЧЕРПЫВАЮЩИЙ ПЕРЕЧЕНЬ ДОКУМЕНТОВ, </t>
  </si>
  <si>
    <t xml:space="preserve">МУНИЦИПАЛЬНОЙ УСЛУГИ, КОТОРЫЕ НАХОДЯТСЯ В </t>
  </si>
  <si>
    <t xml:space="preserve">РАСПОРЯЖЕНИИ ГОСУДАРСТВЕННЫХ ОРГАНОВ, ОРГАНОВ МЕСТНОГО САМОУПРАВЛЕНИЯ МУНИЦИПАЛЬНЫХ </t>
  </si>
  <si>
    <t xml:space="preserve">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</si>
  <si>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</si>
  <si>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2.7.1. 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</si>
  <si>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выписка из Единого государственного реестра юридических лиц (для юридических лиц);</t>
  </si>
  <si>
    <t>выписка из Единого государственного реестра индивидуальных предпринимателей (для индивидуальных предпринимателей);</t>
  </si>
  <si>
    <t>выписка из Единого государственного реестра недвижимости о зарегистрированных правах на испрашиваемый земельный участок либо документы, удостоверяющие права заявителя на земельный участок;</t>
  </si>
  <si>
    <t>выписка из Единого государственного реестра недвижимости о зарегистрированных правах на объект капитального строительства либо документы, удостоверяющие права заявителя на объект индивидуального жилищного строительства (в случае расположения на земельном участке объекта (объектов) капитального строительства);</t>
  </si>
  <si>
    <t>выписка из Единого государственного реестра недвижимости об объекте недвижимости на испрашиваемый земельный участок либо на объект</t>
  </si>
  <si>
    <t>капитального строительства (в случае расположения на земельном участке объекта (объектов) капитального строительства);</t>
  </si>
  <si>
    <t>технические условия подключения объектов капитального строительства к сетям инженерно-технического обеспечения (водоснабжения, электроснабжения, газоснабжения, канализования, теплоснабжения).</t>
  </si>
  <si>
    <t>Подраздел 2.8. УКАЗАНИЕ НА ЗАПРЕТ ТРЕБОВАТЬ ОТ ЗАЯВИТЕЛЯ</t>
  </si>
  <si>
    <t xml:space="preserve">Подраздел 2.9. ИСЧЕРПЫВАЮЩИЙ ПЕРЕЧЕНЬ ОСНОВАНИЙ ДЛЯ ОТКАЗА В ПРИЕМЕ ДОКУМЕНТОВ, НЕОБХОДИМЫХ ДЛЯ </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</si>
  <si>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t>
  </si>
  <si>
    <t>рабочего дня со дня обращения заявителя за получением муниципальной услуги.</t>
  </si>
  <si>
    <t>Подраздел 2.10. ИСЧЕРПЫВАЮЩИЙ ПЕРЕЧЕНЬ ОСНОВАНИЙ ДЛЯ ПРИОСТАНОВЛЕНИЯ ИЛИ ОТКАЗА В ПРЕДОСТАВЛЕНИИ</t>
  </si>
  <si>
    <t>МУНИЦИПАЛЬНОЙ УСЛУГИ</t>
  </si>
  <si>
    <t>2.10.2. В случае, если в соответствии с действующим законодательством размещение объекта капитального строительства не допускается при отсутствии документации по планировке территории, выдача градостроительного плана земельного участка для архитектурно-строительного проектирования допускается только после утверждения такой документации по планировке территории.</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</si>
  <si>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</si>
  <si>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Подраздел 2.12. ПОРЯДОК, РАЗМЕР И ОСНОВАНИЯ ВЗИМАНИЯ ГОСУДАРСТВЕННОЙ ПОШЛИНЫ ИЛИ ИНОЙ ПЛАТЫ, ВЗИМАЕМОЙ ЗА</t>
  </si>
  <si>
    <t>ПРЕДОСТАВЛЕНИЕ МУНИЦИПАЛЬНОЙ УСЛУГИ</t>
  </si>
  <si>
    <t>Подраздел 2.13. ПОРЯДОК, РАЗМЕР И ОСНОВАНИЯ ВЗИМАНИЯ</t>
  </si>
  <si>
    <t>ПЛАТЫ ЗА ПРЕДОСТАВЛЕНИЕ УСЛУГ, КОТОРЫЕ ЯВЛЯЮТСЯ</t>
  </si>
  <si>
    <t>НЕОБХОДИМЫМИ И ОБЯЗАТЕЛЬНЫМИ ДЛЯ ПРЕДОСТАВЛЕНИЯ МУНИЦИПАЛЬНОЙ УСЛУГИ, ВКЛЮЧАЯ ИНФОРМАЦИЮ О МЕТОДИКЕ РАСЧЕТА РАЗМЕРА ТАКОЙ ПЛАТЫ</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</si>
  <si>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</si>
  <si>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</si>
  <si>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</si>
  <si>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</si>
  <si>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УЧАСТВУЮЩЕЙ В ПРЕДОСТАВЛЕНИИ МУНИЦИПАЛЬНОЙ УСЛУГИ, В ТОМ ЧИСЛЕ В ЭЛЕКТРОННОЙ ФОРМЕ</t>
  </si>
  <si>
    <t xml:space="preserve">Подраздел 2.16. ТРЕБОВАНИЯ К ПОМЕЩЕНИЯМ, В КОТОРЫХ </t>
  </si>
  <si>
    <t>ПРЕДОСТАВЛЯЮТСЯ МУНИЦИПАЛЬНАЯ УСЛУГА, УСЛУГА,</t>
  </si>
  <si>
    <t xml:space="preserve">ПРЕДОСТАВЛЯЕМАЯ ОРГАНИЗАЦИЕЙ, УЧАСТВУЮЩЕЙ </t>
  </si>
  <si>
    <t xml:space="preserve">В ПРЕДОСТАВЛЕНИИ МУНИЦИПАЛЬНОЙ УСЛУГИ, К МЕСТУ </t>
  </si>
  <si>
    <t xml:space="preserve">ОЖИДАНИЯ И ПРИЕМА ЗАЯВИТЕЛЕЙ, РАЗМЕЩЕНИЮ </t>
  </si>
  <si>
    <t xml:space="preserve">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t>
  </si>
  <si>
    <t>УКАЗАННЫХ ОБЪЕКТОВ В СООТВЕТСТВИИ С ЗАКОНОДАТЕЛЬСТВОМ РОССИЙСКОЙ ФЕДЕРАЦИИ О СОЦИАЛЬНОЙ ЗАЩИТЕ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</si>
  <si>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утвержден приказом директора МФЦ.</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</si>
  <si>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</si>
  <si>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 xml:space="preserve">Подраздел 2.17. ПОКАЗАТЕЛИ ДОСТУПНОСТИ 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</si>
  <si>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</si>
  <si>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</si>
  <si>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</si>
  <si>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</si>
  <si>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</si>
  <si>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Основными показателями доступности и качества муниципальной услуги</t>
  </si>
  <si>
    <t>являются:</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</si>
  <si>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 МУНИЦИПАЛЬНЫХ УСЛУГ И ОСОБЕННОСТИ ПРЕДОСТАВЛЕНИЯ МУНИЦИПАЛЬНОЙ УСЛУГИ В ЭЛЕКТРОННОЙ ФОРМЕ</t>
  </si>
  <si>
    <t>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t>
  </si>
  <si>
    <t xml:space="preserve">заявлений и иных документов (сведений), поступивших с Портала и (или) через систему межведомственного электронного взаимодействия. </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</si>
  <si>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</si>
  <si>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</si>
  <si>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</si>
  <si>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t>
  </si>
  <si>
    <t>АДМИНИСТРАТИВНЫХ ПРОЦЕДУР</t>
  </si>
  <si>
    <t>Предоставление муниципальной услуги включает в себя следующие административные процедуры:</t>
  </si>
  <si>
    <t>прием заявления и прилагаемых к нему документов, в уполномоченном органе или МФЦ, регистрация заявления и выдача заявителю расписки в получении заявления и документов;</t>
  </si>
  <si>
    <t>передача курьером пакета документов из МФЦ в уполномоченный орган;</t>
  </si>
  <si>
    <t>проведение рассмотрения заявления и документов уполномоченным органом;</t>
  </si>
  <si>
    <t>формирование и направление запросов в органы (организации), участвующие в предоставлении муниципальной услуги;</t>
  </si>
  <si>
    <t xml:space="preserve">подготовка решения о предоставлении (об отказе в предоставлении) муниципальной услуги; </t>
  </si>
  <si>
    <t>передача уполномоченным органом результата предоставления муниципальной услуги в МФЦ;</t>
  </si>
  <si>
    <t>выдача (направление) заявителю результата предоставления муниципальной услуги.</t>
  </si>
  <si>
    <t xml:space="preserve">Подраздел 3.2. ПОСЛЕДОВАТЕЛЬНОСТЬ ВЫПОЛНЕНИЯ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</si>
  <si>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t>
  </si>
  <si>
    <t>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</si>
  <si>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3.2.3. Проверка полноты и достоверности документов в уполномоченном органе.</t>
  </si>
  <si>
    <t>3.2.3.1. Должностное лицо уполномоченного органа в течение 1 календарного дня после поступления документов в уполномоченный орган осуществляет проверку полноты и достоверности документов исходя из соответствующего перечня документов, необходимых для оказания муниципальной услуги. Заявление о предоставлении муниципальной услуги с прилагаемыми к нему документами, поступившее в уполномоченный орган, в течение одного рабочего дня со дня поступления регистрируется должностным лицом уполномоченного органа.</t>
  </si>
  <si>
    <t>3.2.3.2. В случае если для выявления оснований для предоставления муниципальной услуги необходимо получение дополнительной информации,</t>
  </si>
  <si>
    <t>должностное лицо уполномоченного органа обеспечивает в установленные действующим законодательством сроки направление межведомственных запросов о представлении документов и информации, находящихся в распоряжении государственных органов, органов местного самоуправления, иных отраслевых (функциональных) и территориальных органов администрации муниципального образования либо подведомственных государственным органам или органам местного самоуправления организаций и осуществляет проверку документов и сведений, поступивших посредством межведомственного информационного взаимодействия.</t>
  </si>
  <si>
    <t>3.2.3.3. При наличии оснований для предоставления муниципальной услуги должностное лицо уполномоченного органа в течение 15 рабочих дней со дня поступления документов в уполномоченный орган подготавливает проект градостроительного плана земельного участка и передает его на согласование должностному лицу уполномоченного органа.</t>
  </si>
  <si>
    <t>3.2.4. Издание градостроительного плана;</t>
  </si>
  <si>
    <t>Должностное лицо уполномоченного органа после получения проекта градостроительного плана земельного участка проводит необходимые действия по направлению его на подписание.</t>
  </si>
  <si>
    <t>Согласование проекта производится в следующие сроки: в течение 5 рабочих дней.</t>
  </si>
  <si>
    <t>Подписание проекта главой администрации муниципального образования Кореновский район (должностным лицом, исполняющим его обязанности) производится в течение 2 рабочих дней.</t>
  </si>
  <si>
    <t>Градостроительный план земельного участка издается не позднее 4 рабочих дней с момента внесения проекта.</t>
  </si>
  <si>
    <t>3.2.5. Передача уполномоченным органом градостроительного плана земельного участка в МФЦ (при подаче заявления о предоставлении муниципальной услуги через МФЦ) – для выдачи заявителю.</t>
  </si>
  <si>
    <t>Экземпляр градостроительного плана земельного участка должностное лицо уполномоченного органа направляет в «МФЦ» для последующей выдачи заявителю. Максимальный срок выполнения данной административной процедуры составляет 2 дня.</t>
  </si>
  <si>
    <t>В случае если заявление и прилагаемые документы поданы в электронном виде экземпляр градостроительного плана земельного участка в отсканированном виде направляется заявителю по электронной почте или в личный кабинет заявителя на Портал.</t>
  </si>
  <si>
    <t>3.2.6. Выдача заявителю результата предоставления муниципальной услуги.</t>
  </si>
  <si>
    <t>3.2.6.1.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</si>
  <si>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3.2.6.2. При подаче заявления в электронном виде для получения подлинника градостроительного плана земельного участка, заявитель прибывает в уполномоченный орган лично с документом, удостоверяющим личность.</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</si>
  <si>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</si>
  <si>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</si>
  <si>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 ДОЛЖНОСТНЫМИ ЛИЦАМИ ПОЛОЖЕНИЙ АДМИНИСТРАТИВНОГО</t>
  </si>
  <si>
    <t>РЕГЛАМЕНТА И ИНЫХ НОРМАТИВНЫХ ПРАВОВЫХ АКТОВ,</t>
  </si>
  <si>
    <t>УСТАНАВЛИВАЮЩИХ ТРЕБОВАНИЯ К ПРЕДОСТАВЛЕНИЮ</t>
  </si>
  <si>
    <t>МУНИЦИПАЛЬНОЙ УСЛУГИ, А ТАКЖЕ ПРИНЯТИЕМ ИМИ РЕШЕНИЙ</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</si>
  <si>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</si>
  <si>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</si>
  <si>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 ЗА ПОЛНОТОЙ И КАЧЕСТВОМ</t>
  </si>
  <si>
    <t>Плановые и внеплановые проверки могут проводиться главой муниципального образования Кореновский район, заместителем главы муниципального образования Кореновский район,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</si>
  <si>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Подраздел 4.3. ОТВЕТСТВЕННОСТЬ ДОЛЖНОСТНЫХ ЛИЦ ОРГАНА МЕСТНОГО САМОУПРАВЛЕНИЯ ЗА РЕШЕНИЯ И ДЕЙСТВИЯ</t>
  </si>
  <si>
    <t>(БЕЗДЕЙСТВИЕ), ПРИНИМАЕМЫЕ (ОСУЩЕСТВЛЯЕМЫЕ) ИМИ В ХОДЕ ПРЕДОСТАВЛЕНИЯ МУНИЦИПАЛЬНОЙ УСЛУГИ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</si>
  <si>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</si>
  <si>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</si>
  <si>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</si>
  <si>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ГРАЖДАН, ИХ ОБЪЕДИНЕНИЙ И ОРГАНИЗАЦИЙ</t>
  </si>
  <si>
    <t>Раздел V. ДОСУДЕБНЫЙ (ВНЕСУДЕБНЫЙ) ПОРЯДОК ОБЖАЛОВАНИЯ РЕШЕНИЙ И ДЕЙСТВИЙ (БЕЗДЕЙСТВИЯ) ОРГАНА,</t>
  </si>
  <si>
    <t>ПРЕДОСТАВЛЯЮЩЕГО МУНИЦИПАЛЬНУЮ УСЛУГУ, А ТАКЖЕ</t>
  </si>
  <si>
    <t>ДОЛЖНОСТНЫХ ЛИЦ, МУНИЦИПАЛЬНЫХ СЛУЖАЩИХ</t>
  </si>
  <si>
    <t>Подраздел 5.1. ИНФОРМАЦИЯ ДЛЯ ЗАЯВИТЕЛЯ О ЕГО ПРАВЕ ПОДАТЬ ЖАЛОБУ НА РЕШЕНИЕ И (ИЛИ) ДЕЙСТВИЕ (БЕЗДЕЙСТВИЕ) ОРГАНА, И (ИЛИ) ЕГО ДОЛЖНОСТНЫХ ЛИЦ ПРИ ПРЕДОСТАВЛЕНИИ МУНИЦИПАЛЬНОЙ УСЛУГИ</t>
  </si>
  <si>
    <t>Заявитель имеет право на обжалование решения и (или) действий (бездействия) органа администрации муниципального образования Кореновский район, предоставляющего муниципальную услугу, его должностных лиц, муниципальных служащих в ходе исполнения муниципальной услуги в досудебном (внесудебном) порядке.</t>
  </si>
  <si>
    <t xml:space="preserve">Подраздел 5.2. ПРЕДМЕТ ДОСУДЕБНОГО (ВНЕСУДЕБНОГО) ОБЖАЛОВАНИЯ </t>
  </si>
  <si>
    <t>Предметом досудебного (внесудебного) обжалования являются конкретное решение и действия (бездействие) органа, исполняющего муниципальную услугу, а также действия (бездействие) должностных лиц, муниципальных служащих в ходе исполнения муниципальной услуги, в результате которых нарушены права заявителя.</t>
  </si>
  <si>
    <t>Заявитель может обратиться с жалобой на решение и (или) действие (бездействие) органа администрации муниципального образования Кореновский район, предоставляющего муниципальную услугу, его должностных лиц, муниципальных служащих в следующих случаях:</t>
  </si>
  <si>
    <t>1) нарушение срока регистрации запроса заявителя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</si>
  <si>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</si>
  <si>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нормативными правовыми актами Российской Федерации для предоставления муниципальной услуги;</t>
  </si>
  <si>
    <t>4) отказ в приеме документов, предоставление которых предусмотрено нормативными правовыми актами Российской Федерации для предоставления муниципальной услуги, у заявителя;</t>
  </si>
  <si>
    <t>5)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t>
  </si>
  <si>
    <t>6) затребование с заявителя при предоставлении муниципальной услуги платы, не предусмотренной нормативными правовыми актами Российской Федерации;</t>
  </si>
  <si>
    <t>7) отказ органа, предоставляющего муниципальной услугу, должностного лица органа, предоставляющего муниципальную услугу,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 </t>
  </si>
  <si>
    <t>Жалоба должна содержать:</t>
  </si>
  <si>
    <t>1) наименование органа администрации муниципального образования Кореновский район, предоставляющего муниципальную услугу, фамилию, имя, отчество должностного лица органа, предоставляющего муниципальную услугу либо муниципального служащего, решения и действия (бездействие) которого обжалуются;</t>
  </si>
  <si>
    <t>2) фамилию, имя, отчество (последнее - при наличии), сведения о месте жительства заявителя,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</si>
  <si>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администрации муниципального образования Кореновский район, предоставляющего муниципальную услугу, фамилию, имя, отчество должностного лица органа, предоставляющего муниципальную услугу либо муниципального служащего;</t>
  </si>
  <si>
    <t>4) доводы, на основании которых заявитель не согласен с решением или действиями (бездействием) должностных лиц администрации муниципального</t>
  </si>
  <si>
    <t>образования Кореновский район. Заявителем могут быть предоставлены документы (при наличии), подтверждающие доводы  заявителя, либо их копии.</t>
  </si>
  <si>
    <t xml:space="preserve">Подраздел 5.3 ОРГАНЫ АДМИНИСТРАЦИИ МУНИЦИПАЛЬНОГО ОБРАЗОВАНИЯ КОРЕНОВСКИЙ РАЙОН, УПОЛНОМОЧЕННЫЕ НА РАССМОТРЕНИЕ ЖАЛОБЫ, ДОЛЖНОСТНЫЕ ЛИЦА, КОТОРЫМ МОЖЕТ БЫТЬ НАПРАВЛЕНА ЖАЛОБА </t>
  </si>
  <si>
    <t>Органами администрации муниципального образования Кореновский район, должностными лицами, которым может быть направлена жалоба заявителя в досудебном (внесудебном) порядке являются:</t>
  </si>
  <si>
    <t>1) управление земельных и имущественных отношений администрации муниципального образования Кореновский район (в случае, если обжалуются  действия работников управления земельных и имущественных отношений администрации муниципального образования Кореновский район), (далее - Управление);</t>
  </si>
  <si>
    <t>2) администрация муниципального образования Кореновский район;</t>
  </si>
  <si>
    <t>3) глава муниципального образования Кореновский район;</t>
  </si>
  <si>
    <t xml:space="preserve">4) заместитель главы муниципального образования Кореновского района, курирующий соответственное направление. </t>
  </si>
  <si>
    <t>Жалоба на действия (бездействие) и решения должностных лиц Управления (далее - жалоба) может быть подана как в форме устного обращения, так и в письменной (в том числе электронной) форме по адресу: Краснодарский край, г. Кореновск, ул. Красная, 41.</t>
  </si>
  <si>
    <t>Заявитель имеет право обратиться с жалобой лично (устно, в установленные часы приема) или направить письменное предложение, заявление или жалобу (далее- письменное обращение) по почте в адрес Главы или по электронной почте: korenovsk@mo.Krasnodar.ru.</t>
  </si>
  <si>
    <t>Заявитель имеет право уточнить график приема и записаться на личный приём к главе муниципального образования Кореновский район или заместителю главы по телефону (86142) 4-13-00.</t>
  </si>
  <si>
    <t xml:space="preserve">Личный прием заявителей проводится главой администрации муниципального образования Кореновский район и уполномоченными на это должностными лицами. </t>
  </si>
  <si>
    <t xml:space="preserve">Подраздел 5.4. ПОРЯДОК ПОДАЧИ И РАССМОТРЕНИЯ ЖАЛОБЫ </t>
  </si>
  <si>
    <t>Жалоба подается заявителем в письменной форме на бумажном носителе либо в электронной форме и может быть направлена по почте, через МБУ «МФЦ» или с использованием информационно-телекоммуникационной сети «Интернет» (адрес электронной почты отдела архитектуры и градостроительства администрации муниципального образования Кореновский район: monolit35@yandex.ru; адрес электронной почты МБУ «МФЦ»: mfc@korenovsk.ru; интернет-сайт администрации муниципального образования Кореновский район: www.korenovsk.ru, в том числе с использованием Порталов, а также может быть принята при личном приеме заявителя.</t>
  </si>
  <si>
    <t>Уполномоченные на рассмотрение жалоб должностные лица, обеспечивают:</t>
  </si>
  <si>
    <t>1) прием и рассмотрение жалоб;</t>
  </si>
  <si>
    <t>2) направление жалоб в уполномоченный на их рассмотрение орган.</t>
  </si>
  <si>
    <t>В случае подачи жалобы при личном приеме заявитель представляет документ, удостоверяющий его личность в соответствии с законодательством Российской Федерации.</t>
  </si>
  <si>
    <t>В случае если жалоба подается через представителя заявителя, также представляется документ, подтверждающий полномочия на осуществление действий от имени заявителя. В качестве документа, подтверждающего полномочия на осуществление действий от имени заявителя, может быть представлена:</t>
  </si>
  <si>
    <t>1) доверенность (от физических лиц), оформленная в соответствии с   законодательством Российской Федерации;</t>
  </si>
  <si>
    <t>При подаче жалобы в электронной форме документы, могут быть, подписаны простой электронной подписью, вид которой предусмотрен постановлением Правительства Российской Федерации от 25 июня 2012 г. № 634 «О видах электронной подписи, использование которых допускается при обращении за получением государственных и муниципальных услуг». При этом документ, удостоверяющий личность заявителя, не требуется.</t>
  </si>
  <si>
    <t>Жалоба может быть подана через МБУ «МФЦ». При поступлении жалобы МБУ «МФЦ» обеспечивает ее передачу в администрацию муниципального образования Кореновский район или орган, предоставляющий муниципальную услугу.</t>
  </si>
  <si>
    <t xml:space="preserve">Подраздел 5.5. СРОК РАССМОТРЕНИЯ ЖАЛОБЫ </t>
  </si>
  <si>
    <t>Жалоба, поступившая в администрацию муниципального образования Кореновский район или орган, предоставляющий муниципальную услугу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администрации муниципального образования Кореновский район или ее органа, предоставляющего муниципальную услугу, либо должностного лица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</si>
  <si>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 xml:space="preserve">Подраздел 5.6. ПЕРЕЧЕНЬ ОСНОВАНИЙ ДЛЯ ПРИОСТАНОВЛЕНИЯ РАССМОТРЕНИЯ ЖАЛОБЫ </t>
  </si>
  <si>
    <t>Основания для приостановления рассмотрения жалобы заявителя на решения и (или) действия (бездействие) должностных лиц отсутствуют.</t>
  </si>
  <si>
    <t xml:space="preserve">Подраздел 5.7. РЕЗУЛЬТАТ РАССМОТРЕНИЯ ЖАЛОБЫ </t>
  </si>
  <si>
    <t>По результатам рассмотрения жалобы орган, предоставляющий  муниципальную услугу, принимает одно из следующих решений:</t>
  </si>
  <si>
    <t>1) удовлетворяет жалобу, в том числе в форме отмены принятого решения, исправления допущенных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</si>
  <si>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t>
  </si>
  <si>
    <t>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</si>
  <si>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 xml:space="preserve">Подраздел 5.8. ПОРЯДОК ОБЖАЛОВАНИЯ РЕШЕНИЯ ПО ЖАЛОБЕ </t>
  </si>
  <si>
    <t>Заявитель вправе обжаловать решение по жалобе, принимаемое должностным лицом, в судебном порядке в соответствии с гражданским процессуальным законодательством Российской Федерации.</t>
  </si>
  <si>
    <t xml:space="preserve">Подраздел 5.9. ПРАВО ЗАЯВИТЕЛЯ НА ПОЛУЧЕНИЕ ИНФОРМАЦИИ И ДОКУМЕНТОВ, НЕОБХОДИМЫХ  ДЛЯ ОБОСНОВАНИЯ И РАССМОТРЕНИЯ ЖАЛОБЫ. </t>
  </si>
  <si>
    <t>Заявитель имеет право на получение информации и документов, необходимых для обоснования и рассмотрения жалобы.</t>
  </si>
  <si>
    <t>Заявителем могут быть представлены документы (при наличии), подтверждающие доводы заявителя, либо их копии.</t>
  </si>
  <si>
    <t xml:space="preserve">Подраздел 5.10. СПОСОБЫ ИНФОРМИРОВАНИЯ ЗАЯВИТЕЛЕЙ О ПОРЯДКЕ ПОДАЧИ И РАССМОТРЕНИЯ ЖАЛОБЫ </t>
  </si>
  <si>
    <t>Информирование заявителей о порядке подачи и рассмотрения жалобы</t>
  </si>
  <si>
    <t>на решения и действия (бездействие) должностных лиц осуществляется посредством размещения информации на стендах в администрации муниципального образования Кореновский район, и официальном интернет- сайте администрации муниципального образования Кореновский район, на Порталах, в МБУ «МФЦ».</t>
  </si>
  <si>
    <t>Начальник отдела архитектуры</t>
  </si>
  <si>
    <t>и градостроительства администрации</t>
  </si>
  <si>
    <t>Кореновский район,</t>
  </si>
  <si>
    <t xml:space="preserve">        ПРИЛОЖЕНИЕ № 1</t>
  </si>
  <si>
    <t>к административному регламенту предоставления администрацией муниципального образования</t>
  </si>
  <si>
    <t>Кореновский район</t>
  </si>
  <si>
    <t xml:space="preserve">«Выдача градостроительных </t>
  </si>
  <si>
    <t>плановземельных участков»</t>
  </si>
  <si>
    <t>(Ф.И.О., должность, заявителя)</t>
  </si>
  <si>
    <t>тел.</t>
  </si>
  <si>
    <t>заявление.</t>
  </si>
  <si>
    <t>Прошу выдать градостроительный план земельного участка,</t>
  </si>
  <si>
    <t>расположенного по адресу: _____________________________________________</t>
  </si>
  <si>
    <t>Под строительство, реконструкцию объекта: ______________________________</t>
  </si>
  <si>
    <t xml:space="preserve">                 (ненужное зачеркнуть)</t>
  </si>
  <si>
    <t>_____________________                        ___________________________________</t>
  </si>
  <si>
    <t xml:space="preserve">     (дата)                                          (должность, Ф.И.О., подпись заявителя)</t>
  </si>
  <si>
    <t>Главный архитектор               М. Г. Милославская</t>
  </si>
  <si>
    <t xml:space="preserve">Главе
муниципального образования
Кореновский район
</t>
  </si>
  <si>
    <t>1) заявление на имя главыф муниципального образования Кореновский район;</t>
  </si>
  <si>
    <t>Постановление                     от 14.08.2017г.        №1035</t>
  </si>
  <si>
    <r>
      <t>от 14.08.2017                                                                                                     № 1035</t>
    </r>
    <r>
      <rPr>
        <sz val="14"/>
        <color theme="1"/>
        <rFont val="Times New Roman"/>
        <family val="1"/>
        <charset val="204"/>
      </rPr>
      <t xml:space="preserve"> </t>
    </r>
  </si>
  <si>
    <t>администрации муниципального образования Кореновский район по предоставлению муниципальной услуги «Выдача разрешений на строительство, реконструкцию объектов капитального строительства»</t>
  </si>
  <si>
    <t>В соответствии с Федеральным законом от 6 октября 2003 года № 131-ФЗ "Об общих принципах организации местного самоуправления в Российской Федерации, с Федеральным законом от 27 июля 2010 года № 210-ФЗ «Об организации предоставления государственных и муниципальных услуг», администрация муниципального образования Кореновский район                             п о с т а н о в л я е т:</t>
  </si>
  <si>
    <t>1. Утвердить административный регламент администрации                   муниципального образования Кореновский район по                     предоставлению муниципальной услуги «Выдача разрешений на    строительство, реконструкцию объектов капитального строительства» (прилагается).</t>
  </si>
  <si>
    <t xml:space="preserve">          2. Признать утратившим силу постановление администрации муниципального образования Кореновский район от 15 июля 2016 года № 667 «Об утверждении административного регламента администрации муниципального образования Кореновский район по предоставлению муниципальной услуги «Выдача разрешений на строительство, реконструкцию объектов капитального строительства».</t>
  </si>
  <si>
    <r>
      <t>3. Отделу по делам СМИ и информационному сопровождению администрации муниципального образования Кореновский район (Диденко) разместить (</t>
    </r>
    <r>
      <rPr>
        <sz val="14"/>
        <color rgb="FF000000"/>
        <rFont val="Times New Roman"/>
        <family val="1"/>
        <charset val="204"/>
      </rPr>
      <t>опубликовать) полный текст настоящего постановления в  электроном СМИ в информационно-телекоммуникационной сети «Интернет» и обеспечить его размещение на официальном сайте администрации муниципального образования Кореновский район в информационно-телекоммуникационной сети «Интернет».</t>
    </r>
  </si>
  <si>
    <t>Кореновский район                                                                       И.А. Максименко</t>
  </si>
  <si>
    <t>муниципального образования Кореновского района</t>
  </si>
  <si>
    <t xml:space="preserve">              от 14.08.2017 № 1035</t>
  </si>
  <si>
    <r>
      <t xml:space="preserve">Предметом регулирования настоящего административного регламента предоставления администрацией муниципального образования Кореновский район муниципальной услуги «Выдача разрешений на строительство, реконструкцию объектов капитального строительства» (далее - Регламент) </t>
    </r>
    <r>
      <rPr>
        <sz val="14"/>
        <color rgb="FF000000"/>
        <rFont val="Times New Roman"/>
        <family val="1"/>
        <charset val="204"/>
      </rPr>
      <t xml:space="preserve">определяет стандарты, сроки и последовательность административных процедур </t>
    </r>
    <r>
      <rPr>
        <sz val="14"/>
        <color theme="1"/>
        <rFont val="Times New Roman"/>
        <family val="1"/>
        <charset val="204"/>
      </rPr>
      <t>при подготовке и выдаче разрешений на строительство, реконструкцию объектов капитального строительства на территории сельских поселений муниципального образования Кореновский район либо уведомления об отказе в выдаче разрешений на строительство, реконструкцию объектов капитального строительства на территории муниципального образования Кореновский район (далее - муниципальная услуга).</t>
    </r>
  </si>
  <si>
    <t>Заявителями на получение муниципальной услуги (далее – заявители) являются: физические или 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</si>
  <si>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t>Подраздел 1.3. ТРЕБОВАНИЯ К ПОРЯДКУ ИНФОРМИРОВАНИЯ</t>
  </si>
  <si>
    <r>
      <t>1.3.1.1. В администрации муниципального образования Кореновский район через</t>
    </r>
    <r>
      <rPr>
        <sz val="14"/>
        <color theme="1"/>
        <rFont val="Times New Roman"/>
        <family val="1"/>
        <charset val="204"/>
      </rPr>
      <t xml:space="preserve"> </t>
    </r>
    <r>
      <rPr>
        <sz val="14"/>
        <color rgb="FF000000"/>
        <rFont val="Times New Roman"/>
        <family val="1"/>
        <charset val="204"/>
      </rPr>
      <t>отдел</t>
    </r>
    <r>
      <rPr>
        <sz val="14"/>
        <color theme="1"/>
        <rFont val="Times New Roman"/>
        <family val="1"/>
        <charset val="204"/>
      </rPr>
      <t xml:space="preserve"> архитектуры и градостроительства администрации муниципального образования Кореновский район (далее – уполномоченный орган):</t>
    </r>
  </si>
  <si>
    <t>- в устной форме при личном обращении;</t>
  </si>
  <si>
    <t>- с использование телефонной связи;</t>
  </si>
  <si>
    <t>- в форме электронного документа посредством направления на адрес электронной почты;</t>
  </si>
  <si>
    <t>- по письменным обращениям.</t>
  </si>
  <si>
    <t xml:space="preserve"> при личном обращении;</t>
  </si>
  <si>
    <r>
      <t xml:space="preserve">1.3.1.3. </t>
    </r>
    <r>
      <rPr>
        <sz val="14"/>
        <color rgb="FF00000A"/>
        <rFont val="Times New Roman"/>
        <family val="1"/>
        <charset val="204"/>
      </rPr>
      <t>Посредством размещения информации на официальном интернет-сайте администрации муниципального образования Кореновский район, адрес официального сайта  http: //www.korenovsk.ru.</t>
    </r>
  </si>
  <si>
    <r>
      <t xml:space="preserve">1.3.1.4. </t>
    </r>
    <r>
      <rPr>
        <sz val="14"/>
        <color rgb="FF00000A"/>
        <rFont val="Times New Roman"/>
        <family val="1"/>
        <charset val="204"/>
      </rPr>
      <t>Посредством размещения информации на едином портале государственных и муниципальных услуг (www.gosuslugi.ru) и (или) региональном портале государственных и муниципальных услуг Краснодарского края в информационно-телекоммуникационной сети «Интернет» http://pgu.krasnodar.ru  (далее – Порталы).</t>
    </r>
  </si>
  <si>
    <t xml:space="preserve">1.3.1.6. Посредством телефонной связи Call-центра (горячая линия):  </t>
  </si>
  <si>
    <t>адрес официального интернет-портала администрации (указать наименование администрации согласно Уставу), адрес электронной почты уполномоченного органа;</t>
  </si>
  <si>
    <t>Такая же информация размещается на официальном интернет-портале администрации (указать наименование администрации согласно Уставу) и на сайте МФЦ.</t>
  </si>
  <si>
    <t xml:space="preserve">понедельник – вторник  с 08:00 часов до 18:00 часов; </t>
  </si>
  <si>
    <t xml:space="preserve">Раздел II. СТАНДАРТ ПРЕДОСТАВЛЕНИЯ </t>
  </si>
  <si>
    <t>Наименование муниципальной услуги – «Выдача разрешений на строительство, реконструкцию объектов капитального строительства».</t>
  </si>
  <si>
    <r>
      <t xml:space="preserve">- территориальным отделом №4 филиала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Краснодарскому краю – </t>
    </r>
    <r>
      <rPr>
        <sz val="14"/>
        <color theme="1"/>
        <rFont val="Times New Roman"/>
        <family val="1"/>
        <charset val="204"/>
      </rPr>
      <t>запрос и предоставление выписки из Единого государственного реестра недвижимости о правах на земельный участок;</t>
    </r>
  </si>
  <si>
    <r>
      <t>-</t>
    </r>
    <r>
      <rPr>
        <sz val="11"/>
        <color theme="1"/>
        <rFont val="Calibri"/>
        <family val="2"/>
        <charset val="204"/>
        <scheme val="minor"/>
      </rPr>
      <t xml:space="preserve"> </t>
    </r>
    <r>
      <rPr>
        <sz val="14"/>
        <color theme="1"/>
        <rFont val="Times New Roman"/>
        <family val="1"/>
        <charset val="204"/>
      </rPr>
      <t>Управление Федеральной налоговой службы Российской Федерации по Краснодарскому краю – запрос и предоставление выписки из Единого государственного реестра индивидуальных предпринимателей, выписки из Единого государственного реестра юридических лиц.</t>
    </r>
  </si>
  <si>
    <t>выдача заявителю разрешения на строительство, реконструкцию объектов капитального строительства на земельном участке, правообладателем которого он является;</t>
  </si>
  <si>
    <t>решение об отказе в предоставлении муниципальной услуги.</t>
  </si>
  <si>
    <t>Подраздел 2.4. СРОК ПРЕДОСТАВЛЕНИЯ МУНИЦИПАЛЬНОЙ УСЛУГИ, В ТОМ ЧИСЛЕ С УЧЕТОМ НЕОБХОДИМОСТИ ОБРАЩЕНИЯ В ОРГАНИЗАЦИИ, УЧАСТВУЮЩИЕ В ПРЕДОСТАВЛЕНИИ</t>
  </si>
  <si>
    <t>МУНИЦИПАЛЬНОЙ УСЛУГИ, СРОК ПРИОСТАНОВЛЕНИЯ</t>
  </si>
  <si>
    <t>ПРЕДОСТАВЛЕНИЯ МУНИЦИПАЛЬНОЙ УСЛУГИ, СРОК ВЫДАЧИ ДОКУМЕНТОВ, ЯВЛЯЮЩИХСЯ РЕЗУЛЬТАТОМ</t>
  </si>
  <si>
    <t xml:space="preserve">2.4.1. Срок предоставления муниципальной услуги (получения итоговых документов): 7 дней рабочих со дня регистрации заявления о выдаче разрешения на строительство и прилагаемых к нему документов уполномоченным органом. </t>
  </si>
  <si>
    <t>В случае, если поданное заявление о выдаче разрешения на строительство объекта капитального строительства, который не является линейным объектом и строительство или реконструкция которого планируется в границах территории исторического поселения регионального значения Кореновского района, и к заявлению о выдаче разрешения на строительство не приложено заключение, указанное в части 10.1 статьи 51 Градостроительного кодекса Российской Федерации, либо в заявлении о выдаче разрешения на строительство не содержится указание на типовое архитектурное решение, в соответствии с которым планируется строительство или реконструкция объекта капитального строительства, срок предоставления муниципальной услуги составляет 30 дней со дня получения указанного заявления.</t>
  </si>
  <si>
    <t>Предоставление администрацией муниципального образования Кореновский район муниципальной услуги осуществляется в соответствии со следующими нормативными правовыми актами:</t>
  </si>
  <si>
    <r>
      <t xml:space="preserve">1) Конституцией Российской Федерации </t>
    </r>
    <r>
      <rPr>
        <sz val="14"/>
        <color theme="1"/>
        <rFont val="Times New Roman"/>
        <family val="1"/>
        <charset val="204"/>
      </rPr>
      <t>от 12.12.1993 (текст опубликован в «Российской газете» от 25.12.93 №237);</t>
    </r>
  </si>
  <si>
    <t>2) Градостроительным кодексом Российской Федерации от 29.12.2004 №190-ФЗ (текст опубликован в «Российской газете» от 30.12.2004 №290);</t>
  </si>
  <si>
    <t>3) Федеральным законом от 06.10.2003 № 131-ФЗ «Об общих принципах организации местного самоуправления в Российской Федерации» (текст опубликован в газете в «Собрании законодательства Российской Федерации» от 06.10.2003 № 40 ст. 3822);</t>
  </si>
  <si>
    <t>4) Федеральным законом от 29.12.2004 №191-ФЗ «О введении в действие Градостроительного кодекса Российской Федерации» (текст опубликован в «Российской газете» от 30.12.2004 №290);</t>
  </si>
  <si>
    <t>5) Федеральным законом от 27.07.2010 № 210-ФЗ «Об организации предоставления государственных и муниципальных услуг» (текст опубликован в «Российской газете» от 30.07.2010 №168);</t>
  </si>
  <si>
    <t>6) Федеральным законом от 06.04.2011 № 63-ФЗ «Об электронной подписи» (текст опубликован в «Собрание законодательства РФ», от 06.04.2011, № 15, статья 2036);</t>
  </si>
  <si>
    <t>7) Постановление Правительства Российской Федерации от 16.02.2008 №87 «О составе разделов проектной документации и требованиях к их содержанию» (текст опубликован в издании «Российская газета» от 27.02.2008 №41);</t>
  </si>
  <si>
    <t>8) Постановлением Правительства Российской Федерации от 16.05.2011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(текст опубликован в «Собрании законодательства РФ» от 30.05.2011 №22, статья 3169);</t>
  </si>
  <si>
    <t>9) Постановлением Правительства Российской Федерации от 25.08.2012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(текст опубликован в издании «Собрание законодательства РФ», от 03.09.2012 № 36, статья  4903);</t>
  </si>
  <si>
    <t xml:space="preserve">10) Постановлением Правительства РФ от 25.06.2012 № 634 «О видах электронной подписи, использование которых допускается при обращении за </t>
  </si>
  <si>
    <t>получением государственных и муниципальных услуг» (текст опубликован в издании «Российская газета» от 02.07.2012 №148);</t>
  </si>
  <si>
    <t>11) Постановлением Правительства Российской Федерации от 20.11.2012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(текст опубликован в «Российская газета» от 23.11.2012 № 271);</t>
  </si>
  <si>
    <t>12) Постановлением Правительства РФ от 26.03.2016 № 236 «О требованиях к предоставлению в электронной форме государственных и муниципальных услуг» (текст опубликован на Официальный интернет-портал правовой информации» (www.pravo.gov.ru) 05.04.2016, в «Российская газета» от 08.04. 2016  № 75, в «Собрание законодательства Российской Федерации» от 11.04.2016 № 15, статья 2084);</t>
  </si>
  <si>
    <t>13) Законом Краснодарского края от 21.07.2008 №1540-КЗ «Градостроительный кодекс Краснодарского края» (текст опубликован в «Информационном бюллетене Законодательного Собрания Краснодарского края» от 01.08.2008 №9(139), часть 1);</t>
  </si>
  <si>
    <t>14) Законом Краснодарского края от 02.06.2006 №1028-КЗ «Об органах архитектуры и градостроительства Краснодарского края» (текст опубликован в «Информационном бюллетене Законодательного Собрания Краснодарского края» от 15.06.2006 №42(113);</t>
  </si>
  <si>
    <t>15) Законом Краснодарского края от 02.03.2012 № 2446-КЗ «Об отдельных вопросах организации предоставления государственных и муниципальных услуг на территории Краснодарского края» (текст опубликован в газете «Кубанские новости» от 05.03.2011 № 35);</t>
  </si>
  <si>
    <t>16) Уставом муниципального образования Кореновский район (текст опубликован в «Вестнике органов местного самоуправления муниципального образования Кореновский район» от 18.04.2017 № 8 (161);</t>
  </si>
  <si>
    <r>
      <t>17)</t>
    </r>
    <r>
      <rPr>
        <sz val="14"/>
        <color theme="1"/>
        <rFont val="Times New Roman"/>
        <family val="1"/>
        <charset val="204"/>
      </rPr>
      <t xml:space="preserve"> Постановление администрации муниципального образования Кореновский район от 20.04.2011 № 1082 «Об утверждении порядка разработки и утверждения администрацией муниципального образования Кореновский район административных регламентов исполнения муниципальных функций и предоставления муниципальных услуг» (текст опубликован в «Вестнике органов местного самоуправления муниципального образования Кореновский район» от 06.05.2011 № 4).</t>
    </r>
  </si>
  <si>
    <r>
      <t>18)</t>
    </r>
    <r>
      <rPr>
        <sz val="14"/>
        <color theme="1"/>
        <rFont val="Calibri"/>
        <family val="2"/>
        <charset val="204"/>
        <scheme val="minor"/>
      </rPr>
      <t xml:space="preserve">  </t>
    </r>
    <r>
      <rPr>
        <sz val="14"/>
        <color theme="1"/>
        <rFont val="Times New Roman"/>
        <family val="1"/>
        <charset val="204"/>
      </rPr>
      <t>Решение Совета муниципального образования Кореновский район от 24.02.2016 № 68 «Об утверждении положения об отделе архитектуры и    градостроительства     администрации      муниципального    образования Кореновский район» (текст опубликован в "Вестнике органов местного самоуправления муниципального образования Кореновский район" 04.03.2016 N 5).</t>
    </r>
  </si>
  <si>
    <t>1) заявление по форме согласно приложению № 1, 3 к Регламенту, заполненное по образцу в соответствии с приложением № 2, 4 к Регламенту;</t>
  </si>
  <si>
    <t>2) документы, удостоверяющие личность заявителя (копия паспорта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</si>
  <si>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2.6.1.1. Перечень документов, необходимых для получения разрешения на строительство объекта капитального строительства:</t>
  </si>
  <si>
    <t>1)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</si>
  <si>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 (1 экземпляр копии), или в случае выдачи разрешения на строительство линейного объекта реквизиты проекта планировки территории и проекта межевания территории;</t>
  </si>
  <si>
    <t>3) материалы, содержащиеся в проектной документации (по 1 экземпляру копий) в том числе:</t>
  </si>
  <si>
    <t>2.1. пояснительная записка;</t>
  </si>
  <si>
    <t>2.3. схема планировочной организации земельного участка, подтверждающая расположение линейного объекта в пределах красных линий, утверждённых в составе документации по планировке территории применительно к линейным объектам;</t>
  </si>
  <si>
    <r>
      <t>2.4</t>
    </r>
    <r>
      <rPr>
        <sz val="14"/>
        <color theme="1"/>
        <rFont val="Times New Roman"/>
        <family val="1"/>
        <charset val="204"/>
      </rPr>
      <t>. архитектурные решения</t>
    </r>
    <r>
      <rPr>
        <sz val="14"/>
        <color rgb="FF000000"/>
        <rFont val="Times New Roman"/>
        <family val="1"/>
        <charset val="204"/>
      </rPr>
      <t>;</t>
    </r>
  </si>
  <si>
    <t xml:space="preserve">2.5. сведения об инженерном оборудовании, сводный план сетей инженерно-технического обеспечения с обозначением мест подключения </t>
  </si>
  <si>
    <t>технологического присоединения) проектируемого объекта капитального строительства к сетям инженерно-технического обеспечения;</t>
  </si>
  <si>
    <t>2.6. проект организации строительства объекта капитального строительства;</t>
  </si>
  <si>
    <t>2.7. проект организации работ по сносу или демонтажу объектов капитального строительства, их частей (в случае необходимости таких работ);</t>
  </si>
  <si>
    <t>2.8.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</si>
  <si>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3) 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частью 12.1 статьи 48 Градостроительного Кодекса Российской Федерации), если такая проектная документация подлежит экспертизе в соответствии со статьей 49 Градостроительного Кодекса Российской Федерации (нотариально заверенная копия);</t>
  </si>
  <si>
    <r>
      <t xml:space="preserve">4) положительное заключение государственной экспертизы проектной документации объекта капитального строительства </t>
    </r>
    <r>
      <rPr>
        <sz val="14"/>
        <color theme="1"/>
        <rFont val="Times New Roman"/>
        <family val="1"/>
        <charset val="204"/>
      </rPr>
      <t>(применительно к отдельным этапам строительства в случае, предусмотренном частью 12.1 статьи 48 Градостроительного Кодекса Российской Федерации0, если такая проектная документация подлежит экспертизе в соответствии со статьей 49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частью 3.4 статьи 49 Градостроительного кодекса Российской Федерации (по 1 экземпляру копии);</t>
    </r>
  </si>
  <si>
    <t>5)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</si>
  <si>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6)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 (копия);</t>
  </si>
  <si>
    <t>7) согласие всех правообладателей объекта капитального строительства в случае реконструкции такого объекта, за исключением указанных в под пункте 9.2 пункта 2.6.1.1. случаев реконструкции многоквартирного дома (подлинник);</t>
  </si>
  <si>
    <t xml:space="preserve">7.1)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t>
  </si>
  <si>
    <t xml:space="preserve">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t>
  </si>
  <si>
    <t>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</si>
  <si>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7.2)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</si>
  <si>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 xml:space="preserve">8)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 (1 экземпляр копии);  </t>
  </si>
  <si>
    <t>9)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 (нотариально заверенная копия).</t>
  </si>
  <si>
    <t>В случае, если строительство или реконструкция объекта капитального строительства планируется в границах территории исторического поселения федерального или регионального значения, к заявлению о выдаче разрешения на строительство может быть приложено заключение органа исполнительной власти субъекта Российской Федерации, уполномоченного в области охраны объектов культурного наследия, о соответствии предусмотренного пунктом 3 части 12 статьи 48 Градостроительного Кодекса Российской Федерации раздела проектной документации объекта капитального строительства или предусмотренного пунктом 4 части 9 статьи 51 Градостроительного кодекса Российской Федерации описания внешнего облика объекта индивидуального жилищного строительства предмету охраны исторического поселения и требования к архитектурным решениям объектов капитального строительства, установленным градостроительным регламентом применительно к территориальной зоне, расположенной в границах территории исторического поселения федерального или регионального значения.</t>
  </si>
  <si>
    <t>2.6.1.2. Перечень документов, необходимых для получения разрешения на строительство индивидуального жилищного строительства:</t>
  </si>
  <si>
    <t>1) градостроительный план земельного участка, выданный не ранее чем за три года со дня предоставления заявления на получение разрешения на строительство (1 экземпляр копии);</t>
  </si>
  <si>
    <r>
      <t xml:space="preserve">2) </t>
    </r>
    <r>
      <rPr>
        <sz val="14"/>
        <color rgb="FF000000"/>
        <rFont val="Times New Roman"/>
        <family val="1"/>
        <charset val="204"/>
      </rPr>
      <t>схема планировочной организации земельного участка с обозначением места размещения объекта индивидуального жилищного строительства (1 экземпляр подлинник);</t>
    </r>
  </si>
  <si>
    <t>3) правоустанавливающие документы на земельный участок (1 экземпляр копии, подлинник для ознакомления);</t>
  </si>
  <si>
    <t xml:space="preserve">4) описание внешнего облика объекта индивидуального жилищного строительства в случае, если строительство или реконструкция объекта индивидуального жилищного строительства планируется в границах территории исторического поселения регионального значения, за исключением случая, предусмотренного частью 10.2 статьи 51 Градостроительного кодекса Российской Федерации. Описание внешнего облика объекта индивидуального жилищного строительства включает в себя его описание в текстовой форме и графическое описание. Описание внешнего облика объекта индивидуального жилищного строительства в текстовой форме включает в себя указание на параметры объекта индивидуального жилищного строительства, цветовое решение  его внешнего облика. Планируемые к использованию строительные материалы, определяющие внешний облик такого объекта, а также описание иных характеристик такого объекта, требования к которым установлены градостроительным регламентом в качестве требований к архитектурным решениям объекта капитального строительства. Графическое описание представляет собой изображение внешнего облика объекта индивидуального жилищного строительства, включая его фасады и конфигурацию объекта. </t>
  </si>
  <si>
    <t xml:space="preserve"> В случае, если строительство или реконструкция объекта капитального строительства планируется в границах территории исторического поселения федерального или регионального значения, к заявлению о выдаче разрешения на строительство может быть приложено заключение органа исполнительной власти субъекта Российской Федерации, уполномоченного в области охраны объектов культурного наследия, о соответствии предусмотренного пунктом 3 части 12 статьи 48 Градостроительного Кодекса Российской Федерации раздела проектной документации объекта капитального строительства или предусмотренного пунктом 4 части 9 статьи 51 Градостроительного кодекса Российской Федерации описания внешнего облика объекта индивидуального жилищного строительства предмету охраны исторического поселения и требования к архитектурным решениям объектов капитального строительства, установленным градостроительным регламентом применительно к территориальной зоне, расположенной в границах территории исторического поселения федерального или регионального значения.</t>
  </si>
  <si>
    <t>2.6.2. Требования к документам:</t>
  </si>
  <si>
    <t>Документы, указанные в подпункте 1 пунктов 2.6.1.1. и 2.6.1.2. настоящего административного регламента, направляются заявителем самостоятельно, если указанные документы (их копии или сведения, содержащиеся в них) отсутствуют.</t>
  </si>
  <si>
    <t xml:space="preserve">Тексты представляемых документов должны быть написаны разборчиво, не должны быть исполнены карандашом и иметь повреждений, наличие </t>
  </si>
  <si>
    <t>которых не позволит однозначно истолковать их содержание. В документах не должно быть приписок, зачеркнутых слов.</t>
  </si>
  <si>
    <t>2.6.3. Лица, указанные в частях 21.5-21.7 и 21.9 статьи 51 Градостроительного кодекса Российской Федерации, обязаны уведомить в письменной форме орган, предоставляющий муниципальную услугу, о переходе к ним прав на земельные участки, права пользования недрами, об образовании земельного участка, с указанием реквизитов:</t>
  </si>
  <si>
    <t>1) правоустанавливающих документов на такие земельные участки в случае, указанном в части 21.5 статьи 51 Градостроительного кодекса Российской Федерации;</t>
  </si>
  <si>
    <t>2) решения об образовании земельных участков в случаях, предусмотренных частями 21.6 и 21.7 статьи 51 Градостроительного кодекса Российской Федерации, если в соответствии с земельным законодательством решение об образовании земельного участка принимает исполнительный орган государственной власти или орган местного самоуправления;</t>
  </si>
  <si>
    <t>3) градостроительного плана земельного участка, на котором планируется осуществить строительство, реконструкцию объекта капитального строительства в случае, предусмотренном частью 21.7 статьи 51 Градостроительного кодекса Российской Федерации;</t>
  </si>
  <si>
    <t xml:space="preserve">4) решения о предоставлении права пользования недрами и решения о переоформлении лицензии на право пользования недрами в случае, предусмотренном частью 21.9 статьи 51 Градостроительного кодекса Российской Федерации. </t>
  </si>
  <si>
    <t xml:space="preserve">НЕОБХОДИМЫХ В СООТВЕТСТВИИС НОРМАТИВНЫМИ </t>
  </si>
  <si>
    <t xml:space="preserve">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t>
  </si>
  <si>
    <t>самоуправления и иных органов, участвующих в предоставлении муниципальных услуг, и которые заявитель вправе представить:</t>
  </si>
  <si>
    <r>
      <t xml:space="preserve">1) </t>
    </r>
    <r>
      <rPr>
        <sz val="14"/>
        <color theme="1"/>
        <rFont val="Times New Roman"/>
        <family val="1"/>
        <charset val="204"/>
      </rPr>
      <t xml:space="preserve">выписка из Единого государственного реестра индивидуальных предпринимателей (для заявителей - индивидуальных предпринимателей) или выписка из Единого государственного реестра юридических лиц (для </t>
    </r>
    <r>
      <rPr>
        <sz val="14"/>
        <color rgb="FF000000"/>
        <rFont val="Times New Roman"/>
        <family val="1"/>
        <charset val="204"/>
      </rPr>
      <t>заявителей - юридических лиц);</t>
    </r>
  </si>
  <si>
    <t>2)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t>
  </si>
  <si>
    <t xml:space="preserve"> 3) правоустанавливающие документы на земельный участок;</t>
  </si>
  <si>
    <t xml:space="preserve"> 4)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проекта межевания территории.</t>
  </si>
  <si>
    <t>Указанные документы запрашиваются органом, предоставляющим муниципальную услугу, в государственных органах и органах местного самоуправления, в распоряжении которых находятся указанные документы, если заявитель не представил указанные документы самостоятельно.</t>
  </si>
  <si>
    <t>Правоустанавливающие документы на земельный участок представляются заявителем самостоятельно, если указанные документы (их копии или сведения, содержащиеся в них) отсутствуют в Едином государственном реестре прав на недвижимое имущество и сделок с ним.</t>
  </si>
  <si>
    <t xml:space="preserve">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</si>
  <si>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2.9.2. О наличии основания для отказа в приеме документов заявителя информирует работник уполномоченного органа либо МФЦ, ответственный за </t>
  </si>
  <si>
    <t>прием документов, объясняет заявителю содержание выявленных недостатков в представленных документах и предлагает принять меры по их устранению.</t>
  </si>
  <si>
    <t xml:space="preserve">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t>
  </si>
  <si>
    <t>муниципальной услуги, поданы в соответствии с информацией о сроках и порядке предоставления муниципальной услуги, опубликованной на Портале.</t>
  </si>
  <si>
    <r>
      <t xml:space="preserve">1) </t>
    </r>
    <r>
      <rPr>
        <sz val="14"/>
        <color theme="1"/>
        <rFont val="Times New Roman"/>
        <family val="1"/>
        <charset val="204"/>
      </rPr>
      <t>отсутствие документов, необходимых</t>
    </r>
    <r>
      <rPr>
        <sz val="14"/>
        <color rgb="FF000000"/>
        <rFont val="Times New Roman"/>
        <family val="1"/>
        <charset val="204"/>
      </rPr>
      <t xml:space="preserve"> для получения муниципальной услуги, указанных в пунктах </t>
    </r>
    <r>
      <rPr>
        <sz val="14"/>
        <color theme="1"/>
        <rFont val="Times New Roman"/>
        <family val="1"/>
        <charset val="204"/>
      </rPr>
      <t>2.6.1.1. и 2.6.1.2.</t>
    </r>
    <r>
      <rPr>
        <sz val="14"/>
        <color rgb="FFFF0000"/>
        <rFont val="Times New Roman"/>
        <family val="1"/>
        <charset val="204"/>
      </rPr>
      <t xml:space="preserve"> </t>
    </r>
    <r>
      <rPr>
        <sz val="14"/>
        <color rgb="FF000000"/>
        <rFont val="Times New Roman"/>
        <family val="1"/>
        <charset val="204"/>
      </rPr>
      <t>регламента;</t>
    </r>
  </si>
  <si>
    <t>2) несоответствие представленных документов требованиям градостроительного плана земельного участка;</t>
  </si>
  <si>
    <t>3) в случае выдачи разрешения на строительство линейного объекта, несоответствие представленных документов требованиям проекта планировки территории и проекта межевания территории;</t>
  </si>
  <si>
    <t>4) несоответствие представленных документов требованиям, установленным в разрешении на отклонение от предельных параметров разрешенного строительства, реконструкции;</t>
  </si>
  <si>
    <t>5) отсутствие правил землепользования и застройки по состоянию</t>
  </si>
  <si>
    <t xml:space="preserve">на 1 января 2015 года, за исключением строительства, реконструкции объектов </t>
  </si>
  <si>
    <t xml:space="preserve">федерального значения, объектов регионального значения, объектов местного значения муниципальных районов, объектов капитального строительства на земельных участках, на которые не распространяется действие </t>
  </si>
  <si>
    <t>градостроительных регламентов или для которых не устанавливаются градостроительные регламенты, и в иных предусмотренных федеральными законами случаях.</t>
  </si>
  <si>
    <t>6) 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</si>
  <si>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7) обращение (в письменном виде) заявителя с просьбой о прекращении муниципальной услуги;</t>
  </si>
  <si>
    <t>8) 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</si>
  <si>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11) 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</si>
  <si>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12) несоответствие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разрешения на строительство линейного объекта требованиям проекта планировки территории и проекта межевания территории;</t>
  </si>
  <si>
    <t>13) несоответствие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t>
  </si>
  <si>
    <t>Подраздел 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</si>
  <si>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 xml:space="preserve">Перечень услуг, которые являются необходимыми и обязательными для предоставления муниципальной услуги, оказываемых организациями: </t>
  </si>
  <si>
    <t>подготовка материалов, содержащихся в проектной документации:</t>
  </si>
  <si>
    <t>1) пояснительная записка;</t>
  </si>
  <si>
    <r>
      <t xml:space="preserve">2) </t>
    </r>
    <r>
      <rPr>
        <sz val="14"/>
        <color theme="1"/>
        <rFont val="Times New Roman"/>
        <family val="1"/>
        <charset val="204"/>
      </rPr>
      <t>схема планировочной организации земельного участка, выполненная в соответствии с информацией</t>
    </r>
    <r>
      <rPr>
        <sz val="14"/>
        <color rgb="FF000000"/>
        <rFont val="Times New Roman"/>
        <family val="1"/>
        <charset val="204"/>
      </rPr>
      <t xml:space="preserve">, указанной в градостроительном плане земельного </t>
    </r>
  </si>
  <si>
    <t>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</si>
  <si>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 xml:space="preserve">3) схема планировочной организации земельного участка, подтверждающая расположение линейного объекта в пределах красных линий, </t>
  </si>
  <si>
    <t>утвержденных в составе документации по планировке территории применительно к линейным объектам;</t>
  </si>
  <si>
    <r>
      <t>4</t>
    </r>
    <r>
      <rPr>
        <sz val="14"/>
        <color theme="1"/>
        <rFont val="Times New Roman"/>
        <family val="1"/>
        <charset val="204"/>
      </rPr>
      <t>) архитектурные решения</t>
    </r>
    <r>
      <rPr>
        <sz val="14"/>
        <color rgb="FF000000"/>
        <rFont val="Times New Roman"/>
        <family val="1"/>
        <charset val="204"/>
      </rPr>
      <t>;</t>
    </r>
  </si>
  <si>
    <t>5)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</si>
  <si>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6) проект организации строительства объекта капитального строительства;</t>
  </si>
  <si>
    <t>7) проект организации работ по сносу или демонтажу объектов капитального строительства, их частей;</t>
  </si>
  <si>
    <t>8)перечень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Градостроительный Кодекс Российской Федерации;</t>
  </si>
  <si>
    <t>9) 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частью 12.1 статьи 48 Градостроительного Кодекса Российской Федерации), если такая проектная документация подлежит экспертизе в соответствии со статьей 49 Градостроительного Кодекса Российской Федерации;</t>
  </si>
  <si>
    <t>10)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</si>
  <si>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11) положительное заключение государственной экологической экспертизы проектной документации в случаях, предусмотренных частью 6 статьи 49 Градостроительного Кодекса Российской Федерации;</t>
  </si>
  <si>
    <t>12) согласие всех правообладателей объекта капитального строительства в случае реконструкции такого объекта, за исключением указанных в пункте 6.2 части 7 статьи 51 Градостроительного кодекса Российской Федерации случаев реконструкции многоквартирного дома;</t>
  </si>
  <si>
    <t xml:space="preserve">13) в случае проведения реконструкции государственным (муниципальным) заказчиком, являющимся органом муниципальной власти (государственным органом), Муниципальной корпорацией по атомной энергии «Росатом», органом управления государственным внебюджетным фондом или </t>
  </si>
  <si>
    <t xml:space="preserve">органом местного самоуправления, на объекте капитального строительства муниципальной (муниципальной) собственности, правообладателем которого </t>
  </si>
  <si>
    <t>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</si>
  <si>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14) решение общего собрания собственников помещений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в многоквартирном доме;</t>
  </si>
  <si>
    <t>15) предоставление копии свидетельства об аккредитации юридического лица, выдавшего положительное заключение немуниципальной экспертизы проектной документации, в случае, если представлено заключение немуниципальной экспертизы проектной документации;</t>
  </si>
  <si>
    <t>16) описание внешнего облика объекта индивидуального жилищного строительства в случае, если строительство или реконструкция объекта индивидуального жилищного строительства планируется в границах территории исторического поселения федерального или регионального значения, за исключением случая, предусмотренного частью 10.2 статьи 51 Градостроительного кодекса Российской Федерации.</t>
  </si>
  <si>
    <t>17)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</si>
  <si>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Подраздел 2.12. ПОРЯДОК, РАЗМЕР И ОСНОВАНИЯ ВЗИМАНИЯ ГОСУДАРСТВЕННОЙ ПОШЛИНЫ ИЛИ ИНОЙ ПЛАТЫ, ВЗИМАЕМОЙ ЗА ПРЕДОСТАВЛЕНИЕ МУНИЦИПАЛЬНОЙ УСЛУГИ</t>
  </si>
  <si>
    <t>Предоставление муниципальной услуги осуществляется бесплатно.</t>
  </si>
  <si>
    <t xml:space="preserve">Подраздел 2.13. ПОРЯДОК, РАЗМЕР И ОСНОВАНИЯ ВЗИМАНИЯ ПЛАТЫ ЗА ПРЕДОСТАВЛЕНИЕ УСЛУГ, КОТОРЫЕ ЯВЛЯЮТСЯ </t>
  </si>
  <si>
    <t xml:space="preserve">Размер платы за получение документов, указанных в пункте 2.11. регламента, определяется организациями, осуществляющими подготовку </t>
  </si>
  <si>
    <t>данных документов, в соответствии с требованиями действующего законодательства.</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</si>
  <si>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20 минут. </t>
  </si>
  <si>
    <t>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</si>
  <si>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t>
  </si>
  <si>
    <t>очередями заявителей. Порядок использования электронной системы         утвержден приказом директора МФЦ.</t>
  </si>
  <si>
    <t>- комфортное расположение заявителя и должностного лица уполномоченного органа;</t>
  </si>
  <si>
    <t>- возможность и удобство оформления заявителем письменного обращения;</t>
  </si>
  <si>
    <t>- телефонную связь;</t>
  </si>
  <si>
    <t>- возможность копирования документов;</t>
  </si>
  <si>
    <t>- доступ к нормативным правовым актам, регулирующим предоставление муниципальной услуги;</t>
  </si>
  <si>
    <t>- наличие письменных принадлежностей и бумаги формата A4.</t>
  </si>
  <si>
    <t xml:space="preserve">Подраздел 2.17. ПОКАЗАТЕЛИ ДОСТУПНОСТИИ КАЧЕСТВА </t>
  </si>
  <si>
    <t xml:space="preserve">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t>
  </si>
  <si>
    <t>УСЛУГИ, В ТОМ ЧИСЛЕ С ИСПОЛЬЗОВАНИЕМ ИНФОРМАЦИОННО-КОММУНИКАЦИОННЫХ ТЕХНОЛОГИЙ</t>
  </si>
  <si>
    <t xml:space="preserve">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t>
  </si>
  <si>
    <t>И ОСОБЕННОСТИ ПРЕДОСТАВЛЕНИЯ МУНИЦИПАЛЬНОЙ УСЛУГИ В ЭЛЕКТРОННОЙ ФОРМЕ</t>
  </si>
  <si>
    <r>
      <t xml:space="preserve">- </t>
    </r>
    <r>
      <rPr>
        <sz val="14"/>
        <color theme="1"/>
        <rFont val="Times New Roman"/>
        <family val="1"/>
        <charset val="204"/>
      </rPr>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Порталов;</t>
    </r>
  </si>
  <si>
    <t>- передача курьером пакета документов из МФЦ в уполномоченный    орган;</t>
  </si>
  <si>
    <t>- формирование и направление запросов в органы (организации),       участвующие в предоставлении муниципальной услуги;</t>
  </si>
  <si>
    <t>- принятие решения о предоставлении муниципальной услуги             уполномоченным органом;</t>
  </si>
  <si>
    <t>- принятие решения об отказе в предоставлении муниципальной услуги             уполномоченным органом;</t>
  </si>
  <si>
    <t>- передача курьером пакета документов из уполномоченного органа в МФЦ;</t>
  </si>
  <si>
    <t>- выдача (направление) заявителю результата предоставления                муниципальной услуги.</t>
  </si>
  <si>
    <r>
      <t xml:space="preserve">Заявитель вправе отозвать свое </t>
    </r>
    <r>
      <rPr>
        <sz val="14"/>
        <color theme="1"/>
        <rFont val="Times New Roman"/>
        <family val="1"/>
        <charset val="204"/>
      </rPr>
      <t>заявление</t>
    </r>
    <r>
      <rPr>
        <sz val="14"/>
        <color theme="1"/>
        <rFont val="Calibri"/>
        <family val="2"/>
        <charset val="204"/>
        <scheme val="minor"/>
      </rPr>
      <t xml:space="preserve"> </t>
    </r>
    <r>
      <rPr>
        <sz val="14"/>
        <color rgb="FF000000"/>
        <rFont val="Times New Roman"/>
        <family val="1"/>
        <charset val="204"/>
      </rPr>
      <t>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r>
  </si>
  <si>
    <t xml:space="preserve">Если в результате проверки квалифицированной подписи будет выявлено несоблюдение установленных условий признания ее действительности, </t>
  </si>
  <si>
    <t>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</si>
  <si>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3.2.2. Передача курьером пакета документов из МФЦ в уполномоченный орган.</t>
  </si>
  <si>
    <t>3.2.3. Рассмотрение документов в уполномоченном органе.</t>
  </si>
  <si>
    <t>3.2.3.1. Должностное лицо уполномоченного органа в течение 1 календарного дня после поступления документов в уполномоченный орган осуществляет проверку полноты и достоверности документов.</t>
  </si>
  <si>
    <t>3.2.3.2. В случае не предоставления заявителем документов указанных в подпунктах 1, 2 и 7 пункта 2.6.1.1. либо подпунктах 1, 2 пункта 2.6.1.2., должностное лицо, ответственное за предоставление муниципальной услуги,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дня.</t>
  </si>
  <si>
    <t>3.2.3.3. При наличии полного и правильно оформленного комплекта документов должностное лицо, ответственное за выполнение процедуры выдачи разрешений на строительство, в течение 5 дней организует:</t>
  </si>
  <si>
    <t xml:space="preserve">проведение проверки соответствия проектной документации  или схемы </t>
  </si>
  <si>
    <r>
      <t>планировочной организации земельного участка с обозначением места размещения объекта индивидуального жилищного строительства требованиям к строительству, реконструкции объекта капитального строительства,</t>
    </r>
    <r>
      <rPr>
        <sz val="14"/>
        <color rgb="FFFF0000"/>
        <rFont val="Times New Roman"/>
        <family val="1"/>
        <charset val="204"/>
      </rPr>
      <t xml:space="preserve"> </t>
    </r>
    <r>
      <rPr>
        <sz val="14"/>
        <color theme="1"/>
        <rFont val="Times New Roman"/>
        <family val="1"/>
        <charset val="204"/>
      </rPr>
      <t xml:space="preserve">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t>
    </r>
  </si>
  <si>
    <t>планировки территории и проекта межевания территории;</t>
  </si>
  <si>
    <t xml:space="preserve">проведение проверки соответствия проектной документации требованиям </t>
  </si>
  <si>
    <t xml:space="preserve">проекта планировки территории и проекта межевания территории; </t>
  </si>
  <si>
    <t>проведение проверки размещения объекта капитального строительства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t>
  </si>
  <si>
    <t>проведение проверки соответствия проектной документации или схемы планировочной организации земельного участка требованиям, установленным в разрешении на отклонение от предельных параметров разрешенного строительства, реконструкции (при их наличии).</t>
  </si>
  <si>
    <t xml:space="preserve">3.2.4. 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одного дня принимает решение о </t>
  </si>
  <si>
    <t>возможности предоставления муниципальной услуги.</t>
  </si>
  <si>
    <t>3.2.4.1. По результатам проверки в течение одного дня подготавливается разрешение на строительство или отказ в выдаче такого разрешения с указанием причин отказа.</t>
  </si>
  <si>
    <t>3.2.4.2. Уведомление об отказе в предоставлении муниципальной услуги отправляется почтой (если на это содержится письменное указание в заявлении о согласовании документации или заявитель не выбрал форму предоставления муниципальной услуги) заявителю в течение 7 дней со дня регистрации комплекта документов.</t>
  </si>
  <si>
    <t>Рассмотрение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</si>
  <si>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3.2.5. Должностное лицо уполномоченного органа в течение одного дня после принятия решения о возможности предоставления муниципальной услуги, ответственный за выполнение процедуры выдачи разрешений на строительство, направляет результат муниципальной услуги в МФЦ (при подаче заявления о предоставлении муниципальной услуги через МФЦ) – для выдачи заявителю.</t>
  </si>
  <si>
    <t>3.2.6.Экземпляр разрешения на строительство изготавливается в двух экземплярах, один из которых выдается заявителю, один хранится в архиве уполномоченного органа.</t>
  </si>
  <si>
    <t xml:space="preserve">В случае если заявление и прилагаемые документы поданы в электронном виде экземпляр разрешения на строительство либо уведомление об отказе в </t>
  </si>
  <si>
    <t>предоставлении муниципальной услуги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</si>
  <si>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</si>
  <si>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 xml:space="preserve">3.2.7.1. При подаче заявления о предоставлении муниципальной услуги через МФЦ основанием для начала административной процедуры является </t>
  </si>
  <si>
    <t>получение в МФЦ прилагаемого пакета документов.</t>
  </si>
  <si>
    <t xml:space="preserve">устанавливает личность заявителя, проверяет наличие расписки (в случае утери заявителем расписки распечатывает с использованием программного </t>
  </si>
  <si>
    <t>электронного комплекса один экземпляр расписки, на обратной стороне которой делает надпись «оригинал расписки утерян», ставит дату и подпись);</t>
  </si>
  <si>
    <t>3.2.7.2. При подаче заявления в электронном виде для получения подлинника разрешения на строительство либо уведомление об отказе в предоставлении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</si>
  <si>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t>
  </si>
  <si>
    <t xml:space="preserve">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t>
  </si>
  <si>
    <t xml:space="preserve">уполномоченного органа, ответственного за предоставление муниципальной услуги. </t>
  </si>
  <si>
    <t xml:space="preserve">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t>
  </si>
  <si>
    <t>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</si>
  <si>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t>
  </si>
  <si>
    <t xml:space="preserve">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</si>
  <si>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</si>
  <si>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ПОРЯДОК И ФОРМЫ КОНТРОЛЯЗА ПОЛНОТОЙ И КАЧЕСТВОМ</t>
  </si>
  <si>
    <t>Плановые и внеплановые проверки могут проводиться главой                муниципального образования Кореновский район, заместителем главы           муниципального образования Кореновский район, курирующим                     уполномоченный орган, начальником отдела архитектуры и градостроительства администрации муниципального образования Кореновский район.</t>
  </si>
  <si>
    <t>(БЕЗДЕЙСТВИЕ), ПРИНИМАЕМЫЕ(ОСУЩЕСТВЛЯЕМЫЕ) ИМИ В ХОДЕ ПРЕДОСТАВЛЕНИЯ МУНИЦИПАЛЬНОЙ УСЛУГИ</t>
  </si>
  <si>
    <t xml:space="preserve">4.3.1. По результатам проведенных проверок в случае выявления нарушения порядка предоставления муниципальной услуги, прав заявителей </t>
  </si>
  <si>
    <t>виновные лица привлекаются к ответственности в соответствии с законодательством Российской Федерации, и принимаются меры по устранению нарушений.</t>
  </si>
  <si>
    <t>Подраздел 5.1. ИНФОРМАЦИЯ ДЛЯ ЗАЯВИТЕЛЯ О ЕГО ПРАВЕ</t>
  </si>
  <si>
    <t>ПОДАТЬ ЖАЛОБУ НА РЕШЕНИЕ И (ИЛИ) ДЕЙСТВИЕ (БЕЗДЕЙСТВИЕ) ОРГАНА МЕСТНОГО САМОУПРАВЛЕНИЯ КРАСНОДАРСКОГО КРАЯ,</t>
  </si>
  <si>
    <t xml:space="preserve">ПРЕДОСТАВЛЯЮЩЕГО МУНИЦИПАЛЬНУЮ УСЛУГУ, </t>
  </si>
  <si>
    <t xml:space="preserve">А ТАКЖЕ ДОЛЖНОСТНЫХ ЛИЦ, МУНИЦИПАЛЬНЫХ СЛУЖАЩИХ КРАСНОДАРСКОГО КРАЯ ПРИ ПРЕДОСТАВЛЕНИИ </t>
  </si>
  <si>
    <r>
      <t xml:space="preserve">Заявитель имеет право на обжалование решения и (или) действий (бездействия) </t>
    </r>
    <r>
      <rPr>
        <sz val="14"/>
        <color rgb="FF000000"/>
        <rFont val="Times New Roman"/>
        <family val="1"/>
        <charset val="204"/>
      </rPr>
      <t xml:space="preserve">органа администрации муниципального образования Кореновский район, </t>
    </r>
    <r>
      <rPr>
        <sz val="14"/>
        <color rgb="FF00000A"/>
        <rFont val="Times New Roman"/>
        <family val="1"/>
        <charset val="204"/>
      </rPr>
      <t>предоставляющего</t>
    </r>
    <r>
      <rPr>
        <sz val="14"/>
        <color rgb="FF000000"/>
        <rFont val="Times New Roman"/>
        <family val="1"/>
        <charset val="204"/>
      </rPr>
      <t xml:space="preserve"> муниципальную услугу, его должностных лиц, муниципальных служащих в ходе исполнения муниципальной услуги </t>
    </r>
    <r>
      <rPr>
        <sz val="14"/>
        <color rgb="FF00000A"/>
        <rFont val="Times New Roman"/>
        <family val="1"/>
        <charset val="204"/>
      </rPr>
      <t>в досудебном (внесудебном) порядке.</t>
    </r>
  </si>
  <si>
    <r>
      <t xml:space="preserve">Подраздел </t>
    </r>
    <r>
      <rPr>
        <sz val="14"/>
        <color rgb="FF26282F"/>
        <rFont val="Times New Roman"/>
        <family val="1"/>
        <charset val="204"/>
      </rPr>
      <t>5.2. ПРЕДМЕТ ДОСУДЕБНОГО (ВНЕСУДЕБНОГО) ОБЖАЛОВАНИЯ</t>
    </r>
  </si>
  <si>
    <r>
      <t xml:space="preserve">Предметом досудебного (внесудебного) обжалования являются </t>
    </r>
    <r>
      <rPr>
        <sz val="14"/>
        <color rgb="FF00000A"/>
        <rFont val="Times New Roman"/>
        <family val="1"/>
        <charset val="204"/>
      </rPr>
      <t xml:space="preserve">конкретное решение и действия (бездействие) </t>
    </r>
    <r>
      <rPr>
        <sz val="14"/>
        <color rgb="FF000000"/>
        <rFont val="Times New Roman"/>
        <family val="1"/>
        <charset val="204"/>
      </rPr>
      <t xml:space="preserve">органа, исполняющего </t>
    </r>
  </si>
  <si>
    <r>
      <t>муниципальную услугу, а также действия (бездействие) должностных лиц,</t>
    </r>
    <r>
      <rPr>
        <sz val="14"/>
        <color rgb="FFFF0000"/>
        <rFont val="Times New Roman"/>
        <family val="1"/>
        <charset val="204"/>
      </rPr>
      <t xml:space="preserve"> </t>
    </r>
    <r>
      <rPr>
        <sz val="14"/>
        <color rgb="FF000000"/>
        <rFont val="Times New Roman"/>
        <family val="1"/>
        <charset val="204"/>
      </rPr>
      <t>муниципальных служащих в ходе исполнения муниципальной услуги,</t>
    </r>
    <r>
      <rPr>
        <sz val="14"/>
        <color rgb="FF00000A"/>
        <rFont val="Times New Roman"/>
        <family val="1"/>
        <charset val="204"/>
      </rPr>
      <t xml:space="preserve"> в результате которых нарушены права заявителя.</t>
    </r>
  </si>
  <si>
    <r>
      <t xml:space="preserve">Заявитель может обратиться с жалобой на решение и (или) действие (бездействие) </t>
    </r>
    <r>
      <rPr>
        <sz val="14"/>
        <color rgb="FF000000"/>
        <rFont val="Times New Roman"/>
        <family val="1"/>
        <charset val="204"/>
      </rPr>
      <t xml:space="preserve">органа администрации муниципального образования Кореновский район, </t>
    </r>
    <r>
      <rPr>
        <sz val="14"/>
        <color rgb="FF00000A"/>
        <rFont val="Times New Roman"/>
        <family val="1"/>
        <charset val="204"/>
      </rPr>
      <t>предоставляющего</t>
    </r>
    <r>
      <rPr>
        <sz val="14"/>
        <color rgb="FF000000"/>
        <rFont val="Times New Roman"/>
        <family val="1"/>
        <charset val="204"/>
      </rPr>
      <t xml:space="preserve"> муниципальную услугу, его должностных лиц, муниципальных служащих</t>
    </r>
    <r>
      <rPr>
        <sz val="14"/>
        <color rgb="FF00000A"/>
        <rFont val="Times New Roman"/>
        <family val="1"/>
        <charset val="204"/>
      </rPr>
      <t> в следующих случаях:</t>
    </r>
  </si>
  <si>
    <r>
      <t xml:space="preserve">1) нарушение срока регистрации запроса заявителя о предоставлении </t>
    </r>
    <r>
      <rPr>
        <sz val="14"/>
        <color rgb="FF000000"/>
        <rFont val="Times New Roman"/>
        <family val="1"/>
        <charset val="204"/>
      </rPr>
      <t xml:space="preserve">муниципальной </t>
    </r>
    <r>
      <rPr>
        <sz val="14"/>
        <color rgb="FF00000A"/>
        <rFont val="Times New Roman"/>
        <family val="1"/>
        <charset val="204"/>
      </rPr>
      <t>услуги;</t>
    </r>
  </si>
  <si>
    <r>
      <t xml:space="preserve">2) нарушение срока предоставления </t>
    </r>
    <r>
      <rPr>
        <sz val="14"/>
        <color rgb="FF000000"/>
        <rFont val="Times New Roman"/>
        <family val="1"/>
        <charset val="204"/>
      </rPr>
      <t>муниципальной</t>
    </r>
    <r>
      <rPr>
        <sz val="14"/>
        <color rgb="FF00000A"/>
        <rFont val="Times New Roman"/>
        <family val="1"/>
        <charset val="204"/>
      </rPr>
      <t xml:space="preserve"> услуги;</t>
    </r>
  </si>
  <si>
    <r>
      <t xml:space="preserve">3) требование у заявителя документов, не предусмотренных нормативными правовыми актами Российской Федерации для предоставления </t>
    </r>
    <r>
      <rPr>
        <sz val="14"/>
        <color rgb="FF000000"/>
        <rFont val="Times New Roman"/>
        <family val="1"/>
        <charset val="204"/>
      </rPr>
      <t>муниципальной</t>
    </r>
    <r>
      <rPr>
        <sz val="14"/>
        <color rgb="FF00000A"/>
        <rFont val="Times New Roman"/>
        <family val="1"/>
        <charset val="204"/>
      </rPr>
      <t xml:space="preserve"> услуги;</t>
    </r>
  </si>
  <si>
    <r>
      <t xml:space="preserve">4) отказ в приеме документов, предоставление которых предусмотрено нормативными правовыми актами Российской Федерации для предоставления </t>
    </r>
    <r>
      <rPr>
        <sz val="14"/>
        <color rgb="FF000000"/>
        <rFont val="Times New Roman"/>
        <family val="1"/>
        <charset val="204"/>
      </rPr>
      <t>муниципальной</t>
    </r>
    <r>
      <rPr>
        <sz val="14"/>
        <color rgb="FF00000A"/>
        <rFont val="Times New Roman"/>
        <family val="1"/>
        <charset val="204"/>
      </rPr>
      <t xml:space="preserve"> услуги, у заявителя;</t>
    </r>
  </si>
  <si>
    <r>
      <t xml:space="preserve">5) отказ в предоставлении </t>
    </r>
    <r>
      <rPr>
        <sz val="14"/>
        <color rgb="FF000000"/>
        <rFont val="Times New Roman"/>
        <family val="1"/>
        <charset val="204"/>
      </rPr>
      <t>муниципальной</t>
    </r>
    <r>
      <rPr>
        <sz val="14"/>
        <color rgb="FF00000A"/>
        <rFont val="Times New Roman"/>
        <family val="1"/>
        <charset val="204"/>
      </rPr>
      <t xml:space="preserve">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t>
    </r>
  </si>
  <si>
    <r>
      <t xml:space="preserve">6) затребование с заявителя при предоставлении </t>
    </r>
    <r>
      <rPr>
        <sz val="14"/>
        <color rgb="FF000000"/>
        <rFont val="Times New Roman"/>
        <family val="1"/>
        <charset val="204"/>
      </rPr>
      <t>муниципальной</t>
    </r>
    <r>
      <rPr>
        <sz val="14"/>
        <color rgb="FF00000A"/>
        <rFont val="Times New Roman"/>
        <family val="1"/>
        <charset val="204"/>
      </rPr>
      <t xml:space="preserve"> услуги платы, не предусмотренной нормативными правовыми актами Российской Федерации;</t>
    </r>
  </si>
  <si>
    <r>
      <t xml:space="preserve">7) отказ органа, предоставляющего </t>
    </r>
    <r>
      <rPr>
        <sz val="14"/>
        <color rgb="FF000000"/>
        <rFont val="Times New Roman"/>
        <family val="1"/>
        <charset val="204"/>
      </rPr>
      <t xml:space="preserve">муниципальной </t>
    </r>
    <r>
      <rPr>
        <sz val="14"/>
        <color rgb="FF00000A"/>
        <rFont val="Times New Roman"/>
        <family val="1"/>
        <charset val="204"/>
      </rPr>
      <t xml:space="preserve">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t>
    </r>
    <r>
      <rPr>
        <sz val="14"/>
        <color rgb="FF000000"/>
        <rFont val="Times New Roman"/>
        <family val="1"/>
        <charset val="204"/>
      </rPr>
      <t>муниципальной</t>
    </r>
    <r>
      <rPr>
        <sz val="14"/>
        <color rgb="FF00000A"/>
        <rFont val="Times New Roman"/>
        <family val="1"/>
        <charset val="204"/>
      </rPr>
      <t xml:space="preserve"> услуги документах либо нарушение установленного срока таких исправлений. </t>
    </r>
  </si>
  <si>
    <r>
      <t xml:space="preserve">1) наименование </t>
    </r>
    <r>
      <rPr>
        <sz val="14"/>
        <color rgb="FF000000"/>
        <rFont val="Times New Roman"/>
        <family val="1"/>
        <charset val="204"/>
      </rPr>
      <t xml:space="preserve">органа администрации муниципального образования Кореновский район, </t>
    </r>
    <r>
      <rPr>
        <sz val="14"/>
        <color rgb="FF00000A"/>
        <rFont val="Times New Roman"/>
        <family val="1"/>
        <charset val="204"/>
      </rPr>
      <t>предоставляющего</t>
    </r>
    <r>
      <rPr>
        <sz val="14"/>
        <color rgb="FF000000"/>
        <rFont val="Times New Roman"/>
        <family val="1"/>
        <charset val="204"/>
      </rPr>
      <t xml:space="preserve"> муниципальную услугу</t>
    </r>
    <r>
      <rPr>
        <sz val="14"/>
        <color rgb="FF00000A"/>
        <rFont val="Times New Roman"/>
        <family val="1"/>
        <charset val="204"/>
      </rPr>
      <t>, фамилию, имя, отчество должностного лица</t>
    </r>
    <r>
      <rPr>
        <sz val="14"/>
        <color rgb="FF000000"/>
        <rFont val="Times New Roman"/>
        <family val="1"/>
        <charset val="204"/>
      </rPr>
      <t xml:space="preserve"> органа, </t>
    </r>
    <r>
      <rPr>
        <sz val="14"/>
        <color rgb="FF00000A"/>
        <rFont val="Times New Roman"/>
        <family val="1"/>
        <charset val="204"/>
      </rPr>
      <t>предоставляющего</t>
    </r>
    <r>
      <rPr>
        <sz val="14"/>
        <color rgb="FF000000"/>
        <rFont val="Times New Roman"/>
        <family val="1"/>
        <charset val="204"/>
      </rPr>
      <t xml:space="preserve"> муниципальную услугу либо муниципального служащего</t>
    </r>
    <r>
      <rPr>
        <sz val="14"/>
        <color rgb="FF00000A"/>
        <rFont val="Times New Roman"/>
        <family val="1"/>
        <charset val="204"/>
      </rPr>
      <t>, решения и действия (бездействие) которого обжалуются;</t>
    </r>
  </si>
  <si>
    <t xml:space="preserve">2) фамилию, имя, отчество (последнее - при наличии), сведения о месте жительства заявителя, а также номер (номера) контактного телефона, адрес </t>
  </si>
  <si>
    <t xml:space="preserve"> (адреса) электронной почты (при наличии) и почтовый адрес, по которым должен быть направлен ответ заявителю;</t>
  </si>
  <si>
    <r>
      <t xml:space="preserve">3) сведения об обжалуемых решениях и действиях (бездействии) </t>
    </r>
    <r>
      <rPr>
        <sz val="14"/>
        <color rgb="FF000000"/>
        <rFont val="Times New Roman"/>
        <family val="1"/>
        <charset val="204"/>
      </rPr>
      <t xml:space="preserve">органа администрации муниципального образования Кореновский район, </t>
    </r>
    <r>
      <rPr>
        <sz val="14"/>
        <color rgb="FF00000A"/>
        <rFont val="Times New Roman"/>
        <family val="1"/>
        <charset val="204"/>
      </rPr>
      <t>предоставляющего</t>
    </r>
    <r>
      <rPr>
        <sz val="14"/>
        <color rgb="FF000000"/>
        <rFont val="Times New Roman"/>
        <family val="1"/>
        <charset val="204"/>
      </rPr>
      <t xml:space="preserve"> муниципальную услугу</t>
    </r>
    <r>
      <rPr>
        <sz val="14"/>
        <color rgb="FF00000A"/>
        <rFont val="Times New Roman"/>
        <family val="1"/>
        <charset val="204"/>
      </rPr>
      <t>, фамилию, имя, отчество должностного лица</t>
    </r>
    <r>
      <rPr>
        <sz val="14"/>
        <color rgb="FF000000"/>
        <rFont val="Times New Roman"/>
        <family val="1"/>
        <charset val="204"/>
      </rPr>
      <t xml:space="preserve"> органа, </t>
    </r>
    <r>
      <rPr>
        <sz val="14"/>
        <color rgb="FF00000A"/>
        <rFont val="Times New Roman"/>
        <family val="1"/>
        <charset val="204"/>
      </rPr>
      <t>предоставляющего</t>
    </r>
    <r>
      <rPr>
        <sz val="14"/>
        <color rgb="FF000000"/>
        <rFont val="Times New Roman"/>
        <family val="1"/>
        <charset val="204"/>
      </rPr>
      <t xml:space="preserve"> муниципальную услугу либо муниципального служащего</t>
    </r>
    <r>
      <rPr>
        <sz val="14"/>
        <color rgb="FF00000A"/>
        <rFont val="Times New Roman"/>
        <family val="1"/>
        <charset val="204"/>
      </rPr>
      <t>;</t>
    </r>
  </si>
  <si>
    <r>
      <t xml:space="preserve">4) доводы, на основании которых заявитель не согласен с решением или действиями (бездействием) должностных лиц </t>
    </r>
    <r>
      <rPr>
        <sz val="14"/>
        <color rgb="FF000000"/>
        <rFont val="Times New Roman"/>
        <family val="1"/>
        <charset val="204"/>
      </rPr>
      <t>администрации муниципального образования Кореновский район</t>
    </r>
    <r>
      <rPr>
        <sz val="14"/>
        <color rgb="FF00000A"/>
        <rFont val="Times New Roman"/>
        <family val="1"/>
        <charset val="204"/>
      </rPr>
      <t>. Заявителем могут быть предоставлены документы (при наличии), подтверждающие доводы заявителя, либо их копии.</t>
    </r>
  </si>
  <si>
    <r>
      <t xml:space="preserve">Подраздел </t>
    </r>
    <r>
      <rPr>
        <sz val="14"/>
        <color rgb="FF26282F"/>
        <rFont val="Times New Roman"/>
        <family val="1"/>
        <charset val="204"/>
      </rPr>
      <t xml:space="preserve">5.3 </t>
    </r>
    <r>
      <rPr>
        <sz val="14"/>
        <color rgb="FF00000A"/>
        <rFont val="Times New Roman"/>
        <family val="1"/>
        <charset val="204"/>
      </rPr>
      <t>ОРГАНЫ АДМИНИСТРАЦИИ МУНИЦИПАЛЬНОГО ОБРАЗОВАНИЯ КОРЕНОВСКИЙ РАЙОН, УПОЛНОМОЧЕННЫЕ НА РАССМОТРЕНИЕ ЖАЛОБЫ, ДОЛЖНОСТНЫЕ ЛИЦА, КОТОРЫМ МОЖЕТ БЫТЬ НАПРАВЛЕНА ЖАЛОБА</t>
    </r>
  </si>
  <si>
    <t>1) отдел архитектуры и градостроительства администрации муниципального образования Кореновский район (в случае, если обжалуются действия работников);</t>
  </si>
  <si>
    <t>Жалоба на действия (бездействие) и решения должностных лиц (далее - жалоба) может быть подана как в форме устного обращения, так и в письменной (в том числе электронной) форме по адресу: Краснодарский край, г. Кореновск, ул. Красная, д. 41.</t>
  </si>
  <si>
    <t xml:space="preserve">Заявитель имеет право обратиться с жалобой лично (устно, в установленные часы приема) или направить письменное предложение, заявление или жалобу (далее-письменное обращение) по почте в адрес главы </t>
  </si>
  <si>
    <r>
      <t xml:space="preserve">муниципального образования Кореновский район или по электронной почте: </t>
    </r>
    <r>
      <rPr>
        <sz val="14"/>
        <color theme="1"/>
        <rFont val="Times New Roman"/>
        <family val="1"/>
        <charset val="204"/>
      </rPr>
      <t>korenovsk@mo.Krasnodar.ru.</t>
    </r>
  </si>
  <si>
    <r>
      <t xml:space="preserve">Подраздел </t>
    </r>
    <r>
      <rPr>
        <sz val="14"/>
        <color rgb="FF00000A"/>
        <rFont val="Times New Roman"/>
        <family val="1"/>
        <charset val="204"/>
      </rPr>
      <t>5.4. ПОРЯДОК ПОДАЧИ И РАССМОТРЕНИЯ ЖАЛОБЫ</t>
    </r>
  </si>
  <si>
    <t xml:space="preserve">Жалоба подается заявителем в письменной форме на бумажном носителе либо в электронной форме и может быть направлена по почте, через </t>
  </si>
  <si>
    <r>
      <t>МБУ «МФЦ» или с использованием информационно-телекоммуникационной сети «Интернет» (адрес электронной почты monolit35@yandex.ru) администрации муниципального образования Кореновский район:</t>
    </r>
    <r>
      <rPr>
        <u/>
        <sz val="12"/>
        <color rgb="FF0000FF"/>
        <rFont val="Times New Roman"/>
        <family val="1"/>
        <charset val="204"/>
      </rPr>
      <t xml:space="preserve"> </t>
    </r>
    <r>
      <rPr>
        <sz val="14"/>
        <color theme="1"/>
        <rFont val="Times New Roman"/>
        <family val="1"/>
        <charset val="204"/>
      </rPr>
      <t>korenovsk@mo.Krasnodar.ru, адрес электронной почты МБУ «МФЦ»:  mfc@korenovsk.ru</t>
    </r>
    <r>
      <rPr>
        <sz val="14"/>
        <color rgb="FF00000A"/>
        <rFont val="Times New Roman"/>
        <family val="1"/>
        <charset val="204"/>
      </rPr>
      <t xml:space="preserve">; интернет- сайт администрации муниципального образования Кореновский район: </t>
    </r>
    <r>
      <rPr>
        <sz val="14"/>
        <color theme="1"/>
        <rFont val="Times New Roman"/>
        <family val="1"/>
        <charset val="204"/>
      </rPr>
      <t>www.korenovsk.ru</t>
    </r>
    <r>
      <rPr>
        <sz val="14"/>
        <color rgb="FF00000A"/>
        <rFont val="Times New Roman"/>
        <family val="1"/>
        <charset val="204"/>
      </rPr>
      <t>, в том числе с использованием федеральной государственной информационной системы «Единый портал государственных и муниципальных услуг (функций)», а также может быть принята при личном приеме заявителя.</t>
    </r>
  </si>
  <si>
    <t xml:space="preserve">             Уполномоченные на рассмотрение жалоб должностные лица, обеспечивают:</t>
  </si>
  <si>
    <t xml:space="preserve">В случае если жалоба подается через представителя заявителя, также представляется документ, подтверждающий полномочия на осуществление </t>
  </si>
  <si>
    <t>действий от имени заявителя. В качестве документа, подтверждающего полномочия на осуществление действий от имени заявителя, может быть представлена:</t>
  </si>
  <si>
    <t xml:space="preserve">При подаче жалобы в электронной форме документы, могут быть, подписаны простой электронной подписью, вид которой предусмотрен </t>
  </si>
  <si>
    <r>
      <t>постановлением Правительства Российской Федерации от 25</t>
    </r>
    <r>
      <rPr>
        <sz val="14"/>
        <color rgb="FF00000A"/>
        <rFont val="Times New Roman"/>
        <family val="1"/>
        <charset val="204"/>
      </rPr>
      <t xml:space="preserve"> июня 2012 г. № 634 «О видах электронной подписи, использование которых допускается при обращении за получением государственных и муниципальных услуг». При этом документ, удостоверяющий личность заявителя, не требуется.</t>
    </r>
  </si>
  <si>
    <t>Жалоба может быть подана через МБУ «МФЦ». При поступлении жалобы МФЦ обеспечивает ее передачу в администрацию муниципального образования Кореновский район или орган, предоставляющий муниципальную услугу.</t>
  </si>
  <si>
    <r>
      <t xml:space="preserve">Жалоба, поступившая в </t>
    </r>
    <r>
      <rPr>
        <sz val="14"/>
        <color rgb="FF000000"/>
        <rFont val="Times New Roman"/>
        <family val="1"/>
        <charset val="204"/>
      </rPr>
      <t>администрацию муниципального образования Кореновский район</t>
    </r>
    <r>
      <rPr>
        <sz val="14"/>
        <color rgb="FF00000A"/>
        <rFont val="Times New Roman"/>
        <family val="1"/>
        <charset val="204"/>
      </rPr>
      <t xml:space="preserve"> или орган, предоставляющий муниципальную услугу </t>
    </r>
  </si>
  <si>
    <r>
      <t xml:space="preserve">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t>
    </r>
    <r>
      <rPr>
        <sz val="14"/>
        <color rgb="FF000000"/>
        <rFont val="Times New Roman"/>
        <family val="1"/>
        <charset val="204"/>
      </rPr>
      <t>администрации муниципального образования Кореновский район</t>
    </r>
    <r>
      <rPr>
        <sz val="14"/>
        <color rgb="FF00000A"/>
        <rFont val="Times New Roman"/>
        <family val="1"/>
        <charset val="204"/>
      </rPr>
      <t xml:space="preserve"> или ее органа, предоставляющего муниципальную услугу, либо должностного лица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r>
  </si>
  <si>
    <t>По результатам рассмотрения жалобы орган, предоставляющий муниципальную услугу, принимает одно из следующих решений:</t>
  </si>
  <si>
    <r>
      <t xml:space="preserve">Заявитель вправе обжаловать решение по жалобе, принимаемое должностным лицом, в судебном порядке в соответствии </t>
    </r>
    <r>
      <rPr>
        <sz val="14"/>
        <color theme="1"/>
        <rFont val="Times New Roman"/>
        <family val="1"/>
        <charset val="204"/>
      </rPr>
      <t>с гражданским процессуальным законодательством Российской Федерации.</t>
    </r>
  </si>
  <si>
    <t xml:space="preserve">Подраздел 5.9. ПРАВО ЗАЯВИТЕЛЯ НА ПОЛУЧЕНИЕ ИНФОРМАЦИИ И ДОКУМЕНТОВ,  НЕОБХОДИМЫХ  ДЛЯ ОБОСНОВАНИЯ И РАССМОТРЕНИЯ ЖАЛОБЫ. </t>
  </si>
  <si>
    <t>Подраздел 5.10. СПОСОБЫ ИНФОРМИРОВАНИЯ ЗАЯВИТЕЛЕЙ О ПОРЯДКЕ ПОДАЧИ И РАССМОТРЕНИЯ ЖАЛОБЫ</t>
  </si>
  <si>
    <t xml:space="preserve">Информирование заявителей о порядке подачи и рассмотрения жалобы на решения и действия (бездействие) должностных лиц осуществляется посредством размещения информации на стендах в администрации муниципального образования Кореновский район, и официальном интернет-сайте администрации муниципального образования Кореновский район, на </t>
  </si>
  <si>
    <r>
      <t xml:space="preserve"> «</t>
    </r>
    <r>
      <rPr>
        <sz val="14"/>
        <color theme="1"/>
        <rFont val="Times New Roman"/>
        <family val="1"/>
        <charset val="204"/>
      </rPr>
      <t>Едином портале</t>
    </r>
    <r>
      <rPr>
        <sz val="14"/>
        <color rgb="FF00000A"/>
        <rFont val="Times New Roman"/>
        <family val="1"/>
        <charset val="204"/>
      </rPr>
      <t xml:space="preserve"> государственных и муниципальных услуг (функций)», в МБУ «МФЦ». </t>
    </r>
  </si>
  <si>
    <t>2.2.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</si>
  <si>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Главный архитектор                                              М. Г. Милослаская</t>
  </si>
  <si>
    <t>администрации муниципального образования Кореновский район по предоставлению муниципальной услуги «Выдача разрешений на строительство, реконструкцию объектов капитального строительства</t>
  </si>
  <si>
    <t xml:space="preserve">Главе </t>
  </si>
  <si>
    <t xml:space="preserve">муниципального образования </t>
  </si>
  <si>
    <t>Кореновского района</t>
  </si>
  <si>
    <t xml:space="preserve">от </t>
  </si>
  <si>
    <t>(наименование застройщика; Ф.И.О. физического лица полностью)</t>
  </si>
  <si>
    <t>Адрес проживания:____________________</t>
  </si>
  <si>
    <t>_____________________________________</t>
  </si>
  <si>
    <t xml:space="preserve">                              почтовый адрес, телефон</t>
  </si>
  <si>
    <r>
      <t xml:space="preserve">о выдаче </t>
    </r>
    <r>
      <rPr>
        <b/>
        <sz val="14"/>
        <color theme="1"/>
        <rFont val="Times New Roman"/>
        <family val="1"/>
        <charset val="204"/>
      </rPr>
      <t>разрешения</t>
    </r>
    <r>
      <rPr>
        <b/>
        <sz val="16"/>
        <color theme="1"/>
        <rFont val="Times New Roman"/>
        <family val="1"/>
        <charset val="204"/>
      </rPr>
      <t xml:space="preserve"> на строительство</t>
    </r>
  </si>
  <si>
    <t>Прошу выдать разрешение на строительство/капитальный ремонт/реконструкцию_____________________________________________</t>
  </si>
  <si>
    <t>(нужное подчеркнуть)</t>
  </si>
  <si>
    <t>на земельном участке по адресу:</t>
  </si>
  <si>
    <t>(город, район, улица, номер участка)</t>
  </si>
  <si>
    <t>сроком на:</t>
  </si>
  <si>
    <t xml:space="preserve"> месяца(ев).</t>
  </si>
  <si>
    <t>Строительство (реконструкция, капитальный ремонт) будет осуществляться на основании_________________________________________</t>
  </si>
  <si>
    <t>от «</t>
  </si>
  <si>
    <t>»</t>
  </si>
  <si>
    <t>г. №</t>
  </si>
  <si>
    <t>(наименование документа)</t>
  </si>
  <si>
    <t>Право на пользование землей закреплено</t>
  </si>
  <si>
    <t>Проектная документация на строительство объекта разработана</t>
  </si>
  <si>
    <t>(наименование проектной организации, ИНН, юридический и почтовый адреса,</t>
  </si>
  <si>
    <t>Ф. И. О. руководителя, номер телефона, банковские реквизиты</t>
  </si>
  <si>
    <t>(наименование банка, р/с, к/с, БИК))</t>
  </si>
  <si>
    <t>имеющей право на выполнение проектных работ, закрепленное</t>
  </si>
  <si>
    <t>(наименование документа и уполномоченной организации, его выдавшей)</t>
  </si>
  <si>
    <t>и согласована в установленном порядке с заинтересованными организациями и органами архитектуры и градостроительства:</t>
  </si>
  <si>
    <t>- положительное заключение государственной экспертизы получено за №</t>
  </si>
  <si>
    <t xml:space="preserve"> г.</t>
  </si>
  <si>
    <t>- схема планировочной организации земельного участка согласована</t>
  </si>
  <si>
    <t>за №</t>
  </si>
  <si>
    <t xml:space="preserve"> от  «</t>
  </si>
  <si>
    <t>(наименование организации)</t>
  </si>
  <si>
    <t>Проектно-сметная документация утверждена</t>
  </si>
  <si>
    <t>Дополнительно информируем:</t>
  </si>
  <si>
    <t>Финансирование строительства (реконструкции, капитального ремонта) застройщиком</t>
  </si>
  <si>
    <t>будет осуществляться</t>
  </si>
  <si>
    <t>(банковские реквизиты и номер счета)</t>
  </si>
  <si>
    <t>Работы будут производиться подрядным (хозяйственным) способом в соответствии с дого-</t>
  </si>
  <si>
    <t>вором от          «</t>
  </si>
  <si>
    <t xml:space="preserve"> г. №</t>
  </si>
  <si>
    <t>(наименование организации, ИНН, юридический и почтовый адреса, Ф. И. О. руководителя, номер телефона,</t>
  </si>
  <si>
    <t>банковские реквизиты (наименование банка, р/с, к/с, БИК))</t>
  </si>
  <si>
    <t>Право выполнения строительно-монтажных работ закреплено</t>
  </si>
  <si>
    <t>Производителем работ приказом</t>
  </si>
  <si>
    <t>назначен</t>
  </si>
  <si>
    <t>(должность, фамилия, имя, отчество)</t>
  </si>
  <si>
    <t>имеющий</t>
  </si>
  <si>
    <t xml:space="preserve"> специальное образование и стаж работы</t>
  </si>
  <si>
    <t>(высшее, среднее)</t>
  </si>
  <si>
    <t>в строительстве</t>
  </si>
  <si>
    <t xml:space="preserve"> лет.</t>
  </si>
  <si>
    <t>ё</t>
  </si>
  <si>
    <t>Строительный контроль в соответствии с договором от    «</t>
  </si>
  <si>
    <t xml:space="preserve">(наименование организации, ИНН, юридический и почтовый адреса, Ф. И. О. руководителя, номер телефона, </t>
  </si>
  <si>
    <r>
      <t>банковские</t>
    </r>
    <r>
      <rPr>
        <sz val="7"/>
        <color theme="1"/>
        <rFont val="Times New Roman"/>
        <family val="1"/>
        <charset val="204"/>
      </rPr>
      <t xml:space="preserve"> </t>
    </r>
    <r>
      <rPr>
        <sz val="9"/>
        <color theme="1"/>
        <rFont val="Times New Roman"/>
        <family val="1"/>
        <charset val="204"/>
      </rPr>
      <t>реквизиты (наименование банка, р/с, к/с, БИК))</t>
    </r>
  </si>
  <si>
    <t>право выполнения функций заказчика (застройщика) закреплено</t>
  </si>
  <si>
    <t>(наименование документа и организации, его выдавшей)</t>
  </si>
  <si>
    <t>№</t>
  </si>
  <si>
    <t>Обязуюсь обо всех изменениях, связанных с приведенными в настоящем заявлении сведе-</t>
  </si>
  <si>
    <t>ниями, сообщать в</t>
  </si>
  <si>
    <t>(наименование уполномоченного органа)</t>
  </si>
  <si>
    <t>(должность)</t>
  </si>
  <si>
    <t>(подпись)</t>
  </si>
  <si>
    <t>(Ф. И. О.)</t>
  </si>
  <si>
    <t xml:space="preserve">  «</t>
  </si>
  <si>
    <t xml:space="preserve">                                 М. П.</t>
  </si>
  <si>
    <t>1.______________________________________________________________________________________</t>
  </si>
  <si>
    <t>2.______________________________________________________________________________________</t>
  </si>
  <si>
    <t>3.______________________________________________________________________________________</t>
  </si>
  <si>
    <t>4.______________________________________________________________________________________</t>
  </si>
  <si>
    <t>5.______________________________________________________________________________________</t>
  </si>
  <si>
    <t>6.______________________________________________________________________________________</t>
  </si>
  <si>
    <t>Главный архитектор                                 М. Г. Милославская</t>
  </si>
  <si>
    <t>1) заявление на имя главы муниципального образования Кореновский район в соответствии с приложением № 1;</t>
  </si>
  <si>
    <t>Постановление                 от 14.08.2017г.           № 1034</t>
  </si>
  <si>
    <t xml:space="preserve">Об утверждении административного регламента администрации муниципального образования Кореновский район по предоставлению муниципальной услуги «Выдача разрешений на ввод в эксплуатацию построенных, реконструированных объектов капитального строительства» </t>
  </si>
  <si>
    <t>В соответствии с Федеральным законом от 27 июля 2010 года № 210-ФЗ «Об организации представления государственных и муниципальных услуг», Градостроительным кодексом Российской Федерации», администрация муниципального образования Кореновский район п о с т а н о в л я е т:</t>
  </si>
  <si>
    <t xml:space="preserve">  1. Утвердить административный регламент администрации муниципального образования Кореновский район по представлению муниципальной услуги «Выдача разрешений на ввод в эксплуатацию построенных, реконструированных объектов капитального строительства» (прилагается).</t>
  </si>
  <si>
    <r>
      <t xml:space="preserve">2. Признать утратившим силу постановление администрации муниципального образования Кореновский район от 15 июля 2016 года № 669 «Об утверждении административного регламента администрации муниципального образования Кореновский район по предоставлению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</si>
  <si>
    <t xml:space="preserve">         3.  Отделу по делам СМИ и информационному сопровождению администрации муниципального образования Кореновский район (Диденко) разместить (опубликовать) полный текст настоящего постановления в электронном СМИ в информационно-телекоммуникационной сети «Интернет» и обеспечить его размещение на официальном сайте администрации муниципального образования Кореновский район в</t>
  </si>
  <si>
    <t xml:space="preserve"> информационно-телекоммуникационной сети «Интернет».  </t>
  </si>
  <si>
    <t xml:space="preserve">4. Контроль за выполнением настоящего постановления оставляю за собой.  </t>
  </si>
  <si>
    <t>5. Настоящее постановление вступает в силу со дня его официального опубликования.</t>
  </si>
  <si>
    <t>Кореновский район                                                                               И.А. Максименко</t>
  </si>
  <si>
    <t>14.08.2017     № 1034</t>
  </si>
  <si>
    <t xml:space="preserve">           от 14.08.2017 № 1034 </t>
  </si>
  <si>
    <r>
      <t xml:space="preserve">предоставления администрацией </t>
    </r>
    <r>
      <rPr>
        <sz val="14"/>
        <color theme="1"/>
        <rFont val="Times New Roman"/>
        <family val="1"/>
        <charset val="204"/>
      </rPr>
      <t>муниципального образования Кореновский район</t>
    </r>
    <r>
      <rPr>
        <sz val="14"/>
        <color rgb="FF000000"/>
        <rFont val="Times New Roman"/>
        <family val="1"/>
        <charset val="204"/>
      </rPr>
      <t xml:space="preserve"> муниципальной услуги «Выдача разрешений на ввод в эксплуатацию построенных, реконструированных объектов капитального строительства»</t>
    </r>
  </si>
  <si>
    <r>
      <t xml:space="preserve">Административный регламент предоставления администрацией </t>
    </r>
    <r>
      <rPr>
        <sz val="14"/>
        <color theme="1"/>
        <rFont val="Times New Roman"/>
        <family val="1"/>
        <charset val="204"/>
      </rPr>
      <t>муниципального образования Кореновский район</t>
    </r>
    <r>
      <rPr>
        <sz val="14"/>
        <color rgb="FF000000"/>
        <rFont val="Calibri"/>
        <family val="2"/>
        <charset val="204"/>
        <scheme val="minor"/>
      </rPr>
      <t xml:space="preserve"> </t>
    </r>
    <r>
      <rPr>
        <sz val="14"/>
        <color rgb="FF000000"/>
        <rFont val="Times New Roman"/>
        <family val="1"/>
        <charset val="204"/>
      </rPr>
      <t xml:space="preserve">муниципальной услуги «Выдача разрешений на ввод в эксплуатацию построенных, реконструированных объектов капитального строительства»(далее – Регламент) определяет стандарты, сроки и последовательность административных процедур (действий) по предоставлению администрацией </t>
    </r>
    <r>
      <rPr>
        <sz val="14"/>
        <color theme="1"/>
        <rFont val="Times New Roman"/>
        <family val="1"/>
        <charset val="204"/>
      </rPr>
      <t>муниципального образования Кореновский район</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ввод в эксплуатацию построенных, реконструированных объектов капитального строительства»(далее – муниципальная услуга) на территории сельских поселений Кореновского района.</t>
    </r>
  </si>
  <si>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</si>
  <si>
    <t>О ПРЕДОСТАВЛЕНИИМУНИЦИПАЛЬНОЙ УСЛУГИ</t>
  </si>
  <si>
    <r>
      <t>1.3.1.1. В администрации</t>
    </r>
    <r>
      <rPr>
        <sz val="14"/>
        <color theme="1"/>
        <rFont val="Times New Roman"/>
        <family val="1"/>
        <charset val="204"/>
      </rPr>
      <t xml:space="preserve"> муниципального образования Кореновский район</t>
    </r>
    <r>
      <rPr>
        <sz val="14"/>
        <color rgb="FF000000"/>
        <rFont val="Times New Roman"/>
        <family val="1"/>
        <charset val="204"/>
      </rPr>
      <t xml:space="preserve">  (далее – уполномоченный орган):</t>
    </r>
  </si>
  <si>
    <t>1.3.1.2. В многофункциональном  центре предоставления государственных и муниципальных услуг Краснодарского края (далее –МФЦ):</t>
  </si>
  <si>
    <t>посредством интернет-сайта //mfc.krasnodar.ru  – «Online-консультант», «Электронный консультант», «Виртуальная приемная».</t>
  </si>
  <si>
    <r>
      <t xml:space="preserve">1.3.1.3. Посредством размещения информации на официальном интернет-портале администрации </t>
    </r>
    <r>
      <rPr>
        <sz val="14"/>
        <color theme="1"/>
        <rFont val="Times New Roman"/>
        <family val="1"/>
        <charset val="204"/>
      </rPr>
      <t>муниципального образования Кореновский район</t>
    </r>
    <r>
      <rPr>
        <sz val="14"/>
        <color rgb="FF000000"/>
        <rFont val="Times New Roman"/>
        <family val="1"/>
        <charset val="204"/>
      </rPr>
      <t xml:space="preserve">, адрес официального сайта </t>
    </r>
    <r>
      <rPr>
        <sz val="14"/>
        <color theme="1"/>
        <rFont val="Times New Roman"/>
        <family val="1"/>
        <charset val="204"/>
      </rPr>
      <t>www.korenovsk.ru</t>
    </r>
    <r>
      <rPr>
        <sz val="14"/>
        <color rgb="FF000000"/>
        <rFont val="Times New Roman"/>
        <family val="1"/>
        <charset val="204"/>
      </rPr>
      <t>.</t>
    </r>
  </si>
  <si>
    <t xml:space="preserve">1.3.1.6. Посредством телефонной связи Call-центра (горячая линия): </t>
  </si>
  <si>
    <r>
      <t xml:space="preserve">адрес официального интернет-портала администрации </t>
    </r>
    <r>
      <rPr>
        <sz val="14"/>
        <color theme="1"/>
        <rFont val="Times New Roman"/>
        <family val="1"/>
        <charset val="204"/>
      </rPr>
      <t>муниципального образования Кореновский район</t>
    </r>
    <r>
      <rPr>
        <sz val="14"/>
        <color rgb="FF000000"/>
        <rFont val="Times New Roman"/>
        <family val="1"/>
        <charset val="204"/>
      </rPr>
      <t>, адрес электронной почты уполномоченного органа;</t>
    </r>
  </si>
  <si>
    <r>
      <t xml:space="preserve">Такая же информация размещается на официальном интернет-портале администрации </t>
    </r>
    <r>
      <rPr>
        <sz val="14"/>
        <color theme="1"/>
        <rFont val="Times New Roman"/>
        <family val="1"/>
        <charset val="204"/>
      </rPr>
      <t>муниципального образования Кореновский район</t>
    </r>
    <r>
      <rPr>
        <sz val="14"/>
        <color rgb="FF000000"/>
        <rFont val="Times New Roman"/>
        <family val="1"/>
        <charset val="204"/>
      </rPr>
      <t xml:space="preserve">  и на сайте МФЦ.</t>
    </r>
  </si>
  <si>
    <t>График работы уполномоченного органа: понедельник – четверг с 09:00 до 18:00, перерыв с 13:00 до 14:00, пятница – с 09:00 до 17:00, перерыв с 13:00 до 14:00, суббота и воскресенье – выходные.</t>
  </si>
  <si>
    <t>1.3.4.2. Муниципальное бюджетное учреждение «Кореновский  районный многофункциональный центр по предоставлению государственных и муниципальных услуг» расположено по адресу: 353180, г. Кореновск, ул. Ленина, 128.</t>
  </si>
  <si>
    <t>Наименование муниципальной услуги – «Выдача разрешений на ввод в эксплуатацию построенных, реконструированных объектов капитального строительства».</t>
  </si>
  <si>
    <t xml:space="preserve">2.2.3. В процессе предоставления муниципальной услуги уполномоченный орган взаимодействует с: </t>
  </si>
  <si>
    <t>- территориальным отделом №4 филиала Федерального государственного бюджетного учреждения «Федеральная кадастровая палата Федеральной службы государственной регистрации, кадастра и картографии» по Краснодарскому краю – запрос и предоставление выписки из Единого государственного реестра недвижимости о правах на земельный участок;</t>
  </si>
  <si>
    <r>
      <t>-</t>
    </r>
    <r>
      <rPr>
        <sz val="12"/>
        <color theme="1"/>
        <rFont val="Times New Roman"/>
        <family val="1"/>
        <charset val="204"/>
      </rPr>
      <t xml:space="preserve"> </t>
    </r>
    <r>
      <rPr>
        <sz val="14"/>
        <color theme="1"/>
        <rFont val="Times New Roman"/>
        <family val="1"/>
        <charset val="204"/>
      </rPr>
      <t xml:space="preserve">Управление Федеральной налоговой службы Российской Федерации по Краснодарскому краю – запрос и предоставление выписки из Единого государственного </t>
    </r>
  </si>
  <si>
    <t>реестра индивидуальных предпринимателей, выписки из Единого государственного реестра юридических лиц.</t>
  </si>
  <si>
    <t>выдача заявителю разрешения на ввод в эксплуатацию построенного, реконструированного объекта капитального строительства;</t>
  </si>
  <si>
    <t>письменный отказ в предоставлении муниципальной услуги.</t>
  </si>
  <si>
    <t>2.4.1. Срок предоставления муниципальной услуги (получения итоговых документов) составляет 7 рабочих дней со дня поступления заявления и прилагаемых к нему документов уполномоченным органом.</t>
  </si>
  <si>
    <r>
      <t xml:space="preserve">Предоставление администрацией </t>
    </r>
    <r>
      <rPr>
        <sz val="14"/>
        <color theme="1"/>
        <rFont val="Times New Roman"/>
        <family val="1"/>
        <charset val="204"/>
      </rPr>
      <t>муниципального образования Кореновский район</t>
    </r>
    <r>
      <rPr>
        <sz val="14"/>
        <color rgb="FF000000"/>
        <rFont val="Times New Roman"/>
        <family val="1"/>
        <charset val="204"/>
      </rPr>
      <t xml:space="preserve"> и уполномоченным органом муниципальной услуги осуществляется в соответствии со следующими нормативными правовыми актами:</t>
    </r>
  </si>
  <si>
    <t>Конституцией Российской Федерации (текст опубликован в «Российской газете» от 25 декабря 1993 № 237);</t>
  </si>
  <si>
    <t>Градостроительным кодексом Российской Федерации от 29 декабря 2004 года № 191-ФЗ (текст опубликован в изданиях «Российская газета», № 290, 30.12.2004, «Собрание законодательства РФ», 03.01.2005, № 1 (часть 1), ст. 16, «Парламентская газета», № 5-6, 14.01.2005);</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</si>
  <si>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30.12.2004, «Собрание законодательства РФ», 03.01.2005, № 1 (часть 1), ст. 17, «Парламентская газета», № 5-6, 14.01.2005);</t>
  </si>
  <si>
    <t>Земельным кодексом Российской Федерации от 25 октября 2001 года № 136-ФЗ (текст опубликован в изданиях «Собрание законодательства РФ», 29.10.2001, № 44, ст. 4147, «Парламентская газета», № 204-205, 30.10.2001, «Российская газета», № 211-212, 30.10.2001);</t>
  </si>
  <si>
    <t>Федеральным законом от 22 июля 2008 года № 123-ФЗ «Технический регламент о требованиях пожарной безопасности» (первоначальный текст документа опубликован в изданиях «Собрание законодательства РФ», 28.07.2008, № 30 (ч. 1), ст. 3579, «Парламентская газета», № 47-49, 31.07.2008, «Российская газета», № 163, 01.08.2008);</t>
  </si>
  <si>
    <t>Федеральным законом от 23 ноября 2009 года № 261-ФЗ «Об энергосбережении и о повышении энергетической эффективности, и о внесении изменений в отдельные законодательные акты Российской Федерации» (первоначальный текст документа опубликован в изданиях «Парламентская газета», № 63, 27.11-03.12.2009, «Российская газета», № 226, 27.11.2009, «Собрание законодательства РФ», 30.11.2009, № 48, ст. 5711);</t>
  </si>
  <si>
    <t>Федеральным законом от 27 июля 2010 года № 210-ФЗ «Об организации предоставления государственных и муниципальных услуг» (первоначальный текст документа опубликован в изданиях «Российская газета», № 168, 30.07.2010, «Собрание законодательства РФ», 02.08.2010, № 31, ст. 4179);</t>
  </si>
  <si>
    <t>Федеральным законом от 6 апреля 2011 года № 63-ФЗ «Об электронной подписи» («Собрание законодательства РФ», 2011, № 15, ст. 2036; № 27, ст. 3880);</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</si>
  <si>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</si>
  <si>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</si>
  <si>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Приказом Минстроя России от 19 февраля 2015 года № 117/пр "Об утверждении формы разрешения на строительство и формы разрешения на ввод объекта в эксплуатацию" (текст документа опубликован на официальном интернет-портале правовой информации http://www.pravo.gov.ru, 13.04.2015);</t>
  </si>
  <si>
    <t>Законом Краснодарского края от 21.07.2008 № 1540-КЗ «Градостроительный кодекс Краснодарского края» (текст опубликован в издании «Кубанские новости» от 24.07.2008 № 122, от 06.08.2009 № 129, от 06.08.2009 № 129, от 28.10.2010 № 186, от 28.07.2011 № 124, от 10.11.2011 № 195, от 12.03.2012 № 43);</t>
  </si>
  <si>
    <r>
      <t xml:space="preserve">уставом администрации </t>
    </r>
    <r>
      <rPr>
        <sz val="14"/>
        <color theme="1"/>
        <rFont val="Times New Roman"/>
        <family val="1"/>
        <charset val="204"/>
      </rPr>
      <t>муниципального образования Кореновский район</t>
    </r>
    <r>
      <rPr>
        <sz val="14"/>
        <color rgb="FF000000"/>
        <rFont val="Times New Roman"/>
        <family val="1"/>
        <charset val="204"/>
      </rPr>
      <t xml:space="preserve">    текст опубликован в «Вестнике органов местного самоуправления муниципального образования Кореновский район» от 18.04.2017 № 8 (161);</t>
    </r>
  </si>
  <si>
    <r>
      <t>-</t>
    </r>
    <r>
      <rPr>
        <sz val="14"/>
        <color theme="1"/>
        <rFont val="Times New Roman"/>
        <family val="1"/>
        <charset val="204"/>
      </rPr>
      <t xml:space="preserve"> Постановление администрации муниципального образования Кореновский район от 20.04.2011 № 1082 «Об утверждении порядка разработки и утверждения </t>
    </r>
  </si>
  <si>
    <t>администрацией муниципального образования Кореновский район административных регламентов исполнения муниципальных функций и предоставления муниципальных услуг» (текст опубликован в «Вестнике органов местного самоуправления муниципального образования Кореновский район» от 06.05.2011 № 4).</t>
  </si>
  <si>
    <r>
      <t xml:space="preserve">- </t>
    </r>
    <r>
      <rPr>
        <sz val="14"/>
        <color theme="1"/>
        <rFont val="Times New Roman"/>
        <family val="1"/>
        <charset val="204"/>
      </rPr>
      <t>Решение Совета муниципального образования Кореновский район от 24.02.2016 № 68 «Об утверждении положения об отделе архитектуры и    градостроительства     администрации      муниципального    образования Кореновский район» (текст опубликован в "Вестнике органов местного самоуправления муниципального образования Кореновский район" 04.03.2016 N 5).</t>
    </r>
  </si>
  <si>
    <t>1) заявление о выдаче разрешения на ввод объекта в эксплуатацию, которое оформляется по форме согласно приложениям № 1, 2 к Регламенту (далее - заявление);</t>
  </si>
  <si>
    <t>2) документы, удостоверяющие личность заявителя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</si>
  <si>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3) акт приемки объекта капитального строительства (в случае осуществления строительства, реконструкции на основании договора) (подлинник 1 экземпляр);</t>
  </si>
  <si>
    <t>4)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(копия 1 экземпляр, оригинал для сверки);</t>
  </si>
  <si>
    <t xml:space="preserve">5)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а также лицом, </t>
  </si>
  <si>
    <t>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(копия 1 экземпляр);</t>
  </si>
  <si>
    <t>6)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(копия 1 экземпляр оригинал для сверки);</t>
  </si>
  <si>
    <t>7)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за исключением случаев строительства, реконструкции линейного объекта (подлинник 1 экземпляр);</t>
  </si>
  <si>
    <t>8)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(копия 1 экземпляр оригинал для сверки);</t>
  </si>
  <si>
    <t>9)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 (1 экземпляр копии, подлинник для ознакомления);</t>
  </si>
  <si>
    <t>10) технический план объекта капитального строительства, подготовленный в соответствии со статьей 41Федерального закона от 24 июля 2007 года № 221-ФЗ «О государственном кадастре недвижимости» (1 экземпляр копии, подлинник для ознакомления).</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</si>
  <si>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и организаций, участвующих в предоставлении государственных и муниципальных услуг, и которые заявитель вправе представить, являются:</t>
  </si>
  <si>
    <t>1) выписка из Единого государственного реестра индивидуальных предпринимателей (для индивидуальных предпринимателей);</t>
  </si>
  <si>
    <t>2) выписка из Единого государственного реестра юридических лиц (для юридических лиц);</t>
  </si>
  <si>
    <t>3) выписка из Единого государственного реестра недвижимости о зарегистрированных правах на испрашиваемый земельный участок либо документы, удостоверяющие права заявителя на земельный участок;</t>
  </si>
  <si>
    <t>4) разрешение на строительство объекта капитального строительства;</t>
  </si>
  <si>
    <t>5) градостроительный план земельного участка или в случае строительства, реконструкции линейного объекта проект планировки территории и проект межевания;</t>
  </si>
  <si>
    <t>6) заключение органа государственного строительного надзора (в случае если предусмотрено осуществление государственного строительного надзора);</t>
  </si>
  <si>
    <t>7)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</si>
  <si>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Не может быть отказано заявителю в приёме дополнительных документов при наличии намерения их сдать.</t>
  </si>
  <si>
    <t>1) обращение (в письменном виде) заявителя с просьбой о прекращении подготовки разрешения на ввод объекта в эксплуатацию;</t>
  </si>
  <si>
    <t>2) отсутствие права у заявителя на получение муниципальной услуги;</t>
  </si>
  <si>
    <t>3) представление заявителем неполной, недостоверной или искажённой информации;</t>
  </si>
  <si>
    <t>4) отсутствие документов, наличие которых предусмотрено пунктом 2.6.1. Регламента (за исключением документов, указанных в пункте 2.7. Регламента);</t>
  </si>
  <si>
    <t>5) несоответствие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капитального ремонта линейного объекта требованиям проекта планировки территории и проекта межевания территории;</t>
  </si>
  <si>
    <t>6) несоответствие объекта капитального строительства требованиям, установленным в разрешении на строительство;</t>
  </si>
  <si>
    <t>7) несоответствие параметров построенного, реконструированного объекта капитального строительства проектной документации. Данное основание не применяется в отношении объектов индивидуального жилищного строительства;</t>
  </si>
  <si>
    <t>8) несоответствие объекта капитального строительства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на дату выдачи представленного для получения разрешения на строительство градостроительного плана земельного участка градостроительным регламентом.</t>
  </si>
  <si>
    <t xml:space="preserve">9) невыполнение заявителем требований, предусмотренных частью 18 статьи 51 Градостроительного кодекса Российской Федерации. </t>
  </si>
  <si>
    <t>В таком случае разрешение на ввод объекта в эксплуатацию выдается только после передачи безвозмездно в федеральный орган исполнительной власти, орган исполнительной власти субъекта Российской Федерации, орган местного самоуправления или уполномоченную организацию, осуществляющую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либо Государственную корпорацию по космической деятельности "Роскосмос", выдавшие разрешение на строительство, сведений о площади, о высоте и количестве этажей плани</t>
  </si>
  <si>
    <r>
      <t xml:space="preserve">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Российской Федерации,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а в случае строительства или реконструкции объекта капитального строительства в границах территории исторического поселения также предусмотренного </t>
    </r>
    <r>
      <rPr>
        <u/>
        <sz val="14"/>
        <color rgb="FF000000"/>
        <rFont val="Times New Roman"/>
        <family val="1"/>
        <charset val="204"/>
      </rPr>
      <t>пунктом 3 части 12 статьи 48</t>
    </r>
    <r>
      <rPr>
        <sz val="14"/>
        <color rgb="FF000000"/>
        <rFont val="Times New Roman"/>
        <family val="1"/>
        <charset val="204"/>
      </rPr>
      <t xml:space="preserve"> Градостроительного кодекса Российской Федерации раздела проектной документации объекта капитального строительства или предусмотренного </t>
    </r>
    <r>
      <rPr>
        <u/>
        <sz val="14"/>
        <color rgb="FF000000"/>
        <rFont val="Times New Roman"/>
        <family val="1"/>
        <charset val="204"/>
      </rPr>
      <t>пунктом 4 части 9 статьи 51</t>
    </r>
    <r>
      <rPr>
        <sz val="14"/>
        <color rgb="FF000000"/>
        <rFont val="Times New Roman"/>
        <family val="1"/>
        <charset val="204"/>
      </rPr>
      <t xml:space="preserve"> Градостроительного кодекса Российской Федерации описания внешнего облика объекта индивидуального жилищного строительства (за исключением случая, если строительство или реконструкция объекта капитального строительства осуществлялись в соответствии с типовым архитектурным решением объекта капитального строительства).</t>
    </r>
  </si>
  <si>
    <t>обращение заявителя об оказании муниципальной услуги, предоставление которой не осуществляется органами, указанными в пункте 1.3.1.подраздела 1.3. Регламента;</t>
  </si>
  <si>
    <t>отсутствие у заявителя соответствующих полномочий на получение муниципальной услуги</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</si>
  <si>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</si>
  <si>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1) выдача справок организациями, осуществляющими эксплуатацию сетей инженерно-технического обеспечения, о выполнении технических условий подключения объекта капитального строительства к сетям инженерно-технического обеспечения (договоров на отпуск соответствующих ресурсов) (при их наличии) (документы, представляемые заявителем в соответствии с подпунктом 9) пункта 2.6.1. подраздела 2.6.);</t>
  </si>
  <si>
    <t>2) изготовление и выдача топографической съёмки земельного участка в М 1:500 кадастровым инженером (документ, представляемый заявителем в соответствии с подпунктом 10) пункта 2.6.1. подраздела 2.6.)</t>
  </si>
  <si>
    <t>3) выдача договора обязательного страхования гражданской ответственности, заключённого заявителем в качестве страхователя, страховой компанией (в случае возведения, реконструкции опасного объекта) (документ, представляемый заявителем в соответствии с подпунктом 12) пункта 2.6.1. подраздела 2.6.);</t>
  </si>
  <si>
    <t>4) изготовление и выдача технического плана, законченного строительством (реконструкцией) объекта кадастровым инженером (документ, представляемый заявителем в соответствии с подпунктом 14) пункта 2.6.1. подраздела 2.6.).</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</si>
  <si>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</si>
  <si>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 xml:space="preserve">УЧАСТВУЮЩЕЙ В ПРЕДОСТАВЛЕНИИ МУНИЦИПАЛЬНОЙ УСЛУГИ, В </t>
  </si>
  <si>
    <t>ТОМ ЧИСЛЕ В ЭЛЕКТРОННОЙ ФОРМЕ</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</si>
  <si>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утвержден приказом директора МФЦ.</t>
  </si>
  <si>
    <t>2.16.6. Прием заявителей при предоставлении муниципальной услуги осуществляется согласно графику (режиму) работы уполномоченного органа: понедельник среда, кроме выходных и праздничных дней, в течение рабочего времени.</t>
  </si>
  <si>
    <t xml:space="preserve">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t>
  </si>
  <si>
    <t>услуг» и Федерального закона от 6 апреля 2011 года № 63-ФЗ «Об электронной подписи».</t>
  </si>
  <si>
    <t>К ПОРЯДКУ ИХ ВЫПОЛНЕНИЯ, В ТОМ ЧИСЛЕ ОСОБЕННОСТИ ВЫПОЛНЕНИЯ АДМИНИСТРАТИВНЫХ ПРОЦЕДУР В ЭЛЕКТРОННОЙ ФОРМЕ,</t>
  </si>
  <si>
    <t>А ТАКЖЕ ОСОБЕННОСТИ ВЫПОЛНЕНИЯ АДМИНИСТРАТИВНЫХ</t>
  </si>
  <si>
    <t>ПРОЦЕДУР В МНОГОФУНКЦИОНАЛЬНЫХ ЦЕНТРАХ</t>
  </si>
  <si>
    <t>ПРЕДОСТАВЛЕНИЯ ГОСУДАРСТВЕННЫХ И МУНИЦИПАЛЬНЫХ УСЛУГ</t>
  </si>
  <si>
    <t>3.2.3. Регистрация заявления и представленных документов в уполномоченном органе.</t>
  </si>
  <si>
    <t>3.2.3.1. Должностное лицо уполномоченного органа в течение 1 календарного дня после поступления документов в уполномоченный орган осуществляет проверку полноты и достоверности документов, проводит анализ полученных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</si>
  <si>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должностным лицом уполномоченного органа в срок не позднее 3 рабочих дней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</si>
  <si>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либо по иным электронным каналам.</t>
  </si>
  <si>
    <t>Также допускается направление запросов в бумажном виде (по факсу либо посредством курьера).</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</si>
  <si>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</si>
  <si>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3.2.4. Предоставление документов и информации по запросам, в том числе межведомственным.</t>
  </si>
  <si>
    <t>Органы либо организации участвующие в предоставлении муниципальной услуги представляют документы и информацию по запросам, в течение 3 (трех)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</si>
  <si>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 xml:space="preserve">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t>
  </si>
  <si>
    <t>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</si>
  <si>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3.2.4.1. Осмотр уполномоченным органом построенного, реконструированного объекта капитального строительства и присвоение ему адреса.</t>
  </si>
  <si>
    <t>3.2.5. Подготовка уполномоченным органом проекта разрешения на ввод в эксплуатацию построенных, реконструированных объектов капитального строительства (далее –Разрешение) к согласованию или отказа в предоставлении муниципальной услуги.</t>
  </si>
  <si>
    <t>Должностное лицо уполномоченного органа проводит анализ полученных документов, а также проверку наличия достаточных сведений для исполнения административной процедуры по выдаче Разрешения и осуществляет проведение мероприятий, обеспечивающих предоставление муниципальной услуги:</t>
  </si>
  <si>
    <t>1) комплектует папку исходно-разрешительной документации с перечнем представленных документов;</t>
  </si>
  <si>
    <t>2) заносит предварительные данные в реестр разрешений на ввод в эксплуатацию объектов капитального строительства.</t>
  </si>
  <si>
    <t xml:space="preserve">По результатам проверки документации, в случае отсутствия оснований для отказа в предоставлении муниципальной услуги, формирует пакет документов с проектом бланка Разрешения и направляет на согласование. Конечным результатом данной административной процедуры является согласование проекта Разрешения либо отказ в согласовании проекта Разрешения в срок, не превышающий 3 (трех) дней. </t>
  </si>
  <si>
    <t>3.2.6.Уполномоченный орган передает зарегистрированный оригинал бланка разрешения либо мотивированный отказ в оказании муниципальной услуги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</si>
  <si>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разрешение на ввод в эксплуатацию объекта капитального строительства либо мотивированный отказ в оказании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</si>
  <si>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разрешения на ввод в эксплуатацию объекта капитального строительства либо мотивированного отказа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</si>
  <si>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 xml:space="preserve">Заявитель имеет право на обжалование решения и (или) действий (бездействия) органа администрации муниципального образования Кореновский район, предоставляющего муниципальную услугу, его должностных лиц, муниципальных служащих в ходе исполнения муниципальной услуги в досудебном (внесудебном) </t>
  </si>
  <si>
    <t>порядке.</t>
  </si>
  <si>
    <t>Предметом досудебного (внесудебного) обжалования являются конкретное    решение    и    действия (бездействие) органа,  исполняющего муниципальную услугу, а также действия (бездействие) должностных лиц, муниципальных служащих в ходе исполнения муниципальной услуги, в результате которых нарушены права заявителя.</t>
  </si>
  <si>
    <t>образования Кореновский район. Заявителем могут быть предоставлены документы (при наличии), подтверждающие доводы заявителя, либо их копии.</t>
  </si>
  <si>
    <t>1) управление земельных и имущественных отношений администрации муниципального образования Кореновский район (в случае, если обжалуются действия работников управления земельных и имущественных отношений администрации муниципального образования Кореновский район), (далее - Управление);</t>
  </si>
  <si>
    <t xml:space="preserve">Жалоба подается заявителем в письменной форме на бумажном носителе либо в электронной форме и может быть направлена по почте, через МБУ «МФЦ» </t>
  </si>
  <si>
    <t>или с использованием информационно-телекоммуникационной сети «Интернет» (адрес электронной почты управления земельных и имущественных отношений администрации муниципального образования Кореновский район: zemotdel.koren@yandex.ru; адрес электронной почты МБУ «МФЦ»: mfc@korenovsk.ru; интернет- сайт администрации муниципального образования Кореновский район: www.korenovsk.ru, в том числе с использованием Порталов, а также может быть принята при личном приеме заявителя.</t>
  </si>
  <si>
    <t xml:space="preserve">Жалоба, поступившая в администрацию муниципального образования Кореновский район или орган, предоставляющий муниципальную услугу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администрации муниципального образования Кореновский район или ее </t>
  </si>
  <si>
    <t>органа, предоставляющего муниципальную услугу, либо должностного лица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</si>
  <si>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 xml:space="preserve">Подраздел 5.9. ПРАВО ЗАЯВИТЕЛЯ НА ПОЛУЧЕНИЕ ИНФОРМАЦИИ И ДОКУМЕНТОВ, НЕОБХОДИМЫХ ДЛЯ ОБОСНОВАНИЯ И РАССМОТРЕНИЯ ЖАЛОБЫ. </t>
  </si>
  <si>
    <t>Информирование заявителей о порядке подачи и рассмотрения жалобы на решения и действия (бездействие) должностных лиц осуществляется посредством размещения информации на стендах в администрации муниципального образования Кореновский район, и официальном интернет - сайте администрации муниципального образования Кореновский район, на Порталах, в МБУ «МФЦ».</t>
  </si>
  <si>
    <t>главный архитектор                                   М. Г. Милославская</t>
  </si>
  <si>
    <t xml:space="preserve">муниципальной услуги </t>
  </si>
  <si>
    <r>
      <t>«</t>
    </r>
    <r>
      <rPr>
        <sz val="14"/>
        <color rgb="FF000000"/>
        <rFont val="Times New Roman"/>
        <family val="1"/>
        <charset val="204"/>
      </rPr>
      <t xml:space="preserve">Выдача разрешений на ввод </t>
    </r>
  </si>
  <si>
    <t xml:space="preserve">в эксплуатацию построенных, </t>
  </si>
  <si>
    <t xml:space="preserve">реконструированных объектов </t>
  </si>
  <si>
    <r>
      <t>капитального строительства</t>
    </r>
    <r>
      <rPr>
        <b/>
        <sz val="14"/>
        <color rgb="FF000000"/>
        <rFont val="Times New Roman"/>
        <family val="1"/>
        <charset val="204"/>
      </rPr>
      <t>»</t>
    </r>
  </si>
  <si>
    <t>к административному регламенту предоставления администрацией Кореновского района</t>
  </si>
  <si>
    <t>Форма заявления для выдачи разрешения на ввод объекта в эксплуатацию</t>
  </si>
  <si>
    <t>Главе муниципального образования</t>
  </si>
  <si>
    <t>от кого:</t>
  </si>
  <si>
    <t>(полное наименование застройщика,</t>
  </si>
  <si>
    <t>фамилия, имя. отчество - для граждан, полное наименование</t>
  </si>
  <si>
    <t>организации - для юридических лиц) ИНН; юридический и</t>
  </si>
  <si>
    <t>почтовый адреса, индекс</t>
  </si>
  <si>
    <t>адрес, телефон</t>
  </si>
  <si>
    <t>о выдаче разрешения на ввод в эксплуатацию</t>
  </si>
  <si>
    <t>Прошу выдать разрешение на ввод в эксплуатацию объекта капитального</t>
  </si>
  <si>
    <t>строительства:</t>
  </si>
  <si>
    <t>(наименование объекта капитального строительства согласно сведениям технического плана)</t>
  </si>
  <si>
    <t>на земельном участке с кадастровым номером:</t>
  </si>
  <si>
    <t>расположенного по адресу:</t>
  </si>
  <si>
    <t>(субъект, город, район, улица)</t>
  </si>
  <si>
    <t>Имеющего следующие фактические технико-экономические показатели:</t>
  </si>
  <si>
    <t>Строительный объем - всего:</t>
  </si>
  <si>
    <t>куб. м</t>
  </si>
  <si>
    <t>Площадь застройки:</t>
  </si>
  <si>
    <t>кв. м</t>
  </si>
  <si>
    <t>Общая площадь:</t>
  </si>
  <si>
    <t>Количество зданий:</t>
  </si>
  <si>
    <t>штук</t>
  </si>
  <si>
    <t>Количество этажей:</t>
  </si>
  <si>
    <t>Нежилые объекты непроизводственного назначения (школы, больницы, детские сады, объекты культуры, спорта и т.д.):</t>
  </si>
  <si>
    <t>Количество мест:</t>
  </si>
  <si>
    <t>Вместимость:</t>
  </si>
  <si>
    <t>Объекты производственного назначения, линейные объекты</t>
  </si>
  <si>
    <t>Мощность</t>
  </si>
  <si>
    <t>Протяженность</t>
  </si>
  <si>
    <t>Иные показатели</t>
  </si>
  <si>
    <t>Объекты жилищного строительства:</t>
  </si>
  <si>
    <t>Общая площадь жилых помещений</t>
  </si>
  <si>
    <t>(за исключением балконов, лоджий)</t>
  </si>
  <si>
    <t>Количество этажей</t>
  </si>
  <si>
    <t>Количество секций</t>
  </si>
  <si>
    <t>секций</t>
  </si>
  <si>
    <t>Количество квартир - всего</t>
  </si>
  <si>
    <t>штук/кв. м</t>
  </si>
  <si>
    <t>в том числе:</t>
  </si>
  <si>
    <t>1-комнатные</t>
  </si>
  <si>
    <t>2-комнатные</t>
  </si>
  <si>
    <t>3-комнатные</t>
  </si>
  <si>
    <t>4-комнатные</t>
  </si>
  <si>
    <t>более чем 4-комнатные</t>
  </si>
  <si>
    <t>Общая площадь жилых помещений (с учетом балконов, лоджий, веранд и</t>
  </si>
  <si>
    <t>террас)</t>
  </si>
  <si>
    <t>Строительство (реконструкция) осуществлялось на основании</t>
  </si>
  <si>
    <t>от "</t>
  </si>
  <si>
    <t>"</t>
  </si>
  <si>
    <t>г. N</t>
  </si>
  <si>
    <t>Я,</t>
  </si>
  <si>
    <t>,</t>
  </si>
  <si>
    <t>зарегистрированный (ая) по адресу:</t>
  </si>
  <si>
    <t>документ, удостоверяющий личность:</t>
  </si>
  <si>
    <t>даю согласие на обработку предоставленных уполномоченным органам, предоставляющим настоящую муниципальную услугу, персональных данных в соответствии с Федеральным законом от 27 июля 2006 года N 152-ФЗ "О персональных данных".</t>
  </si>
  <si>
    <t>устно предупрежден(а) о возможных причинах отказа в выдаче разрешения на ввод в эксплуатацию.</t>
  </si>
  <si>
    <r>
      <t xml:space="preserve">ознакомлен(а) с положениями </t>
    </r>
    <r>
      <rPr>
        <u/>
        <sz val="11.5"/>
        <color rgb="FF000000"/>
        <rFont val="Arial"/>
        <family val="2"/>
        <charset val="204"/>
      </rPr>
      <t>пункта 18 статьи 51</t>
    </r>
    <r>
      <rPr>
        <sz val="11.5"/>
        <color rgb="FF000000"/>
        <rFont val="Arial"/>
        <family val="2"/>
        <charset val="204"/>
      </rPr>
      <t xml:space="preserve"> и </t>
    </r>
    <r>
      <rPr>
        <u/>
        <sz val="11.5"/>
        <color rgb="FF000000"/>
        <rFont val="Arial"/>
        <family val="2"/>
        <charset val="204"/>
      </rPr>
      <t>пункта 7 статьи 55</t>
    </r>
    <r>
      <rPr>
        <sz val="11.5"/>
        <color rgb="FF000000"/>
        <rFont val="Arial"/>
        <family val="2"/>
        <charset val="204"/>
      </rPr>
      <t xml:space="preserve"> Градостроительного кодекса Российской Федерации о том, что основанием для отказа в выдаче разрешения на ввод объекта в эксплуатацию, кроме указанных в </t>
    </r>
    <r>
      <rPr>
        <u/>
        <sz val="11.5"/>
        <color rgb="FF000000"/>
        <rFont val="Arial"/>
        <family val="2"/>
        <charset val="204"/>
      </rPr>
      <t>части 6</t>
    </r>
    <r>
      <rPr>
        <sz val="11.5"/>
        <color rgb="FF000000"/>
        <rFont val="Arial"/>
        <family val="2"/>
        <charset val="204"/>
      </rPr>
      <t xml:space="preserve"> Градостроительного кодекса Российской Федерации оснований, является невыполнение застройщиком требований, предусмотренных </t>
    </r>
    <r>
      <rPr>
        <u/>
        <sz val="11.5"/>
        <color rgb="FF000000"/>
        <rFont val="Arial"/>
        <family val="2"/>
        <charset val="204"/>
      </rPr>
      <t>частью 18 статьи 51</t>
    </r>
    <r>
      <rPr>
        <sz val="11.5"/>
        <color rgb="FF000000"/>
        <rFont val="Arial"/>
        <family val="2"/>
        <charset val="204"/>
      </rPr>
      <t xml:space="preserve"> Градостроительного кодекса Российской Федерации. В таком случае разрешение на ввод объекта в эксплуатацию выдается только после передачи безвозмездно в федеральный орган исполнительной власти, орган исполнительной власти субъекта Российской Федерации, орган местного самоуправления или уполномоченную организацию, осуществляющую государственное управление использованием атомной энергии и государственное управление при осуществлении деятельности, связанной с разработкой, изготовлением, утилизацией ядерного оружия и ядерных энергетических установок военного назначения, либо Государственную корпорацию по космической деятельности "Роскосмос", выдавшие </t>
    </r>
  </si>
  <si>
    <r>
      <t xml:space="preserve">разрешение на строительство, сведений о площади, о высоте и количестве этажей планируемого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t>
    </r>
    <r>
      <rPr>
        <u/>
        <sz val="11.5"/>
        <color rgb="FF000000"/>
        <rFont val="Arial"/>
        <family val="2"/>
        <charset val="204"/>
      </rPr>
      <t>пунктами 2</t>
    </r>
    <r>
      <rPr>
        <sz val="11.5"/>
        <color rgb="FF000000"/>
        <rFont val="Arial"/>
        <family val="2"/>
        <charset val="204"/>
      </rPr>
      <t xml:space="preserve">, </t>
    </r>
    <r>
      <rPr>
        <u/>
        <sz val="11.5"/>
        <color rgb="FF000000"/>
        <rFont val="Arial"/>
        <family val="2"/>
        <charset val="204"/>
      </rPr>
      <t>8 - 10</t>
    </r>
    <r>
      <rPr>
        <sz val="11.5"/>
        <color rgb="FF000000"/>
        <rFont val="Arial"/>
        <family val="2"/>
        <charset val="204"/>
      </rPr>
      <t xml:space="preserve"> и </t>
    </r>
    <r>
      <rPr>
        <u/>
        <sz val="11.5"/>
        <color rgb="FF000000"/>
        <rFont val="Arial"/>
        <family val="2"/>
        <charset val="204"/>
      </rPr>
      <t>11.1 части 12 статьи 48</t>
    </r>
    <r>
      <rPr>
        <sz val="11.5"/>
        <color rgb="FF000000"/>
        <rFont val="Arial"/>
        <family val="2"/>
        <charset val="204"/>
      </rPr>
      <t xml:space="preserve"> Градостроительного кодекса Российской Федерации,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а в случае строительства или реконструкции объекта капитального строительства в границах территории исторического поселения также предусмотренного </t>
    </r>
    <r>
      <rPr>
        <u/>
        <sz val="11.5"/>
        <color rgb="FF000000"/>
        <rFont val="Arial"/>
        <family val="2"/>
        <charset val="204"/>
      </rPr>
      <t>пунктом 3 части 12 статьи 48</t>
    </r>
    <r>
      <rPr>
        <sz val="11.5"/>
        <color rgb="FF000000"/>
        <rFont val="Arial"/>
        <family val="2"/>
        <charset val="204"/>
      </rPr>
      <t xml:space="preserve"> Градостроительного кодекса Российской Федерации раздела проектной документации объекта капитального строительства или предусмотренного </t>
    </r>
    <r>
      <rPr>
        <u/>
        <sz val="11.5"/>
        <color rgb="FF000000"/>
        <rFont val="Arial"/>
        <family val="2"/>
        <charset val="204"/>
      </rPr>
      <t>пунктом 4 части 9 статьи 51</t>
    </r>
    <r>
      <rPr>
        <sz val="11.5"/>
        <color rgb="FF000000"/>
        <rFont val="Arial"/>
        <family val="2"/>
        <charset val="204"/>
      </rPr>
      <t xml:space="preserve"> Градостроительного кодекса Российской Федерации описания внешнего облика объекта индивидуального жилищного строительства (за исключением случая, если строительство или реконструкция объекта капитального строительства осуществлялись в соответствии с типовым архитектурным решением объекта капитального строительства).</t>
    </r>
  </si>
  <si>
    <t>Я подтверждаю соответствие объекта капитального строительства, вводимого в эксплуатацию, требованиям, установленным в разрешении на строительство, градостроительном плане земельного участка или в случае строительства, реконструкции линейного объекта проекте планировки территории и проекте межевания территории, а также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t>
  </si>
  <si>
    <t>Документы, представленные мной согласно описи документов для выдачи разрешения, на ввод в эксплуатацию, и сведения, указанные в заявлении, достоверны. Расписку о принятии документов для выдачи разрешения на строительство (реконструкцию) объекта капитального строительства получил(а).</t>
  </si>
  <si>
    <t>г. "</t>
  </si>
  <si>
    <t>" ч. "</t>
  </si>
  <si>
    <t>" мин.</t>
  </si>
  <si>
    <t>(дата и время подачи заявления)</t>
  </si>
  <si>
    <t>/</t>
  </si>
  <si>
    <t>(подпись заявителя)</t>
  </si>
  <si>
    <t>(полностью Ф.И.О.)</t>
  </si>
  <si>
    <t>Подпись сотрудника, принявшего документы</t>
  </si>
  <si>
    <t>(подпись сотрудника)</t>
  </si>
  <si>
    <t>(Ф.И.О.)</t>
  </si>
  <si>
    <t>Приложение:</t>
  </si>
  <si>
    <t>I. Опись документов</t>
  </si>
  <si>
    <t>на</t>
  </si>
  <si>
    <t>л.</t>
  </si>
  <si>
    <t>1) заявление на имя главы муниципального образования Кореновский район;</t>
  </si>
  <si>
    <t>Постановление</t>
  </si>
  <si>
    <t>Об утверждении административного регламента администрации</t>
  </si>
  <si>
    <t xml:space="preserve">муниципального образования Кореновский район по предоставлению </t>
  </si>
  <si>
    <t xml:space="preserve">муниципальной услуги «Предоставление разрешения на отклонение  </t>
  </si>
  <si>
    <t xml:space="preserve">от предельных параметров разрешенного строительства,  </t>
  </si>
  <si>
    <t xml:space="preserve">реконструкции объектов капитального строительства» </t>
  </si>
  <si>
    <t>20.07.2016                                                                                               № 687</t>
  </si>
  <si>
    <t>В соответствии с Градостроительным кодексом Российской Федерации</t>
  </si>
  <si>
    <t>от 29 декабря 2004 года № 190-ФЗ, Федеральным законом от 27 июля 2010 года</t>
  </si>
  <si>
    <t>№ 210-ФЗ «Об организации предоставления государственных и</t>
  </si>
  <si>
    <t>муниципальных услуг» администрация муниципального образования</t>
  </si>
  <si>
    <t xml:space="preserve">Кореновский район п о с т а н о в л я е т: </t>
  </si>
  <si>
    <t>1. Утвердить административный регламент администрации</t>
  </si>
  <si>
    <t>муниципального образования Кореновский район по предоставлению</t>
  </si>
  <si>
    <t>муниципальной услуги «Предоставление разрешения на отклонение от</t>
  </si>
  <si>
    <t>предельных параметров разрешенного строительства, реконструкции объектов</t>
  </si>
  <si>
    <t xml:space="preserve">капитального строительства». </t>
  </si>
  <si>
    <t>2. Опубликовать настоящее постановление в средствах массовой</t>
  </si>
  <si>
    <t>информации и разместить в информационно-телекоммуникационной сети</t>
  </si>
  <si>
    <t>«Интернет» на официальном сайте администрации муниципального</t>
  </si>
  <si>
    <t xml:space="preserve">образования Кореновский район. </t>
  </si>
  <si>
    <t>3. Контроль за выполнением настоящего постановления возложить на</t>
  </si>
  <si>
    <t>заместителя главы муниципального образования Кореновский район</t>
  </si>
  <si>
    <t xml:space="preserve">Д.К. Левченко. </t>
  </si>
  <si>
    <t>4. Постановление вступает в силу после его официального</t>
  </si>
  <si>
    <t xml:space="preserve">опубликования. </t>
  </si>
  <si>
    <t xml:space="preserve">Кореновский район                                                                       С.А. Голобородько </t>
  </si>
  <si>
    <t xml:space="preserve">Кореновский район,  </t>
  </si>
  <si>
    <t xml:space="preserve">  ПРИЛОЖЕНИЕ </t>
  </si>
  <si>
    <t xml:space="preserve">УТВЕРЖДЕН </t>
  </si>
  <si>
    <t xml:space="preserve">      от ___________ № _____        </t>
  </si>
  <si>
    <t xml:space="preserve">администрации муниципального образования </t>
  </si>
  <si>
    <t xml:space="preserve">Кореновский район по предоставлению муниципальной услуги </t>
  </si>
  <si>
    <t xml:space="preserve">«Предоставление разрешения на отклонение от предельных </t>
  </si>
  <si>
    <t>параметров разрешенного строительства, реконструкции объектов</t>
  </si>
  <si>
    <t xml:space="preserve">капитального строительства» </t>
  </si>
  <si>
    <t xml:space="preserve">I. Общие положения </t>
  </si>
  <si>
    <t xml:space="preserve">1.1. Предмет регулирования регламента </t>
  </si>
  <si>
    <t xml:space="preserve">Административный регламент предоставления муниципальной услуги </t>
  </si>
  <si>
    <t>«Предоставление разрешения на отклонение от предельных параметров</t>
  </si>
  <si>
    <t>разрешенного строительства, реконструкции объектов капитального</t>
  </si>
  <si>
    <t>строительства» (далее - административный регламент) устанавливает сроки и</t>
  </si>
  <si>
    <t>последовательность административных процедур и административных</t>
  </si>
  <si>
    <t>действий органов администрации муниципального образования Кореновский</t>
  </si>
  <si>
    <t>район и должностных лиц при предоставлении муниципальной услуги по</t>
  </si>
  <si>
    <t>выдаче разрешения на отклонение от предельных параметров разрешенного</t>
  </si>
  <si>
    <t>строительства, реконструкции объектов капитального строительства на</t>
  </si>
  <si>
    <t xml:space="preserve">территории муниципального образования Кореновский район. </t>
  </si>
  <si>
    <t xml:space="preserve">1.2. Описание заявителей </t>
  </si>
  <si>
    <t xml:space="preserve">Получателями муниципальной услуги «Предоставление разрешения на </t>
  </si>
  <si>
    <t>отклонение от предельных параметров разрешенного строительства,</t>
  </si>
  <si>
    <t>реконструкции объектов капитального строительства» (далее - муниципальная</t>
  </si>
  <si>
    <t>услуга) являются физические и юридические лица — правообладатели</t>
  </si>
  <si>
    <t>земельных участков, размеры которых меньше установленных</t>
  </si>
  <si>
    <t xml:space="preserve">градостроительным регламентом минимальных размеров земельных участков, </t>
  </si>
  <si>
    <t>либо конфигурация, инженерно-геологические или иные характеристики</t>
  </si>
  <si>
    <t xml:space="preserve">которых неблагоприятны для застройки. </t>
  </si>
  <si>
    <t xml:space="preserve">1.3. Требования к порядку информирования о порядке </t>
  </si>
  <si>
    <t xml:space="preserve">1.3.1. Информация о месте нахождения и графике работы муниципальных </t>
  </si>
  <si>
    <t xml:space="preserve">органов и организаций, участвующих в исполнении </t>
  </si>
  <si>
    <t xml:space="preserve">Информацию о месте нахождения и графике работы отдела архитектуры </t>
  </si>
  <si>
    <t>и градостроительства администрации муниципального образования</t>
  </si>
  <si>
    <t>Кореновский район, исполняющего муниципальную услугу, организаций,</t>
  </si>
  <si>
    <t>участие которых необходимо при исполнении муниципальной функции, можно</t>
  </si>
  <si>
    <t xml:space="preserve">получить: </t>
  </si>
  <si>
    <t xml:space="preserve">1). В администрации муниципального образования Кореновский район: </t>
  </si>
  <si>
    <t xml:space="preserve">г. Кореновск, ул. Красная, 41. </t>
  </si>
  <si>
    <t xml:space="preserve"> График работы: </t>
  </si>
  <si>
    <t xml:space="preserve">понедельник - пятница с 9-00 до 18-00 </t>
  </si>
  <si>
    <t xml:space="preserve">перерыв на обед: с 13-00 до 14-00 </t>
  </si>
  <si>
    <t xml:space="preserve">Выходные дни: суббота, воскресенье. </t>
  </si>
  <si>
    <t>2). В отделе архитектуры и градостроительства администрации</t>
  </si>
  <si>
    <t>муниципального образования Кореновский район: г. Кореновск, ул. Красная,</t>
  </si>
  <si>
    <t xml:space="preserve">102. </t>
  </si>
  <si>
    <t>3). В муниципальном бюджетном учреждении «Кореновский районный</t>
  </si>
  <si>
    <t>многофункциональный центр по предоставлению государственных и</t>
  </si>
  <si>
    <t xml:space="preserve">муниципальных услуг» (далее - МБУ «МФЦ»): г. Кореновск, ул. Ленина, 128. </t>
  </si>
  <si>
    <t>График работы: понедельник, вторник, четверг, пятница с 8-00 до 18-00,</t>
  </si>
  <si>
    <t>среда с 8-00 до 20-00, суббота с 9-00 до 13-00, воскресенье – выходной (время</t>
  </si>
  <si>
    <t>предоставления отдыха и питания специалистов устанавливается правилами</t>
  </si>
  <si>
    <t xml:space="preserve">служебного порядка). </t>
  </si>
  <si>
    <t xml:space="preserve">Информацию о месте нахождения и графике работы можно получить: </t>
  </si>
  <si>
    <t>1) непосредственно в помещениях отдела архитектуры и</t>
  </si>
  <si>
    <t>градостроительства администрации муниципального образования Кореновский</t>
  </si>
  <si>
    <t xml:space="preserve">район, осуществляющего оказание муниципальной услуги; </t>
  </si>
  <si>
    <t>2) с использованием средств телефонной связи;</t>
  </si>
  <si>
    <t xml:space="preserve">3) при личном или письменном обращении заявителя в МБУ «МФЦ»; </t>
  </si>
  <si>
    <t>4) путем направления письменного запроса через средства почтовой</t>
  </si>
  <si>
    <t xml:space="preserve">связи; </t>
  </si>
  <si>
    <t>5) путем направления письменного запроса посредством электронной</t>
  </si>
  <si>
    <t xml:space="preserve">почты:  </t>
  </si>
  <si>
    <t xml:space="preserve">Кореновский район: korenovsk@mo.krasnodar.ru; </t>
  </si>
  <si>
    <t>администрации муниципального образования Кореновский район:</t>
  </si>
  <si>
    <t xml:space="preserve">monolit35@yandex.ru; </t>
  </si>
  <si>
    <t xml:space="preserve">- адрес электронной почты МБУ «МФЦ»: mfc@korenovsk.ru; </t>
  </si>
  <si>
    <t>6) путем изучения информации на официальном Интернет-портале</t>
  </si>
  <si>
    <t>администрации муниципального образования Кореновский район: korenovsk.ru</t>
  </si>
  <si>
    <t xml:space="preserve">(раздел «Административные регламенты»); </t>
  </si>
  <si>
    <t>7) путем изучения информации в федеральной государственной</t>
  </si>
  <si>
    <t>информационной системе «Единый портал государственных и муниципальных</t>
  </si>
  <si>
    <t xml:space="preserve">услуг (функций)» (www.gosuslugi.ru) (далее - Федеральный Портал); </t>
  </si>
  <si>
    <t>8) путем изучения информации на портале государственных и</t>
  </si>
  <si>
    <t xml:space="preserve">муниципальных услуг Краснодарского края: http://pgu.krasnodar.ru (далее - </t>
  </si>
  <si>
    <t xml:space="preserve">Региональный Портал); </t>
  </si>
  <si>
    <t>9) на информационных стендах в помещении отдела архитектуры и</t>
  </si>
  <si>
    <t xml:space="preserve">район. </t>
  </si>
  <si>
    <t xml:space="preserve">1.3.2. Справочные телефоны структурных подразделений, участвующих в </t>
  </si>
  <si>
    <t>исполнении муниципальной услуги</t>
  </si>
  <si>
    <t>1) Администрация муниципального образования Кореновский район:</t>
  </si>
  <si>
    <t xml:space="preserve">справочный телефон </t>
  </si>
  <si>
    <t xml:space="preserve">приемная: 8 (86142) 4-14-08; </t>
  </si>
  <si>
    <t>2) отдел архитектуры и градостроительства администрации</t>
  </si>
  <si>
    <t xml:space="preserve">муниципального образования Кореновский район: </t>
  </si>
  <si>
    <t xml:space="preserve">справочный телефон  8 (86142) 4-77-02, 4-75-97, 4-48-57; </t>
  </si>
  <si>
    <t xml:space="preserve">3) МБУ «МФЦ»: справочный телефон (86142) 4-62-61. </t>
  </si>
  <si>
    <t xml:space="preserve">1.3.3. Адреса официальных сайтов структурных подразделений, </t>
  </si>
  <si>
    <t>участвующих в исполнении муниципальной услуги</t>
  </si>
  <si>
    <t>1) Адрес официального сайта администрации муниципального</t>
  </si>
  <si>
    <t>образования Кореновский район: www.korenovsk.ru (далее - официальный</t>
  </si>
  <si>
    <t xml:space="preserve">сайт); </t>
  </si>
  <si>
    <t xml:space="preserve">2) адрес официального сайта МФЦ: mfc.korenovsk.ru. </t>
  </si>
  <si>
    <t xml:space="preserve">1.3.4 Порядок получения информации заявителями по  </t>
  </si>
  <si>
    <t xml:space="preserve">вопросам предоставления муниципальной услуги, услуг, </t>
  </si>
  <si>
    <t xml:space="preserve">необходимых и обязательных для предоставления </t>
  </si>
  <si>
    <t xml:space="preserve">муниципальных услуг, сведений о ходе предоставления  </t>
  </si>
  <si>
    <t>указанных услуг, в том числе с использованием федеральной</t>
  </si>
  <si>
    <t xml:space="preserve">государственной информационной системы «Единый портал </t>
  </si>
  <si>
    <t xml:space="preserve">государственных и муниципальных услуг (функций)» </t>
  </si>
  <si>
    <t xml:space="preserve">Лицо, заинтересованное в получении информации по вопросам </t>
  </si>
  <si>
    <t>предоставления муниципальной услуги, сведений о ходе предоставления</t>
  </si>
  <si>
    <t>указанных услуг может получить посредством индивидуального</t>
  </si>
  <si>
    <t xml:space="preserve">консультирования:  </t>
  </si>
  <si>
    <t>1) при личном или письменном обращении в отдел архитектуры и</t>
  </si>
  <si>
    <t xml:space="preserve">район или МБУ «МФЦ»; </t>
  </si>
  <si>
    <t>2) на официальном сайте администрации муниципального образования</t>
  </si>
  <si>
    <t>Кореновский район в информационно-телекоммуникационной сети Интернет</t>
  </si>
  <si>
    <t>по адресу: http://www.korenovsk.ru и официальном сайте МБУ «МФЦ»:</t>
  </si>
  <si>
    <t xml:space="preserve">mfc.korenovsk.ru; </t>
  </si>
  <si>
    <t>3) в электронном виде с использованием систем Федерального и</t>
  </si>
  <si>
    <t xml:space="preserve">Регионального Портала госуслуг; </t>
  </si>
  <si>
    <t>4) по почте;</t>
  </si>
  <si>
    <t xml:space="preserve">5) по электронной почте monolit35@yandex.ru; </t>
  </si>
  <si>
    <t xml:space="preserve">6) индивидуальное консультирование по телефонам: 8 (86142) 4-77-02, </t>
  </si>
  <si>
    <t xml:space="preserve">4-75-97, 4-48-57; </t>
  </si>
  <si>
    <t>Информация о порядке предоставления муниципальной услуги</t>
  </si>
  <si>
    <t>публикуется в средствах массовой информации и в раздаточных</t>
  </si>
  <si>
    <t xml:space="preserve">информационных материалах (брошюрах, буклетах и т. п.). </t>
  </si>
  <si>
    <t xml:space="preserve">Индивидуальное консультирование лично </t>
  </si>
  <si>
    <t xml:space="preserve"> Время ожидания заинтересованного лица при индивидуальном устном</t>
  </si>
  <si>
    <t xml:space="preserve">консультировании не может превышать 15 минут. </t>
  </si>
  <si>
    <t xml:space="preserve"> Индивидуальное устное консультирование каждого заинтересованного</t>
  </si>
  <si>
    <t>лица должностным лицом отдела архитектуры и градостроительства</t>
  </si>
  <si>
    <t>администрации муниципального образования Кореновский район или МБУ</t>
  </si>
  <si>
    <t xml:space="preserve">«МФЦ» (далее - должностное лицо) не может превышать 15 минут. </t>
  </si>
  <si>
    <t xml:space="preserve"> В случае если для подготовки ответа требуется продолжительное время,</t>
  </si>
  <si>
    <t>должностное лицо, осуществляющее индивидуальное устное консультирование,</t>
  </si>
  <si>
    <t>может предложить заинтересованному лицу обратиться за необходимой</t>
  </si>
  <si>
    <t>информацией в письменном виде либо назначить другое удобное для</t>
  </si>
  <si>
    <t xml:space="preserve">заинтересованного лица время для устного консультирования. </t>
  </si>
  <si>
    <t xml:space="preserve">  </t>
  </si>
  <si>
    <t xml:space="preserve">Индивидуальное консультирование на Интернет-сайте </t>
  </si>
  <si>
    <t>При наличии технических возможностей использования заявителем</t>
  </si>
  <si>
    <t>федеральной государственной информационной системы «Единый портал</t>
  </si>
  <si>
    <t>государственных и муниципальных услуг (функций)» www.gosuslugi.ru и на</t>
  </si>
  <si>
    <t>портале государственных и муниципальных услуг Краснодарского края</t>
  </si>
  <si>
    <t>pgu.krasnodar.ru, заявители могут получить полную информацию по вопросам</t>
  </si>
  <si>
    <t>предоставления муниципальной услуги, сведения о ходе предоставления</t>
  </si>
  <si>
    <t xml:space="preserve">указанной услуги. </t>
  </si>
  <si>
    <t xml:space="preserve">Индивидуальное консультирование по почте </t>
  </si>
  <si>
    <t xml:space="preserve"> При консультировании по письменным обращениям ответ на обращение</t>
  </si>
  <si>
    <t>заинтересованного лица направляется почтой в адрес заинтересованного лица в</t>
  </si>
  <si>
    <t>срок, не превышающий 30 рабочих дней с момента поступления письменного</t>
  </si>
  <si>
    <t>обращения.</t>
  </si>
  <si>
    <t xml:space="preserve"> Датой получения обращения является дата регистрации поступающего</t>
  </si>
  <si>
    <t xml:space="preserve">обращения. </t>
  </si>
  <si>
    <t xml:space="preserve">Индивидуальное консультирование по электронной почте </t>
  </si>
  <si>
    <t xml:space="preserve"> При консультировании в форме ответов по электронной почте ответ на</t>
  </si>
  <si>
    <t>обращение направляется по электронной почте на электронный адрес</t>
  </si>
  <si>
    <t>заинтересованного лица в срок, не превышающий 10 рабочих дней с момента</t>
  </si>
  <si>
    <t xml:space="preserve">поступления обращения. </t>
  </si>
  <si>
    <t xml:space="preserve">Индивидуальное консультирование по телефону </t>
  </si>
  <si>
    <t xml:space="preserve"> Ответ на телефонный звонок должен начинаться с информации о</t>
  </si>
  <si>
    <t>наименовании органа, в который позвонил гражданин, фамилии, имени,</t>
  </si>
  <si>
    <t>отчестве и должности должностного лица, осуществляющего индивидуальное</t>
  </si>
  <si>
    <t xml:space="preserve">консультирование по телефону. </t>
  </si>
  <si>
    <t xml:space="preserve"> Время разговора не должно превышать 10 минут. </t>
  </si>
  <si>
    <t xml:space="preserve"> В том случае, если должностное лицо, осуществляющее индивидуальное</t>
  </si>
  <si>
    <t>консультирование по телефону, не может ответить на вопрос по содержанию,</t>
  </si>
  <si>
    <t>связанному с предоставлением муниципальной услуги, оно обязано</t>
  </si>
  <si>
    <t>проинформировать заинтересованное лицо об организациях либо структурных</t>
  </si>
  <si>
    <t xml:space="preserve">подразделениях, которые располагают необходимыми сведениями. </t>
  </si>
  <si>
    <t xml:space="preserve"> Датой поступления обращения является дата регистрации поступающего</t>
  </si>
  <si>
    <t xml:space="preserve">сообщения. </t>
  </si>
  <si>
    <t xml:space="preserve"> Должностные лица, предоставляющие муниципальную услугу, при ответе</t>
  </si>
  <si>
    <t xml:space="preserve">на обращения граждан и организаций обязаны:  </t>
  </si>
  <si>
    <t>1) при устном обращении заинтересованного лица (по телефону или</t>
  </si>
  <si>
    <t>лично) должностные лица, осуществляющие консультирование, дают ответ</t>
  </si>
  <si>
    <t>самостоятельно. Если должностное лицо, к которому обратилось</t>
  </si>
  <si>
    <t>заинтересованное лицо, не может ответить на вопрос самостоятельно, то оно</t>
  </si>
  <si>
    <t xml:space="preserve">может предложить заинтересованному лицу обратиться письменно либо </t>
  </si>
  <si>
    <t>назначить другое удобное для него время консультации, либо переадресовать</t>
  </si>
  <si>
    <t>(перевести) на другое должностное лицо или сообщить телефонный номер, по</t>
  </si>
  <si>
    <t xml:space="preserve">которому можно получить необходимую информацию; </t>
  </si>
  <si>
    <t>2) должностные лица, осуществляющие консультирование (по телефону</t>
  </si>
  <si>
    <t>или лично), должны корректно и внимательно относиться к заинтересованным</t>
  </si>
  <si>
    <t>лицам, не унижая их чести и достоинства. При ответе на телефонные звонки</t>
  </si>
  <si>
    <t xml:space="preserve">должностное лицо, осуществляющее консультирование, должно назвать </t>
  </si>
  <si>
    <t>фамилию, имя, отчество, занимаемую должность. Во время разговора</t>
  </si>
  <si>
    <t>необходимо произносить слова четко, избегать «параллельных разговоров» с</t>
  </si>
  <si>
    <t>окружающими людьми и не прерывать разговор по причине поступления</t>
  </si>
  <si>
    <t>звонка на другой аппарат. В конце консультирования должностное лицо,</t>
  </si>
  <si>
    <t>осуществляющее консультирование, должно кратко подвести итоги и</t>
  </si>
  <si>
    <t>перечислить меры, которые надо принять (кто именно, когда и что должен</t>
  </si>
  <si>
    <t xml:space="preserve">сделать); </t>
  </si>
  <si>
    <t>3) ответы на письменные обращения даются в простой, четкой и</t>
  </si>
  <si>
    <t xml:space="preserve">понятной форме в письменном виде и должны содержать: </t>
  </si>
  <si>
    <t xml:space="preserve"> ответы на поставленные вопросы; </t>
  </si>
  <si>
    <t xml:space="preserve"> должность, фамилию и инициалы лица, подписавшего ответ; </t>
  </si>
  <si>
    <t xml:space="preserve"> фамилию и инициалы исполнителя; </t>
  </si>
  <si>
    <t xml:space="preserve"> номер телефона исполнителя; </t>
  </si>
  <si>
    <t>4) должностное лицо не вправе осуществлять консультирование</t>
  </si>
  <si>
    <t>заинтересованных лиц, выходящее за рамки информирования о стандартных</t>
  </si>
  <si>
    <t>процедурах и условиях оказания муниципальной услуги и влияющее прямо или</t>
  </si>
  <si>
    <t xml:space="preserve">косвенно на индивидуальные решения заинтересованных лиц. </t>
  </si>
  <si>
    <t xml:space="preserve">1.3.5. Порядок, форма и место размещения указанной в настоящем     </t>
  </si>
  <si>
    <t xml:space="preserve">подпункте информации, в том числе на стендах в местах </t>
  </si>
  <si>
    <t xml:space="preserve">предоставления муниципальной услуги, услуг, необходимых </t>
  </si>
  <si>
    <t xml:space="preserve">и обязательных для предоставления муниципальной услуги, </t>
  </si>
  <si>
    <t xml:space="preserve">а также в информационно-телекоммуникационной сети Интернет </t>
  </si>
  <si>
    <t xml:space="preserve">на официальном сайте администрации муниципального </t>
  </si>
  <si>
    <t xml:space="preserve">образования Кореновский район </t>
  </si>
  <si>
    <t xml:space="preserve">Стенды (вывески), содержащие информацию о графике (режиме) работы </t>
  </si>
  <si>
    <t>отдела архитектуры и градостроительства администрации муниципального</t>
  </si>
  <si>
    <t>образования Кореновский район, о порядке предоставления муниципальных</t>
  </si>
  <si>
    <t xml:space="preserve">услуг, размещаются по адресу: г. Кореновск, ул. Красная, 102. </t>
  </si>
  <si>
    <t xml:space="preserve"> На информационных стендах в помещении, предназначенном для приема</t>
  </si>
  <si>
    <t>документов для предоставления муниципальной услуги размещается</t>
  </si>
  <si>
    <t xml:space="preserve">следующая информация: </t>
  </si>
  <si>
    <t xml:space="preserve"> 1) исчерпывающая информация о порядке предоставления</t>
  </si>
  <si>
    <t xml:space="preserve">муниципальной услуги; </t>
  </si>
  <si>
    <t xml:space="preserve"> 2) текст настоящего административного регламента с приложениями</t>
  </si>
  <si>
    <t xml:space="preserve">(полная версия); </t>
  </si>
  <si>
    <t xml:space="preserve"> 3) месторасположение, график (режим) работы, номера телефонов, адрес</t>
  </si>
  <si>
    <t>Интернет-сайта и электронной почты органов, в которых заинтересованные</t>
  </si>
  <si>
    <t>лица могут получить документы, необходимые для предоставления</t>
  </si>
  <si>
    <t xml:space="preserve">муниципальной услуги (при наличии); </t>
  </si>
  <si>
    <t>4) схема размещения должностных лиц и режим приема ими граждан, номера</t>
  </si>
  <si>
    <t>кабинетов, в которых предоставляется муниципальная услуга, фамилии, имена,</t>
  </si>
  <si>
    <t xml:space="preserve">отчества и должности соответствующих должностных лиц; </t>
  </si>
  <si>
    <t xml:space="preserve"> 5) выдержки из нормативных правовых актов по наиболее часто</t>
  </si>
  <si>
    <t xml:space="preserve">задаваемым вопросам; </t>
  </si>
  <si>
    <t xml:space="preserve"> 6) требования к письменному запросу о предоставлении консультации,</t>
  </si>
  <si>
    <t xml:space="preserve">образец запроса о предоставлении консультации; </t>
  </si>
  <si>
    <t xml:space="preserve"> 7) перечень документов, представляемых получателями муниципальной</t>
  </si>
  <si>
    <t xml:space="preserve">услуги, и требования, предъявляемые к этим документам; </t>
  </si>
  <si>
    <t xml:space="preserve"> 8) формы документов для заполнения, образцы заполнения документов; </t>
  </si>
  <si>
    <t xml:space="preserve"> 9) перечень оснований для отказа в предоставлении муниципальной</t>
  </si>
  <si>
    <t xml:space="preserve">услуги; </t>
  </si>
  <si>
    <t xml:space="preserve"> 10) порядок обжалования решения, действий или бездействия</t>
  </si>
  <si>
    <t xml:space="preserve">должностных лиц, исполняющих муниципальную услугу. </t>
  </si>
  <si>
    <t xml:space="preserve"> Полная версия регламента предоставляемой услуги размещена на</t>
  </si>
  <si>
    <t>официальном сайте администрации муниципального образования Кореновский</t>
  </si>
  <si>
    <t xml:space="preserve">район www.korenovsk.ru. </t>
  </si>
  <si>
    <t xml:space="preserve">Раздел II. Стандарт предоставления муниципальной услуги </t>
  </si>
  <si>
    <t xml:space="preserve">2.1. Наименование муниципальной услуги </t>
  </si>
  <si>
    <t xml:space="preserve">Предоставление разрешения на отклонение от предельных параметров </t>
  </si>
  <si>
    <t xml:space="preserve">строительства. </t>
  </si>
  <si>
    <t xml:space="preserve">2.2. Наименование органа, предоставляющего муниципальную услугу </t>
  </si>
  <si>
    <t xml:space="preserve">Муниципальная услуга предоставляется администрацией </t>
  </si>
  <si>
    <t xml:space="preserve">муниципального образования Кореновский район. </t>
  </si>
  <si>
    <t>Ответственным исполнителем предоставления муниципальной услуги</t>
  </si>
  <si>
    <t>является отдел архитектуры и градостроительства администрации</t>
  </si>
  <si>
    <t xml:space="preserve">муниципального образования Кореновский район (далее - Отдел). </t>
  </si>
  <si>
    <t xml:space="preserve">В предоставлении муниципальной услуги также участвует комиссия по </t>
  </si>
  <si>
    <t>землепользованию и застройке муниципального образования Кореновский</t>
  </si>
  <si>
    <t>район (далее - Комиссия), состав которой утвержден постановлением</t>
  </si>
  <si>
    <t>администрации муниципального образования Кореновский район от 10 марта</t>
  </si>
  <si>
    <t>2016 года N 205 «Об образовании комиссии по землепользованию и застройке</t>
  </si>
  <si>
    <t xml:space="preserve">муниципального образования Кореновский район». </t>
  </si>
  <si>
    <t>В соответствии с действующим законодательством вопрос о</t>
  </si>
  <si>
    <t>предоставлении разрешения на отклонение от предельных параметров</t>
  </si>
  <si>
    <t xml:space="preserve">строительства подлежит обсуждению на публичных слушаниях. </t>
  </si>
  <si>
    <t>Прием и выдача документов, консультирование о порядке</t>
  </si>
  <si>
    <t>предоставления муниципальной услуги осуществляется в МБУ «МФЦ» или</t>
  </si>
  <si>
    <t xml:space="preserve">непосредственно в Отделе.  </t>
  </si>
  <si>
    <t>При межведомственном взаимодействии в предоставлении</t>
  </si>
  <si>
    <t xml:space="preserve">муниципальной услуги участвуют: </t>
  </si>
  <si>
    <t xml:space="preserve"> Кореновский отдел Управления Федеральной службы государственной</t>
  </si>
  <si>
    <t xml:space="preserve">регистрации, кадастра и картографии по Краснодарскому краю;  </t>
  </si>
  <si>
    <t xml:space="preserve"> Кореновский отдел филиала ФГБУ «ФКП Росреестра» по</t>
  </si>
  <si>
    <t xml:space="preserve">Краснодарскому краю; </t>
  </si>
  <si>
    <t>межрайонная инспекция Федеральной налоговой службы России № 14 по</t>
  </si>
  <si>
    <t xml:space="preserve">Краснодарскому краю. </t>
  </si>
  <si>
    <t xml:space="preserve">2.3. Результат предоставления муниципальной услуги </t>
  </si>
  <si>
    <t xml:space="preserve">Результатом предоставления муниципальной услуги является: </t>
  </si>
  <si>
    <t>выдача копии постановления администрации муниципального</t>
  </si>
  <si>
    <t>образования Кореновский район о предоставлении разрешения на отклонение</t>
  </si>
  <si>
    <t>от предельных параметров разрешенного строительства, реконструкции</t>
  </si>
  <si>
    <t xml:space="preserve">объектов капитального строительства; </t>
  </si>
  <si>
    <t>образования Кореновский район об отказе в предоставлении разрешения на</t>
  </si>
  <si>
    <t xml:space="preserve">реконструкции объектов капитального строительства; </t>
  </si>
  <si>
    <t xml:space="preserve">отказ в предоставлении муниципальной услуги. </t>
  </si>
  <si>
    <t xml:space="preserve">2.4. Срок предоставления муниципальной услуги </t>
  </si>
  <si>
    <t xml:space="preserve">Срок предоставления муниципальной услуги не должен превышать 60 </t>
  </si>
  <si>
    <t>календарных дней со дня подачи заявления на предоставление муниципальной</t>
  </si>
  <si>
    <t xml:space="preserve">услуги и прилагаемых к нему документов. </t>
  </si>
  <si>
    <t xml:space="preserve">2.5. Перечень нормативных правовых актов, регулирующих отношения, </t>
  </si>
  <si>
    <t>возникающие в связи с предоставлением муниципальной услуги</t>
  </si>
  <si>
    <t>Конституция Российской Федерации (принята всенародным</t>
  </si>
  <si>
    <t>голосованием 12.12.1993, текст опубликован в "Российской газете" от 25.12.93</t>
  </si>
  <si>
    <t xml:space="preserve">N 237); </t>
  </si>
  <si>
    <t>Градостроительный кодекс Российской Федерации от 29.12.2004</t>
  </si>
  <si>
    <t xml:space="preserve">№ 190-ФЗ (текст опубликован в "Российской газете" от 30.12.2004 N 290); </t>
  </si>
  <si>
    <t xml:space="preserve">Земельный кодекс Российской Федерации от 25 октября 2001 года                             </t>
  </si>
  <si>
    <t>№ 136-ФЗ (текст опубликован в "Собрании законодательства Российской</t>
  </si>
  <si>
    <t xml:space="preserve">Федерации" от 29.10.2001 N 44, ст. 4147); </t>
  </si>
  <si>
    <t>Федеральный закон от 06.10.2003 № 131-ФЗ «Об общих принципах</t>
  </si>
  <si>
    <t>организации местного самоуправления в Российской Федерации» (текст</t>
  </si>
  <si>
    <t>опубликован в "Собрании законодательства Российской Федерации"</t>
  </si>
  <si>
    <t xml:space="preserve">от 06.10.2003 N 40, ст. 3822); </t>
  </si>
  <si>
    <t>Федеральный закон от 29.12.2004 № 191-ФЗ «О введении в действие</t>
  </si>
  <si>
    <t>Градостроительного кодекса Российской Федерации» (текст опубликован в</t>
  </si>
  <si>
    <t xml:space="preserve">Российской газете от 30.12.2004 N 290); </t>
  </si>
  <si>
    <t>Федеральный закон Российской Федерации от 27.07. 2006 № 149-ФЗ «Об</t>
  </si>
  <si>
    <t>информации, информационных технологиях и о защите информации» (текст</t>
  </si>
  <si>
    <t xml:space="preserve">опубликован в издании "Российская газета", N 165, 29.07.2006); </t>
  </si>
  <si>
    <t>Федеральный закон Российской Федерации от 27.07.2010 № 210-ФЗ «Об</t>
  </si>
  <si>
    <t>организации предоставления государственных и муниципальных услуг» (текст</t>
  </si>
  <si>
    <t xml:space="preserve">опубликован в "Российской газете" от 30.07.2010 N 168); </t>
  </si>
  <si>
    <t>Федеральный закон от 18 июня 2001 года № 78-ФЗ «О землеустройстве»</t>
  </si>
  <si>
    <t xml:space="preserve">(текст опубликован в издании "Парламентская газета", N 114-115, 23.06.2001); </t>
  </si>
  <si>
    <t>Постановление Правительства Российской федерации от 26 марта 2016</t>
  </si>
  <si>
    <t>года № 236 «О требованиях к предоставлению в электронной форме</t>
  </si>
  <si>
    <t>государственных и муниципальных услуг» (текст опубликован в "Российской</t>
  </si>
  <si>
    <t>газете" от 8 апреля 2016 года № 75, в Собрании законодательства Российской</t>
  </si>
  <si>
    <t xml:space="preserve">Федерации от 11 апреля 2016 года № 15 ст. 2084); </t>
  </si>
  <si>
    <t>Закон Краснодарского края от 21 июля 2008 года № 1540-КЗ</t>
  </si>
  <si>
    <t>«Градостроительный кодекс Краснодарского края» (текст опубликован в</t>
  </si>
  <si>
    <t xml:space="preserve">издании "Кубанские новости" от 24.07.2008 N 122); </t>
  </si>
  <si>
    <t>Закон Краснодарского края от 05 ноября 2002 года № 532-КЗ «Об</t>
  </si>
  <si>
    <t>основах регулирования земельных отношений в Краснодарском крае» (текст</t>
  </si>
  <si>
    <t xml:space="preserve">опубликован в издании "Кубанские новости" от 14.11.2002 N 240); </t>
  </si>
  <si>
    <t>Закон Краснодарского края от 2 марта 2012 года № 2446-КЗ «Об</t>
  </si>
  <si>
    <t>отдельных вопросах организации предоставления государственных и</t>
  </si>
  <si>
    <t>муниципальных услуг на территории Краснодарского края» (в редакции от 29</t>
  </si>
  <si>
    <t xml:space="preserve">апреля 2016 года № 3395-КЗ); </t>
  </si>
  <si>
    <t>Устав муниципального образования Кореновский район (принят</t>
  </si>
  <si>
    <t>решением Совета муниципального образования Кореновского района от 29</t>
  </si>
  <si>
    <t>апреля 2015 N 567; текст опубликован в издании "Вестник органов местного</t>
  </si>
  <si>
    <t>самоуправления муниципального образования Кореновский район", N 7 (131),</t>
  </si>
  <si>
    <t xml:space="preserve">29.03.2016); </t>
  </si>
  <si>
    <t>Решение Совета муниципального образования Кореновский район от 26</t>
  </si>
  <si>
    <t>сентября 2013 года № 377 «Об утверждении положения о публичных</t>
  </si>
  <si>
    <t xml:space="preserve">слушаниях в муниципальном образовании Кореновский район» (текст </t>
  </si>
  <si>
    <t>опубликован в издании "Вестник органов местного самоуправления</t>
  </si>
  <si>
    <t xml:space="preserve">муниципального образования Кореновский район", N 10, 01.10.2013); </t>
  </si>
  <si>
    <t>Решение Совета муниципального образования Кореновский район от 24</t>
  </si>
  <si>
    <t>февраля 2016 года № 68 «Об утверждении положения об отделе архитектуры и</t>
  </si>
  <si>
    <t>район» (текст опубликован в издании "Вестник органов местного</t>
  </si>
  <si>
    <t>самоуправления муниципального образования Кореновский район", N 5,</t>
  </si>
  <si>
    <t xml:space="preserve">04.03.2016); </t>
  </si>
  <si>
    <t>Постановление администрации муниципального образования</t>
  </si>
  <si>
    <t xml:space="preserve">Кореновский район от 09 марта 2016 № 193 «Об утверждении Положения о </t>
  </si>
  <si>
    <t>комиссии по землепользованию и застройке муниципального образования</t>
  </si>
  <si>
    <t>Кореновский район» (текст размещен на официальном портале администрации</t>
  </si>
  <si>
    <t xml:space="preserve">МО Кореновский район http://www.korenovsk.ru/); </t>
  </si>
  <si>
    <t>Кореновский район от 20 апреля 2011 года № 1082 «Об утверждении порядка</t>
  </si>
  <si>
    <t>разработки и утверждения администрацией муниципального образования</t>
  </si>
  <si>
    <t>Кореновский район административных регламентов исполнения</t>
  </si>
  <si>
    <t>муниципальных функций и предоставления муниципальных услуг» (текст</t>
  </si>
  <si>
    <t xml:space="preserve">муниципального образования Кореновский район", N 4, 06.05.2011); </t>
  </si>
  <si>
    <t>Решение Совета Новоберезанского сельского поселения Кореновского</t>
  </si>
  <si>
    <t>района от 23 апреля 2015 года № 53 «Об утверждении Правил</t>
  </si>
  <si>
    <t>землепользования и застройки Новоберезанского сельского поселения</t>
  </si>
  <si>
    <t>Кореновского района» (текст опубликован в издании "Кореновские вести",</t>
  </si>
  <si>
    <t xml:space="preserve">N 18 (12111), 07.05.2015); </t>
  </si>
  <si>
    <t>Решение Совета Платнировского сельского поселения Кореновского</t>
  </si>
  <si>
    <t>района от 24 сентября 2010 года № 87 «Об утверждении Правил</t>
  </si>
  <si>
    <t>землепользования и застройки Платнировского сельского поселения</t>
  </si>
  <si>
    <t xml:space="preserve">N 125 (11434), 09.10.2010); </t>
  </si>
  <si>
    <t>Решение Совета Дядьковского сельского поселения Кореновского</t>
  </si>
  <si>
    <t>района от 26 сентября 2013 года № 234 «Об утверждении правил</t>
  </si>
  <si>
    <t>землепользования и застройки Дядьковского сельского поселения</t>
  </si>
  <si>
    <t>Кореновского района» (текст опубликован в издании "Кореновские вести", N</t>
  </si>
  <si>
    <t xml:space="preserve">121 (11900), 05.10.2013); </t>
  </si>
  <si>
    <t>Решение Совета Братковского сельского поселения Кореновского</t>
  </si>
  <si>
    <t>района от 23 декабря 2013 года № 282 «Об утверждении правил</t>
  </si>
  <si>
    <t>землепользования и застройки Братковского сельского поселения Кореновского</t>
  </si>
  <si>
    <t>района» (текст опубликован в издании "Кореновские вести", N 120 (11899),</t>
  </si>
  <si>
    <t xml:space="preserve">03.10.2013); </t>
  </si>
  <si>
    <t>Решение Совета Бураковского сельского поселения Кореновского</t>
  </si>
  <si>
    <t>района от 28 октября 2013 года № 200 «Об утверждении правил</t>
  </si>
  <si>
    <t>землепользования и застройки Бураковского сельского поселения Кореновского</t>
  </si>
  <si>
    <t xml:space="preserve">района» (текст размещен на официальном сайте администрации Бураковского </t>
  </si>
  <si>
    <t>сельского поселения http://burakovskaja.ru/, на официальном портале</t>
  </si>
  <si>
    <t xml:space="preserve">администрации МО Кореновский район http://www.korenovsk.ru/); </t>
  </si>
  <si>
    <t>Решение Совета Журавского сельского поселения Кореновского района</t>
  </si>
  <si>
    <t>от 25 декабря 2013 года № 263 «Об утверждении правил землепользования и</t>
  </si>
  <si>
    <t>застройки Журавского сельского поселения Кореновского района» (текст</t>
  </si>
  <si>
    <t xml:space="preserve">опубликован в издании "Кореновские вести", N 136 (11915), 12.11.2013); </t>
  </si>
  <si>
    <t>Решение Совета Пролетарского сельского поселения Кореновского</t>
  </si>
  <si>
    <t>района от 23 декабря 2013 года № 254 «Об утверждении правил</t>
  </si>
  <si>
    <t>землепользования и застройки Пролетарского сельского поселения</t>
  </si>
  <si>
    <t xml:space="preserve">N 155 (11934), 26.12.2013); </t>
  </si>
  <si>
    <t>Решение Совета Раздольненского сельского поселения Кореновского</t>
  </si>
  <si>
    <t>района от 25 декабря 2013 года № 216 «Об утверждении правил</t>
  </si>
  <si>
    <t>землепользования и застройки Раздольненского сельского поселения</t>
  </si>
  <si>
    <t xml:space="preserve">N 156 (11935), 28.12.2013); </t>
  </si>
  <si>
    <t>Решение Совета Сергиевского сельского поселения Кореновского</t>
  </si>
  <si>
    <t>района от 20 декабря 2013 года № 274 «Об утверждении правил</t>
  </si>
  <si>
    <t>землепользования и застройки Сергиевского сельского поселения Кореновского</t>
  </si>
  <si>
    <t>района» (текст опубликован в издании "Кореновские вести", N 154 (11933),</t>
  </si>
  <si>
    <t xml:space="preserve">24.12.2013). </t>
  </si>
  <si>
    <t xml:space="preserve">2.6 Исчерпывающий перечень документов, необходимых в </t>
  </si>
  <si>
    <t>соответствии с нормативными правовыми актами для предоставления</t>
  </si>
  <si>
    <t xml:space="preserve">муниципальной услуги и услуг, которые являются необходимыми и </t>
  </si>
  <si>
    <t>обязательными для предоставления муниципальной услуги, подлежащих</t>
  </si>
  <si>
    <t xml:space="preserve">представлению заявителем, способы их получения, в том числе в </t>
  </si>
  <si>
    <t>электронной форме, порядок их представления</t>
  </si>
  <si>
    <t>Для получения муниципальной услуги заявителем представляются</t>
  </si>
  <si>
    <t xml:space="preserve">следующие документы: </t>
  </si>
  <si>
    <t>1) заявление, поданное в Комиссию, в письменной форме или форме</t>
  </si>
  <si>
    <t>электронного документа (при наличии электронной подписи), о предоставлении</t>
  </si>
  <si>
    <t>разрешения на отклонение от предельных параметров разрешенного</t>
  </si>
  <si>
    <t>строительства, реконструкции объектов капитального строительства,</t>
  </si>
  <si>
    <t>оформленное согласно приложениям № 1 и № 2 к настоящему</t>
  </si>
  <si>
    <t xml:space="preserve">административному регламенту; </t>
  </si>
  <si>
    <t>2) для физических лиц - документ, удостоверяющий личность</t>
  </si>
  <si>
    <t>гражданина (паспорт гражданина Российской Федерации или иной документ,</t>
  </si>
  <si>
    <t xml:space="preserve">удостоверяющий личность); </t>
  </si>
  <si>
    <t>3) для юридических лиц - документ, удостоверяющий личность</t>
  </si>
  <si>
    <t>гражданина, обратившегося за оказанием муниципальной услуги и документ,</t>
  </si>
  <si>
    <t xml:space="preserve">подтверждающий полномочия представителя юридического лица; </t>
  </si>
  <si>
    <t>4) доверенность, оформленная надлежащим образом, - в случае подачи</t>
  </si>
  <si>
    <t>заявления лицом, действующим по поручению заявителя (нотариально</t>
  </si>
  <si>
    <t>удостоверенная - для физических лиц (оригинал), для юридических лиц - форма</t>
  </si>
  <si>
    <t>доверенности на фирменном бланке организации за подписью руководителя,</t>
  </si>
  <si>
    <t xml:space="preserve">удостоверенная печатью организации); </t>
  </si>
  <si>
    <t>5) документы, удостоверяющие (устанавливающие) право на земельный</t>
  </si>
  <si>
    <t>участок и объекты капитального строительства (при наличии), если право на</t>
  </si>
  <si>
    <t>данный земельный участок и объекты капитального строительства в</t>
  </si>
  <si>
    <t>соответствии с законодательством Российской Федерации признается</t>
  </si>
  <si>
    <t xml:space="preserve">возникшим, независимо от его регистрации; </t>
  </si>
  <si>
    <t>5) согласие собственника(ов), иного владельца, пользователя объекта</t>
  </si>
  <si>
    <t>недвижимого имущества в случае, если объект недвижимого имущества</t>
  </si>
  <si>
    <t xml:space="preserve">находится в общей долевой собственности, владении или пользовании двух или </t>
  </si>
  <si>
    <t>нескольких лиц (нотариально удостоверенное - для физических лиц (оригинал),</t>
  </si>
  <si>
    <t>для юридических лиц - форма согласия на фирменном бланке организации за</t>
  </si>
  <si>
    <t>подписью руководителя, удостоверенное печатью организации), при условии</t>
  </si>
  <si>
    <t xml:space="preserve">обращения одного из собственников; </t>
  </si>
  <si>
    <t>6) чертеж градостроительного плана земельного участка и линий</t>
  </si>
  <si>
    <t xml:space="preserve">градостроительного регулирования; </t>
  </si>
  <si>
    <t>7) согласование параметров испрашиваемого отклонения от предельных</t>
  </si>
  <si>
    <t>параметров, полученное в соответствии с Положением о зонах охраны объектов</t>
  </si>
  <si>
    <t>культурного наследия (памятников истории и культуры) народов Российской</t>
  </si>
  <si>
    <t>Федерации, утвержденным постановлением Правительства РФ от 12.09.2015</t>
  </si>
  <si>
    <t>N 972 (представляется для земельного участка, расположенного в границах зон</t>
  </si>
  <si>
    <t xml:space="preserve">охраны объектов культурного наследия). </t>
  </si>
  <si>
    <t>Документы, предусмотренные пунктом 2.6 раздела 2 настоящего</t>
  </si>
  <si>
    <t>административного регламента могут быть предоставлены в форме</t>
  </si>
  <si>
    <t>электронных документов, в соответствии с Федеральным законом от 6 апреля</t>
  </si>
  <si>
    <t>2011 года N 63-ФЗ «Об электронной подписи» и Федеральным законом от 27</t>
  </si>
  <si>
    <t>июля 2010 года № 210-ФЗ «Об организации предоставления государственных и</t>
  </si>
  <si>
    <t xml:space="preserve">муниципальных услуг». </t>
  </si>
  <si>
    <t>Заявление, подаваемое в форме электронного документа, подписывается</t>
  </si>
  <si>
    <t>заявителем простой электронной подписью, а прилагаемые к нему электронные</t>
  </si>
  <si>
    <t>документы должны быть подписаны должностными лицами органов</t>
  </si>
  <si>
    <t>(организаций), выдавших эти документы, усиленной квалифицированной</t>
  </si>
  <si>
    <t>электронной подписью (если законодательством Российской Федерации для</t>
  </si>
  <si>
    <t xml:space="preserve">подписания таких документов не установлен иной вид электронной подписи). </t>
  </si>
  <si>
    <t>Копирование или сканирование документов осуществляется</t>
  </si>
  <si>
    <t>работником Отдела или МБУ «МФЦ», после чего оригиналы возвращаются</t>
  </si>
  <si>
    <t xml:space="preserve">заявителю.  </t>
  </si>
  <si>
    <t>В случае невозможности представления подлинников представляются</t>
  </si>
  <si>
    <t xml:space="preserve">нотариально заверенные копии. </t>
  </si>
  <si>
    <t>2.7. Исчерпывающий перечень документов, необходимых в</t>
  </si>
  <si>
    <t xml:space="preserve">соответствии с нормативными правовыми актами для предоставления </t>
  </si>
  <si>
    <t>муниципальной услуги, которые находятся в распоряжении</t>
  </si>
  <si>
    <t xml:space="preserve">государственных органов, органов местного самоуправления и иных </t>
  </si>
  <si>
    <t>органов, участвующих в предоставлении муниципальной услуги, и</t>
  </si>
  <si>
    <t xml:space="preserve">которые заявитель вправе представить, а также способы их получения </t>
  </si>
  <si>
    <t xml:space="preserve">заявителем, в том числе в электронной форме, порядок их представления </t>
  </si>
  <si>
    <t xml:space="preserve">Для предоставления муниципальной услуги работником Отдела или МБУ </t>
  </si>
  <si>
    <t>«МФЦ» от органов государственной власти, органов местного самоуправления</t>
  </si>
  <si>
    <t>и иных органов, участвующих в предоставлении муниципальной услуги,</t>
  </si>
  <si>
    <t xml:space="preserve">запрашиваются следующие документы: </t>
  </si>
  <si>
    <t>имущество и сделок с ним (далее - ЕГРП) на земельный участок заявителя и</t>
  </si>
  <si>
    <t xml:space="preserve">(или) земельные участки, имеющие общие границы с земельным участком в </t>
  </si>
  <si>
    <t>отношении которого запрашивается разрешение или уведомление об</t>
  </si>
  <si>
    <t>отсутствии в ЕГРП запрашиваемых сведений о зарегистрированных правах на</t>
  </si>
  <si>
    <t xml:space="preserve">указанные земельные участки; </t>
  </si>
  <si>
    <t>- выписка из ЕГРП на объекты недвижимости (помещения в них),</t>
  </si>
  <si>
    <t>расположенные на земельном участке заявителя и (или) объекты</t>
  </si>
  <si>
    <t>недвижимости, расположенные на земельных участках, имеющих общие</t>
  </si>
  <si>
    <t>границы с земельным участком заявителя или уведомление об отсутствии в</t>
  </si>
  <si>
    <t>ЕГРП запрашиваемых сведений о зарегистрированных правах на указанные</t>
  </si>
  <si>
    <t xml:space="preserve">объекты недвижимости; </t>
  </si>
  <si>
    <t xml:space="preserve">запрашивается разрешение, а также в отношении соседних земельных участков; </t>
  </si>
  <si>
    <t xml:space="preserve">(помещения в них) (при наличии на земельном участке объектов); </t>
  </si>
  <si>
    <t xml:space="preserve">случае, если заявителем является юридическое лицо; </t>
  </si>
  <si>
    <t>предпринимателей в случае, если заявителем является индивидуальный</t>
  </si>
  <si>
    <t xml:space="preserve">предприниматель. </t>
  </si>
  <si>
    <t>Указанные документы запрашиваются органом, предоставляющим</t>
  </si>
  <si>
    <t>муниципальную услугу, в государственных органах и органах местного</t>
  </si>
  <si>
    <t>самоуправления, в распоряжении которых находятся указанные документы,</t>
  </si>
  <si>
    <t xml:space="preserve">если заявитель не представил указанные документы самостоятельно. </t>
  </si>
  <si>
    <t>Заявитель вправе представить заявление и прилагаемые к нему</t>
  </si>
  <si>
    <t>документы на бумажном носителе лично или посредством почтового</t>
  </si>
  <si>
    <t>отправления с уведомлением о вручении либо в форме электронных</t>
  </si>
  <si>
    <t>документов с использованием федеральной государственной информационной</t>
  </si>
  <si>
    <t>системы «Единый портал государственных и муниципальных услуг (функций)»</t>
  </si>
  <si>
    <t>(далее -    Единый Портал), Регионального Портала государственных и</t>
  </si>
  <si>
    <t xml:space="preserve">муниципальных услуг (при его наличии) или посредством </t>
  </si>
  <si>
    <t>многофункционального центра предоставления государственных и</t>
  </si>
  <si>
    <t xml:space="preserve">муниципальных услуг. </t>
  </si>
  <si>
    <t>Непредставление документов, перечисленных в пункте 2.7</t>
  </si>
  <si>
    <t>административного регламента, не является основанием для отказа в</t>
  </si>
  <si>
    <t xml:space="preserve">предоставлении муниципальной услуги. </t>
  </si>
  <si>
    <t>В случае непредставления заявителем документов, указанных в пункте</t>
  </si>
  <si>
    <t>2.7 административного регламента, Отдел, в рамках межведомственного</t>
  </si>
  <si>
    <t xml:space="preserve">информационного взаимодействия, запрашивает их в: </t>
  </si>
  <si>
    <t>Кореновском отделе Управления Федеральной службы государственной</t>
  </si>
  <si>
    <t>Кореновском отделе филиала ФГБУ «ФКП Росреестра» по</t>
  </si>
  <si>
    <t>межрайонной инспекции Федеральной налоговой службы России № 14</t>
  </si>
  <si>
    <t xml:space="preserve">по Краснодарскому краю. </t>
  </si>
  <si>
    <t xml:space="preserve">2.8 Запрещено требовать от заявителя </t>
  </si>
  <si>
    <t xml:space="preserve">Отдел не вправе требовать от заявителя: </t>
  </si>
  <si>
    <t>действий, представление или осуществление которых не предусмотрено</t>
  </si>
  <si>
    <t>нормативными правовыми актами, регулирующими отношения, возникающие в</t>
  </si>
  <si>
    <t xml:space="preserve">связи с предоставлением муниципальной услуги; </t>
  </si>
  <si>
    <t>- представления документов и информации, которые в соответствии с</t>
  </si>
  <si>
    <t>нормативными правовыми актами Российской Федерации, нормативными</t>
  </si>
  <si>
    <t>правовыми актами субъектов Российской Федерации и муниципальными</t>
  </si>
  <si>
    <t>правовыми актами находятся в распоряжении государственных органов,</t>
  </si>
  <si>
    <t>предоставляющих государственную услугу, иных государственных органов,</t>
  </si>
  <si>
    <t>органов местного самоуправления и (или) подведомственных государственным</t>
  </si>
  <si>
    <t>органам и органам местного самоуправления организаций, участвующих в</t>
  </si>
  <si>
    <t>предоставлении государственной услуги, за исключением документов,</t>
  </si>
  <si>
    <t xml:space="preserve">указанных в части 6 статьи 7 Федерального закона N 210-ФЗ. </t>
  </si>
  <si>
    <t xml:space="preserve">Перечень услуг, которые являются необходимыми и обязательными  </t>
  </si>
  <si>
    <t>для предоставления муниципальной услуги, в том числе сведения о</t>
  </si>
  <si>
    <t xml:space="preserve">документе (документах), выдаваемом (выдаваемых) организациями, </t>
  </si>
  <si>
    <t xml:space="preserve">участвующими в предоставлении муниципальной услуги </t>
  </si>
  <si>
    <t>Для предоставления муниципальной услуги требуется получение</t>
  </si>
  <si>
    <t xml:space="preserve">следующих услуг: </t>
  </si>
  <si>
    <t>земельные участки, имеющие общие границы с земельным участком в</t>
  </si>
  <si>
    <t xml:space="preserve">указанные земельные участки (по инициативе заявителя); </t>
  </si>
  <si>
    <t>- получение выписки из ЕГРП на объекты недвижимости (помещения в</t>
  </si>
  <si>
    <t>них), расположенные на земельном участке заявителя и (или) объекты</t>
  </si>
  <si>
    <t xml:space="preserve">объекты недвижимости (по инициативе заявителя); </t>
  </si>
  <si>
    <t>которого запрашивается разрешение, а также в отношении соседних земельных</t>
  </si>
  <si>
    <t xml:space="preserve">участков (по инициативе заявителя); </t>
  </si>
  <si>
    <t>строительства (помещения в них) (при наличии на земельном участке объектов)</t>
  </si>
  <si>
    <t xml:space="preserve">(по инициативе заявителя); </t>
  </si>
  <si>
    <t>лиц в случае, если заявителем является юридическое лицо (по инициативе</t>
  </si>
  <si>
    <t xml:space="preserve">заявителя); </t>
  </si>
  <si>
    <t>индивидуальных предпринимателей в случае, если заявителем является</t>
  </si>
  <si>
    <t xml:space="preserve">индивидуальный предприниматель (по инициативе заявителя). </t>
  </si>
  <si>
    <t>Указанные документы выдаются за счёт средств заявителя</t>
  </si>
  <si>
    <t xml:space="preserve">организациями, участвующими в предоставлении муниципальной услуги. </t>
  </si>
  <si>
    <t xml:space="preserve">2.9. Исчерпывающий перечень оснований для отказа в приеме документов, </t>
  </si>
  <si>
    <t>необходимых для предоставления муниципальной услуги</t>
  </si>
  <si>
    <t>Основаниями для отказа в приеме документов, необходимых для</t>
  </si>
  <si>
    <t xml:space="preserve">предоставления муниципальной услуги, являются: </t>
  </si>
  <si>
    <t>1. отсутствие у заявителя соответствующих полномочий на получение</t>
  </si>
  <si>
    <t>2. заявление не соответствует форме и содержанию, согласно</t>
  </si>
  <si>
    <t xml:space="preserve">приложению № 1 к настоящему административному регламенту; </t>
  </si>
  <si>
    <t xml:space="preserve">3. заявление подано в ненадлежащий орган; </t>
  </si>
  <si>
    <t>4. к заявлению не приложены документы, предусмотренных п. 2.6</t>
  </si>
  <si>
    <t>административного регламента, а также несоблюдении требований,</t>
  </si>
  <si>
    <t xml:space="preserve">установленных к форме и содержанию представляемых документов; </t>
  </si>
  <si>
    <t>5. заявление представленное заявителем написано в нечитаемом виде</t>
  </si>
  <si>
    <t>(неразборчивый почерк, не на русском языке и т.п.), либо содержит</t>
  </si>
  <si>
    <t xml:space="preserve">оскорбления и нецензурные выражения; </t>
  </si>
  <si>
    <t>6. имена физических лиц, адреса их места жительства написаны не</t>
  </si>
  <si>
    <t xml:space="preserve">полностью; </t>
  </si>
  <si>
    <t>7. в документах имеются подчистки, приписки, зачеркнутые слова и иные</t>
  </si>
  <si>
    <t xml:space="preserve">не оговоренные исправления, дающие возможность неоднозначного толкования </t>
  </si>
  <si>
    <t>представленных документов и вызывающие сомнения в законности</t>
  </si>
  <si>
    <t xml:space="preserve">предоставленных документов; </t>
  </si>
  <si>
    <t>8. документы содержат серьезные повреждения, наличие которых не</t>
  </si>
  <si>
    <t xml:space="preserve">позволяет однозначно истолковать их содержание; </t>
  </si>
  <si>
    <t xml:space="preserve">9. истек срок действия документа. </t>
  </si>
  <si>
    <t>Основанием для отказа в приеме документов, предоставленных в форме</t>
  </si>
  <si>
    <t>электронных документов, необходимых для предоставления муниципальной</t>
  </si>
  <si>
    <t>услуги, является признание недействительности усиленной квалифицированной</t>
  </si>
  <si>
    <t>электронной подписи заявителя в порядке, установленном Федеральным</t>
  </si>
  <si>
    <t>законом от 6 апреля 2011 г. N 63-ФЗ «Об электронной подписи», выявленное в</t>
  </si>
  <si>
    <t xml:space="preserve">результате ее проверки. </t>
  </si>
  <si>
    <t>В случае отказа в приеме документов, необходимых для предоставления</t>
  </si>
  <si>
    <t xml:space="preserve">муниципальной услуги, заявление с приложениями возвращаются заявителю. </t>
  </si>
  <si>
    <t>Отказ в предоставлении муниципальной услуги не препятствует</t>
  </si>
  <si>
    <t>повторному обращению гражданина с ходатайством о предоставлении</t>
  </si>
  <si>
    <t>муниципальной услуги после устранения причины, послужившей основанием</t>
  </si>
  <si>
    <t xml:space="preserve">для отказа. </t>
  </si>
  <si>
    <t>2.10. Исчерпывающий перечень оснований для приостановления или</t>
  </si>
  <si>
    <t xml:space="preserve">отказа в предоставлении муниципальной услуги </t>
  </si>
  <si>
    <t xml:space="preserve">Оснований для приостановления предоставления муниципальной услуги </t>
  </si>
  <si>
    <t xml:space="preserve">законодательством Российской Федерации не предусмотрено. </t>
  </si>
  <si>
    <t xml:space="preserve">Основания для отказа в предоставлении муниципальной услуги: </t>
  </si>
  <si>
    <t xml:space="preserve">подготовки документов, необходимых для получения муниципальной услуги; </t>
  </si>
  <si>
    <t xml:space="preserve">- отсутствие права у заявителя на получение муниципальной услуги; </t>
  </si>
  <si>
    <t>нарушением установленных требований, а также представление документов,</t>
  </si>
  <si>
    <t xml:space="preserve">содержащих недостоверные сведения; </t>
  </si>
  <si>
    <t>- отсутствие документов, наличие которых предусмотрено пунктом 2.6</t>
  </si>
  <si>
    <t>настоящего административного регламента (за исключением документов,</t>
  </si>
  <si>
    <t xml:space="preserve">указанных в пункте 2.7 настоящего административного регламента); </t>
  </si>
  <si>
    <t>- несоответствие предоставленной документации требованиям,</t>
  </si>
  <si>
    <t xml:space="preserve">предусмотренным законодательством Российской Федерации; </t>
  </si>
  <si>
    <t>- далее ограничения в порядке, предусмотренные законодательством</t>
  </si>
  <si>
    <t xml:space="preserve">Российской Федерации, если таковые имеются. </t>
  </si>
  <si>
    <t xml:space="preserve">2.11. Размер платы, взимаемой с заявителя при предоставлении </t>
  </si>
  <si>
    <t xml:space="preserve">муниципальной услуги, и способы ее взимания в случаях, </t>
  </si>
  <si>
    <t>предусмотренных федеральными законами, принимаемыми в</t>
  </si>
  <si>
    <t xml:space="preserve">соответствии с ними иными нормативными правовыми актами </t>
  </si>
  <si>
    <t>Российской Федерации, муниципальными правовыми актами</t>
  </si>
  <si>
    <t>Муниципальная услуга предоставляется без взимания государственной</t>
  </si>
  <si>
    <t xml:space="preserve">пошлины или иной платы. </t>
  </si>
  <si>
    <t>В соответствии с пунктом 4 статьи 40 Градостроительного кодекса</t>
  </si>
  <si>
    <t>Российской Федерации, расходы, связанные с организацией и проведением</t>
  </si>
  <si>
    <t>публичных слушаний по вопросу о предоставлении разрешения на отклонение</t>
  </si>
  <si>
    <t>объектов капитального строительства, несет физическое или юридическое</t>
  </si>
  <si>
    <t xml:space="preserve">лицо, заинтересованное в предоставлении такого разрешения. </t>
  </si>
  <si>
    <t>2.12. Максимальный срок ожидания в очереди при подаче запроса о</t>
  </si>
  <si>
    <t xml:space="preserve">предоставлении муниципальной услуги и при получении результата </t>
  </si>
  <si>
    <t>Время ожидания в очереди для подачи документов и при получении</t>
  </si>
  <si>
    <t>результата предоставления муниципальной услуги не должно превышать 15</t>
  </si>
  <si>
    <t xml:space="preserve">минут. </t>
  </si>
  <si>
    <t xml:space="preserve">2.13. Срок регистрации запроса заявителя о предоставлении </t>
  </si>
  <si>
    <t xml:space="preserve">Обращение заявителя подлежит обязательной регистрации в течение 1 </t>
  </si>
  <si>
    <t xml:space="preserve">рабочего дня с момента поступления в Отдел. </t>
  </si>
  <si>
    <t xml:space="preserve">2.14. Требования к помещениям, в которых предоставляются </t>
  </si>
  <si>
    <t>муниципальные услуги, к залу ожидания, местам для заполнения запросов</t>
  </si>
  <si>
    <t xml:space="preserve">о предоставлении муниципальной услуги, информационным стендам с </t>
  </si>
  <si>
    <t>образцами их заполнения и перечнем документов, необходимых для</t>
  </si>
  <si>
    <t xml:space="preserve">предоставления каждой муниципальной услуги, в том числе к </t>
  </si>
  <si>
    <t xml:space="preserve"> обеспечению доступности инвалидов указанных объектов в соответствии с</t>
  </si>
  <si>
    <t xml:space="preserve">законодательством Российской Федерации о социальной защите </t>
  </si>
  <si>
    <t xml:space="preserve">инвалидов </t>
  </si>
  <si>
    <t xml:space="preserve">Прием граждан для оказания муниципальной услуги осуществляется </t>
  </si>
  <si>
    <t xml:space="preserve">согласно графику работы МБУ «МФЦ» и Уполномоченного органа.  </t>
  </si>
  <si>
    <t xml:space="preserve">Место приема заявителей оборудовано информационными табличками  </t>
  </si>
  <si>
    <t xml:space="preserve">(вывесками) с указанием: </t>
  </si>
  <si>
    <t xml:space="preserve">1) номера кабинета; </t>
  </si>
  <si>
    <t>2) фамилии, имени, отчества и должности специалиста, осуществляющего</t>
  </si>
  <si>
    <t xml:space="preserve">предоставление муниципальной услуги; </t>
  </si>
  <si>
    <t xml:space="preserve">3) времени перерыва на обед, технического перерыва. </t>
  </si>
  <si>
    <t>Помещения соответствуют санитарно-эпидемиологическим правилам и</t>
  </si>
  <si>
    <t>нормативам «Гигиенические требования к персональным электронновычислительным</t>
  </si>
  <si>
    <t>машинам</t>
  </si>
  <si>
    <t>и</t>
  </si>
  <si>
    <t>организации</t>
  </si>
  <si>
    <t>работы.</t>
  </si>
  <si>
    <t>СанПиН</t>
  </si>
  <si>
    <t>2.2.2/2.</t>
  </si>
  <si>
    <t>4.1340-03».</t>
  </si>
  <si>
    <t xml:space="preserve">Помещения оборудованы: </t>
  </si>
  <si>
    <t xml:space="preserve">1) противопожарной системой и средствами пожаротушения; </t>
  </si>
  <si>
    <t xml:space="preserve">2) системой оповещения о возникновении чрезвычайной ситуации; </t>
  </si>
  <si>
    <t xml:space="preserve">3) системой кондиционирования воздуха. </t>
  </si>
  <si>
    <t>Рабочие места специалистов, предоставляющих муниципальную услугу,</t>
  </si>
  <si>
    <t>оборудованы компьютерной техникой и оргтехникой, позволяющей</t>
  </si>
  <si>
    <t xml:space="preserve">организовать предоставление муниципальной услуги в полном объеме. </t>
  </si>
  <si>
    <t>Места для проведения личного приема заявителей оборудованы стульями,</t>
  </si>
  <si>
    <t>столами, оснащены компьютерами и оргтехникой, информационной базой</t>
  </si>
  <si>
    <t>данных, обеспечены канцелярскими принадлежностями, информационными</t>
  </si>
  <si>
    <t xml:space="preserve">стендами. </t>
  </si>
  <si>
    <t>Для ожидания гражданам отведено специальное место, оборудованное</t>
  </si>
  <si>
    <t>стульями, вешалкой для одежды, в помещении имеются места общественного</t>
  </si>
  <si>
    <t xml:space="preserve">пользования (туалеты) на втором и первом этаже здания. </t>
  </si>
  <si>
    <t>В целях обеспечения конфиденциальности сведений о заявителе одним</t>
  </si>
  <si>
    <t>должностным лицом одновременно ведется прием только одного заявителя.</t>
  </si>
  <si>
    <t xml:space="preserve">Одновременный прием двух и более заявителей не допускается. </t>
  </si>
  <si>
    <t>В целях обеспечения доступности для инвалидов помещений, в которых</t>
  </si>
  <si>
    <t xml:space="preserve">предоставляется муниципальная услуга: </t>
  </si>
  <si>
    <t>1. Площадь помещения, в котором предоставляется муниципальная</t>
  </si>
  <si>
    <t>услуга, обеспечивает возможность самостоятельного передвижения инвалидов</t>
  </si>
  <si>
    <t>по территории помещения, входа в него и выхода из него, в том числе с</t>
  </si>
  <si>
    <t>помощью должностных лиц учреждения, предоставляющего муниципальную</t>
  </si>
  <si>
    <t xml:space="preserve">услугу. </t>
  </si>
  <si>
    <t>2. На территории, имеются места стоянки транспортного средства,</t>
  </si>
  <si>
    <t>предоставляющие возможность самостоятельной посадки в транспортное</t>
  </si>
  <si>
    <t>средство и высадки из него, в том числе с помощью должностных лиц</t>
  </si>
  <si>
    <t xml:space="preserve">учреждения, предоставляющего муниципальную услугу. </t>
  </si>
  <si>
    <t>3. Должностными лицами, предоставляющими муниципальную услугу,</t>
  </si>
  <si>
    <t>оказывается, помощь инвалидам в преодолении барьеров, мешающих</t>
  </si>
  <si>
    <t xml:space="preserve">получению ими муниципальной услуги наравне с другими лицами. </t>
  </si>
  <si>
    <t>4. С помощью должностных лиц учреждения, предоставляющего</t>
  </si>
  <si>
    <t>муниципальную услугу, осуществляется сопровождение инвалидов, имеющих</t>
  </si>
  <si>
    <t>стойкие расстройства функции зрения и самостоятельного передвижения, и</t>
  </si>
  <si>
    <t>оказание им помощи в помещениях, в которых предоставляется муниципальная</t>
  </si>
  <si>
    <t xml:space="preserve">услуга. </t>
  </si>
  <si>
    <t>5. В помещениях имеется оборудование и носители информации,</t>
  </si>
  <si>
    <t>необходимые для обеспечения беспрепятственного доступа инвалидов к</t>
  </si>
  <si>
    <t xml:space="preserve">объектам, в которых предоставляется муниципальная услуга. </t>
  </si>
  <si>
    <t>6. В помещении имеются места ожидания, места для заполнения</t>
  </si>
  <si>
    <t>запросов, имеется оборудование с дублированием необходимой для инвалидов</t>
  </si>
  <si>
    <t>звуковой и зрительной информации, а также надписей, знаков и иной текстовой</t>
  </si>
  <si>
    <t>и графической информации, необходимой для получения муниципальной</t>
  </si>
  <si>
    <t xml:space="preserve">услуги, знаками, выполненными рельефно-точечным шрифтом Брайля. </t>
  </si>
  <si>
    <t>7. В помещение, в котором оказывается муниципальная услуга,</t>
  </si>
  <si>
    <t>допускается сурдопереводчик и тифлосурдопереводчик, собака-проводник при</t>
  </si>
  <si>
    <t xml:space="preserve">наличии документа, подтверждающего ее специальное обучение. </t>
  </si>
  <si>
    <t>8. При необходимости, муниципальная услуга предоставляется, по месту</t>
  </si>
  <si>
    <t>жительства инвалида или в дистанционном режиме. Все выезды к данной</t>
  </si>
  <si>
    <t>категории граждан осуществляется на безвозмездной основе по</t>
  </si>
  <si>
    <t>предварительной записи, которую можно осуществить дистанционно на</t>
  </si>
  <si>
    <t>район www.korenovsk.ru, либо по телефону 4-14-08. Если же у заявителя с</t>
  </si>
  <si>
    <t>ограниченными возможностями все-таки возникает необходимость посетить</t>
  </si>
  <si>
    <t>лично офисы приема и выдачи документов, то должностные лица учреждения,</t>
  </si>
  <si>
    <t>предоставляющего муниципальную услугу оказывают помощь инвалиду в</t>
  </si>
  <si>
    <t xml:space="preserve">получении муниципальных услуг, включая их сопровождение. </t>
  </si>
  <si>
    <t>2.15. Показатели доступности и качества муниципальной услуги, в том</t>
  </si>
  <si>
    <t xml:space="preserve">числе количество взаимодействий заявителя с должностными лицами при </t>
  </si>
  <si>
    <t>предоставлении муниципальной услуги и их продолжительность,</t>
  </si>
  <si>
    <t xml:space="preserve">возможность получения муниципальной услуги в многофункциональном </t>
  </si>
  <si>
    <t>центре по предоставлению государственных и муниципальных услуг,</t>
  </si>
  <si>
    <t xml:space="preserve">возможность получения информации о ходе предоставления  </t>
  </si>
  <si>
    <t>муниципальной услуги, в том числе с использованием информационнокоммуникационных</t>
  </si>
  <si>
    <t>технологий</t>
  </si>
  <si>
    <t xml:space="preserve">Показателями доступности и качества муниципальной услуги являются: </t>
  </si>
  <si>
    <t xml:space="preserve">соответствии со стандартом предоставления муниципальной услуги; </t>
  </si>
  <si>
    <t>- возможность получать полную, актуальную и достоверную информацию</t>
  </si>
  <si>
    <t>о порядке предоставления муниципальной  услуги, в том числе с</t>
  </si>
  <si>
    <t xml:space="preserve">использованием информационно-коммуникационных технологий; </t>
  </si>
  <si>
    <t xml:space="preserve">муниципальной  услуги; </t>
  </si>
  <si>
    <t>соответствии с законодательством Российской Федерации с жалобой на</t>
  </si>
  <si>
    <t>принятое по заявлению заявителя решение или на действия (бездействие)</t>
  </si>
  <si>
    <t xml:space="preserve">должностных лиц  </t>
  </si>
  <si>
    <t xml:space="preserve"> Основные требования к качеству предоставления муниципальной услуги: </t>
  </si>
  <si>
    <t xml:space="preserve">рассмотрения его обращения; </t>
  </si>
  <si>
    <t xml:space="preserve">предоставления муниципальной услуги. </t>
  </si>
  <si>
    <t>Показателями качества предоставления муниципальной услуги являются</t>
  </si>
  <si>
    <t>срок рассмотрения заявления, отсутствие или наличие жалоб на действия</t>
  </si>
  <si>
    <t xml:space="preserve">(бездействие) должностных лиц. </t>
  </si>
  <si>
    <t xml:space="preserve">При предоставлении муниципальной услуги: </t>
  </si>
  <si>
    <t>форме непосредственного взаимодействия заявителя с должностным лицом,</t>
  </si>
  <si>
    <t xml:space="preserve">осуществляющим предоставление муниципальной услуги, не требуется; </t>
  </si>
  <si>
    <t>лицом, осуществляющим предоставление муниципальной услуги, при подаче</t>
  </si>
  <si>
    <t>запроса и получении подготовленных в ходе исполнения муниципальной</t>
  </si>
  <si>
    <t>услуги документов. Продолжительность одного такого взаимодействия не</t>
  </si>
  <si>
    <t xml:space="preserve">должна превышать одного часа. </t>
  </si>
  <si>
    <t>Предоставление муниципальной услуги в многофункциональном центре</t>
  </si>
  <si>
    <t>предоставления государственных и муниципальных услуг осуществляется при</t>
  </si>
  <si>
    <t xml:space="preserve">наличии соглашений о взаимодействии. </t>
  </si>
  <si>
    <t>Возможность получения сведений о ходе предоставления муниципальной</t>
  </si>
  <si>
    <t>услуги реализуется по номерам телефонов, адресам электронной почты,</t>
  </si>
  <si>
    <t xml:space="preserve">указанным на официальном сайте и Портале. </t>
  </si>
  <si>
    <t>2.16. Иные требования, в том числе учитывающие особенности</t>
  </si>
  <si>
    <t xml:space="preserve">предоставления муниципальных услуг в многофункциональных центрах, </t>
  </si>
  <si>
    <t>в том числе и по экстерриториальному принципу и особенности</t>
  </si>
  <si>
    <t xml:space="preserve">предоставления муниципальных услуг в электронной форме </t>
  </si>
  <si>
    <t>Для получения муниципальной услуги заявителям предоставляется</t>
  </si>
  <si>
    <t>возможность представить заявление о предоставлении муниципальной услуги и</t>
  </si>
  <si>
    <t>документы (содержащиеся в них сведения), необходимые для предоставления</t>
  </si>
  <si>
    <t xml:space="preserve">муниципальной услуги, в том числе в форме электронного документа: </t>
  </si>
  <si>
    <t xml:space="preserve">в уполномоченный орган; </t>
  </si>
  <si>
    <t xml:space="preserve">через МФЦ в уполномоченный орган; </t>
  </si>
  <si>
    <t>посредством использования информационно-телекоммуникационных</t>
  </si>
  <si>
    <t>технологий, включая использование Портала, с применением электронной</t>
  </si>
  <si>
    <t>подписи, вид которой должен соответствовать требованиям постановления</t>
  </si>
  <si>
    <t>Правительства РФ от 25 июня 2012 № 634 «О видах электронной подписи,</t>
  </si>
  <si>
    <t>использование которых допускается при обращении за получением</t>
  </si>
  <si>
    <t xml:space="preserve">государственных и муниципальных услуг» (далее – электронная подпись).  </t>
  </si>
  <si>
    <t>Заявители (представители заявителей) при предоставлении</t>
  </si>
  <si>
    <t>муниципальной услугу по экстерриториальному принципу имеют право на</t>
  </si>
  <si>
    <t>обращение в любой многофункциональный центр вне зависимости от места</t>
  </si>
  <si>
    <t>регистрации заявителя (представителя заявителя) по месту жительства, места</t>
  </si>
  <si>
    <t>нахождения объекта недвижимости в соответствии с действием</t>
  </si>
  <si>
    <t xml:space="preserve">экстерриториального принципа. </t>
  </si>
  <si>
    <t>Предоставление муниципальных услуг по экстерриториальному</t>
  </si>
  <si>
    <t>принципу обеспечивается при личном обращении заявителя (представителя</t>
  </si>
  <si>
    <t>заявителя) по месту пребывания заявителя (представителя заявителя) в</t>
  </si>
  <si>
    <t>многофункциональный центр с заявлением о предоставлении муниципальной</t>
  </si>
  <si>
    <t xml:space="preserve">услуги. </t>
  </si>
  <si>
    <t>Условием предоставления муниципальных услуг по экстерриториальному</t>
  </si>
  <si>
    <t>принципу является регистрация заявителя в федеральной государственной</t>
  </si>
  <si>
    <t>информационной системе "Единая система идентификации и аутентификации в</t>
  </si>
  <si>
    <t>инфраструктуре, обеспечивающей информационно-технологическое</t>
  </si>
  <si>
    <t>взаимодействие информационных систем, используемых для предоставления</t>
  </si>
  <si>
    <t xml:space="preserve">государственных и муниципальных услуг в электронной форме". </t>
  </si>
  <si>
    <t xml:space="preserve"> При предоставлении муниципальных услуг по экстерриториальному</t>
  </si>
  <si>
    <t xml:space="preserve">принципу многофункциональный центр: </t>
  </si>
  <si>
    <t>1) принимает от заявителя (представителя заявителя) заявление и</t>
  </si>
  <si>
    <t xml:space="preserve">документы, представленные заявителем (представителем заявителя); </t>
  </si>
  <si>
    <t>2) осуществляет копирование (сканирование) документов,</t>
  </si>
  <si>
    <t>предусмотренных частью 6 статьи 7 Федерального закона Федеральный закон</t>
  </si>
  <si>
    <t>от 27 июля 2010 года № 210-ФЗ "Об организации предоставления</t>
  </si>
  <si>
    <t>государственных и муниципальных услуг" (далее - документы личного</t>
  </si>
  <si>
    <t>происхождения) и представленных заявителем (представителем заявителя), в</t>
  </si>
  <si>
    <t xml:space="preserve">случае, если заявитель (представитель заявителя) самостоятельно не </t>
  </si>
  <si>
    <t>представил копии документов личного происхождения, а в соответствии с</t>
  </si>
  <si>
    <t>административным регламентом предоставления муниципальной услуги для ее</t>
  </si>
  <si>
    <t>предоставления необходимо представление копии документа личного</t>
  </si>
  <si>
    <t>происхождения (за исключением случая, когда в соответствии с нормативным</t>
  </si>
  <si>
    <t>правовым актом для предоставления муниципальной услуги необходимо</t>
  </si>
  <si>
    <t>предъявление нотариально удостоверенной копии документа личного</t>
  </si>
  <si>
    <t xml:space="preserve">происхождения); </t>
  </si>
  <si>
    <t>3) формирует электронные документы и (или) электронные образы</t>
  </si>
  <si>
    <t>заявления, документов, принятых от заявителя (представителя заявителя),</t>
  </si>
  <si>
    <t>копий документов личного происхождения, принятых от заявителя</t>
  </si>
  <si>
    <t>(представителя заявителя), обеспечивая их заверение электронной подписью в</t>
  </si>
  <si>
    <t xml:space="preserve">установленном порядке; </t>
  </si>
  <si>
    <t>4) с использованием информационно-телекоммуникационных технологий</t>
  </si>
  <si>
    <t>направляет электронные документы и (или) электронные образы документов,</t>
  </si>
  <si>
    <t>заверенные уполномоченным должностным лицом многофункционального</t>
  </si>
  <si>
    <t>центра, в орган местного самоуправления в Краснодарском крае,</t>
  </si>
  <si>
    <t>подведомственные ему организации, предоставляющие соответствующую</t>
  </si>
  <si>
    <t xml:space="preserve">муниципальную услугу. </t>
  </si>
  <si>
    <t xml:space="preserve">Заявитель может получить муниципальную услугу в МБУ "Кореновский </t>
  </si>
  <si>
    <t>районном многофункциональном  центре по предоставлению государственных</t>
  </si>
  <si>
    <t xml:space="preserve">и муниципальных услуг" ( по адресу: 353180, г. Кореновск, ул. Ленина, 128). </t>
  </si>
  <si>
    <t>Приём заявителей при предоставлении государственных и</t>
  </si>
  <si>
    <t xml:space="preserve">муниципальных услуг осуществляется в соответствии с графиком: </t>
  </si>
  <si>
    <t xml:space="preserve">Понедельник  с 8-00 до 20-00 </t>
  </si>
  <si>
    <t xml:space="preserve">Вторник          с 8-00 до 20-00 </t>
  </si>
  <si>
    <t xml:space="preserve">Среда              с 8-00 до 20-00 </t>
  </si>
  <si>
    <t xml:space="preserve">Четверг           с 8-00 до 20-00 </t>
  </si>
  <si>
    <t xml:space="preserve">Пятница          с 8-00 до 20-00 </t>
  </si>
  <si>
    <t xml:space="preserve">Суббота          с 9-00 до 13-00 </t>
  </si>
  <si>
    <t xml:space="preserve">Воскресенье    выходной день </t>
  </si>
  <si>
    <t>Информацию о месте нахождения, графике работы МБУ «МФЦ» и</t>
  </si>
  <si>
    <t xml:space="preserve">контактных телефонах можно получить: </t>
  </si>
  <si>
    <t xml:space="preserve">-на официальном сайте МФЦ: mfc.korenovsk.ru; </t>
  </si>
  <si>
    <t xml:space="preserve">-на информационных стендах перед входом в здание МБУ «МФЦ»; </t>
  </si>
  <si>
    <t xml:space="preserve">-на информационных стендах в УРМ МБУ «МФЦ». </t>
  </si>
  <si>
    <t>В МФЦ организована отдельная телефонная линия, для консультации</t>
  </si>
  <si>
    <t>заявителей по вопросам предоставления муниципальных услуг. Приём</t>
  </si>
  <si>
    <t>телефонных обращений от населения осуществляется по телефону</t>
  </si>
  <si>
    <t xml:space="preserve">8(861-42) 4-62-61 в соответствии с графиком: </t>
  </si>
  <si>
    <t>Приём документов от заявителей для предоставления государственных и</t>
  </si>
  <si>
    <t>муниципальных услуг осуществляется сотрудниками МБУ «МФЦ» в день</t>
  </si>
  <si>
    <t>обращения заявителя в порядке очередности или по предварительной записи</t>
  </si>
  <si>
    <t>заявителя на определённое время и дату, в соответствии с графиком работы</t>
  </si>
  <si>
    <t xml:space="preserve">МБУ «МФЦ». </t>
  </si>
  <si>
    <t>При предоставлении государственной и муниципальной услуги в МБУ</t>
  </si>
  <si>
    <t>МФЦ прием и выдача документов осуществляется сотрудниками МБУ</t>
  </si>
  <si>
    <t xml:space="preserve">МФЦ. Для исполнения документ передается в отраслевой (функциональный) </t>
  </si>
  <si>
    <t>орган администрации муниципального образования Кореновский район,</t>
  </si>
  <si>
    <t>ответственный за реализацию муниципальной услуги или в исполнительные</t>
  </si>
  <si>
    <t xml:space="preserve">органы государственной власти, предоставляющие услуги. </t>
  </si>
  <si>
    <t>Условия и сроки организации предоставления государственных и</t>
  </si>
  <si>
    <t>муниципальных услуг, утверждены приказом муниципального бюджетного</t>
  </si>
  <si>
    <t>учреждения «Кореновский районный многофункциональный центр по</t>
  </si>
  <si>
    <t xml:space="preserve">предоставлению государственных и муниципальных услуг» от 25.06.2014 № 22  </t>
  </si>
  <si>
    <t>«Порядок организации предоставления государственных и муниципальных</t>
  </si>
  <si>
    <t>услуг физическим и юридическим лицам отраслевыми (функциональными)</t>
  </si>
  <si>
    <t>органами администрации муниципального образования Кореновский район</t>
  </si>
  <si>
    <t>через муниципальное бюджетное учреждение "Кореновский районный</t>
  </si>
  <si>
    <t xml:space="preserve">многофункциональный центр по предоставлению государственных и </t>
  </si>
  <si>
    <t>муниципальных услуг". Документ размещен на официальном сайте МБУ МФЦ</t>
  </si>
  <si>
    <t xml:space="preserve">mfc.korenovsk.ru. </t>
  </si>
  <si>
    <t>Заявитель имеет право запросить информацию в форме электронных</t>
  </si>
  <si>
    <t>документов, подписанных усиленной квалифицированной электронной</t>
  </si>
  <si>
    <t>подписью, независимо от формы или способа обращения заявителей, за</t>
  </si>
  <si>
    <t>исключением случаев, если иной порядок предоставления такой информации</t>
  </si>
  <si>
    <t>установлен федеральными законами или иными нормативными правовыми</t>
  </si>
  <si>
    <t>актами Российской Федерации, регулирующими правоотношения в</t>
  </si>
  <si>
    <t>установленной сфере деятельности. Условием предоставления муниципальной</t>
  </si>
  <si>
    <t>услуги по экстерриториальному принципу является регистрация заявителя в</t>
  </si>
  <si>
    <t>федеральной государственной информационной системе «Единая система</t>
  </si>
  <si>
    <t>идентификации и аутентификации в инфраструктуре, обеспечивающей</t>
  </si>
  <si>
    <t>информационно-технологическое взаимодействие информационных систем,</t>
  </si>
  <si>
    <t>используемых для предоставления государственных и муниципальных услуг в</t>
  </si>
  <si>
    <t>электронном виде». Заявитель имеет право запросить информацию в форме</t>
  </si>
  <si>
    <t>электронных документов посредством федеральной государственной</t>
  </si>
  <si>
    <t>информационной системы «Единый портал государственных и муниципальных</t>
  </si>
  <si>
    <t>услуг и региональных порталов государственных и муниципальных услуг в</t>
  </si>
  <si>
    <t>соответствии с Федеральным законом «Об организации предоставления</t>
  </si>
  <si>
    <t xml:space="preserve">государственных и муниципальных услуг». </t>
  </si>
  <si>
    <t>Заявления и документы, необходимые для предоставления</t>
  </si>
  <si>
    <t xml:space="preserve">муниципальной услуги, предоставляемые в форме электронных документов, </t>
  </si>
  <si>
    <t>подписываются усиленной квалифицированной подписью в соответствии с</t>
  </si>
  <si>
    <t>требованиями статей 21.1 и 21.2 Федерального закона от 27 июля 2010 года №</t>
  </si>
  <si>
    <t>210-ФЗ «Об организации предоставления государственных и муниципальных</t>
  </si>
  <si>
    <t>услуг» и Федерального закона от 6 апреля 2011 года № 63-ФЗ «Об электронной</t>
  </si>
  <si>
    <t>подписи», а также постановление Правительства Российской Федерации от 9</t>
  </si>
  <si>
    <t>июня 2016 года № 516 «Об утверждении Правил осуществлена взаимодействия</t>
  </si>
  <si>
    <t>в электронной форме граждан (физических лиц) и организаций с органами</t>
  </si>
  <si>
    <t>государственной власти, органами местного самоуправления, с организациями,</t>
  </si>
  <si>
    <t>осуществляющими в соответствии с федеральными законами отдельные</t>
  </si>
  <si>
    <t xml:space="preserve">публичные полномочия». </t>
  </si>
  <si>
    <t>В случае направления заявлений и документов в электронной форме с</t>
  </si>
  <si>
    <t>использованием Портала государственных и муниципальных услуг</t>
  </si>
  <si>
    <t>Краснодарского края ( http://pgu.krasnodar.ru), заявитель авторизуется в системе</t>
  </si>
  <si>
    <t>и в меню портала выбирает муниципальную услугу, реализованную в</t>
  </si>
  <si>
    <t>электронном виде. Заполнив необходимые поля, соответствующие входным</t>
  </si>
  <si>
    <t>данным из перечня предоставляемых документов, и прикрепив копии</t>
  </si>
  <si>
    <t xml:space="preserve">документов в электронном виде согласно перечню документов в п. 2.6 </t>
  </si>
  <si>
    <t>настоящего регламента, пользователь портала отправляет заявку на получение</t>
  </si>
  <si>
    <t xml:space="preserve">муниципальной услуги.  </t>
  </si>
  <si>
    <t xml:space="preserve">При предоставлении муниципальных услуг в электронной форме  </t>
  </si>
  <si>
    <t xml:space="preserve">посредством федеральной государственной информационной системы «Единый  </t>
  </si>
  <si>
    <t xml:space="preserve">портал государственных и муниципальных услуг (функций)» и Портала </t>
  </si>
  <si>
    <t>государственных и муниципальных услуг Краснодарского края (далее —</t>
  </si>
  <si>
    <t>Портал), а также официального сайта администрации муниципального</t>
  </si>
  <si>
    <t xml:space="preserve">образования Кореновский район заявителю обеспечивается: </t>
  </si>
  <si>
    <t xml:space="preserve">а) получение информации о порядке и сроках предоставления услуги; </t>
  </si>
  <si>
    <t>б) запись на прием в орган (организацию), многофункциональный центр</t>
  </si>
  <si>
    <t xml:space="preserve">для подачи запроса о предоставлении услуги; </t>
  </si>
  <si>
    <t xml:space="preserve">в) формирование запроса; </t>
  </si>
  <si>
    <t>г) прием и регистрация органом (организацией) запроса и иных</t>
  </si>
  <si>
    <t xml:space="preserve">документов, необходимых для предоставления услуги; </t>
  </si>
  <si>
    <t>д) оплата государственной пошлины за предоставление услуг и уплата</t>
  </si>
  <si>
    <t>иных платежей, взимаемых в соответствии с законодательством Российской</t>
  </si>
  <si>
    <t xml:space="preserve">Федерации; </t>
  </si>
  <si>
    <t xml:space="preserve">е) получение результата предоставления услуги; </t>
  </si>
  <si>
    <t xml:space="preserve">ж) получение сведений о ходе выполнения запроса; </t>
  </si>
  <si>
    <t xml:space="preserve">з) осуществление оценки качества предоставления услуги; </t>
  </si>
  <si>
    <t>и) досудебное (внесудебное) обжалование решений и действий</t>
  </si>
  <si>
    <t>(бездействия) органа (организации), должностного лица органа (организации)</t>
  </si>
  <si>
    <t xml:space="preserve">либо муниципального служащего. </t>
  </si>
  <si>
    <t>Заявка регистрируется на Портале автоматически в режиме реального</t>
  </si>
  <si>
    <t xml:space="preserve">времени.  </t>
  </si>
  <si>
    <t>Изменения статуса заявки муниципальной услуги заявитель сможет</t>
  </si>
  <si>
    <t xml:space="preserve">отслеживать в режиме реального времени в личном кабинете на Портале. </t>
  </si>
  <si>
    <t>Со стороны Портала ответственный специалист, являющийся</t>
  </si>
  <si>
    <t>пользователем системы исполнения регламентов (далее - СИР), принимает</t>
  </si>
  <si>
    <t>заявку и обрабатывает её в соответствии с настоящим регламентом. В случае</t>
  </si>
  <si>
    <t>необходимости корректировки предоставленных данных специалист сможет</t>
  </si>
  <si>
    <t xml:space="preserve">направлять сообщения в личный кабинет заявителя. </t>
  </si>
  <si>
    <t>Ответственный специалист отправляет необходимые межведомственные</t>
  </si>
  <si>
    <t>запросы, определенные данным регламентом, в Системе межведомственного</t>
  </si>
  <si>
    <t xml:space="preserve">электронного взаимодействия (СМЭВ), реализованной в СИР.  </t>
  </si>
  <si>
    <t>В случае отсутствия возможности направления запроса посредством</t>
  </si>
  <si>
    <t>СМЭВ специалист запрашивает сведения по почте, электронной почте, по</t>
  </si>
  <si>
    <t xml:space="preserve">факсу.  </t>
  </si>
  <si>
    <t>Получив данные уполномоченный специалист, являющийся</t>
  </si>
  <si>
    <t>пользователем СИР, выполняет проверку документов и принимает решение о</t>
  </si>
  <si>
    <t xml:space="preserve">наличии права заявителя на получение муниципальной услуги. </t>
  </si>
  <si>
    <t>Административные процедуры выполняются согласно п 3.1 настоящего</t>
  </si>
  <si>
    <t xml:space="preserve">регламента без изменений.  </t>
  </si>
  <si>
    <t>С Портала государственных и муниципальных услуг ответ на</t>
  </si>
  <si>
    <t>уведомление направляется в форме электронного документа или в письменной</t>
  </si>
  <si>
    <t>форме по почтовому адресу, указанному в уведомлении. Результат</t>
  </si>
  <si>
    <t xml:space="preserve">государственной услуги в электронной форме не предоставляется. </t>
  </si>
  <si>
    <t>Использование Регионального портала государственных и</t>
  </si>
  <si>
    <t xml:space="preserve">муниципальных услуг гарантирует неразглашение и сохранность </t>
  </si>
  <si>
    <t>конфиденциальной информации, достоверность сведений за счет</t>
  </si>
  <si>
    <t>использования в электронной системе электронных подписей, полученных в</t>
  </si>
  <si>
    <t xml:space="preserve">доверенном удостоверяющем центре. </t>
  </si>
  <si>
    <t>Заявителям обеспечивается возможность получения информации о</t>
  </si>
  <si>
    <t xml:space="preserve">предоставляемой муниципальной услуге на Портале. </t>
  </si>
  <si>
    <t>Для получения доступа к возможностям Портала необходимо выбрать</t>
  </si>
  <si>
    <t>субъект Российской Федерации, и после открытия списка территориальных</t>
  </si>
  <si>
    <t>федеральных органов исполнительной власти в этом субъекте Российской</t>
  </si>
  <si>
    <t>Федерации, органов исполнительной власти субъекта Российской Федерации и</t>
  </si>
  <si>
    <t>органов местного самоуправления выбрать администрацию муниципального</t>
  </si>
  <si>
    <t>образования Кореновский район Краснодарского края с перечнем оказываемых</t>
  </si>
  <si>
    <t xml:space="preserve">муниципальных услуг и информацией по каждой услуге. </t>
  </si>
  <si>
    <t>В карточке каждой услуги содержится описание услуги, подробная</t>
  </si>
  <si>
    <t>информация о порядке и способах обращения за услугой, перечень документов,</t>
  </si>
  <si>
    <t>необходимых для получения услуги, информация о сроках ее исполнения, а</t>
  </si>
  <si>
    <t>также бланки заявлений и форм, которые необходимо заполнить для обращения</t>
  </si>
  <si>
    <t xml:space="preserve">за услугой.  </t>
  </si>
  <si>
    <t>Подача заявителем запроса и иных документов, необходимых для</t>
  </si>
  <si>
    <t>предоставления муниципальной услуги, и прием таких запросов и документов</t>
  </si>
  <si>
    <t xml:space="preserve">осуществляется в следующем порядке: </t>
  </si>
  <si>
    <t>подача запроса на предоставление муниципальной услуги в электронном</t>
  </si>
  <si>
    <t xml:space="preserve">виде заявителем осуществляется через личный кабинет на Портале; </t>
  </si>
  <si>
    <t>для оформления документов посредством сети «Интернет» заявителю</t>
  </si>
  <si>
    <t xml:space="preserve">необходимо пройти процедуру авторизации на Портале; </t>
  </si>
  <si>
    <t>для авторизации заявителю необходимо ввести страховой номер</t>
  </si>
  <si>
    <t>индивидуального лицевого счета застрахованного лица, выданный Пенсионным</t>
  </si>
  <si>
    <t>фондом Российской Федерации (государственным учреждением) по</t>
  </si>
  <si>
    <t>Краснодарскому краю (СНИЛС), и пароль, полученный после регистрации на</t>
  </si>
  <si>
    <t xml:space="preserve">Портале;  </t>
  </si>
  <si>
    <t>заявитель, выбрав муниципальную услугу, готовит пакет документов</t>
  </si>
  <si>
    <t>(копии в электронном виде), необходимых для ее предоставления, и направляет</t>
  </si>
  <si>
    <t xml:space="preserve">их вместе с заявлением через личный кабинет заявителя на Портале; </t>
  </si>
  <si>
    <t>заявление вместе с электронными копиями документов попадает в</t>
  </si>
  <si>
    <t>информационную систему уполномоченного органа, оказывающего выбранную</t>
  </si>
  <si>
    <t>заявителем услугу, которая обеспечивает прием запросов, обращений,</t>
  </si>
  <si>
    <t>заявлений и иных документов (сведений), поступивших с Портала и (или) через</t>
  </si>
  <si>
    <t xml:space="preserve">систему межведомственного электронного взаимодействия. </t>
  </si>
  <si>
    <t>Для заявителей обеспечивается возможность осуществлять с</t>
  </si>
  <si>
    <t>использованием Портала получение сведений о ходе выполнения запроса о</t>
  </si>
  <si>
    <t>Сведения о ходе и результате выполнения запроса о предоставлении</t>
  </si>
  <si>
    <t>муниципальной услуги в электронном виде заявителю представляются в виде</t>
  </si>
  <si>
    <t xml:space="preserve">уведомления в личном кабинете заявителя на Портале. </t>
  </si>
  <si>
    <t>При направлении заявления и документов (содержащихся в них</t>
  </si>
  <si>
    <t>сведений) в форме электронных документов в порядке, предусмотренном</t>
  </si>
  <si>
    <t>подпунктом 2.16 административного регламента, обеспечивается возможность</t>
  </si>
  <si>
    <t>направления заявителю сообщения в электронном виде, подтверждающего их</t>
  </si>
  <si>
    <t xml:space="preserve">прием и регистрацию. </t>
  </si>
  <si>
    <t xml:space="preserve">III. Состав, последовательность и сроки выполнения административных </t>
  </si>
  <si>
    <t>процедур, требования к порядку их выполнения, в том числе особенности</t>
  </si>
  <si>
    <t xml:space="preserve">выполнения административных процедур в электронной форме, а также </t>
  </si>
  <si>
    <t>особенности выполнения административных процедур в</t>
  </si>
  <si>
    <t xml:space="preserve">многофункциональных центрах предоставления государственных и </t>
  </si>
  <si>
    <t xml:space="preserve">муниципальных услуг </t>
  </si>
  <si>
    <t xml:space="preserve">3.1. Исчерпывающий перечень административных процедур </t>
  </si>
  <si>
    <t xml:space="preserve">Муниципальная услуга предоставляется путем выполнения следующих </t>
  </si>
  <si>
    <t xml:space="preserve">административных процедур: </t>
  </si>
  <si>
    <t>- приём и регистрация заявления и прилагаемых к нему документов,</t>
  </si>
  <si>
    <t xml:space="preserve">рассмотрение документов; </t>
  </si>
  <si>
    <t>- формирование и направление межведомственного запроса в органы,</t>
  </si>
  <si>
    <t xml:space="preserve">участвующие в предоставлении услуги; </t>
  </si>
  <si>
    <t>- рассмотрение документов и принятие решения о предоставлении (отказе</t>
  </si>
  <si>
    <t xml:space="preserve">в предоставлении, приостановлении предоставления) муниципальной услуги;  </t>
  </si>
  <si>
    <t>предоставления разрешения на отклонение от предельных параметров</t>
  </si>
  <si>
    <t xml:space="preserve">строительства; </t>
  </si>
  <si>
    <t>образования Кореновский район и принятие главой муниципального</t>
  </si>
  <si>
    <t>образования решения о предоставлении разрешения на отклонение от</t>
  </si>
  <si>
    <t>капитального строительства или об отказе в предоставлении такого</t>
  </si>
  <si>
    <t xml:space="preserve">разрешения; </t>
  </si>
  <si>
    <t>объектов капитального строительства или об отказе в предоставлении такого</t>
  </si>
  <si>
    <t>разрешения и согласование его в органах администрации муниципального</t>
  </si>
  <si>
    <t xml:space="preserve">образования Кореновский район; </t>
  </si>
  <si>
    <t>реконструкции объектов капитального строительства, либо постановление об</t>
  </si>
  <si>
    <t xml:space="preserve">отказе в предоставлении такого разрешения. </t>
  </si>
  <si>
    <t>Блок-схема предоставления муниципальной услуги приводится в</t>
  </si>
  <si>
    <t xml:space="preserve">приложении № 3 к настоящему административному регламенту. </t>
  </si>
  <si>
    <t xml:space="preserve">3.2. Последовательность выполнения административных процедур </t>
  </si>
  <si>
    <t xml:space="preserve">Приём и регистрация заявления и прилагаемых к нему документов,  </t>
  </si>
  <si>
    <t xml:space="preserve">рассмотрение документов </t>
  </si>
  <si>
    <t xml:space="preserve">Основанием для начала административной процедуры является </t>
  </si>
  <si>
    <t>обращение заявителя с заявлением и предусмотренным настоящим</t>
  </si>
  <si>
    <t xml:space="preserve">административным регламентом пакетом документов в Комиссию. </t>
  </si>
  <si>
    <t>При приёме и регистрации заявления и прилагаемых к нему документов</t>
  </si>
  <si>
    <t xml:space="preserve">должностное лицо: </t>
  </si>
  <si>
    <t>- устанавливает личность заявителя, в том числе проверяет документ,</t>
  </si>
  <si>
    <t>удостоверяющий личность, проверяет полномочия заявителя, в том числе</t>
  </si>
  <si>
    <t xml:space="preserve">полномочия законного представителя ; </t>
  </si>
  <si>
    <t>- проверяет наличие всех необходимых документов, исходя из</t>
  </si>
  <si>
    <t>соответствующего перечня документов, необходимых для предоставления</t>
  </si>
  <si>
    <t>требованиям, удостоверяясь, что копии документов соответствуют</t>
  </si>
  <si>
    <t xml:space="preserve">подлинникам, скрепляет их печатью; </t>
  </si>
  <si>
    <t xml:space="preserve">- тексты документов написаны разборчиво; </t>
  </si>
  <si>
    <t>- фамилии, имена и отчества физических лиц, адреса их мест жительства</t>
  </si>
  <si>
    <t xml:space="preserve">написаны полностью; </t>
  </si>
  <si>
    <t>- в документах нет подчисток, приписок, зачёркнутых слов и иных не</t>
  </si>
  <si>
    <t xml:space="preserve">оговоренных в них исправлений; </t>
  </si>
  <si>
    <t xml:space="preserve">- документы не исполнены карандашом; </t>
  </si>
  <si>
    <t>- документы не имеют серьёзных повреждений, наличие которых не</t>
  </si>
  <si>
    <t xml:space="preserve">- срок действия документов не истёк; </t>
  </si>
  <si>
    <t>- документы содержат информацию, необходимую для предоставления</t>
  </si>
  <si>
    <t xml:space="preserve">муниципальной услуги, указанной в заявлении; </t>
  </si>
  <si>
    <t>В случае представления документов, предусмотренных частью 6 статьи 7</t>
  </si>
  <si>
    <t>Федерального закона от 27.07.2010 № 210-ФЗ «Об организации предоставления</t>
  </si>
  <si>
    <t>государственных и муниципальных услуг», осуществляет их копирование или</t>
  </si>
  <si>
    <t>сканирование, сличает представленные заявителем экземпляры оригиналов и</t>
  </si>
  <si>
    <t>копий документов (в том числе нотариально удостоверенные) друг с другом.</t>
  </si>
  <si>
    <t>Если представленные копии документов нотариально не заверены, сличив</t>
  </si>
  <si>
    <t>копии документов с их подлинными экземплярами, заверяет своей подписью с</t>
  </si>
  <si>
    <t xml:space="preserve">указанием фамилии и инициалов. </t>
  </si>
  <si>
    <t>При отсутствии оснований для отказа в приёме документов оформляет с</t>
  </si>
  <si>
    <t>использованием системы электронной очереди расписку о приёме документов,</t>
  </si>
  <si>
    <t xml:space="preserve">а при наличии таких оснований - расписку об отказе в приёме документов. </t>
  </si>
  <si>
    <t>В случае обращения заявителя в МБУ «МФЦ», в течение одного рабочего</t>
  </si>
  <si>
    <t>дня со дня принятия заявления и приложенных к нему документов,</t>
  </si>
  <si>
    <t>должностное лицо МБУ «МФЦ» заполняет регистрационную карту и в</t>
  </si>
  <si>
    <t>электронном виде передаёт в единый информационный ресурс. Пакет</t>
  </si>
  <si>
    <t>документов путём сканирования вводится в единый информационный ресурс и</t>
  </si>
  <si>
    <t>в электронном виде передаётся через автоматизированную информационную</t>
  </si>
  <si>
    <t xml:space="preserve">систему в орган, предоставляющий муниципальную услугу для рассмотрения.  </t>
  </si>
  <si>
    <t>Документы из МБУ «МФЦ» передаются через курьера в Отдел в течение</t>
  </si>
  <si>
    <t>одного рабочего дня. Передача документов осуществляется на основании</t>
  </si>
  <si>
    <t>реестра, который составляется в двух экземплярах и содержит дату и время</t>
  </si>
  <si>
    <t>передачи, подписи ответственных лиц. График приёма-передачи документов из</t>
  </si>
  <si>
    <t xml:space="preserve">МБУ «МФЦ» в Отдел согласовывается с руководителем МБУ «МФЦ». </t>
  </si>
  <si>
    <t>Результатом административной процедуры в МБУ «МФЦ» является</t>
  </si>
  <si>
    <t>принятие от заявителя заявления и прилагаемых к нему документов,</t>
  </si>
  <si>
    <t>регистрация в едином информационном ресурсе и передача пакета документов</t>
  </si>
  <si>
    <t xml:space="preserve">в орган, предоставляющий муниципальную услугу.  </t>
  </si>
  <si>
    <t>Юридическим фактом, являющимся основанием для начала</t>
  </si>
  <si>
    <t>административной процедуры, является принятие специалистом Отдела,</t>
  </si>
  <si>
    <t>предоставляющего муниципальную услугу, заявления и прилагаемых к нему</t>
  </si>
  <si>
    <t xml:space="preserve">документов от курьера. </t>
  </si>
  <si>
    <t>Специалист Отдела, предоставляющего муниципальную услугу, в</t>
  </si>
  <si>
    <t>течение одного рабочего дня со дня поступления заявления рассматривает</t>
  </si>
  <si>
    <t xml:space="preserve">заявление и пакет поступивших документов. </t>
  </si>
  <si>
    <t>В случае непредставления заявителем по собственной инициативе</t>
  </si>
  <si>
    <t>документов, указанных в пункте 2.7 раздела 2 настоящего административного</t>
  </si>
  <si>
    <t>регламента, обязанность по истребованию которых возложена на</t>
  </si>
  <si>
    <t>администрацию, специалистом Отдела в течение 3-х рабочих дней со дня</t>
  </si>
  <si>
    <t>получения заявления подготавливаются межведомственные запросы в</t>
  </si>
  <si>
    <t xml:space="preserve">соответствующие органы (организации). </t>
  </si>
  <si>
    <t xml:space="preserve">Формирование и направление межведомственных запросов </t>
  </si>
  <si>
    <t>отсутствие документов, необходимых в соответствии с нормативными</t>
  </si>
  <si>
    <t>правовыми актами для предоставления муниципальной услуги, которые</t>
  </si>
  <si>
    <t>находятся в распоряжении государственных органов, органов местного</t>
  </si>
  <si>
    <t>самоуправления и иных организаций, предусмотренных в пункте 2.7</t>
  </si>
  <si>
    <t xml:space="preserve">административного регламента. </t>
  </si>
  <si>
    <t>Ответственное должностное лицо Отдела осуществляет подготовку и</t>
  </si>
  <si>
    <t xml:space="preserve">направление межведомственного запроса в государственные органы, органы </t>
  </si>
  <si>
    <t>местного самоуправления, в распоряжении которых находятся документы,</t>
  </si>
  <si>
    <t xml:space="preserve">необходимые для предоставления муниципальной услуги. </t>
  </si>
  <si>
    <t>Межведомственный запрос формируется в соответствии с требованиями</t>
  </si>
  <si>
    <t>статьи 7.2 Федерального закона N 210-ФЗ и подписывается начальником</t>
  </si>
  <si>
    <t xml:space="preserve">структурного подразделения. </t>
  </si>
  <si>
    <t>Направление межведомственного запроса осуществляется с</t>
  </si>
  <si>
    <t>использованием единой системы межведомственного электронного</t>
  </si>
  <si>
    <t xml:space="preserve">взаимодействия. </t>
  </si>
  <si>
    <t>Результатом административной процедуры является получение из</t>
  </si>
  <si>
    <t>государственных органов, органов местного самоуправления и иных</t>
  </si>
  <si>
    <t xml:space="preserve">организаций запрашиваемых документов либо отказ в их предоставлении. </t>
  </si>
  <si>
    <t>После получения ответов на межведомственные запросы от органов,</t>
  </si>
  <si>
    <t>участвующих в предоставлении муниципальной услуги, специалист Отдела</t>
  </si>
  <si>
    <t>осуществляет проверку полноты и достоверности документов, выявляет</t>
  </si>
  <si>
    <t>наличие оснований для предоставления муниципальной услуги или отказа в</t>
  </si>
  <si>
    <t>Способом фиксации административной процедуры является регистрация</t>
  </si>
  <si>
    <t xml:space="preserve">запрашиваемых документов. </t>
  </si>
  <si>
    <t>Максимальный срок выполнения данной процедуры составляет один</t>
  </si>
  <si>
    <t xml:space="preserve">рабочий день. </t>
  </si>
  <si>
    <t>Результатом административной процедуры является определение</t>
  </si>
  <si>
    <t>достаточности и соответствия документов требованиям действующего</t>
  </si>
  <si>
    <t xml:space="preserve">законодательства. </t>
  </si>
  <si>
    <t>Непредставление (несвоевременное представление) государственным</t>
  </si>
  <si>
    <t>органом, органом местного самоуправления и иными организациями по</t>
  </si>
  <si>
    <t xml:space="preserve">межведомственному запросу документов, указанных в пункте 2.7 </t>
  </si>
  <si>
    <t>административного регламента, не может являться основанием для отказа в</t>
  </si>
  <si>
    <t xml:space="preserve">предоставлении заявителю государственной услуги. </t>
  </si>
  <si>
    <t xml:space="preserve">Принятие решения о предоставлении (отказе в предоставлении, </t>
  </si>
  <si>
    <t>приостановлении предоставления) муниципальной услуги</t>
  </si>
  <si>
    <t xml:space="preserve">Результатом административной процедуры является рассмотрение </t>
  </si>
  <si>
    <t>запрашиваемых документов, полученных из государственных органов, органов</t>
  </si>
  <si>
    <t>местного самоуправления и иных организаций либо отказ в их предоставлении</t>
  </si>
  <si>
    <t>и принятие решения о предоставлении муниципальной услуги или об отказе в</t>
  </si>
  <si>
    <t>предоставлении муниципальной услуги. Максимальный срок выполнения</t>
  </si>
  <si>
    <t>административных процедур не более 10 дней со дня подачи заявления</t>
  </si>
  <si>
    <t xml:space="preserve">заявителем. </t>
  </si>
  <si>
    <t xml:space="preserve">Руководитель Отдела в течение 1 рабочего дня согласовывает ответ. </t>
  </si>
  <si>
    <t>Организация и проведение публичных слушаний по вопросу</t>
  </si>
  <si>
    <t xml:space="preserve">предоставления разрешения на отклонение от предельных </t>
  </si>
  <si>
    <t xml:space="preserve"> параметров разрешенного строительства,  </t>
  </si>
  <si>
    <t xml:space="preserve">реконструкции объектов капитального строительства </t>
  </si>
  <si>
    <t xml:space="preserve">После поступления заявления и предусмотренным настоящим </t>
  </si>
  <si>
    <t>административным регламентом пакетом документов в Комиссию,</t>
  </si>
  <si>
    <t>ответственное должностное лицо осуществляет подготовку, согласование и</t>
  </si>
  <si>
    <t>подписание постановления о назначении публичных слушаний по вопросу</t>
  </si>
  <si>
    <t>Ответственное должностное лицо обеспечивает опубликование</t>
  </si>
  <si>
    <t>информации о дате, времени и месте проведения публичных слушаний в газете</t>
  </si>
  <si>
    <t>Кореновские вести и размещение информации на официальном сайте</t>
  </si>
  <si>
    <t>администрации муниципального образования Кореновский район в сети</t>
  </si>
  <si>
    <t xml:space="preserve">Интернет, не позднее чем за 10 дней до дня их проведения. </t>
  </si>
  <si>
    <t>Комиссия направляет, не позднее чем через десять дней со дня</t>
  </si>
  <si>
    <t>поступления заявления заинтересованного лица, сообщения о проведении</t>
  </si>
  <si>
    <t>публичных слушаний по вопросу предоставления разрешения на отклонение от</t>
  </si>
  <si>
    <t xml:space="preserve">капитального строительства: </t>
  </si>
  <si>
    <t>- правообладателям земельных участков, имеющих общие границы с</t>
  </si>
  <si>
    <t>земельным участком, применительно к которому запрашивается разрешение на</t>
  </si>
  <si>
    <t>- правообладателям объектов капитального строительства,</t>
  </si>
  <si>
    <t>расположенных на земельных участках, имеющих общие границы с земельным</t>
  </si>
  <si>
    <t xml:space="preserve">участком, </t>
  </si>
  <si>
    <t>применительно к которому запрашивается разрешение на отклонение от</t>
  </si>
  <si>
    <t xml:space="preserve">капитального строительства; </t>
  </si>
  <si>
    <t>- правообладателям помещений, являющихся частью объекта</t>
  </si>
  <si>
    <t>капитального строительства, применительно к которому запрашивается</t>
  </si>
  <si>
    <t>разрешение на отклонение от предельных параметров разрешенного</t>
  </si>
  <si>
    <t xml:space="preserve">строительства, реконструкции объектов капитального строительства. </t>
  </si>
  <si>
    <t>Комиссия обеспечивает подготовку документов и материалов к</t>
  </si>
  <si>
    <t>публичным слушаниям и осуществляет прием предложений и замечаний</t>
  </si>
  <si>
    <t xml:space="preserve">участников публичных слушаний по подлежащим обсуждению вопросам. </t>
  </si>
  <si>
    <t>По результатам публичных слушаний Комиссия осуществляет</t>
  </si>
  <si>
    <t xml:space="preserve">подготовку заключения о результатах публичных слушаний. </t>
  </si>
  <si>
    <t>Срок проведения публичных слушаний с момента оповещения жителей</t>
  </si>
  <si>
    <t xml:space="preserve">муниципального образования Кореновский район о времени и месте их </t>
  </si>
  <si>
    <t>проведения до дня опубликования заключения о результатах публичных</t>
  </si>
  <si>
    <t xml:space="preserve">слушаний не может быть более одного месяца. </t>
  </si>
  <si>
    <t>Участники публичных слушаний по вопросу о предоставлении</t>
  </si>
  <si>
    <t>строительства, реконструкции объектов капитального строительства, вправе</t>
  </si>
  <si>
    <t>представить в Комиссию свои предложения и замечания, касающиеся</t>
  </si>
  <si>
    <t xml:space="preserve">указанного вопроса, для включения их в протокол публичных слушаний. </t>
  </si>
  <si>
    <t>По результатам публичных слушаний составляется протокол, который</t>
  </si>
  <si>
    <t>подписывает председательствующий и секретарь публичных слушаний. На</t>
  </si>
  <si>
    <t>основании протокола публичных слушаний составляется заключение о</t>
  </si>
  <si>
    <t xml:space="preserve">результатах публичных слушаний. </t>
  </si>
  <si>
    <t>На основании заключения о результатах публичных слушаний (итогового</t>
  </si>
  <si>
    <t>документа) Комиссия осуществляет подготовку рекомендаций о</t>
  </si>
  <si>
    <t>строительства или об отказе в предоставлении такого разрешения с указанием</t>
  </si>
  <si>
    <t xml:space="preserve">причин принятого решения. </t>
  </si>
  <si>
    <t>Подготовленные рекомендации Комиссия направляет главе</t>
  </si>
  <si>
    <t xml:space="preserve">муниципального образования Кореновский район для принятия решения. </t>
  </si>
  <si>
    <t>Результатом административной процедуры является организация,</t>
  </si>
  <si>
    <t>проведение публичных слушаний по вопросу предоставления разрешения на</t>
  </si>
  <si>
    <t>реконструкции объектов капитального строительства, подготовка и передача</t>
  </si>
  <si>
    <t>главе муниципального образования Кореновский район рекомендаций</t>
  </si>
  <si>
    <t>Комиссии о предоставлении разрешения на отклонение от предельных</t>
  </si>
  <si>
    <t xml:space="preserve">разрешения. </t>
  </si>
  <si>
    <t xml:space="preserve">Максимальный срок административной процедуры - не более 60 дней. </t>
  </si>
  <si>
    <t xml:space="preserve">Поступление рекомендаций Комиссии главе  </t>
  </si>
  <si>
    <t xml:space="preserve">муниципального образования Кореновский район  </t>
  </si>
  <si>
    <t xml:space="preserve">и принятие главой муниципального образования решения о  </t>
  </si>
  <si>
    <t xml:space="preserve">предоставлении разрешения на отклонение от предельных  </t>
  </si>
  <si>
    <t xml:space="preserve">параметров разрешенного строительства, реконструкции  </t>
  </si>
  <si>
    <t xml:space="preserve">объектов капитального строительства или об отказе  </t>
  </si>
  <si>
    <t xml:space="preserve">в предоставлении такого разрешения </t>
  </si>
  <si>
    <t xml:space="preserve">На основании рекомендаций Комиссии глава муниципального </t>
  </si>
  <si>
    <t>образования Кореновский район принимает решение о предоставлении</t>
  </si>
  <si>
    <t>строительства, реконструкции объектов капитального строительства или об</t>
  </si>
  <si>
    <t xml:space="preserve">Срок принятия решения - 7 дней. </t>
  </si>
  <si>
    <t xml:space="preserve">Подготовка проекта постановления администрации  </t>
  </si>
  <si>
    <t xml:space="preserve">о предоставлении разрешения на отклонение от предельных </t>
  </si>
  <si>
    <t xml:space="preserve"> параметров разрешенного строительства, реконструкции объектов</t>
  </si>
  <si>
    <t xml:space="preserve">капитального строительства или об отказе в предоставлении  </t>
  </si>
  <si>
    <t xml:space="preserve">такого разрешения и согласование его в органах администрации  </t>
  </si>
  <si>
    <t xml:space="preserve">муниципального образования Кореновский район </t>
  </si>
  <si>
    <t xml:space="preserve">На основании поступивших в Отдел рекомендаций Комиссии с решением </t>
  </si>
  <si>
    <t>главы муниципального образования Кореновский район ответственное</t>
  </si>
  <si>
    <t>должностное лицо Отдела подготавливает проект постановления</t>
  </si>
  <si>
    <t>администрации муниципального образования Кореновский район о</t>
  </si>
  <si>
    <t>причин отказа, который проходит согласование в органах администрации</t>
  </si>
  <si>
    <t>Постановление о предоставлении разрешения на отклонение от</t>
  </si>
  <si>
    <t>капитального строительства или об отказе в предоставлении разрешения</t>
  </si>
  <si>
    <t xml:space="preserve">подписывается главой муниципального образования Кореновский район. </t>
  </si>
  <si>
    <t>Результатом данной административной процедуры является подписанное</t>
  </si>
  <si>
    <t>главой муниципального образования Кореновский район постановление о</t>
  </si>
  <si>
    <t>строительства либо постановление об отказе в предоставлении разрешения на</t>
  </si>
  <si>
    <t xml:space="preserve">реконструкции объектов капитального строительства. </t>
  </si>
  <si>
    <t>В случае, если заявитель обращался за предоставлением муниципальной</t>
  </si>
  <si>
    <t>услуги через МБУ «МФЦ», постановление администрации муниципального</t>
  </si>
  <si>
    <t xml:space="preserve">образования Кореновский район о предоставлении разрешения на отклонение </t>
  </si>
  <si>
    <t>объектов капитального строительства или об отказе в предоставлении</t>
  </si>
  <si>
    <t>муниципальной услуги, после принятия решения передается в «МФЦ». Пакет</t>
  </si>
  <si>
    <t>документов передается из Отдела в «МФЦ» курьером (в течение одного</t>
  </si>
  <si>
    <t xml:space="preserve">рабочего дня). </t>
  </si>
  <si>
    <t>Передача документов осуществляется на основании реестра, который</t>
  </si>
  <si>
    <t>составляется в двух экземплярах и содержит дату и время передачи. График</t>
  </si>
  <si>
    <t>приёма-передачи документов в «МФЦ» согласовывается с руководителем</t>
  </si>
  <si>
    <t xml:space="preserve">«МФЦ». </t>
  </si>
  <si>
    <t xml:space="preserve">Выдача заявителю постановления о предоставлении  </t>
  </si>
  <si>
    <t xml:space="preserve">разрешения на отклонение от предельных параметров  </t>
  </si>
  <si>
    <t xml:space="preserve">разрешенного строительства, реконструкции  </t>
  </si>
  <si>
    <t xml:space="preserve">объектов капитального строительства, либо постановление  </t>
  </si>
  <si>
    <t xml:space="preserve">об отказе в предоставлении такого разрешения </t>
  </si>
  <si>
    <t xml:space="preserve">Должностными лицами, ответственными за выдачу заявителю копии </t>
  </si>
  <si>
    <t>постановления администрации муниципального образования Кореновский</t>
  </si>
  <si>
    <t>район о предоставлении разрешения на отклонение от предельных параметров</t>
  </si>
  <si>
    <t>строительства либо об отказе в предоставлении разрешения, являются</t>
  </si>
  <si>
    <t>сотрудники Отдела, в должностные обязанности которых входит выполнение</t>
  </si>
  <si>
    <t xml:space="preserve">соответствующих функций. </t>
  </si>
  <si>
    <t>Копия постановления о предоставлении разрешения на отклонение от</t>
  </si>
  <si>
    <t>капитального строительства либо об отказе в предоставлении разрешения</t>
  </si>
  <si>
    <t xml:space="preserve">выдаются заявителю непосредственно, либо направляется ему почтой. </t>
  </si>
  <si>
    <t>Ответственный специалист Отдела устанавливает личность заявителя и</t>
  </si>
  <si>
    <t>проверяет его полномочия. Заявитель подтверждает получение результата</t>
  </si>
  <si>
    <t>муниципальной услуги личной подписью в соответствующей графе журнала</t>
  </si>
  <si>
    <t>учета выданных постановлений администрации муниципального образования</t>
  </si>
  <si>
    <t>Кореновский район о предоставлении разрешения на отклонение от предельных</t>
  </si>
  <si>
    <t xml:space="preserve">капитального строительства либо об отказе в предоставлении разрешения. </t>
  </si>
  <si>
    <t>Выдача копии постановления о предоставлении разрешения на</t>
  </si>
  <si>
    <t>реконструкции объектов капитального строительства либо об отказе в</t>
  </si>
  <si>
    <t>предоставлении разрешения осуществляется по первому требованию заявителя</t>
  </si>
  <si>
    <t xml:space="preserve">в приемное время. </t>
  </si>
  <si>
    <t>Результатом административной процедуры выдачи заявителю копии</t>
  </si>
  <si>
    <t>строительства либо об отказе в предоставлении разрешения является передача</t>
  </si>
  <si>
    <t xml:space="preserve">заявителю результата муниципальной услуги. </t>
  </si>
  <si>
    <t>услуги через МБУ «МФЦ», выдача результата производится сотрудником МБУ</t>
  </si>
  <si>
    <t>Выдача заявителю результата предоставления муниципальной услуги</t>
  </si>
  <si>
    <t>осуществляется после принятия и регистрации в установленном порядке ответа</t>
  </si>
  <si>
    <t xml:space="preserve">в МБУ «МФЦ». </t>
  </si>
  <si>
    <t>Ответ поступает в МБУ «МФЦ» не позднее предпоследнего дня срока</t>
  </si>
  <si>
    <t xml:space="preserve">При выдаче документов работник МБУ «МФЦ»: </t>
  </si>
  <si>
    <t>устанавливает личность заявителя, проверяет наличие расписки (в случае</t>
  </si>
  <si>
    <t xml:space="preserve">утери заявителем расписки, проверяет наличие расписки в МБУ «МФЦ», </t>
  </si>
  <si>
    <t>изготавливает одну копию либо распечатывает с использованием программного</t>
  </si>
  <si>
    <t>электронного комплекса, на обратной стороне которой делает надпись</t>
  </si>
  <si>
    <t xml:space="preserve">«Оригинал расписки утерян», ставит дату и подпись); </t>
  </si>
  <si>
    <t xml:space="preserve">знакомит с содержанием документов и выдаёт их заявителю. </t>
  </si>
  <si>
    <t>Заявитель подтверждает получение документов личной подписью с</t>
  </si>
  <si>
    <t>расшифровкой в соответствующей графе расписки, которая хранится в МБУ</t>
  </si>
  <si>
    <t>Результатом административной процедуры в электронной форме является</t>
  </si>
  <si>
    <t>информирование заявителя в личном кабинете или посредством</t>
  </si>
  <si>
    <t>телекоммуникационных сетей (автоматизированное оповещение на указанный</t>
  </si>
  <si>
    <t xml:space="preserve">телефонный номер посредством электронной рассылки). </t>
  </si>
  <si>
    <t xml:space="preserve">3.3. Сроки выполнения административных процедур </t>
  </si>
  <si>
    <t xml:space="preserve">Срок рассмотрения обращения заявителя в течение 60 календарных дней </t>
  </si>
  <si>
    <t xml:space="preserve">со дня принятия заявления и прилагаемых к нему документов. </t>
  </si>
  <si>
    <t>Общий срок предоставления муниципальной услуги не более 60</t>
  </si>
  <si>
    <t xml:space="preserve">календарных дней со дня принятия заявления. </t>
  </si>
  <si>
    <t xml:space="preserve">3.4. Требования к порядку выполнения административных процедур </t>
  </si>
  <si>
    <t xml:space="preserve">Руководитель Отдела несет персональную ответственность за состояние </t>
  </si>
  <si>
    <t>работы по осуществлению административных процедур. Юридическим фактом,</t>
  </si>
  <si>
    <t>являющимся основанием для начала административной процедуры, является</t>
  </si>
  <si>
    <t>поступление документов, необходимых для предоставления муниципальной</t>
  </si>
  <si>
    <t>услуги, в Отдел и принятие решения о приеме заявления и прилагаемых к нему</t>
  </si>
  <si>
    <t xml:space="preserve">документов, учитывая следующее: </t>
  </si>
  <si>
    <t xml:space="preserve"> 1) документы в установленных законодательством случаях нотариально</t>
  </si>
  <si>
    <t>удостоверены, скреплены печатями, имеют надлежащие подписи сторон или</t>
  </si>
  <si>
    <t xml:space="preserve">определенных законодательством должностных лиц; </t>
  </si>
  <si>
    <t xml:space="preserve"> 2) тексты документов написаны разборчиво; </t>
  </si>
  <si>
    <t>3) в документах нет подчисток, приписок, зачеркнутых слов и иных не</t>
  </si>
  <si>
    <t xml:space="preserve"> 4) документы не заполнены карандашом; </t>
  </si>
  <si>
    <t xml:space="preserve"> 5) документы не имеют серьезных повреждений, наличие которых не</t>
  </si>
  <si>
    <t xml:space="preserve"> 6) срок действия документов не истек; </t>
  </si>
  <si>
    <t>7) документы содержат информацию, необходимую для</t>
  </si>
  <si>
    <t>По желанию заинтересованных лиц при приеме заявления на втором</t>
  </si>
  <si>
    <t>экземпляре такого заявления сотрудник, осуществляющий прием, по просьбе</t>
  </si>
  <si>
    <t>заинтересованного лица проставляет отметку о принятии заявления с указанием</t>
  </si>
  <si>
    <t xml:space="preserve">даты представления. </t>
  </si>
  <si>
    <t>3.5. Особенности выполнения административных процедур в</t>
  </si>
  <si>
    <t xml:space="preserve">электронной форме </t>
  </si>
  <si>
    <t xml:space="preserve">Для получения муниципальной услуги в электронной форме заявитель </t>
  </si>
  <si>
    <t>направляет соответствующее заявление в форме электронного документа,</t>
  </si>
  <si>
    <t>подписанное усиленной квалифицированной электронной подписью, в порядке,</t>
  </si>
  <si>
    <t>установленном Федеральным законом от 6 апреля 2011 г. N 63-ФЗ «Об</t>
  </si>
  <si>
    <t>электронной подписи», путем заполнения формы заявления, размещенной на</t>
  </si>
  <si>
    <t>Портале государственных и муниципальных услуг Краснодарского края.</t>
  </si>
  <si>
    <t>Рассмотрение заявления и материалов заявителя, полученных в форме</t>
  </si>
  <si>
    <t>электронного документа, осуществляется в том же порядке, что и рассмотрение</t>
  </si>
  <si>
    <t>заявлений и материалов заявителей, полученных лично от заявителей или</t>
  </si>
  <si>
    <t>направленных по почте с учетом особенностей, установленных настоящим</t>
  </si>
  <si>
    <t xml:space="preserve">административным регламентом. </t>
  </si>
  <si>
    <t>В заявлении в электронной форме указывается один из следующих</t>
  </si>
  <si>
    <t xml:space="preserve">способов получения муниципальной услуги: </t>
  </si>
  <si>
    <t>а) в виде бумажного документа, который заявитель получает</t>
  </si>
  <si>
    <t>непосредственно при личном обращении или посредством почтового</t>
  </si>
  <si>
    <t xml:space="preserve">отправления; </t>
  </si>
  <si>
    <t>б) в форме электронного документа, который направляется заявителю</t>
  </si>
  <si>
    <t xml:space="preserve">посредством электронной почты. </t>
  </si>
  <si>
    <t xml:space="preserve">IV. Блок-схема предоставления муниципальной услуги (приложение № 3 к </t>
  </si>
  <si>
    <t xml:space="preserve">административному регламенту) </t>
  </si>
  <si>
    <t xml:space="preserve">V. Формы контроля за исполнением административного регламента </t>
  </si>
  <si>
    <t>5.1. Порядок осуществления текущего контроля за соблюдением и</t>
  </si>
  <si>
    <t xml:space="preserve">исполнением ответственными должностными лицами положений </t>
  </si>
  <si>
    <t>административного регламента и иных нормативных правовых актов,</t>
  </si>
  <si>
    <t xml:space="preserve">устанавливающих требования к предоставлению муниципальной услуги,  </t>
  </si>
  <si>
    <t xml:space="preserve">а также принятием решений ответственными лицами </t>
  </si>
  <si>
    <t>Контроль за соблюдением последовательности действий в части,</t>
  </si>
  <si>
    <t>касающейся (консультация, прием и выдача документов (выдача сведений,</t>
  </si>
  <si>
    <t>содержащихся в информационной системе градостроительной деятельности) по</t>
  </si>
  <si>
    <t>исполнению настоящего административного регламента осуществляется</t>
  </si>
  <si>
    <t xml:space="preserve">начальником Отдела. </t>
  </si>
  <si>
    <t>Текущий контроль осуществляется путем проверок соблюдения и</t>
  </si>
  <si>
    <t>исполнения специалистами положений настоящего административного</t>
  </si>
  <si>
    <t>регламента, иных нормативных правовых актов, регулирующих предоставление</t>
  </si>
  <si>
    <t xml:space="preserve">муниципальной услуги. </t>
  </si>
  <si>
    <t>5.2. Порядок и периодичность осуществления плановых и внеплановых</t>
  </si>
  <si>
    <t xml:space="preserve">проверок полноты и качества предоставления муниципальной услуги, в </t>
  </si>
  <si>
    <t>том числе порядок и формы контроля за полнотой и качеством</t>
  </si>
  <si>
    <t xml:space="preserve">Проверки полноты и качества предоставления муниципальной услуги </t>
  </si>
  <si>
    <t>включают в себя проведение проверок, выявление и устранение нарушений</t>
  </si>
  <si>
    <t>порядка и сроков предоставления муниципальной услуги, рассмотрение</t>
  </si>
  <si>
    <t>обращений заявителей в ходе предоставления муниципальной услуги,</t>
  </si>
  <si>
    <t>содержащих жалобы на решения, действия (бездействие) должностных лиц и</t>
  </si>
  <si>
    <t xml:space="preserve">муниципальных служащих. </t>
  </si>
  <si>
    <t>Контроль за предоставлением муниципальной услуги осуществляется</t>
  </si>
  <si>
    <t xml:space="preserve">путем проведения: </t>
  </si>
  <si>
    <t>положений настоящего административного регламента, иных документов,</t>
  </si>
  <si>
    <t xml:space="preserve">регламентирующих деятельность по предоставлению муниципальной услуги;  </t>
  </si>
  <si>
    <t>служащими положений настоящего административного регламента,</t>
  </si>
  <si>
    <t>осуществляемых по обращениям физических и юридических лиц, по</t>
  </si>
  <si>
    <t>поручениям главы муниципального образования Кореновский район,</t>
  </si>
  <si>
    <t>заместителя главы муниципального образования Кореновский район, на</t>
  </si>
  <si>
    <t>основании иных документов и сведений, указывающих на нарушение</t>
  </si>
  <si>
    <t xml:space="preserve">положений настоящего административного регламента. </t>
  </si>
  <si>
    <t>В ходе плановых и внеплановых проверок должностными лицами</t>
  </si>
  <si>
    <t xml:space="preserve">проверяются: </t>
  </si>
  <si>
    <t>административного регламента, нормативных правовых актов,</t>
  </si>
  <si>
    <t xml:space="preserve">устанавливающих требования к предоставлению муниципальной услуги; </t>
  </si>
  <si>
    <t>исполнения административных процедур, установленных настоящим</t>
  </si>
  <si>
    <t xml:space="preserve">административным регламентом; </t>
  </si>
  <si>
    <t>изменении административных процедур, предусмотренных настоящим</t>
  </si>
  <si>
    <t>- определение сроков устранения нарушений и недостатков, выявленных</t>
  </si>
  <si>
    <t xml:space="preserve">в ходе предыдущих проверок. </t>
  </si>
  <si>
    <t xml:space="preserve">5.3. Ответственность муниципальных служащих отраслевого </t>
  </si>
  <si>
    <t>(функционального) органа администрации муниципального образования</t>
  </si>
  <si>
    <t xml:space="preserve">Кореновский район и иных должностных лиц за решения и действия </t>
  </si>
  <si>
    <t>(бездействие), принимаемые (осуществляемые) в ходе предоставления</t>
  </si>
  <si>
    <t>Должностные лица, виновные в неисполнении или ненадлежащем</t>
  </si>
  <si>
    <t>исполнении требований настоящего административного регламента,</t>
  </si>
  <si>
    <t>привлекаются к дисциплинарной ответственности, а также несут гражданскоправовую,</t>
  </si>
  <si>
    <t>административную и уголовную ответственность в порядке,</t>
  </si>
  <si>
    <t xml:space="preserve">установленном действующим законодательством Российской Федерации. </t>
  </si>
  <si>
    <t>Персональная ответственность работников закрепляется в их</t>
  </si>
  <si>
    <t xml:space="preserve">должностных инструкциях. </t>
  </si>
  <si>
    <t xml:space="preserve">5.4. Положения, характеризующие требования к порядку и формам </t>
  </si>
  <si>
    <t>контроля за предоставлением муниципальной услуги, в том числе со</t>
  </si>
  <si>
    <t xml:space="preserve">стороны граждан, их объединений и организаций </t>
  </si>
  <si>
    <t xml:space="preserve">Контроль за исполнением настоящего регламента со стороны граждан, их </t>
  </si>
  <si>
    <t>объединений и организаций является самостоятельной формой контроля и</t>
  </si>
  <si>
    <t>осуществляется путем направления обращений в администрацию</t>
  </si>
  <si>
    <t>муниципального образования Кореновский район, а также путем обжалования</t>
  </si>
  <si>
    <t>действий (бездействия) и решений, осуществляемых (принятых) в ходе</t>
  </si>
  <si>
    <t>исполнения настоящего регламента в судебном порядке, в соответствии с</t>
  </si>
  <si>
    <t xml:space="preserve">законодательством Российской Федерации. </t>
  </si>
  <si>
    <t xml:space="preserve">Раздел VI. Досудебный (внесудебный) порядок обжалования решений и </t>
  </si>
  <si>
    <t xml:space="preserve">действий (бездействия) органа, исполняющего муниципальную функцию, </t>
  </si>
  <si>
    <t xml:space="preserve">а также должностных лиц </t>
  </si>
  <si>
    <t xml:space="preserve">6.1. Информация для заявителя о его праве подать жалобу на  </t>
  </si>
  <si>
    <t>решение и (или) действие (бездействие) органа, и (или) его должностных</t>
  </si>
  <si>
    <t xml:space="preserve">лиц при предоставлении муниципальной услуги </t>
  </si>
  <si>
    <t xml:space="preserve">Заявитель имеет право на обжалование решения и (или) действий </t>
  </si>
  <si>
    <t>(бездействия) органа администрации муниципального образования</t>
  </si>
  <si>
    <t>Кореновский район, предоставляющего муниципальную услугу, его</t>
  </si>
  <si>
    <t>должностных лиц, муниципальных служащих в ходе исполнения</t>
  </si>
  <si>
    <t xml:space="preserve">муниципальной услуги в досудебном (внесудебном) порядке. </t>
  </si>
  <si>
    <t xml:space="preserve">6.2. Предмет досудебного (внесудебного) обжалования </t>
  </si>
  <si>
    <t>Предметом досудебного (внесудебного) обжалования являются</t>
  </si>
  <si>
    <t>конкретное решение и действия (бездействие) органа, исполняющего</t>
  </si>
  <si>
    <t>муниципальную услугу, а также действия (бездействие) должностных лиц,</t>
  </si>
  <si>
    <t>муниципальных служащих в ходе исполнения муниципальной услуги,  в</t>
  </si>
  <si>
    <t xml:space="preserve">результате которых нарушены права заявителя. </t>
  </si>
  <si>
    <t>Заявитель может обратиться с жалобой на решение и (или) действие</t>
  </si>
  <si>
    <t>(бездействие) органа администрации муниципального образования</t>
  </si>
  <si>
    <t xml:space="preserve">должностных лиц, муниципальных служащих в следующих случаях: </t>
  </si>
  <si>
    <t>1) нарушение срока регистрации запроса заявителя о предоставлении</t>
  </si>
  <si>
    <t xml:space="preserve">2) нарушение срока предоставления муниципальной услуги; </t>
  </si>
  <si>
    <t>3) требование у заявителя документов, не предусмотренных</t>
  </si>
  <si>
    <t>нормативными правовыми актами Российской Федерации для предоставления</t>
  </si>
  <si>
    <t>4) отказ в приеме документов, предоставление которых предусмотрено</t>
  </si>
  <si>
    <t xml:space="preserve">муниципальной услуги, у заявителя; </t>
  </si>
  <si>
    <t>5) отказ в предоставлении муниципальной услуги, если основания</t>
  </si>
  <si>
    <t>отказа не предусмотрены федеральными законами и принятыми в соответствии</t>
  </si>
  <si>
    <t xml:space="preserve">с ними иными нормативными правовыми актами Российской Федерации; </t>
  </si>
  <si>
    <t>6) требование с заявителя, при предоставлении муниципальной услуги,</t>
  </si>
  <si>
    <t>платы, не предусмотренной нормативными правовыми актами Российской</t>
  </si>
  <si>
    <t>7) отказ органа, предоставляющего муниципальной услугу,</t>
  </si>
  <si>
    <t>должностного лица органа, предоставляющего государственную услугу, в</t>
  </si>
  <si>
    <t>исправлении допущенных опечаток и ошибок в выданных, в результате</t>
  </si>
  <si>
    <t>предоставления муниципальной услуги, документах либо нарушение</t>
  </si>
  <si>
    <t xml:space="preserve">установленного срока таких исправлений. </t>
  </si>
  <si>
    <t xml:space="preserve">Жалоба должна содержать: </t>
  </si>
  <si>
    <t>1) наименование органа администрации муниципального образования</t>
  </si>
  <si>
    <t>Кореновский район, предоставляющего муниципальную услугу, фамилию, имя,</t>
  </si>
  <si>
    <t>отчество должностного лица органа, предоставляющего муниципальную услугу</t>
  </si>
  <si>
    <t>либо муниципального служащего, решения и действия (бездействие) которого</t>
  </si>
  <si>
    <t xml:space="preserve">обжалуются; </t>
  </si>
  <si>
    <t>2) фамилию, имя, отчество (последнее - при наличии), сведения о месте</t>
  </si>
  <si>
    <t>жительства заявителя, а также номер (номера) контактного телефона, адрес</t>
  </si>
  <si>
    <t>(адреса) электронной почты (при наличии) и почтовый адрес, по которым</t>
  </si>
  <si>
    <t xml:space="preserve">должен быть направлен ответ заявителю; </t>
  </si>
  <si>
    <t>3) сведения об обжалуемых решениях и действиях (бездействии) органа</t>
  </si>
  <si>
    <t>администрации муниципального образования Кореновский район,</t>
  </si>
  <si>
    <t>предоставляющего муниципальную услугу, фамилию, имя, отчество</t>
  </si>
  <si>
    <t>должностного лица органа, предоставляющего муниципальную услугу либо</t>
  </si>
  <si>
    <t xml:space="preserve">муниципального служащего; </t>
  </si>
  <si>
    <t>4) доводы, на основании которых заявитель не согласен с решением или</t>
  </si>
  <si>
    <t>действиями (бездействием) должностных лиц администрации муниципального</t>
  </si>
  <si>
    <t>образования Кореновский район. Заявителем могут быть предоставлены</t>
  </si>
  <si>
    <t xml:space="preserve">документы (при наличии), подтверждающие доводы заявителя, либо их копии. </t>
  </si>
  <si>
    <t xml:space="preserve">6.3 Органы администрации муниципального образования </t>
  </si>
  <si>
    <t>Кореновский район, уполномоченные на рассмотрение жалобы,</t>
  </si>
  <si>
    <t xml:space="preserve">должностные лица, которым может быть направлена жалоба </t>
  </si>
  <si>
    <t>Органами администрации муниципального образования Кореновский</t>
  </si>
  <si>
    <t>район, должностными лицами, которым может быть направлена жалоба</t>
  </si>
  <si>
    <t xml:space="preserve">заявителя в досудебном (внесудебном) порядке являются: </t>
  </si>
  <si>
    <t xml:space="preserve">1) Отдел (в случае, если обжалуются действия работников Отдела); </t>
  </si>
  <si>
    <t xml:space="preserve">2) администрация муниципального образования Кореновский район; </t>
  </si>
  <si>
    <t xml:space="preserve">3) глава муниципального образования Кореновский район; </t>
  </si>
  <si>
    <t>4) заместитель главы муниципального образования Кореновского</t>
  </si>
  <si>
    <t xml:space="preserve">района, курирующий соответственное направление.  </t>
  </si>
  <si>
    <t>Жалоба на действия (бездействие) и решения должностных лиц Отдела</t>
  </si>
  <si>
    <t>(далее - жалоба) может быть подана как в форме устного обращения, так и в</t>
  </si>
  <si>
    <t>письменной (в том числе электронной) форме по адресу: Краснодарский край,</t>
  </si>
  <si>
    <t xml:space="preserve">г. Кореновск, ул. Красная, д. 102. </t>
  </si>
  <si>
    <t xml:space="preserve"> Заявитель имеет право обратиться с жалобой лично (устно, в</t>
  </si>
  <si>
    <t>установленные часы приема) или направить письменное предложение,</t>
  </si>
  <si>
    <t>заявление или жалобу (далее-письменное обращение) по почте в адрес главы</t>
  </si>
  <si>
    <t xml:space="preserve">или по электронной почте: korenovsk@mo.Krasnodar.ru. </t>
  </si>
  <si>
    <t xml:space="preserve"> Заявитель имеет право уточнить график приема и записаться на личный</t>
  </si>
  <si>
    <t>приём к главе муниципального образования Кореновский район или</t>
  </si>
  <si>
    <t xml:space="preserve">заместителю главы по телефону (86142) 4-13-00. </t>
  </si>
  <si>
    <t>Личный прием заявителей проводится главой администрации</t>
  </si>
  <si>
    <t>муниципального образования Кореновский район и уполномоченными на это</t>
  </si>
  <si>
    <t xml:space="preserve">должностными лицами.  </t>
  </si>
  <si>
    <t xml:space="preserve">6.4. Порядок подачи и рассмотрения жалобы </t>
  </si>
  <si>
    <t xml:space="preserve">Жалоба подается заявителем в письменной форме на бумажном носителе </t>
  </si>
  <si>
    <t>либо в электронной форме и может быть направлена по почте, через МБУ</t>
  </si>
  <si>
    <t>«МФЦ» или с использованием информационно-телекоммуникационной сети</t>
  </si>
  <si>
    <t>«Интернет» (адрес электронной почты Отдела: monolit35@yandex.ru; адрес</t>
  </si>
  <si>
    <t>электронной почты МБУ «МФЦ»: mfc@korenovsk.ru; интернет - сайт</t>
  </si>
  <si>
    <t>www.korenovsk.ru), в том числе с использованием федеральной</t>
  </si>
  <si>
    <t>государственной информационной системы «Единый портал государственных</t>
  </si>
  <si>
    <t>и муниципальных услуг (функций)», а также может быть принята при личном</t>
  </si>
  <si>
    <t xml:space="preserve">приеме заявителя. </t>
  </si>
  <si>
    <t>Уполномоченные на рассмотрение жалоб должностные лица</t>
  </si>
  <si>
    <t xml:space="preserve">обеспечивают: </t>
  </si>
  <si>
    <t xml:space="preserve">1) прием и рассмотрение жалоб; </t>
  </si>
  <si>
    <t xml:space="preserve">2) направление жалоб в уполномоченный на их рассмотрение орган. </t>
  </si>
  <si>
    <t>В случае подачи жалобы при личном приеме заявитель представляет</t>
  </si>
  <si>
    <t>документ, удостоверяющий его личность в соответствии с законодательством</t>
  </si>
  <si>
    <t xml:space="preserve">Российской Федерации. </t>
  </si>
  <si>
    <t>В случае если жалоба подается через представителя заявителя, также</t>
  </si>
  <si>
    <t>представляется документ, подтверждающий полномочия на осуществление</t>
  </si>
  <si>
    <t>действий от имени заявителя. В качестве документа, подтверждающего</t>
  </si>
  <si>
    <t>полномочия на осуществление действий от имени заявителя, может быть</t>
  </si>
  <si>
    <t xml:space="preserve">представлена: </t>
  </si>
  <si>
    <t xml:space="preserve">1) доверенность (от физических лиц), оформленная в соответствии с  </t>
  </si>
  <si>
    <t xml:space="preserve">законодательством Российской Федерации; </t>
  </si>
  <si>
    <t>2) оформленная в соответствии с законодательством Российской</t>
  </si>
  <si>
    <t>Федерации доверенность, заверенная печатью заявителя и подписанная</t>
  </si>
  <si>
    <t>руководителем заявителя или уполномоченным этим руководителем лицом</t>
  </si>
  <si>
    <t xml:space="preserve">(для юридических лиц); </t>
  </si>
  <si>
    <t>3) копия решения о назначении или об избрании либо приказа о</t>
  </si>
  <si>
    <t>назначении физического лица на должность, в соответствии с которым такое</t>
  </si>
  <si>
    <t>физическое лицо обладает правом действовать от имени заявителя без</t>
  </si>
  <si>
    <t xml:space="preserve">доверенности. </t>
  </si>
  <si>
    <t>При подаче жалобы в электронной форме документы, могут быть,</t>
  </si>
  <si>
    <t>подписаны простой электронной подписью, вид которой предусмотрен</t>
  </si>
  <si>
    <t>постановлением Правительства Российской Федерации от 25 июня 2012 г.</t>
  </si>
  <si>
    <t>№ 634 «О видах электронной подписи, использование которых допускается при</t>
  </si>
  <si>
    <t>обращении за получением государственных и муниципальных услуг». При этом</t>
  </si>
  <si>
    <t xml:space="preserve">документ, удостоверяющий личность заявителя, не требуется. </t>
  </si>
  <si>
    <t>Жалоба может быть подана через МБУ «МФЦ». При поступлении</t>
  </si>
  <si>
    <t>жалобы МФЦ обеспечивает ее передачу в администрацию муниципального</t>
  </si>
  <si>
    <t>образования Кореновский район или орган, предоставляющий муниципальную</t>
  </si>
  <si>
    <t xml:space="preserve">6.5. Срок рассмотрения жалобы </t>
  </si>
  <si>
    <t xml:space="preserve">Жалоба, поступившая в администрацию муниципального образования </t>
  </si>
  <si>
    <t>Кореновский район или орган, предоставляющий муниципальную услугу</t>
  </si>
  <si>
    <t>подлежит рассмотрению должностным лицом, наделенным полномочиями по</t>
  </si>
  <si>
    <t>рассмотрению жалоб, в течение пятнадцати рабочих дней со дня ее</t>
  </si>
  <si>
    <t>регистрации, а в случае обжалования отказа администрации муниципального</t>
  </si>
  <si>
    <t>образования Кореновский район или ее органа, предоставляющего</t>
  </si>
  <si>
    <t>муниципальную услугу, либо должностного лица в приеме документов у</t>
  </si>
  <si>
    <t>заявителя либо в исправлении допущенных опечаток и ошибок или в случае</t>
  </si>
  <si>
    <t>обжалования нарушения установленного срока таких исправлений - в течение</t>
  </si>
  <si>
    <t xml:space="preserve">пяти рабочих дней со дня ее регистрации. </t>
  </si>
  <si>
    <t>6.6. Перечень оснований для приостановления рассмотрения</t>
  </si>
  <si>
    <t xml:space="preserve">жалобы </t>
  </si>
  <si>
    <t xml:space="preserve">Основания для приостановления рассмотрения жалобы заявителя на </t>
  </si>
  <si>
    <t xml:space="preserve">решения и (или) действия (бездействие) должностных лиц отсутствуют. </t>
  </si>
  <si>
    <t xml:space="preserve">6.7. Результат рассмотрения жалобы </t>
  </si>
  <si>
    <t xml:space="preserve">По результатам рассмотрения жалобы орган, предоставляющий </t>
  </si>
  <si>
    <t xml:space="preserve">муниципальную услугу, принимает одно из следующих решений: </t>
  </si>
  <si>
    <t xml:space="preserve"> 1) удовлетворяет жалобу, в том числе в форме отмены принятого</t>
  </si>
  <si>
    <t>решения, исправления допущенных органом, предоставляющим</t>
  </si>
  <si>
    <t>муниципальную услугу, опечаток и ошибок в выданных в результате</t>
  </si>
  <si>
    <t>предоставления муниципальной услуги документах, возврата заявителю</t>
  </si>
  <si>
    <t>денежных средств, взимание которых не предусмотрено нормативными</t>
  </si>
  <si>
    <t>правовыми актами Российской Федерации, нормативными правовыми актами</t>
  </si>
  <si>
    <t>субъектов Российской Федерации, муниципальными правовыми актами, а</t>
  </si>
  <si>
    <t xml:space="preserve">также в иных формах; </t>
  </si>
  <si>
    <t xml:space="preserve"> 2) отказывает в удовлетворении жалобы. </t>
  </si>
  <si>
    <t xml:space="preserve"> Не позднее дня, следующего за днем принятия решения, заявителю в</t>
  </si>
  <si>
    <t>письменной форме и по желанию заявителя в электронной форме направляется</t>
  </si>
  <si>
    <t xml:space="preserve">мотивированный ответ о результатах рассмотрения жалобы. </t>
  </si>
  <si>
    <t>В случае установления в ходе или по результатам рассмотрения жалобы</t>
  </si>
  <si>
    <t>признаков состава административного правонарушения или преступления</t>
  </si>
  <si>
    <t>должностное лицо, наделенное полномочиями по рассмотрению жалоб,</t>
  </si>
  <si>
    <t xml:space="preserve">незамедлительно направляет имеющиеся материалы в органы прокуратуры. </t>
  </si>
  <si>
    <t xml:space="preserve">6.8. Порядок обжалования решения по жалобе </t>
  </si>
  <si>
    <t xml:space="preserve">Заявитель вправе обжаловать решение по жалобе, принимаемое </t>
  </si>
  <si>
    <t>должностным лицом, в судебном порядке в соответствии с гражданским</t>
  </si>
  <si>
    <t xml:space="preserve">процессуальным законодательством Российской Федерации. </t>
  </si>
  <si>
    <t xml:space="preserve">6.9. Право заявителя на получение информации и документов, </t>
  </si>
  <si>
    <t xml:space="preserve">необходимых для обоснования и рассмотрения жалобы </t>
  </si>
  <si>
    <t xml:space="preserve">Заявитель имеет право на получение информации и документов, </t>
  </si>
  <si>
    <t>необходимых для обоснования и рассмотрения жалобы.</t>
  </si>
  <si>
    <t xml:space="preserve">Заявителем могут быть представлены документы (при наличии), </t>
  </si>
  <si>
    <t>подтверждающие доводы заявителя, либо их копии.</t>
  </si>
  <si>
    <t>6.10. Способы информирования заявителей о порядке подачи и</t>
  </si>
  <si>
    <t xml:space="preserve">рассмотрения жалобы </t>
  </si>
  <si>
    <t>Информирование заявителей о порядке подачи и рассмотрения жалобы на</t>
  </si>
  <si>
    <t>решения и действия (бездействие) должностных лиц осуществляется</t>
  </si>
  <si>
    <t>посредством размещения информации на стендах в администрации</t>
  </si>
  <si>
    <t>муниципального образования Кореновский район, и официальном интернет-</t>
  </si>
  <si>
    <t xml:space="preserve">сайте администрации муниципального образования Кореновский район, на </t>
  </si>
  <si>
    <t>«Едином портале государственных и муниципальных услуг (функций)», в МБУ</t>
  </si>
  <si>
    <t xml:space="preserve">Начальник отдела архитектуры </t>
  </si>
  <si>
    <t xml:space="preserve">и градостроительства администрации </t>
  </si>
  <si>
    <t xml:space="preserve">ПРИЛОЖЕНИЕ № 1 </t>
  </si>
  <si>
    <t xml:space="preserve">к административному регламенту </t>
  </si>
  <si>
    <t xml:space="preserve">                                                    Кореновский район по предоставлению  </t>
  </si>
  <si>
    <t xml:space="preserve">                                                  муниципальной услуги </t>
  </si>
  <si>
    <t xml:space="preserve">«Предоставление разрешения на отклонение </t>
  </si>
  <si>
    <t>от предельных параметров разрешенного</t>
  </si>
  <si>
    <t xml:space="preserve">строительства, реконструкции объектов </t>
  </si>
  <si>
    <t xml:space="preserve"> Главе муниципального образования </t>
  </si>
  <si>
    <t xml:space="preserve">Кореновский район  </t>
  </si>
  <si>
    <t xml:space="preserve"> от </t>
  </si>
  <si>
    <t xml:space="preserve"> Адрес проживания </t>
  </si>
  <si>
    <t xml:space="preserve"> Паспортные данные </t>
  </si>
  <si>
    <t xml:space="preserve"> Телефон </t>
  </si>
  <si>
    <t xml:space="preserve">Заявление </t>
  </si>
  <si>
    <t xml:space="preserve">В соответствии со статьями 39, 40 Градостроительного кодекса </t>
  </si>
  <si>
    <t>Российской Федерации прошу предоставить разрешение на отклонение от</t>
  </si>
  <si>
    <t>предельных параметров разрешенного строительства, реконструкции объекта</t>
  </si>
  <si>
    <t xml:space="preserve">капитального строительства____________________________________________ </t>
  </si>
  <si>
    <t xml:space="preserve">расположенного по адресу:_____________________________________________ </t>
  </si>
  <si>
    <t>определив: минимальные отступы от границ земельного</t>
  </si>
  <si>
    <t>участка______________________________________________________________</t>
  </si>
  <si>
    <t xml:space="preserve">____________________________________________________________________ </t>
  </si>
  <si>
    <t xml:space="preserve">высота объекта капитального строительства______________________________ </t>
  </si>
  <si>
    <t xml:space="preserve">максимальный процент застройки_______________________________________ </t>
  </si>
  <si>
    <t>К заявлению прилагаю (документы в копиях):_______</t>
  </si>
  <si>
    <t xml:space="preserve">     </t>
  </si>
  <si>
    <t>(ФИО полностью — для физ.лица, организационно-правовая</t>
  </si>
  <si>
    <t xml:space="preserve">форма, наименование и реквизиты — для юр.лица) </t>
  </si>
  <si>
    <t xml:space="preserve">(серия, номер, когда и кем выдан) </t>
  </si>
  <si>
    <t>(дата)</t>
  </si>
  <si>
    <t xml:space="preserve">(ФИО заявителя) </t>
  </si>
  <si>
    <t xml:space="preserve">главный архитектор                                                                      М.Г.Милославская </t>
  </si>
  <si>
    <t>Постановление от             20.07.2016г. № 687</t>
  </si>
  <si>
    <t>постановление администрации муниципального образования Кореновскийрайон о предоставлении или об отказе в предоставлении разрешения на отклонение от предельных параметров</t>
  </si>
  <si>
    <t>постановление администрации муниципального образования Кореновский район о предоставлении или об отказе в предоставлении разрешения на отклонение от предельных параметров</t>
  </si>
  <si>
    <t>4. Постановление вступает в силу после его официального обнародования.</t>
  </si>
  <si>
    <t xml:space="preserve">ПРИЛОЖЕНИЕ </t>
  </si>
  <si>
    <t>Подраздел 1.1. Предмет урегулирования административного регламента</t>
  </si>
  <si>
    <t>по письменным обращениям.</t>
  </si>
  <si>
    <t>Подраздел 2.2. Наименование органа местного самоуправления, предоставляющего муниципальную услугу</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</si>
  <si>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</si>
  <si>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ближайший следующий за ним рабочий день.</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</si>
  <si>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t>
  </si>
  <si>
    <t>оказание работниками органа (учреждения), предоставляющего муниципальную услугу, помощи инвалидам в преодолении барьеров, мешающих получению ими услуг наравне с другими органами.</t>
  </si>
  <si>
    <t>2.16.6. Прием заявителей при предоставлении муниципальной услуги осуществляется согласно графику (режиму) работы уполномоченного органа и МФЦ: ежедневно (с понедельника по пятницу), кроме выходных и праздничных дней, в течение рабочего времени.</t>
  </si>
  <si>
    <t xml:space="preserve">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t>
  </si>
  <si>
    <t xml:space="preserve">3.2.5.3. Передача платежных документов из МФЦ в уполномоченный орган осуществляется в порядке, определенном пунктом 3.2.2 подраздела 3.2 раздела III Регламента </t>
  </si>
  <si>
    <t>Раздел IV. Формы контроля за предоставлением муниципальной услуги</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</si>
  <si>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t>
  </si>
  <si>
    <t xml:space="preserve">Подраздел 2.3. Описание результата предоставления </t>
  </si>
  <si>
    <t>Подраздел 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</si>
  <si>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Раздел V.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</si>
  <si>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 xml:space="preserve">                     </t>
  </si>
  <si>
    <t xml:space="preserve">  Кореновского района по предоставлению муниципальной услуги </t>
  </si>
  <si>
    <t>«Выдача порубочного билета на территории муниципального образования»</t>
  </si>
  <si>
    <t>Подраздел 1.3.  Требования к порядку информирования о предоставлении муниципальной услуги</t>
  </si>
  <si>
    <r>
      <t xml:space="preserve">посредством интернет-сайта – </t>
    </r>
    <r>
      <rPr>
        <sz val="14"/>
        <color theme="1"/>
        <rFont val="Times New Roman"/>
        <family val="1"/>
        <charset val="204"/>
      </rPr>
      <t xml:space="preserve">http://www.e-mfc.ru </t>
    </r>
    <r>
      <rPr>
        <sz val="14"/>
        <color rgb="FF000000"/>
        <rFont val="Times New Roman"/>
        <family val="1"/>
        <charset val="204"/>
      </rPr>
      <t>– «Online-консультант», «Электронный консультант», «Виртуальная приемная».</t>
    </r>
  </si>
  <si>
    <t>1.3.1.6. Посредством телефонной связи Call-центра (горячая линия):     8 800 1000-900.</t>
  </si>
  <si>
    <t>Наименование муниципальной услуги – «Выдача порубочного билета на территории муниципального образования»</t>
  </si>
  <si>
    <t>Подраздел 2.3. Описание результата предоставления муниципальной услуги</t>
  </si>
  <si>
    <t>Подраздел 2.5. Перечень нормативных правовых актов, регулирующих отношения, возникающие в связи с предоставлением муниципальной услуги</t>
  </si>
  <si>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предоставлению заявителем, способы их получения заявителем, в том числе в электронной форме, порядок их представления</t>
  </si>
  <si>
    <t>Подраздел 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предоставить, а также способы их получения заявителями, в том числе в электронной форме, порядок их представления</t>
  </si>
  <si>
    <t>предоставление не в полном объеме документов, указанных в пункте 2.6.1. Регламента;</t>
  </si>
  <si>
    <t>Подраздел 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</si>
  <si>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Подраздел 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</si>
  <si>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Подраздел 2.16. Требования к помещениям, в которых предоставляется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</si>
  <si>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Раздел 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</si>
  <si>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3.2. Последовательность выполнения административных процедур</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</si>
  <si>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</si>
  <si>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</si>
  <si>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Подраздел 4.3. Ответственность должностных лиц органа местного самоуправления за решения и действия (бездействие), принимаемые(осуществляемые) ими в ходе предоставления муниципальной услуги</t>
  </si>
  <si>
    <t>подать жалобу 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</si>
  <si>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5.2.1. Предметом досудебного (внесудебного) обжалования заявителем являются конкретное решение и действия (бездействие) уполномоченного органа, должностных лиц уполномоченного органа,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</si>
  <si>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4"/>
        <rFont val="Times New Roman"/>
        <family val="1"/>
        <charset val="204"/>
      </rPr>
      <t>статьей 11.2</t>
    </r>
    <r>
      <rPr>
        <sz val="14"/>
        <color theme="1"/>
        <rFont val="Times New Roman"/>
        <family val="1"/>
        <charset val="204"/>
      </rPr>
      <t xml:space="preserve"> Федерального закона «Об организации предоставления государственных и муниципальных услуг» и в </t>
    </r>
    <r>
      <rPr>
        <sz val="14"/>
        <rFont val="Times New Roman"/>
        <family val="1"/>
        <charset val="204"/>
      </rPr>
      <t>порядке</t>
    </r>
    <r>
      <rPr>
        <sz val="14"/>
        <color theme="1"/>
        <rFont val="Times New Roman"/>
        <family val="1"/>
        <charset val="204"/>
      </rPr>
      <t xml:space="preserve">, установленном </t>
    </r>
    <r>
      <rPr>
        <sz val="14"/>
        <rFont val="Times New Roman"/>
        <family val="1"/>
        <charset val="204"/>
      </rPr>
      <t>постановлением</t>
    </r>
    <r>
      <rPr>
        <sz val="14"/>
        <color theme="1"/>
        <rFont val="Times New Roman"/>
        <family val="1"/>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</si>
  <si>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</si>
  <si>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4. Контроль за выполнением настоящего постановления оставляю за собой.</t>
  </si>
  <si>
    <t xml:space="preserve">  Кореновского района муниципальной услуги </t>
  </si>
  <si>
    <t>«Выдача разрешения (ордера) на проведение земляных работ на территории общего пользования»</t>
  </si>
  <si>
    <t>Подраздел 1.1. Предмет регулирования административного регламента</t>
  </si>
  <si>
    <r>
      <t>Подраздел 1.2.</t>
    </r>
    <r>
      <rPr>
        <sz val="14"/>
        <color rgb="FF00000A"/>
        <rFont val="Times New Roman"/>
        <family val="1"/>
        <charset val="204"/>
      </rPr>
      <t xml:space="preserve"> Круг заявителей</t>
    </r>
  </si>
  <si>
    <t>акционерное общество «Кореновскрайгаз»;</t>
  </si>
  <si>
    <t>публичное акционерное общество «Ростелеком»;</t>
  </si>
  <si>
    <t>отдел Государственной инспекции безопасности дорожного движения отдела Министерства  внутренних дел России по Кореновскому району.</t>
  </si>
  <si>
    <r>
      <t>2.2.4.</t>
    </r>
    <r>
      <rPr>
        <sz val="12"/>
        <color theme="1"/>
        <rFont val="Times New Roman"/>
        <family val="1"/>
        <charset val="204"/>
      </rPr>
      <t xml:space="preserve"> </t>
    </r>
    <r>
      <rPr>
        <sz val="14"/>
        <color theme="1"/>
        <rFont val="Times New Roman"/>
        <family val="1"/>
        <charset val="204"/>
      </rPr>
      <t>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r>
  </si>
  <si>
    <t>Результатом предоставления муниципальной услуги является:</t>
  </si>
  <si>
    <t>предоставления муниципальной услуги, срок выдачи документов, являющихся результатом предоставления муниципальной услуги</t>
  </si>
  <si>
    <t xml:space="preserve">Подраздел 2.6 Исчерпывающий перечень документов, </t>
  </si>
  <si>
    <t>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</si>
  <si>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разрешение отдела Государственной инспекции безопасности дорожного движения отдела Министерства  внутренних дел России по Кореновскому району (при необходимости закрытия уличного движения, ограждения проезда, установления направления объездов).</t>
  </si>
  <si>
    <t xml:space="preserve">необходимых в соответствии с нормативными правовыми актами для предоставления муниципальной услуги, которые находятся в </t>
  </si>
  <si>
    <r>
      <t xml:space="preserve">Подраздел 2.11. </t>
    </r>
    <r>
      <rPr>
        <sz val="10"/>
        <color theme="1"/>
        <rFont val="Times New Roman"/>
        <family val="1"/>
        <charset val="204"/>
      </rPr>
      <t xml:space="preserve"> </t>
    </r>
    <r>
      <rPr>
        <sz val="14"/>
        <color rgb="FF000000"/>
        <rFont val="Times New Roman"/>
        <family val="1"/>
        <charset val="204"/>
      </rPr>
      <t>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r>
  </si>
  <si>
    <t>согласования проектной документации (выдается специализированными организациями, являющимися владельцами подземных коммуникаций, расположенных на земельном участке;</t>
  </si>
  <si>
    <t>разрешение при необходимости закрытия уличного движения, ограждения проезда, установления направления объездов (выдается отделом  Государственной инспекции безопасности дорожного движения отдела Министерства  внутренних дел России по Кореновскому району).</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</si>
  <si>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</si>
  <si>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2.16.1. Информация о графике (режиме) работы уполномоченного органа размещается при входе в здание, в котором он осуществляет свою деятельность, на видном месте.</t>
  </si>
  <si>
    <r>
      <t xml:space="preserve">Раздел III. </t>
    </r>
    <r>
      <rPr>
        <sz val="14"/>
        <color rgb="FF000000"/>
        <rFont val="Times New Roman"/>
        <family val="1"/>
        <charset val="204"/>
      </rPr>
      <t>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r>
  </si>
  <si>
    <t xml:space="preserve">Подраздел 3.1. Состав и последовательность  </t>
  </si>
  <si>
    <t>Согласование результата предоставления муниципальной услуги производится в течении 1 дня.</t>
  </si>
  <si>
    <t>контроля за соблюдением и исполнением ответственными должностными лицами положений административного</t>
  </si>
  <si>
    <t>Администрация Платнировского сельского поселения</t>
  </si>
  <si>
    <t>Постановление от 10.07.2017  № 164</t>
  </si>
  <si>
    <t>Постановление от 10.07.2017 г. № 165</t>
  </si>
  <si>
    <t>АДМИНИСТРАЦИЯ ПЛАТНИРОВСКОГО  СЕЛЬСКОГО ПОСЕЛЕНИЯ КОРЕНОВСКОГО РАЙОНА</t>
  </si>
  <si>
    <t>ст-ца Платнировская</t>
  </si>
  <si>
    <t>Об утверждении административного регламента администрации Платнировского  сельского поселения Кореновского района по предоставлению  муниципальной услуги «Выдача порубочного билета на территории муниципального образования»</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</si>
  <si>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Администрация Платнировского сельского поселения Кореновского района                                     п о с т а н о в л я е т:</t>
  </si>
  <si>
    <t>1. Утвердить административный регламент администрации Платнировского  сельского поселения Кореновского района по предоставлению муниципальной услуги  «Выдача порубочного билета на территории муниципального образования» (прилагается).</t>
  </si>
  <si>
    <t xml:space="preserve">2. Признать утратившими силу постановление администрации Платнировского  сельского поселения Кореновского района от 1 сентября 2016 года № 239 «Об утверждении административного регламента администрации Платнировского  сельского поселения Кореновского района по предоставлению  муниципальной услуги «Выдача порубочного билета на территории муниципального образования». </t>
  </si>
  <si>
    <t>3. Общему отделу администрации Платнировского  сельского поселения Кореновского района (Брославская) обнародовать настоящее постановление в установленных местах и разместить его на официальном сайте органов местного самоуправления Платнировского  сельского поселения Кореновского района в сети Интернет.</t>
  </si>
  <si>
    <t xml:space="preserve">Платнировского  сельского поселения </t>
  </si>
  <si>
    <t>Кореновского района                                                                     Л.Н. Богославец</t>
  </si>
  <si>
    <t>администрации Платнировского сельского поселения</t>
  </si>
  <si>
    <t>Административный регламент предоставления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Платнировского сельского поселения Кореновского района муниципальной услуги «Выдача порубочного билета на территории муниципального образования» (далее – муниципальная услуга).</t>
  </si>
  <si>
    <r>
      <t>Заявителями на получение муниципальной услуги (далее – заявители) являются: лица, осуществляющие хозяйственную и иную деятельность на территории Платнировского сельского поселения Кореновского района, для которой требуется вырубка (уничтожение) зеленых насаждений</t>
    </r>
    <r>
      <rPr>
        <sz val="14"/>
        <color theme="1"/>
        <rFont val="Times New Roman"/>
        <family val="1"/>
        <charset val="204"/>
      </rPr>
      <t>, а также их представители, наделенные соответствующими полномочиям</t>
    </r>
    <r>
      <rPr>
        <sz val="14"/>
        <color rgb="FF000000"/>
        <rFont val="Times New Roman"/>
        <family val="1"/>
        <charset val="204"/>
      </rPr>
      <t>.</t>
    </r>
  </si>
  <si>
    <t>Подраздел 1.3. Требования к порядку информирования о предоставлении муниципальной услуги</t>
  </si>
  <si>
    <t>1.3.1.1. В администрации Платнировского  сельского поселения Кореновского района (далее- уполномоченный орган):</t>
  </si>
  <si>
    <t>1.3.1.3. Посредством размещения информации на официальном интернет-портале администрации Платнировского  сельского поселения Кореновского района, адрес официального сайта http://www.platnirovskaja.ru//.</t>
  </si>
  <si>
    <t>Такая же информация размещается на официальном интернет-портале администрации Платнировского  сельского поселения Кореновского района и на сайте МФЦ.</t>
  </si>
  <si>
    <t>353177, Краснодарский край, Кореновский район, станица Платнировская, улица Красная, 47, электронный адрес: platnirovka@mail.ru</t>
  </si>
  <si>
    <t>Справочные телефоны уполномоченного органа: 8(86142)71898.</t>
  </si>
  <si>
    <t>График работы уполномоченного органа: понедельник-четверг с 08.00 до 16.12, перерыв с 12.00 до 13.00, суббота и воскресенье – выходные.</t>
  </si>
  <si>
    <t>Адрес сайта - http://www.platnirovskaja.ru//.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</si>
  <si>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Платнировского  сельского поселения Кореновского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</si>
  <si>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приведены в приложении № 4 к Регламенту.</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</si>
  <si>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Платнировского сельского поселения Кореновского района, а также на Портале.</t>
  </si>
  <si>
    <t>2.2.1. В предоставлении муниципальной услуги участвуют:</t>
  </si>
  <si>
    <t>администрация Платнировского сельского поселения Кореновского района (далее – уполномоченный орган),</t>
  </si>
  <si>
    <t>многофункциональные центры предоставления государственных и муниципальных услуг Краснодарского края (далее – МФЦ).</t>
  </si>
  <si>
    <r>
      <t xml:space="preserve">Администрация предоставляет муниципальную услугу через отдел </t>
    </r>
    <r>
      <rPr>
        <sz val="14"/>
        <color theme="1"/>
        <rFont val="Times New Roman"/>
        <family val="1"/>
        <charset val="204"/>
      </rPr>
      <t>жилищно-коммунального хозяйства, благоустройства и транспорта администрации Платнировского сельского поселения Кореновского района</t>
    </r>
    <r>
      <rPr>
        <sz val="14"/>
        <color rgb="FF000000"/>
        <rFont val="Times New Roman"/>
        <family val="1"/>
        <charset val="204"/>
      </rPr>
      <t xml:space="preserve">.  </t>
    </r>
  </si>
  <si>
    <t xml:space="preserve">2.2.2.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</si>
  <si>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1) выдача порубочного билета установленной формы;</t>
  </si>
  <si>
    <t>2) отказ в выдаче порубочного билета путем направления уведомления.</t>
  </si>
  <si>
    <t>Федеральным законом от 27 июля 2010 года № 210-ФЗ «Об организации предоставления государственных и муниципальных услуг» («Российская газета», № 168, 30.07.2010; «Собрание законодательства РФ», 02.08.2010, № 31, ст. 4179);</t>
  </si>
  <si>
    <t>Федеральным законом от 6 апреля 2011 года № 63-ФЗ «Об электронной подписи» («Парламентская газета», № 17, 08-14.04.2011; «Российская газета», № 75, 08.04.2011; «Собрание законодательства РФ», 11.04.2011, № 15, ст. 2036);</t>
  </si>
  <si>
    <t>постановлением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</si>
  <si>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</si>
  <si>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</si>
  <si>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постановление Правительства Российской федерации от 26 марта 2016 года № 236 «О требованиях к предоставлению в электронной форме государственных и муниципальных услуг» (текст опубликован в «Российской газете» от 8 апреля 2016 года № 75, в Собрании законодательства Российской Федерации от 11 апреля 2016 года № 15 ст. 2084);</t>
  </si>
  <si>
    <t>Закон Краснодарского края от 2 марта 2012 № 2446-КЗ «Об отдельных вопросах организации предоставления государственных и муниципальных услуг на территории Краснодарского края»;</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</si>
  <si>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</si>
  <si>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 xml:space="preserve">Уставом Платнировского сельского поселения Кореновского района.  </t>
  </si>
  <si>
    <t>1) заявление с указанием основания необходимости вырубки (уничтожения) зеленых насаждений по форме согласно приложению № 1 к Регламенту, заполненное по образцу в соответствии с приложением № 2 к Регламенту;</t>
  </si>
  <si>
    <t>2) информация о сроке выполнения работ;</t>
  </si>
  <si>
    <t>3) банковские реквизиты заявителя;</t>
  </si>
  <si>
    <t>4) документы, подтверждающие необходимость производства работ, требующих вырубки (уничтожения) зеленых насаждений на определенном земельном участке;</t>
  </si>
  <si>
    <t>5) документ, удостоверяющий личность заявителя (заявителей), либо его (их) представителя;</t>
  </si>
  <si>
    <t>6) 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</si>
  <si>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2.6.2. Если представленные копии документов нотариально не заверены, работник уполномоченного органа либо МФЦ, сличив копии документов с их подлинными экземплярами, заверяет своей подписью с указанием фамилии и инициалов и ставит штамп «копия верна».</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</si>
  <si>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представить по собственной инициативе, являются:</t>
  </si>
  <si>
    <t>1) градостроительный план земельного участка.</t>
  </si>
  <si>
    <t xml:space="preserve">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 </t>
  </si>
  <si>
    <t>1) предоставление не в полном объеме документов, указанных в пункте 2.6.1 подраздела 2.6 раздела 2 Регламента;</t>
  </si>
  <si>
    <t>2)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</si>
  <si>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 xml:space="preserve">3) несоблюдение установленных законом условий признания действительности электронной подписи. </t>
  </si>
  <si>
    <t>2.9.3.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</si>
  <si>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2.10.1. Основанием для приостановления муниципальной услуги является непредоставление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</si>
  <si>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1) неполный состав сведений в заявлении и представленных документах;</t>
  </si>
  <si>
    <t>2) наличие недостоверных данных в представленных документах;</t>
  </si>
  <si>
    <t>3) особый статус зеленых насаждений, предполагаемых для вырубки (уничтожения):</t>
  </si>
  <si>
    <t>4)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</si>
  <si>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5) памятники историко-культурного наследия,</t>
  </si>
  <si>
    <t>6) деревья, кустарники, лианы, имеющие историческую и эстетическую ценность как неотъемлемые элементы ландшафта;</t>
  </si>
  <si>
    <t>7) 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</si>
  <si>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8) отрицательное заключение комиссии по обследованию зеленых насаждений.</t>
  </si>
  <si>
    <t>2.10.3. Отказ в предоставлении муниципальной услуги не препятствует повторному обращению после устранения причины, послужившей основанием для отказа.</t>
  </si>
  <si>
    <t xml:space="preserve">Кабинеты приема получателей муниципальных услуг должны быть оснащены информационными табличками (вывесками) с указанием номера кабинета. </t>
  </si>
  <si>
    <t>Подраздел 2.17. Показатели доступности 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</si>
  <si>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 xml:space="preserve">В случае направления заявлений и документов в электронной форме с использованием Портала, заявление и документы должны быть подписаны электронной подписью. </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</si>
  <si>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Платнировского сельского поселения Кореновского района Краснодарского края с перечнем оказываемых муниципальных услуг и информацией по каждой услуге.</t>
  </si>
  <si>
    <t>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t>
  </si>
  <si>
    <t>Подраздел 3.1. Состав и последовательность административных процедур</t>
  </si>
  <si>
    <t>1) 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</si>
  <si>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2) передача курьером пакета документов из МФЦ в уполномоченный орган (при подаче заявления о предоставлении муниципальной услуги через МФЦ);</t>
  </si>
  <si>
    <t>3) рассмотрение документов в уполномоченном органе, подготовка и передача документов в комиссию по обследованию зеленых насаждений (далее – Комиссия);</t>
  </si>
  <si>
    <t>4) 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</si>
  <si>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5)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</si>
  <si>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6) 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</si>
  <si>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7) оформление порубочного билета;</t>
  </si>
  <si>
    <t>8) выдача заявителю порубочного билета.</t>
  </si>
  <si>
    <t xml:space="preserve">Основанием для начала административной процедуры является обращение гражданина в уполномоченный орган с заявлением и документами, указанными в подразделе 2.6 раздела II Регламента. </t>
  </si>
  <si>
    <t>проверяет соответствие представленных документов установленным требованиям, убеждается, что:</t>
  </si>
  <si>
    <t>документы не имеют повреждений, наличие которых не позволяет однозначно истолковать их содержание;</t>
  </si>
  <si>
    <t>3.2.2.2. График приема-передачи документов из МФЦ в уполномоченный орган и из уполномоченного органа в МФЦ согласовывается с руководителем МФЦ.</t>
  </si>
  <si>
    <t>3.2.3. Рассмотрение документов в уполномоченном органе, подготовка и передача документов в Комиссию.</t>
  </si>
  <si>
    <t>3.2.3.4. При наличии оснований для предоставления муниципальной услуги Комиссия с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</si>
  <si>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Обследование и подготовка заключения производятся в течении 3 рабочих дней.</t>
  </si>
  <si>
    <t xml:space="preserve">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 </t>
  </si>
  <si>
    <t>Для получения результата услуги заявитель обращается в МФЦ лично с документом, удостоверяющим личность.</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</si>
  <si>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обращается в уполномоченный орган лично с документом, удостоверяющим личность.</t>
  </si>
  <si>
    <t>3.2.5.1. Порядок приема платежных документов, подтверждающих внесение платы за проведение компенсационного озеленения при уничтожении зеленых насаждений, в МФЦ:</t>
  </si>
  <si>
    <t>Копии платёжных документов в течение 1 рабочего дня в порядке, определенном пунктом 3.2.2 подраздела 3.2 раздела III Регламента передаются в уполномоченный орган для оформления порубочного билета.</t>
  </si>
  <si>
    <t>Результатом административной процедуры является передача в уполномоченный орган платёжных поручений.</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</si>
  <si>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</si>
  <si>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3.2.6. Оформление порубочного билета.</t>
  </si>
  <si>
    <t>Должностное лицо уполномоченного органа в течение 1 рабочего дня после поступления платежных документов в уполномоченный орган осуществляет их проверку, оформляет порубочный билет и передает его на подписание в администрацию Платнировского сельского поселения Кореновского района.</t>
  </si>
  <si>
    <t>Для получения документов заявитель обращается в МФЦ лично с          документом, удостоверяющим личность.</t>
  </si>
  <si>
    <t>3.2.7.2. При подаче заявления в электронном виде для получения порубочного билета заявитель обращается в уполномоченный орган лично с документом, удостоверяющим личность.</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</si>
  <si>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</si>
  <si>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их руководителями путем проведения проверок.</t>
  </si>
  <si>
    <t>Плановые и внеплановые проверки могут проводиться по поручению главы Платнировского сельского поселения Кореновского района.</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</si>
  <si>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</si>
  <si>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Подраздел 5.1. Информация для заявителя о его праве подать жалобу 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</si>
  <si>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Платнировского сельского поселения Кореновского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</si>
  <si>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Платнировского сельского поселения Кореновского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</si>
  <si>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Платнировского сельского поселения Кореновского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</si>
  <si>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Платнировского сельского поселения Кореновского района;</t>
  </si>
  <si>
    <t>Подраздел 5.3. Органы местного самоуправления и уполномоченные на рассмотрение жалобы должностные лица, которым может быть направлена жалоба</t>
  </si>
  <si>
    <t>Жалобы на решения, принятые уполномоченным органом, подаются главе Платнировского сельского поселения Кореновского района.</t>
  </si>
  <si>
    <t>Жалобы на действия (бездействие) должностных лиц, муниципальных служащих отдела, через которые предоставляется муниципальная услуга, подается начальнику соответствующего отдела.</t>
  </si>
  <si>
    <t>5.4.2. Жалоба может быть направлена по почте, через МКУ «МФЦ», с использованием информационно-телекоммуникационной сети Интернет, официального интернет-портала Платнировского сельского поселения Кореновского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</si>
  <si>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уполномоченного органа;</t>
  </si>
  <si>
    <t>5.7.2. Не позднее дня, следующего за днем принятия решения, указанного в подпункте 5.7.1 подраздела 5.7 раздела 5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</si>
  <si>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</si>
  <si>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</si>
  <si>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Подраздел 5.8. Порядок информирования заявителя о результатах рассмотрения жалобы</t>
  </si>
  <si>
    <t>Подраздел 5.10. Право заявителя на получение информации и документов, необходимых для обоснования и рассмотрения жалобы</t>
  </si>
  <si>
    <t>Подраздел 5.11. Способы информирования заявителей о порядке подачи и рассмотрения жалобы</t>
  </si>
  <si>
    <t>Начальник общего отдела</t>
  </si>
  <si>
    <t>Администрации Платнировского сельского поселения</t>
  </si>
  <si>
    <t>Кореновского района                                                                     Т.В. Брославская</t>
  </si>
  <si>
    <t>от  10.07.2017                                                                                                                                                                                                     № 164</t>
  </si>
  <si>
    <t xml:space="preserve">УТВЕРЖДЕН
постановлением администрации
Платнировского сельского поселения Кореновского района
</t>
  </si>
  <si>
    <t>АДМИНИСТРАЦИЯ ПЛАТНИРОВСКОГО СЕЛЬСКОГО ПОСЕЛЕНИЯ КОРЕНОВСКОГО РАЙОНА</t>
  </si>
  <si>
    <t xml:space="preserve">ст.-ца Платнировская </t>
  </si>
  <si>
    <t xml:space="preserve">Об утверждении административного регламента по предоставлению  муниципальной услуги: «Выдача разрешения (ордера) на проведение земляных работ на территории общего пользования» </t>
  </si>
  <si>
    <t>В соответствии с Федеральным законом от 27 июля 2010 года № 210-ФЗ «Об организации представления государственных и муниципальных услуг»,          Федеральным законом от 7 октября 2003 года № 131-ФЗ «Об общих принципах организации местного самоуправления в Российской Федерации»,                           Администрация Платнировского сельского поселения Кореновского района          п о с т а н о в л я ет:</t>
  </si>
  <si>
    <t>1. Утвердить административный регламент по предоставлению муниципальной услуги: Выдача разрешения (ордера) на проведение земляных работ на территории общего пользования (прилагается).</t>
  </si>
  <si>
    <t>2. Признать утратившими силу постановления администрации Платнировского сельского поселения Кореновского района от 19 апреля 2016  года № 127 «Об утверждении административного регламента администрации Платнировского сельского поселения Кореновского района по предоставлению  муниципальной услуги «Выдача разрешения (ордера) на проведение земляных работ на территории общего пользования».</t>
  </si>
  <si>
    <t>3. Общему отделу администрации Платнировского сельского поселения Кореновского района (Брославская) обнародовать настоящее постановление в установленных местах и разместить его на официальном сайте органов местного самоуправления Платнировского сельского поселения Кореновского района в сети Интернет.</t>
  </si>
  <si>
    <t xml:space="preserve">Платнировского сельского поселения </t>
  </si>
  <si>
    <t>Кореновского района                                                                             Л.Н. Богославец</t>
  </si>
  <si>
    <t>Платнировского сельского поселения</t>
  </si>
  <si>
    <t>предоставления администрацией Платнировского сельского поселения</t>
  </si>
  <si>
    <t xml:space="preserve">Административный регламент предоставления администрацией Платнировского сельского поселения Кореновского района  муниципальной услуги «Выдача разрешения (ордера) на проведение земляных работ на территории общего пользования» (далее – Регламент) определяет стандарты, сроки и последовательность административных процедур (действий) по предоставлению администрацией Платнировского сельского поселения Кореновского района муниципальной услуги «Выдача разрешения (ордера) на проведение земляных работ на территории общего пользования» (далее – муниципальная услуга). </t>
  </si>
  <si>
    <t>1.3.1.1. В администрации Платнировского сельского поселения Кореновского района (далее- уполномоченный орган):</t>
  </si>
  <si>
    <t>1.3.1.3. Посредством размещения информации на официальном интернет-портале администрации Платнировского сельского поселения Кореновского района, адрес официального сайта http://www.platnirovskaja.ru//.</t>
  </si>
  <si>
    <t>Такая же информация размещается на официальном интернет-портале администрации Платнировского сельского поселения Кореновского района и на сайте МФЦ.</t>
  </si>
  <si>
    <t>353177, Краснодарский край, Кореновский район, станица Платнировская, улица Красная, 47, электронный адрес: platnirovka@mail.ru.</t>
  </si>
  <si>
    <t>График работы уполномоченного органа: понедельник-четверг с 08.00 до 16.12, перерыв с 12.00 до 13.00, , суббота и воскресенье – выходные.</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</si>
  <si>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Платнировского сельского поселения Кореновского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</si>
  <si>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Администрация предоставляет муниципальную услугу через общей отдел администрации Платнировского сельского поселения Кореновского района.</t>
  </si>
  <si>
    <t>муниципальное унитарное предприятие Платнировского сельского поселения Кореновского района "Универсал";</t>
  </si>
  <si>
    <r>
      <t>2.4.1. Срок предоставления муниципальной услуги (получения итоговых документов) «Выдача разрешения (ордера) на проведение земляных работ на территории общего пользования» не должен превышать 10 дней со дня подачи заявления</t>
    </r>
    <r>
      <rPr>
        <sz val="14"/>
        <color theme="1"/>
        <rFont val="Times New Roman"/>
        <family val="1"/>
        <charset val="204"/>
      </rPr>
      <t>.</t>
    </r>
  </si>
  <si>
    <t>Предоставление администрацией Платнировского сельского поселения Кореновского района  муниципальной услуги осуществляется в соответствии со следующими нормативными правовыми актами:</t>
  </si>
  <si>
    <t xml:space="preserve"> Уставом  Платнировского сельского поселения Кореновского района. </t>
  </si>
  <si>
    <t xml:space="preserve">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</si>
  <si>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</si>
  <si>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 xml:space="preserve">и услуги, предоставляемой организацией, участвующей в предоставлении муниципальной услуги, </t>
  </si>
  <si>
    <t>предоставляются муниципальная услуга, услуга,</t>
  </si>
  <si>
    <t>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</si>
  <si>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 xml:space="preserve">Подраздел 2.17. Показатели доступности и качества муниципальной услуги, в том числе количество взаимодействий заявителя с должностными лицами при предоставлении муниципальной услуги и их </t>
  </si>
  <si>
    <t>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</si>
  <si>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Платнировского сельского поселения Кореновского района Краснодарского края с перечнем оказываемых муниципальных услуг и информацией по каждой услуге. </t>
  </si>
  <si>
    <t>3.2.3.2. Должностное лицо уполномоченного органа в течение 1 дня осуществляет согласование с соответствующими структурными подразделениями администрации Платнировского сельского поселения Кореновского района  проектной документации</t>
  </si>
  <si>
    <t>При наличии оснований должностное лицо уполномоченного органа в течение 3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  которое вносится на согласование в администрацию Платнировского сельского поселения Кореновского района.</t>
  </si>
  <si>
    <t xml:space="preserve">Плановые и внеплановые проверки могут проводиться главой Платнировского сельского поселения Кореновского района. </t>
  </si>
  <si>
    <t>Заявитель имеет право на досудебное (внесудебное) обжалование действий (бездействия) и решений, принятых (осуществляемых) администрацией Платнировского сельского поселения Кореновского района, должностными лицами, муниципальными служащими в ходе предоставления муниципальной услуги (далее – досудебное (внесудебное) обжалование).</t>
  </si>
  <si>
    <t xml:space="preserve">Жалобы на решения, принятые уполномоченным органом, подаются главе Платнировского сельского поселения Кореновского района. </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</si>
  <si>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Платнировского сельского поселения Кореновского района, официального сайта уполномоченного органа, Портала, а также может быть принята на личном приеме заявителя.</t>
  </si>
  <si>
    <t>от    10.07.2017                                                                                                                                                 № 165</t>
  </si>
  <si>
    <t>Кореновского района                                                                            Л.Н. Богославец</t>
  </si>
</sst>
</file>

<file path=xl/styles.xml><?xml version="1.0" encoding="utf-8"?>
<styleSheet xmlns="http://schemas.openxmlformats.org/spreadsheetml/2006/main" xmlns:mc="http://schemas.openxmlformats.org/markup-compatibility/2006" xmlns:x14ac="http://schemas.microsoft.com/office/spreadsheetml/2009/9/ac" mc:Ignorable="x14ac">
  <fonts count="119" x14ac:knownFonts="1">
    <font>
      <sz val="11"/>
      <color theme="1"/>
      <name val="Calibri"/>
      <family val="2"/>
      <charset val="204"/>
      <scheme val="minor"/>
    </font>
    <font>
      <sz val="12"/>
      <color theme="1"/>
      <name val="Times New Roman"/>
      <family val="1"/>
      <charset val="204"/>
    </font>
    <font>
      <u/>
      <sz val="11"/>
      <color theme="10"/>
      <name val="Calibri"/>
      <family val="2"/>
      <charset val="204"/>
      <scheme val="minor"/>
    </font>
    <font>
      <sz val="14"/>
      <color theme="1"/>
      <name val="Times New Roman"/>
      <family val="1"/>
      <charset val="204"/>
    </font>
    <font>
      <b/>
      <sz val="14"/>
      <color theme="1"/>
      <name val="Times New Roman"/>
      <family val="1"/>
      <charset val="204"/>
    </font>
    <font>
      <sz val="11"/>
      <color rgb="FF464851"/>
      <name val="Helvetica"/>
      <family val="2"/>
    </font>
    <font>
      <b/>
      <sz val="11"/>
      <color rgb="FF464851"/>
      <name val="Helvetica"/>
      <family val="2"/>
    </font>
    <font>
      <b/>
      <sz val="11"/>
      <color theme="1"/>
      <name val="Calibri"/>
      <family val="2"/>
      <charset val="204"/>
      <scheme val="minor"/>
    </font>
    <font>
      <sz val="24"/>
      <color rgb="FF222222"/>
      <name val="Arial"/>
      <family val="2"/>
      <charset val="204"/>
    </font>
    <font>
      <sz val="11"/>
      <color rgb="FF444444"/>
      <name val="Verdana"/>
      <family val="2"/>
      <charset val="204"/>
    </font>
    <font>
      <sz val="11"/>
      <color rgb="FF222222"/>
      <name val="Verdana"/>
      <family val="2"/>
      <charset val="204"/>
    </font>
    <font>
      <b/>
      <sz val="11"/>
      <color rgb="FF222222"/>
      <name val="Verdana"/>
      <family val="2"/>
      <charset val="204"/>
    </font>
    <font>
      <sz val="20"/>
      <color rgb="FF222222"/>
      <name val="Arial"/>
      <family val="2"/>
      <charset val="204"/>
    </font>
    <font>
      <sz val="14"/>
      <color rgb="FF000000"/>
      <name val="Times New Roman"/>
      <family val="1"/>
      <charset val="204"/>
    </font>
    <font>
      <b/>
      <sz val="14"/>
      <color rgb="FF000000"/>
      <name val="Times New Roman"/>
      <family val="1"/>
      <charset val="204"/>
    </font>
    <font>
      <sz val="18"/>
      <color theme="1"/>
      <name val="Times New Roman"/>
      <family val="1"/>
      <charset val="204"/>
    </font>
    <font>
      <b/>
      <sz val="36"/>
      <color rgb="FFFF0000"/>
      <name val="Times New Roman"/>
      <family val="1"/>
      <charset val="204"/>
    </font>
    <font>
      <b/>
      <sz val="12"/>
      <color theme="1"/>
      <name val="Calibri"/>
      <family val="2"/>
      <charset val="204"/>
      <scheme val="minor"/>
    </font>
    <font>
      <b/>
      <sz val="22"/>
      <color theme="1"/>
      <name val="Calibri"/>
      <family val="2"/>
      <charset val="204"/>
      <scheme val="minor"/>
    </font>
    <font>
      <b/>
      <sz val="22"/>
      <color theme="1"/>
      <name val="Times New Roman"/>
      <family val="1"/>
      <charset val="204"/>
    </font>
    <font>
      <b/>
      <sz val="21"/>
      <color theme="1"/>
      <name val="Times New Roman"/>
      <family val="1"/>
      <charset val="204"/>
    </font>
    <font>
      <sz val="18"/>
      <color rgb="FF000000"/>
      <name val="Times New Roman"/>
      <family val="1"/>
      <charset val="204"/>
    </font>
    <font>
      <sz val="14"/>
      <color theme="1"/>
      <name val="Calibri"/>
      <family val="2"/>
      <charset val="204"/>
      <scheme val="minor"/>
    </font>
    <font>
      <sz val="11"/>
      <color theme="1"/>
      <name val="Times New Roman"/>
      <family val="1"/>
      <charset val="204"/>
    </font>
    <font>
      <sz val="11"/>
      <color rgb="FF000000"/>
      <name val="Times New Roman"/>
      <family val="1"/>
      <charset val="204"/>
    </font>
    <font>
      <sz val="10"/>
      <color theme="1"/>
      <name val="Times New Roman"/>
      <family val="1"/>
      <charset val="204"/>
    </font>
    <font>
      <sz val="14"/>
      <color rgb="FF000000"/>
      <name val="Calibri"/>
      <family val="2"/>
      <charset val="204"/>
      <scheme val="minor"/>
    </font>
    <font>
      <b/>
      <sz val="20"/>
      <color theme="1"/>
      <name val="Times New Roman"/>
      <family val="1"/>
      <charset val="204"/>
    </font>
    <font>
      <b/>
      <u/>
      <sz val="14"/>
      <color theme="1"/>
      <name val="Times New Roman"/>
      <family val="1"/>
      <charset val="204"/>
    </font>
    <font>
      <b/>
      <u/>
      <sz val="14"/>
      <color rgb="FF000000"/>
      <name val="Times New Roman"/>
      <family val="1"/>
      <charset val="204"/>
    </font>
    <font>
      <u/>
      <sz val="14"/>
      <color theme="10"/>
      <name val="Times New Roman"/>
      <family val="1"/>
      <charset val="204"/>
    </font>
    <font>
      <i/>
      <sz val="14"/>
      <color theme="1"/>
      <name val="Times New Roman"/>
      <family val="1"/>
      <charset val="204"/>
    </font>
    <font>
      <sz val="22"/>
      <color theme="1"/>
      <name val="Arial Black"/>
      <family val="2"/>
      <charset val="204"/>
    </font>
    <font>
      <sz val="18"/>
      <name val="Times New Roman"/>
      <family val="1"/>
      <charset val="204"/>
    </font>
    <font>
      <b/>
      <sz val="20"/>
      <name val="Times New Roman"/>
      <family val="1"/>
      <charset val="204"/>
    </font>
    <font>
      <sz val="11"/>
      <color rgb="FF379BFF"/>
      <name val="Calibri"/>
      <family val="2"/>
      <charset val="204"/>
      <scheme val="minor"/>
    </font>
    <font>
      <u/>
      <sz val="24"/>
      <color rgb="FFFFFF00"/>
      <name val="Arial Black"/>
      <family val="2"/>
      <charset val="204"/>
    </font>
    <font>
      <u/>
      <sz val="20"/>
      <color rgb="FFFFFF00"/>
      <name val="Arial Black"/>
      <family val="2"/>
      <charset val="204"/>
    </font>
    <font>
      <b/>
      <u/>
      <sz val="14"/>
      <color rgb="FF0066CC"/>
      <name val="Times New Roman"/>
      <family val="1"/>
      <charset val="204"/>
    </font>
    <font>
      <b/>
      <sz val="13"/>
      <color rgb="FF333333"/>
      <name val="Arial"/>
      <family val="2"/>
      <charset val="204"/>
    </font>
    <font>
      <b/>
      <sz val="13.5"/>
      <color rgb="FF4D4D4D"/>
      <name val="Arial"/>
      <family val="2"/>
      <charset val="204"/>
    </font>
    <font>
      <sz val="10.5"/>
      <color rgb="FF000000"/>
      <name val="Arial"/>
      <family val="2"/>
      <charset val="204"/>
    </font>
    <font>
      <b/>
      <sz val="12"/>
      <color theme="1"/>
      <name val="Times New Roman"/>
      <family val="1"/>
      <charset val="204"/>
    </font>
    <font>
      <sz val="14"/>
      <color rgb="FF3C3C3C"/>
      <name val="Times New Roman"/>
      <family val="1"/>
      <charset val="204"/>
    </font>
    <font>
      <sz val="14"/>
      <color rgb="FF2D2D2D"/>
      <name val="Times New Roman"/>
      <family val="1"/>
      <charset val="204"/>
    </font>
    <font>
      <sz val="14"/>
      <color rgb="FF00466E"/>
      <name val="Times New Roman"/>
      <family val="1"/>
      <charset val="204"/>
    </font>
    <font>
      <sz val="14"/>
      <color rgb="FF242424"/>
      <name val="Times New Roman"/>
      <family val="1"/>
      <charset val="204"/>
    </font>
    <font>
      <i/>
      <sz val="13"/>
      <color rgb="FF000000"/>
      <name val="Times New Roman"/>
      <family val="1"/>
      <charset val="204"/>
    </font>
    <font>
      <b/>
      <sz val="13"/>
      <color rgb="FF000000"/>
      <name val="Times New Roman"/>
      <family val="1"/>
      <charset val="204"/>
    </font>
    <font>
      <sz val="13"/>
      <color theme="1"/>
      <name val="Times New Roman"/>
      <family val="1"/>
      <charset val="204"/>
    </font>
    <font>
      <sz val="13"/>
      <color rgb="FF000000"/>
      <name val="Times New Roman"/>
      <family val="1"/>
      <charset val="204"/>
    </font>
    <font>
      <sz val="7"/>
      <color rgb="FF000000"/>
      <name val="Times New Roman"/>
      <family val="1"/>
      <charset val="204"/>
    </font>
    <font>
      <sz val="12"/>
      <color rgb="FF000000"/>
      <name val="Tahoma"/>
      <family val="2"/>
      <charset val="204"/>
    </font>
    <font>
      <sz val="11.5"/>
      <color rgb="FF000000"/>
      <name val="Palatino Linotype"/>
      <family val="1"/>
      <charset val="204"/>
    </font>
    <font>
      <sz val="12"/>
      <color rgb="FF000000"/>
      <name val="Palatino Linotype"/>
      <family val="1"/>
      <charset val="204"/>
    </font>
    <font>
      <sz val="1"/>
      <color rgb="FF000000"/>
      <name val="Tahoma"/>
      <family val="2"/>
      <charset val="204"/>
    </font>
    <font>
      <b/>
      <u/>
      <sz val="14"/>
      <color theme="10"/>
      <name val="Times New Roman"/>
      <family val="1"/>
      <charset val="204"/>
    </font>
    <font>
      <sz val="9.5"/>
      <color rgb="FF000000"/>
      <name val="Tahoma"/>
      <family val="2"/>
      <charset val="204"/>
    </font>
    <font>
      <b/>
      <sz val="9"/>
      <color theme="1"/>
      <name val="Times New Roman"/>
      <family val="1"/>
      <charset val="204"/>
    </font>
    <font>
      <b/>
      <sz val="9"/>
      <color rgb="FF000000"/>
      <name val="Times New Roman"/>
      <family val="1"/>
      <charset val="204"/>
    </font>
    <font>
      <b/>
      <sz val="17"/>
      <color rgb="FF000000"/>
      <name val="Times New Roman"/>
      <family val="1"/>
      <charset val="204"/>
    </font>
    <font>
      <sz val="13"/>
      <color rgb="FF000000"/>
      <name val="Palatino Linotype"/>
      <family val="1"/>
      <charset val="204"/>
    </font>
    <font>
      <vertAlign val="superscript"/>
      <sz val="14"/>
      <color rgb="FF000000"/>
      <name val="Times New Roman"/>
      <family val="1"/>
      <charset val="204"/>
    </font>
    <font>
      <sz val="9"/>
      <color rgb="FF000000"/>
      <name val="Times New Roman"/>
      <family val="1"/>
      <charset val="204"/>
    </font>
    <font>
      <b/>
      <sz val="7"/>
      <color rgb="FF000000"/>
      <name val="Times New Roman"/>
      <family val="1"/>
      <charset val="204"/>
    </font>
    <font>
      <b/>
      <u/>
      <sz val="16"/>
      <color theme="10"/>
      <name val="Times New Roman"/>
      <family val="1"/>
      <charset val="204"/>
    </font>
    <font>
      <sz val="20.9"/>
      <color rgb="FF2D2D2D"/>
      <name val="Arial"/>
      <family val="2"/>
      <charset val="204"/>
    </font>
    <font>
      <sz val="18.7"/>
      <color rgb="FF3C3C3C"/>
      <name val="Arial"/>
      <family val="2"/>
      <charset val="204"/>
    </font>
    <font>
      <sz val="11"/>
      <color rgb="FF2D2D2D"/>
      <name val="Arial"/>
      <family val="2"/>
      <charset val="204"/>
    </font>
    <font>
      <u/>
      <sz val="11"/>
      <color rgb="FF00466E"/>
      <name val="Arial"/>
      <family val="2"/>
      <charset val="204"/>
    </font>
    <font>
      <sz val="17.600000000000001"/>
      <color rgb="FF4C4C4C"/>
      <name val="Arial"/>
      <family val="2"/>
      <charset val="204"/>
    </font>
    <font>
      <sz val="14.3"/>
      <color rgb="FF242424"/>
      <name val="Arial"/>
      <family val="2"/>
      <charset val="204"/>
    </font>
    <font>
      <sz val="12"/>
      <color rgb="FF252525"/>
      <name val="Arial"/>
      <family val="2"/>
      <charset val="204"/>
    </font>
    <font>
      <sz val="1"/>
      <color theme="1"/>
      <name val="Calibri"/>
      <family val="2"/>
      <charset val="204"/>
      <scheme val="minor"/>
    </font>
    <font>
      <sz val="11"/>
      <color rgb="FF0000FF"/>
      <name val="Calibri"/>
      <family val="2"/>
      <charset val="204"/>
      <scheme val="minor"/>
    </font>
    <font>
      <sz val="11"/>
      <color rgb="FF0A2666"/>
      <name val="Calibri"/>
      <family val="2"/>
      <charset val="204"/>
      <scheme val="minor"/>
    </font>
    <font>
      <b/>
      <sz val="14"/>
      <color theme="1"/>
      <name val="Calibri"/>
      <family val="2"/>
      <charset val="204"/>
      <scheme val="minor"/>
    </font>
    <font>
      <b/>
      <u/>
      <sz val="14"/>
      <color theme="10"/>
      <name val="Calibri"/>
      <family val="2"/>
      <charset val="204"/>
      <scheme val="minor"/>
    </font>
    <font>
      <sz val="12"/>
      <color rgb="FF333333"/>
      <name val="Times New Roman"/>
      <family val="1"/>
      <charset val="204"/>
    </font>
    <font>
      <b/>
      <sz val="12"/>
      <color rgb="FF333333"/>
      <name val="Times New Roman"/>
      <family val="1"/>
      <charset val="204"/>
    </font>
    <font>
      <sz val="11"/>
      <color rgb="FF333333"/>
      <name val="Times New Roman"/>
      <family val="1"/>
      <charset val="204"/>
    </font>
    <font>
      <b/>
      <sz val="14"/>
      <color rgb="FF333333"/>
      <name val="Tahoma"/>
      <family val="2"/>
      <charset val="204"/>
    </font>
    <font>
      <sz val="12"/>
      <color rgb="FFB4012F"/>
      <name val="Times New Roman"/>
      <family val="1"/>
      <charset val="204"/>
    </font>
    <font>
      <sz val="12"/>
      <color rgb="FF3D4B88"/>
      <name val="Times New Roman"/>
      <family val="1"/>
      <charset val="204"/>
    </font>
    <font>
      <u/>
      <sz val="12"/>
      <color rgb="FF333333"/>
      <name val="Times New Roman"/>
      <family val="1"/>
      <charset val="204"/>
    </font>
    <font>
      <u/>
      <sz val="14"/>
      <color rgb="FF000000"/>
      <name val="Times New Roman"/>
      <family val="1"/>
      <charset val="204"/>
    </font>
    <font>
      <b/>
      <sz val="36"/>
      <name val="Times New Roman"/>
      <family val="1"/>
      <charset val="204"/>
    </font>
    <font>
      <b/>
      <sz val="8"/>
      <color rgb="FF000000"/>
      <name val="Times New Roman"/>
      <family val="1"/>
      <charset val="204"/>
    </font>
    <font>
      <sz val="10"/>
      <color rgb="FF000000"/>
      <name val="Times New Roman"/>
      <family val="1"/>
      <charset val="204"/>
    </font>
    <font>
      <b/>
      <sz val="13"/>
      <name val="Times New Roman"/>
      <family val="1"/>
      <charset val="204"/>
    </font>
    <font>
      <b/>
      <i/>
      <sz val="14"/>
      <color theme="1"/>
      <name val="Times New Roman"/>
      <family val="1"/>
      <charset val="204"/>
    </font>
    <font>
      <sz val="12"/>
      <color rgb="FF000000"/>
      <name val="Times New Roman"/>
      <family val="1"/>
      <charset val="204"/>
    </font>
    <font>
      <i/>
      <sz val="14"/>
      <color rgb="FF000000"/>
      <name val="Times New Roman"/>
      <family val="1"/>
      <charset val="204"/>
    </font>
    <font>
      <b/>
      <sz val="12"/>
      <color rgb="FF000000"/>
      <name val="Times New Roman"/>
      <family val="1"/>
      <charset val="204"/>
    </font>
    <font>
      <b/>
      <sz val="18"/>
      <color rgb="FF00000A"/>
      <name val="Times New Roman"/>
      <family val="1"/>
      <charset val="204"/>
    </font>
    <font>
      <sz val="10"/>
      <color rgb="FF00000A"/>
      <name val="Times New Roman"/>
      <family val="1"/>
      <charset val="204"/>
    </font>
    <font>
      <b/>
      <sz val="12"/>
      <color rgb="FF00000A"/>
      <name val="Times New Roman"/>
      <family val="1"/>
      <charset val="204"/>
    </font>
    <font>
      <b/>
      <sz val="14"/>
      <color rgb="FF00000A"/>
      <name val="Times New Roman"/>
      <family val="1"/>
      <charset val="204"/>
    </font>
    <font>
      <sz val="14"/>
      <color rgb="FF00000A"/>
      <name val="Times New Roman"/>
      <family val="1"/>
      <charset val="204"/>
    </font>
    <font>
      <b/>
      <sz val="3"/>
      <color rgb="FF000000"/>
      <name val="Times New Roman"/>
      <family val="1"/>
      <charset val="204"/>
    </font>
    <font>
      <b/>
      <sz val="18"/>
      <color theme="1"/>
      <name val="Times New Roman"/>
      <family val="1"/>
      <charset val="204"/>
    </font>
    <font>
      <sz val="8"/>
      <color theme="1"/>
      <name val="Times New Roman"/>
      <family val="1"/>
      <charset val="204"/>
    </font>
    <font>
      <sz val="12"/>
      <color theme="1"/>
      <name val="Arial"/>
      <family val="2"/>
      <charset val="204"/>
    </font>
    <font>
      <sz val="14"/>
      <color rgb="FFFF0000"/>
      <name val="Times New Roman"/>
      <family val="1"/>
      <charset val="204"/>
    </font>
    <font>
      <sz val="14"/>
      <color rgb="FF26282F"/>
      <name val="Times New Roman"/>
      <family val="1"/>
      <charset val="204"/>
    </font>
    <font>
      <b/>
      <sz val="14"/>
      <color rgb="FF26282F"/>
      <name val="Times New Roman"/>
      <family val="1"/>
      <charset val="204"/>
    </font>
    <font>
      <u/>
      <sz val="12"/>
      <color rgb="FF0000FF"/>
      <name val="Times New Roman"/>
      <family val="1"/>
      <charset val="204"/>
    </font>
    <font>
      <b/>
      <sz val="16"/>
      <color theme="1"/>
      <name val="Times New Roman"/>
      <family val="1"/>
      <charset val="204"/>
    </font>
    <font>
      <sz val="1"/>
      <color theme="1"/>
      <name val="Times New Roman"/>
      <family val="1"/>
      <charset val="204"/>
    </font>
    <font>
      <sz val="9"/>
      <color theme="1"/>
      <name val="Times New Roman"/>
      <family val="1"/>
      <charset val="204"/>
    </font>
    <font>
      <sz val="7"/>
      <color theme="1"/>
      <name val="Times New Roman"/>
      <family val="1"/>
      <charset val="204"/>
    </font>
    <font>
      <b/>
      <sz val="11.5"/>
      <color rgb="FF000000"/>
      <name val="Arial"/>
      <family val="2"/>
      <charset val="204"/>
    </font>
    <font>
      <sz val="11.5"/>
      <color rgb="FF000000"/>
      <name val="Arial"/>
      <family val="2"/>
      <charset val="204"/>
    </font>
    <font>
      <u/>
      <sz val="11.5"/>
      <color rgb="FF000000"/>
      <name val="Arial"/>
      <family val="2"/>
      <charset val="204"/>
    </font>
    <font>
      <b/>
      <sz val="14"/>
      <color rgb="FF0066CC"/>
      <name val="Times New Roman"/>
      <family val="1"/>
      <charset val="204"/>
    </font>
    <font>
      <sz val="11"/>
      <color theme="4"/>
      <name val="Calibri"/>
      <family val="2"/>
      <charset val="204"/>
      <scheme val="minor"/>
    </font>
    <font>
      <b/>
      <sz val="10"/>
      <color theme="1"/>
      <name val="Times New Roman"/>
      <family val="1"/>
      <charset val="204"/>
    </font>
    <font>
      <sz val="14"/>
      <name val="Times New Roman"/>
      <family val="1"/>
      <charset val="204"/>
    </font>
    <font>
      <sz val="16"/>
      <color theme="1"/>
      <name val="Times New Roman"/>
      <family val="1"/>
      <charset val="204"/>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E71DDD"/>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medium">
        <color rgb="FF00000A"/>
      </top>
      <bottom style="medium">
        <color rgb="FF00000A"/>
      </bottom>
      <diagonal/>
    </border>
    <border>
      <left/>
      <right/>
      <top/>
      <bottom style="medium">
        <color rgb="FF00000A"/>
      </bottom>
      <diagonal/>
    </border>
    <border>
      <left/>
      <right/>
      <top style="medium">
        <color rgb="FF00000A"/>
      </top>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s>
  <cellStyleXfs count="2">
    <xf numFmtId="0" fontId="0" fillId="0" borderId="0"/>
    <xf numFmtId="0" fontId="2" fillId="0" borderId="0" applyNumberFormat="0" applyFill="0" applyBorder="0" applyAlignment="0" applyProtection="0"/>
  </cellStyleXfs>
  <cellXfs count="354">
    <xf numFmtId="0" fontId="0" fillId="0" borderId="0" xfId="0"/>
    <xf numFmtId="0" fontId="0" fillId="0" borderId="0" xfId="0" applyAlignment="1">
      <alignment wrapText="1"/>
    </xf>
    <xf numFmtId="0" fontId="0" fillId="0" borderId="0" xfId="0" applyAlignment="1">
      <alignment vertical="center"/>
    </xf>
    <xf numFmtId="0" fontId="2" fillId="0" borderId="0" xfId="1" applyAlignment="1">
      <alignment horizontal="justify" vertical="center"/>
    </xf>
    <xf numFmtId="0" fontId="2" fillId="2" borderId="0" xfId="1" applyFill="1" applyAlignment="1">
      <alignment horizontal="center" vertical="center"/>
    </xf>
    <xf numFmtId="0" fontId="4" fillId="0" borderId="0" xfId="0" applyFont="1" applyAlignment="1">
      <alignment wrapText="1"/>
    </xf>
    <xf numFmtId="0" fontId="3" fillId="0" borderId="0" xfId="0" applyFont="1" applyAlignment="1">
      <alignment wrapText="1"/>
    </xf>
    <xf numFmtId="0" fontId="6" fillId="0" borderId="0" xfId="0" applyFont="1" applyAlignment="1">
      <alignment vertical="center" wrapText="1"/>
    </xf>
    <xf numFmtId="0" fontId="0" fillId="0" borderId="0" xfId="0" applyAlignment="1">
      <alignment horizontal="left" vertical="center" wrapText="1" indent="1"/>
    </xf>
    <xf numFmtId="0" fontId="5" fillId="0" borderId="0" xfId="0" applyFont="1" applyAlignment="1">
      <alignment horizontal="left" vertical="center" wrapText="1" indent="1"/>
    </xf>
    <xf numFmtId="0" fontId="2" fillId="0" borderId="0" xfId="1" applyAlignment="1">
      <alignment horizontal="left" vertical="center" wrapText="1" indent="1"/>
    </xf>
    <xf numFmtId="0" fontId="0" fillId="0" borderId="0" xfId="0" applyAlignment="1">
      <alignment horizontal="left" vertical="center" wrapText="1" indent="3"/>
    </xf>
    <xf numFmtId="0" fontId="8" fillId="0" borderId="0" xfId="0" applyFont="1" applyAlignment="1">
      <alignment horizontal="left" vertical="center" wrapText="1" indent="2"/>
    </xf>
    <xf numFmtId="0" fontId="10" fillId="0" borderId="0" xfId="0" applyFont="1" applyAlignment="1">
      <alignment horizontal="left" vertical="center" wrapText="1" indent="2"/>
    </xf>
    <xf numFmtId="0" fontId="12" fillId="0" borderId="0" xfId="0" applyFont="1" applyAlignment="1">
      <alignment horizontal="left" vertical="center" wrapText="1" indent="2"/>
    </xf>
    <xf numFmtId="0" fontId="9" fillId="0" borderId="0" xfId="0" applyFont="1" applyAlignment="1">
      <alignment horizontal="left" vertical="center" wrapText="1" indent="3"/>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0" fontId="3" fillId="0" borderId="0" xfId="0" applyFont="1" applyAlignment="1">
      <alignment horizontal="justify" vertical="center" wrapText="1"/>
    </xf>
    <xf numFmtId="0" fontId="14" fillId="0" borderId="0" xfId="0" applyFont="1" applyAlignment="1">
      <alignment horizontal="center" vertical="center" wrapText="1"/>
    </xf>
    <xf numFmtId="0" fontId="4" fillId="0" borderId="0" xfId="0" applyFont="1" applyAlignment="1">
      <alignment horizontal="justify" vertical="center" wrapText="1"/>
    </xf>
    <xf numFmtId="0" fontId="2" fillId="0" borderId="0" xfId="1" applyAlignment="1">
      <alignment horizontal="justify" vertical="center" wrapText="1"/>
    </xf>
    <xf numFmtId="0" fontId="3" fillId="0" borderId="0" xfId="0" applyFont="1" applyAlignment="1">
      <alignment horizontal="right" vertical="center" wrapText="1"/>
    </xf>
    <xf numFmtId="0" fontId="2" fillId="2" borderId="0" xfId="1" applyFill="1" applyAlignment="1">
      <alignment horizontal="center" vertical="center" wrapText="1"/>
    </xf>
    <xf numFmtId="0" fontId="7" fillId="0" borderId="0" xfId="0" applyFont="1" applyAlignment="1">
      <alignment horizontal="center" wrapText="1"/>
    </xf>
    <xf numFmtId="0" fontId="7" fillId="0" borderId="0" xfId="0" applyFont="1" applyAlignment="1">
      <alignment horizontal="center"/>
    </xf>
    <xf numFmtId="0" fontId="0" fillId="0" borderId="0" xfId="0" applyAlignment="1">
      <alignment horizontal="right"/>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 fillId="2" borderId="0" xfId="1" applyFill="1" applyAlignment="1">
      <alignment horizontal="center"/>
    </xf>
    <xf numFmtId="0" fontId="0" fillId="0" borderId="0" xfId="0" applyBorder="1"/>
    <xf numFmtId="0" fontId="4" fillId="0" borderId="0" xfId="0" applyFont="1" applyAlignment="1">
      <alignment horizontal="center" vertical="center"/>
    </xf>
    <xf numFmtId="0" fontId="14"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center" vertical="center"/>
    </xf>
    <xf numFmtId="0" fontId="3" fillId="0" borderId="0" xfId="0" applyFont="1" applyAlignment="1">
      <alignment horizontal="right" vertical="center"/>
    </xf>
    <xf numFmtId="0" fontId="13" fillId="0" borderId="0" xfId="0" applyFont="1" applyAlignment="1">
      <alignment horizontal="justify" vertical="center"/>
    </xf>
    <xf numFmtId="0" fontId="3" fillId="0" borderId="0" xfId="0" applyFont="1" applyAlignment="1">
      <alignment vertical="center"/>
    </xf>
    <xf numFmtId="0" fontId="23" fillId="0" borderId="0" xfId="0" applyFont="1" applyAlignment="1">
      <alignment horizontal="center" vertical="center"/>
    </xf>
    <xf numFmtId="0" fontId="23" fillId="0" borderId="0" xfId="0" applyFont="1" applyAlignment="1">
      <alignment horizontal="justify" vertical="center"/>
    </xf>
    <xf numFmtId="0" fontId="23" fillId="0" borderId="0" xfId="0" applyFont="1" applyAlignment="1">
      <alignment horizontal="center" vertical="center" wrapText="1"/>
    </xf>
    <xf numFmtId="0" fontId="25" fillId="0" borderId="0" xfId="0" applyFont="1" applyAlignment="1">
      <alignment vertical="center" wrapText="1"/>
    </xf>
    <xf numFmtId="0" fontId="0" fillId="0" borderId="0" xfId="0" applyAlignment="1"/>
    <xf numFmtId="0" fontId="0" fillId="0" borderId="0" xfId="0" applyAlignment="1">
      <alignment horizontal="center" vertical="center"/>
    </xf>
    <xf numFmtId="0" fontId="0" fillId="0" borderId="0" xfId="0" applyAlignment="1">
      <alignment horizontal="justify" vertical="center"/>
    </xf>
    <xf numFmtId="0" fontId="13" fillId="0" borderId="0" xfId="0" applyFont="1" applyAlignment="1">
      <alignment horizontal="center" vertical="center"/>
    </xf>
    <xf numFmtId="0" fontId="4" fillId="0" borderId="0" xfId="0" applyFont="1" applyAlignment="1">
      <alignment vertical="center"/>
    </xf>
    <xf numFmtId="0" fontId="15" fillId="0" borderId="3" xfId="0" applyFont="1" applyBorder="1" applyAlignment="1">
      <alignment horizontal="center" vertical="center" wrapText="1"/>
    </xf>
    <xf numFmtId="0" fontId="15" fillId="0" borderId="3" xfId="0" applyFont="1" applyBorder="1" applyAlignment="1">
      <alignment horizontal="center" vertical="center"/>
    </xf>
    <xf numFmtId="0" fontId="27" fillId="0" borderId="3" xfId="0" applyFont="1" applyBorder="1" applyAlignment="1">
      <alignment horizontal="center" vertical="center"/>
    </xf>
    <xf numFmtId="0" fontId="27" fillId="0" borderId="1" xfId="0" applyFont="1" applyBorder="1" applyAlignment="1">
      <alignment horizontal="center" vertical="center"/>
    </xf>
    <xf numFmtId="0" fontId="0" fillId="3" borderId="0" xfId="0" applyFill="1"/>
    <xf numFmtId="0" fontId="30" fillId="0" borderId="0" xfId="1" applyFont="1" applyAlignment="1">
      <alignment horizontal="justify" vertical="center" wrapText="1"/>
    </xf>
    <xf numFmtId="0" fontId="4" fillId="0" borderId="0" xfId="0" applyFont="1" applyAlignment="1">
      <alignment horizontal="center" wrapText="1"/>
    </xf>
    <xf numFmtId="0" fontId="3" fillId="0" borderId="0" xfId="0" applyFont="1"/>
    <xf numFmtId="0" fontId="3" fillId="0" borderId="0" xfId="0" applyFont="1" applyAlignment="1">
      <alignment horizontal="left" vertical="center" wrapText="1" indent="1"/>
    </xf>
    <xf numFmtId="14" fontId="31" fillId="0" borderId="0" xfId="0" applyNumberFormat="1" applyFont="1"/>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1" fillId="0" borderId="0" xfId="0" applyFont="1" applyAlignment="1">
      <alignment horizontal="justify" vertical="center" wrapText="1"/>
    </xf>
    <xf numFmtId="0" fontId="3" fillId="0" borderId="0" xfId="0" applyFont="1" applyAlignment="1">
      <alignment horizontal="left" vertical="center" wrapText="1"/>
    </xf>
    <xf numFmtId="0" fontId="22" fillId="0" borderId="0" xfId="0" applyFont="1" applyAlignment="1">
      <alignment horizontal="justify" vertical="center" wrapText="1"/>
    </xf>
    <xf numFmtId="0" fontId="2" fillId="0" borderId="0" xfId="1" applyAlignment="1">
      <alignment horizontal="center" vertical="center" wrapText="1"/>
    </xf>
    <xf numFmtId="0" fontId="0" fillId="0" borderId="0" xfId="0" applyFill="1"/>
    <xf numFmtId="0" fontId="33" fillId="0" borderId="1" xfId="0" applyFont="1" applyBorder="1" applyAlignment="1">
      <alignment horizontal="center" vertical="center" wrapText="1"/>
    </xf>
    <xf numFmtId="0" fontId="34" fillId="0" borderId="1" xfId="0" applyFont="1" applyBorder="1" applyAlignment="1">
      <alignment horizontal="center" vertical="center"/>
    </xf>
    <xf numFmtId="0" fontId="33" fillId="0" borderId="1" xfId="0" applyFont="1" applyBorder="1" applyAlignment="1">
      <alignment horizontal="center" vertical="center"/>
    </xf>
    <xf numFmtId="0" fontId="35" fillId="0" borderId="0" xfId="0" applyFont="1"/>
    <xf numFmtId="0" fontId="38" fillId="3" borderId="1" xfId="1" applyFont="1" applyFill="1" applyBorder="1" applyAlignment="1">
      <alignment horizontal="center" vertical="center" wrapText="1"/>
    </xf>
    <xf numFmtId="0" fontId="27" fillId="3" borderId="1" xfId="0" applyFont="1" applyFill="1" applyBorder="1" applyAlignment="1">
      <alignment horizontal="center" vertical="center"/>
    </xf>
    <xf numFmtId="0" fontId="40" fillId="0" borderId="0" xfId="0" applyFont="1" applyAlignment="1">
      <alignment horizontal="justify" vertical="center"/>
    </xf>
    <xf numFmtId="0" fontId="41" fillId="0" borderId="0" xfId="0" applyFont="1" applyAlignment="1">
      <alignment horizontal="justify" vertical="center"/>
    </xf>
    <xf numFmtId="0" fontId="39" fillId="0" borderId="0" xfId="0" applyFont="1" applyAlignment="1">
      <alignment horizontal="justify" vertical="center"/>
    </xf>
    <xf numFmtId="0" fontId="42" fillId="0" borderId="0" xfId="0" applyFont="1" applyAlignment="1">
      <alignment horizontal="justify" vertical="center" wrapText="1"/>
    </xf>
    <xf numFmtId="0" fontId="38" fillId="0" borderId="1" xfId="1" applyFont="1" applyBorder="1" applyAlignment="1">
      <alignment horizontal="center" vertical="center" wrapText="1"/>
    </xf>
    <xf numFmtId="0" fontId="43" fillId="0" borderId="0" xfId="0" applyFont="1" applyAlignment="1">
      <alignment horizontal="justify" vertical="center"/>
    </xf>
    <xf numFmtId="0" fontId="0" fillId="4" borderId="0" xfId="0" applyFill="1" applyAlignment="1">
      <alignment horizontal="justify" vertical="center"/>
    </xf>
    <xf numFmtId="0" fontId="44" fillId="0" borderId="0" xfId="0" applyFont="1" applyAlignment="1">
      <alignment horizontal="justify" vertical="center"/>
    </xf>
    <xf numFmtId="0" fontId="44" fillId="4" borderId="0" xfId="0" applyFont="1" applyFill="1" applyAlignment="1">
      <alignment horizontal="justify" vertical="center"/>
    </xf>
    <xf numFmtId="0" fontId="46" fillId="0" borderId="0" xfId="0" applyFont="1" applyAlignment="1">
      <alignment horizontal="justify" vertical="center"/>
    </xf>
    <xf numFmtId="0" fontId="48" fillId="0" borderId="0" xfId="0" applyFont="1" applyAlignment="1">
      <alignment horizontal="center" vertical="center"/>
    </xf>
    <xf numFmtId="0" fontId="50" fillId="0" borderId="0" xfId="0" applyFont="1" applyAlignment="1">
      <alignment horizontal="justify" vertical="center"/>
    </xf>
    <xf numFmtId="0" fontId="49" fillId="0" borderId="0" xfId="0" applyFont="1" applyAlignment="1">
      <alignment horizontal="justify" vertical="center"/>
    </xf>
    <xf numFmtId="0" fontId="50" fillId="0" borderId="0" xfId="0" applyFont="1" applyAlignment="1">
      <alignment horizontal="left" vertical="center" indent="15"/>
    </xf>
    <xf numFmtId="0" fontId="50" fillId="0" borderId="0" xfId="0" applyFont="1" applyAlignment="1">
      <alignment horizontal="left" vertical="center"/>
    </xf>
    <xf numFmtId="0" fontId="52" fillId="0" borderId="0" xfId="0" applyFont="1"/>
    <xf numFmtId="0" fontId="47" fillId="0" borderId="0" xfId="0" applyFont="1" applyAlignment="1">
      <alignment horizontal="right" vertical="center" wrapText="1"/>
    </xf>
    <xf numFmtId="0" fontId="48" fillId="0" borderId="0" xfId="0" applyFont="1" applyAlignment="1">
      <alignment horizontal="center" vertical="center" wrapText="1"/>
    </xf>
    <xf numFmtId="0" fontId="48" fillId="4" borderId="0" xfId="0" applyFont="1" applyFill="1" applyAlignment="1">
      <alignment horizontal="center" vertical="center" wrapText="1"/>
    </xf>
    <xf numFmtId="0" fontId="50" fillId="0" borderId="0" xfId="0" applyFont="1" applyAlignment="1">
      <alignment horizontal="center" vertical="center" wrapText="1"/>
    </xf>
    <xf numFmtId="0" fontId="50" fillId="0" borderId="0" xfId="0" applyFont="1" applyAlignment="1">
      <alignment horizontal="justify" vertical="center" wrapText="1"/>
    </xf>
    <xf numFmtId="0" fontId="50" fillId="0" borderId="0" xfId="0" applyFont="1" applyAlignment="1">
      <alignment horizontal="left" vertical="center" wrapText="1"/>
    </xf>
    <xf numFmtId="0" fontId="52" fillId="0" borderId="0" xfId="0" applyFont="1" applyAlignment="1">
      <alignment wrapText="1"/>
    </xf>
    <xf numFmtId="0" fontId="52" fillId="0" borderId="0" xfId="0" applyFont="1" applyAlignment="1"/>
    <xf numFmtId="0" fontId="48" fillId="0" borderId="0" xfId="0" applyFont="1" applyAlignment="1">
      <alignment horizontal="left" vertical="center" indent="15"/>
    </xf>
    <xf numFmtId="0" fontId="55" fillId="0" borderId="0" xfId="0" applyFont="1" applyAlignment="1">
      <alignment horizontal="left" vertical="top" wrapText="1"/>
    </xf>
    <xf numFmtId="0" fontId="55" fillId="0" borderId="0" xfId="0" applyFont="1" applyAlignment="1">
      <alignment vertical="center"/>
    </xf>
    <xf numFmtId="0" fontId="50" fillId="0" borderId="0" xfId="0" applyFont="1" applyAlignment="1">
      <alignment horizontal="left" vertical="center" wrapText="1" indent="15"/>
    </xf>
    <xf numFmtId="0" fontId="0" fillId="0" borderId="0" xfId="0" applyAlignment="1">
      <alignment horizontal="center"/>
    </xf>
    <xf numFmtId="0" fontId="0" fillId="0" borderId="0" xfId="0" applyAlignment="1">
      <alignment horizontal="center"/>
    </xf>
    <xf numFmtId="0" fontId="56" fillId="0" borderId="1" xfId="1" applyFont="1" applyBorder="1" applyAlignment="1">
      <alignment horizontal="center" vertical="center" wrapText="1"/>
    </xf>
    <xf numFmtId="0" fontId="56" fillId="0" borderId="3" xfId="1" applyFont="1" applyBorder="1" applyAlignment="1">
      <alignment horizontal="center" vertical="center" wrapText="1"/>
    </xf>
    <xf numFmtId="0" fontId="56" fillId="3" borderId="1" xfId="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xf>
    <xf numFmtId="0" fontId="57" fillId="0" borderId="0" xfId="0" applyFont="1" applyAlignment="1">
      <alignment vertical="center"/>
    </xf>
    <xf numFmtId="0" fontId="14" fillId="0" borderId="0" xfId="0" applyFont="1" applyAlignment="1">
      <alignment horizontal="left" vertical="center" indent="2"/>
    </xf>
    <xf numFmtId="0" fontId="14" fillId="0" borderId="0" xfId="0" applyFont="1" applyAlignment="1">
      <alignment horizontal="left" vertical="center" indent="15"/>
    </xf>
    <xf numFmtId="0" fontId="59" fillId="0" borderId="0" xfId="0" applyFont="1" applyAlignment="1">
      <alignment horizontal="left" vertical="center" indent="15"/>
    </xf>
    <xf numFmtId="0" fontId="13" fillId="0" borderId="0" xfId="0" applyFont="1" applyAlignment="1">
      <alignment horizontal="left" vertical="center"/>
    </xf>
    <xf numFmtId="0" fontId="13" fillId="0" borderId="0" xfId="0" applyFont="1" applyAlignment="1">
      <alignment horizontal="right" vertical="center" indent="15"/>
    </xf>
    <xf numFmtId="0" fontId="60" fillId="0" borderId="0" xfId="0" applyFont="1" applyAlignment="1">
      <alignment horizontal="center" vertical="center"/>
    </xf>
    <xf numFmtId="0" fontId="63"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horizontal="left" vertical="center" wrapText="1"/>
    </xf>
    <xf numFmtId="0" fontId="13" fillId="0" borderId="0" xfId="0" applyFont="1" applyAlignment="1">
      <alignment horizontal="left" vertical="center" wrapText="1"/>
    </xf>
    <xf numFmtId="0" fontId="63" fillId="0" borderId="0" xfId="0" applyFont="1" applyAlignment="1">
      <alignment horizontal="left" vertical="center" wrapText="1"/>
    </xf>
    <xf numFmtId="0" fontId="14" fillId="0" borderId="0" xfId="0" applyFont="1" applyAlignment="1">
      <alignment horizontal="left" vertical="center" wrapText="1" indent="5"/>
    </xf>
    <xf numFmtId="0" fontId="14" fillId="0" borderId="0" xfId="0" applyFont="1" applyAlignment="1">
      <alignment horizontal="left" vertical="center"/>
    </xf>
    <xf numFmtId="0" fontId="56" fillId="3" borderId="3" xfId="1" applyFont="1" applyFill="1" applyBorder="1" applyAlignment="1">
      <alignment horizontal="center" vertical="center" wrapText="1"/>
    </xf>
    <xf numFmtId="0" fontId="15" fillId="3" borderId="3" xfId="0" applyFont="1" applyFill="1" applyBorder="1" applyAlignment="1">
      <alignment horizontal="center" vertical="center" wrapText="1"/>
    </xf>
    <xf numFmtId="0" fontId="27" fillId="3" borderId="3" xfId="0" applyFont="1" applyFill="1" applyBorder="1" applyAlignment="1">
      <alignment horizontal="center" vertical="center"/>
    </xf>
    <xf numFmtId="0" fontId="15" fillId="3" borderId="3" xfId="0" applyFont="1" applyFill="1" applyBorder="1" applyAlignment="1">
      <alignment horizontal="center" vertical="center"/>
    </xf>
    <xf numFmtId="0" fontId="21" fillId="3"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4" fillId="3" borderId="1" xfId="0" applyFont="1" applyFill="1" applyBorder="1" applyAlignment="1">
      <alignment horizontal="center" vertical="center"/>
    </xf>
    <xf numFmtId="0" fontId="33" fillId="3" borderId="1" xfId="0" applyFont="1" applyFill="1" applyBorder="1" applyAlignment="1">
      <alignment horizontal="center" vertical="center"/>
    </xf>
    <xf numFmtId="0" fontId="23" fillId="0" borderId="0" xfId="0" applyFont="1"/>
    <xf numFmtId="0" fontId="0" fillId="0" borderId="0" xfId="0"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8" fillId="0" borderId="0" xfId="0" applyFont="1" applyAlignment="1">
      <alignment horizontal="center" vertical="center" wrapText="1"/>
    </xf>
    <xf numFmtId="0" fontId="0" fillId="4" borderId="0" xfId="0" applyFill="1" applyAlignment="1">
      <alignment horizontal="left" vertical="center" wrapText="1" indent="8"/>
    </xf>
    <xf numFmtId="0" fontId="0" fillId="0" borderId="0" xfId="0" applyAlignment="1">
      <alignment horizontal="left" vertical="center" wrapText="1" indent="8"/>
    </xf>
    <xf numFmtId="0" fontId="68" fillId="0" borderId="0" xfId="0" applyFont="1" applyAlignment="1">
      <alignment horizontal="left" vertical="center" wrapText="1" indent="8"/>
    </xf>
    <xf numFmtId="0" fontId="2" fillId="0" borderId="0" xfId="1" applyAlignment="1">
      <alignment horizontal="left" vertical="center" wrapText="1" indent="8"/>
    </xf>
    <xf numFmtId="0" fontId="0" fillId="0" borderId="0" xfId="0" applyAlignment="1">
      <alignment horizontal="right" vertical="center" wrapText="1"/>
    </xf>
    <xf numFmtId="0" fontId="68" fillId="0" borderId="0" xfId="0" applyFont="1" applyAlignment="1">
      <alignment horizontal="right" vertical="center" wrapText="1"/>
    </xf>
    <xf numFmtId="0" fontId="70" fillId="0" borderId="0" xfId="0" applyFont="1" applyAlignment="1">
      <alignment horizontal="center" vertical="center" wrapText="1"/>
    </xf>
    <xf numFmtId="0" fontId="71" fillId="0" borderId="0" xfId="0" applyFont="1" applyAlignment="1">
      <alignment horizontal="left" vertical="center" wrapText="1" indent="3"/>
    </xf>
    <xf numFmtId="0" fontId="0" fillId="0" borderId="0" xfId="0" applyAlignment="1">
      <alignment vertical="center" wrapText="1"/>
    </xf>
    <xf numFmtId="0" fontId="68" fillId="0" borderId="0" xfId="0" applyFont="1" applyAlignment="1">
      <alignment vertical="center" wrapText="1"/>
    </xf>
    <xf numFmtId="0" fontId="15" fillId="3" borderId="2" xfId="0" applyFont="1" applyFill="1" applyBorder="1" applyAlignment="1">
      <alignment horizontal="center" vertical="center"/>
    </xf>
    <xf numFmtId="0" fontId="72" fillId="0" borderId="0" xfId="0" applyFont="1" applyAlignment="1">
      <alignment horizontal="justify" vertical="center" wrapText="1"/>
    </xf>
    <xf numFmtId="0" fontId="72" fillId="0" borderId="0" xfId="0" applyFont="1" applyAlignment="1">
      <alignment horizontal="left" vertical="center" wrapText="1" indent="1"/>
    </xf>
    <xf numFmtId="0" fontId="2" fillId="0" borderId="0" xfId="1" applyAlignment="1">
      <alignment vertical="center"/>
    </xf>
    <xf numFmtId="0" fontId="73" fillId="0" borderId="0" xfId="0" applyFont="1" applyAlignment="1">
      <alignment horizontal="justify" vertical="center"/>
    </xf>
    <xf numFmtId="0" fontId="7" fillId="0" borderId="0" xfId="0" applyFont="1" applyAlignment="1">
      <alignment horizontal="center" vertical="center"/>
    </xf>
    <xf numFmtId="0" fontId="0" fillId="0" borderId="0" xfId="0" applyAlignment="1">
      <alignment horizontal="right" vertical="center"/>
    </xf>
    <xf numFmtId="0" fontId="2" fillId="0" borderId="0" xfId="1" applyAlignment="1">
      <alignment horizontal="center" vertical="center"/>
    </xf>
    <xf numFmtId="0" fontId="75" fillId="0" borderId="0" xfId="0" applyFont="1" applyAlignment="1">
      <alignment horizontal="justify" vertical="center"/>
    </xf>
    <xf numFmtId="0" fontId="65" fillId="3" borderId="1" xfId="1" applyFont="1" applyFill="1" applyBorder="1" applyAlignment="1">
      <alignment horizontal="center" vertical="center" wrapText="1"/>
    </xf>
    <xf numFmtId="0" fontId="38" fillId="0" borderId="3" xfId="1" applyFont="1" applyBorder="1" applyAlignment="1">
      <alignment horizontal="center" vertical="center" wrapText="1"/>
    </xf>
    <xf numFmtId="0" fontId="76" fillId="3" borderId="1" xfId="0" applyFont="1" applyFill="1" applyBorder="1" applyAlignment="1">
      <alignment horizontal="center" vertical="center" wrapText="1"/>
    </xf>
    <xf numFmtId="0" fontId="76" fillId="3" borderId="0" xfId="0" applyFont="1" applyFill="1" applyAlignment="1">
      <alignment horizontal="center" vertical="center"/>
    </xf>
    <xf numFmtId="0" fontId="38" fillId="0" borderId="0" xfId="1" quotePrefix="1" applyFont="1" applyAlignment="1">
      <alignment horizontal="center" vertical="center" wrapText="1"/>
    </xf>
    <xf numFmtId="0" fontId="77" fillId="0" borderId="1" xfId="1" applyFont="1" applyBorder="1" applyAlignment="1">
      <alignment horizontal="center" vertical="center" wrapText="1"/>
    </xf>
    <xf numFmtId="0" fontId="77" fillId="3" borderId="1" xfId="1" applyFont="1" applyFill="1" applyBorder="1" applyAlignment="1">
      <alignment horizontal="center" vertical="center" wrapText="1"/>
    </xf>
    <xf numFmtId="0" fontId="76" fillId="3" borderId="0" xfId="0" applyFont="1" applyFill="1" applyAlignment="1">
      <alignment horizontal="center" vertical="center" wrapText="1"/>
    </xf>
    <xf numFmtId="0" fontId="77" fillId="0" borderId="3" xfId="1" applyFont="1" applyBorder="1" applyAlignment="1">
      <alignment horizontal="center" vertical="center" wrapText="1"/>
    </xf>
    <xf numFmtId="0" fontId="77" fillId="0" borderId="0" xfId="1" quotePrefix="1" applyFont="1" applyAlignment="1">
      <alignment horizontal="center" vertical="center" wrapText="1"/>
    </xf>
    <xf numFmtId="0" fontId="79" fillId="0" borderId="0" xfId="0" applyFont="1" applyAlignment="1">
      <alignment horizontal="center" vertical="center" wrapText="1"/>
    </xf>
    <xf numFmtId="0" fontId="42" fillId="0" borderId="6" xfId="0" applyFont="1" applyBorder="1" applyAlignment="1">
      <alignment horizontal="center" vertical="center" wrapText="1"/>
    </xf>
    <xf numFmtId="0" fontId="80" fillId="0" borderId="0" xfId="0" applyFont="1" applyAlignment="1">
      <alignment horizontal="left"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78" fillId="0" borderId="0" xfId="0" applyFont="1" applyAlignment="1">
      <alignment horizontal="justify" vertical="center" wrapText="1"/>
    </xf>
    <xf numFmtId="0" fontId="56" fillId="3" borderId="0" xfId="1" quotePrefix="1" applyFont="1" applyFill="1" applyAlignment="1">
      <alignment horizontal="center" vertical="center" wrapText="1"/>
    </xf>
    <xf numFmtId="0" fontId="77" fillId="3" borderId="1" xfId="1" applyFont="1" applyFill="1" applyBorder="1" applyAlignment="1">
      <alignment horizontal="center" vertical="center"/>
    </xf>
    <xf numFmtId="0" fontId="76" fillId="0" borderId="0" xfId="0" applyFont="1" applyAlignment="1">
      <alignment horizontal="center" wrapText="1"/>
    </xf>
    <xf numFmtId="0" fontId="77" fillId="3" borderId="3" xfId="1" applyFont="1" applyFill="1" applyBorder="1" applyAlignment="1">
      <alignment horizontal="center" vertical="center" wrapText="1"/>
    </xf>
    <xf numFmtId="0" fontId="77" fillId="3" borderId="0" xfId="1" quotePrefix="1" applyFont="1" applyFill="1" applyAlignment="1">
      <alignment horizontal="center" vertical="center" wrapText="1"/>
    </xf>
    <xf numFmtId="0" fontId="76" fillId="0" borderId="1" xfId="0" applyFont="1" applyBorder="1" applyAlignment="1">
      <alignment horizontal="center" vertical="center" wrapText="1"/>
    </xf>
    <xf numFmtId="0" fontId="13" fillId="4" borderId="0" xfId="0" applyFont="1" applyFill="1" applyAlignment="1">
      <alignment horizontal="left" vertical="center" wrapText="1"/>
    </xf>
    <xf numFmtId="0" fontId="2" fillId="0" borderId="0" xfId="1" applyAlignment="1">
      <alignment horizontal="left" vertical="center" wrapText="1"/>
    </xf>
    <xf numFmtId="0" fontId="13" fillId="0" borderId="0" xfId="0" applyFont="1" applyAlignment="1">
      <alignment horizontal="right" vertical="center" wrapText="1"/>
    </xf>
    <xf numFmtId="0" fontId="52" fillId="0" borderId="0" xfId="0" applyFont="1" applyAlignment="1">
      <alignment horizontal="justify" vertical="center"/>
    </xf>
    <xf numFmtId="0" fontId="85" fillId="4" borderId="0" xfId="0" applyFont="1" applyFill="1" applyAlignment="1">
      <alignment horizontal="center" vertical="center" wrapText="1"/>
    </xf>
    <xf numFmtId="0" fontId="85" fillId="4" borderId="0" xfId="0" applyFont="1" applyFill="1" applyAlignment="1">
      <alignment horizontal="right" vertical="center" wrapText="1"/>
    </xf>
    <xf numFmtId="0" fontId="52" fillId="0" borderId="0" xfId="0" applyFont="1" applyAlignment="1">
      <alignment horizontal="justify" vertical="center" wrapText="1"/>
    </xf>
    <xf numFmtId="0" fontId="14" fillId="0" borderId="0" xfId="0" applyFont="1" applyAlignment="1">
      <alignment horizontal="justify" vertical="center" wrapText="1"/>
    </xf>
    <xf numFmtId="0" fontId="17" fillId="5"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8" fillId="5" borderId="0" xfId="0" applyFont="1" applyFill="1"/>
    <xf numFmtId="0" fontId="19" fillId="5" borderId="0" xfId="0" applyFont="1" applyFill="1"/>
    <xf numFmtId="0" fontId="20" fillId="5" borderId="0" xfId="0" applyFont="1" applyFill="1" applyAlignment="1">
      <alignment horizontal="right"/>
    </xf>
    <xf numFmtId="0" fontId="2" fillId="0" borderId="0" xfId="1" applyFill="1" applyAlignment="1">
      <alignment horizontal="center"/>
    </xf>
    <xf numFmtId="0" fontId="13" fillId="0" borderId="0" xfId="0" applyFont="1" applyAlignment="1">
      <alignment vertical="center" wrapText="1"/>
    </xf>
    <xf numFmtId="0" fontId="2" fillId="2" borderId="0" xfId="1" applyFill="1" applyAlignment="1">
      <alignment horizont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42" fillId="0" borderId="0" xfId="0" applyFont="1" applyAlignment="1">
      <alignment vertical="center" wrapText="1"/>
    </xf>
    <xf numFmtId="0" fontId="14" fillId="0" borderId="0" xfId="0" applyFont="1" applyAlignment="1">
      <alignment vertical="center" wrapText="1"/>
    </xf>
    <xf numFmtId="0" fontId="2" fillId="0" borderId="0" xfId="1" applyAlignment="1">
      <alignment vertical="center" wrapText="1"/>
    </xf>
    <xf numFmtId="0" fontId="91" fillId="0" borderId="0" xfId="0" applyFont="1" applyAlignment="1">
      <alignment horizontal="justify" vertical="center" wrapText="1"/>
    </xf>
    <xf numFmtId="0" fontId="87" fillId="0" borderId="0" xfId="0" applyFont="1" applyAlignment="1">
      <alignment horizontal="center" vertical="center" wrapText="1"/>
    </xf>
    <xf numFmtId="0" fontId="88" fillId="0" borderId="0" xfId="0" applyFont="1" applyAlignment="1">
      <alignment horizontal="justify" vertical="center" wrapText="1"/>
    </xf>
    <xf numFmtId="0" fontId="93" fillId="0" borderId="0" xfId="0" applyFont="1" applyAlignment="1">
      <alignment horizontal="center" vertical="center"/>
    </xf>
    <xf numFmtId="0" fontId="91" fillId="0" borderId="0" xfId="0" applyFont="1" applyAlignment="1">
      <alignment horizontal="center" vertical="center"/>
    </xf>
    <xf numFmtId="0" fontId="50" fillId="0" borderId="0" xfId="0" applyFont="1" applyAlignment="1">
      <alignment vertical="center"/>
    </xf>
    <xf numFmtId="0" fontId="24" fillId="0" borderId="0" xfId="0" applyFont="1" applyAlignment="1">
      <alignment horizontal="justify" vertical="center"/>
    </xf>
    <xf numFmtId="0" fontId="50" fillId="0" borderId="0" xfId="0" applyFont="1" applyAlignment="1">
      <alignment vertical="center" wrapText="1"/>
    </xf>
    <xf numFmtId="0" fontId="0" fillId="0" borderId="0" xfId="0" applyAlignment="1">
      <alignment vertical="top" wrapText="1"/>
    </xf>
    <xf numFmtId="0" fontId="50" fillId="0" borderId="0" xfId="0" applyFont="1" applyAlignment="1">
      <alignment horizontal="right" vertical="center" indent="15"/>
    </xf>
    <xf numFmtId="0" fontId="24" fillId="0" borderId="0" xfId="0" applyFont="1" applyAlignment="1">
      <alignment horizontal="center" vertical="center"/>
    </xf>
    <xf numFmtId="0" fontId="16" fillId="5" borderId="2" xfId="0" applyFont="1" applyFill="1" applyBorder="1" applyAlignment="1">
      <alignment horizontal="left"/>
    </xf>
    <xf numFmtId="0" fontId="13" fillId="0" borderId="0" xfId="0" applyFont="1" applyAlignment="1">
      <alignment horizontal="right" vertical="center" wrapText="1"/>
    </xf>
    <xf numFmtId="0" fontId="13" fillId="0" borderId="0" xfId="0" applyFont="1" applyAlignment="1">
      <alignment horizontal="right" vertical="center" wrapText="1"/>
    </xf>
    <xf numFmtId="0" fontId="96" fillId="0" borderId="0" xfId="0" applyFont="1" applyAlignment="1">
      <alignment vertical="center"/>
    </xf>
    <xf numFmtId="0" fontId="98" fillId="0" borderId="0" xfId="0" applyFont="1" applyAlignment="1">
      <alignment horizontal="justify" vertical="center"/>
    </xf>
    <xf numFmtId="0" fontId="98" fillId="0" borderId="0" xfId="0" applyFont="1" applyAlignment="1">
      <alignment vertical="center"/>
    </xf>
    <xf numFmtId="0" fontId="94" fillId="0" borderId="0" xfId="0" applyFont="1" applyAlignment="1">
      <alignment horizontal="center" vertical="center" wrapText="1"/>
    </xf>
    <xf numFmtId="0" fontId="96" fillId="0" borderId="0" xfId="0" applyFont="1" applyAlignment="1">
      <alignment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7" fillId="0" borderId="0" xfId="0" applyFont="1" applyAlignment="1">
      <alignment vertical="center" wrapText="1"/>
    </xf>
    <xf numFmtId="0" fontId="98" fillId="0" borderId="0" xfId="0" applyFont="1" applyAlignment="1">
      <alignment horizontal="justify" vertical="center" wrapText="1"/>
    </xf>
    <xf numFmtId="0" fontId="98" fillId="0" borderId="0" xfId="0" applyFont="1" applyAlignment="1">
      <alignment horizontal="center" vertical="center" wrapText="1"/>
    </xf>
    <xf numFmtId="0" fontId="98" fillId="0" borderId="0" xfId="0" applyFont="1" applyAlignment="1">
      <alignment vertical="center" wrapText="1"/>
    </xf>
    <xf numFmtId="0" fontId="95" fillId="0" borderId="0" xfId="0" applyFont="1" applyAlignment="1">
      <alignment horizontal="justify" vertical="center" wrapText="1"/>
    </xf>
    <xf numFmtId="0" fontId="24" fillId="0" borderId="0" xfId="0" applyFont="1" applyAlignment="1">
      <alignment vertical="center" wrapText="1"/>
    </xf>
    <xf numFmtId="0" fontId="99" fillId="0" borderId="0" xfId="0" applyFont="1" applyAlignment="1">
      <alignment horizontal="center" vertical="center" wrapText="1"/>
    </xf>
    <xf numFmtId="0" fontId="97" fillId="0" borderId="0" xfId="0" applyFont="1" applyAlignment="1">
      <alignment horizontal="justify" vertical="center" wrapText="1"/>
    </xf>
    <xf numFmtId="0" fontId="3" fillId="0" borderId="0" xfId="0" applyFont="1" applyAlignment="1">
      <alignment horizontal="right" wrapText="1"/>
    </xf>
    <xf numFmtId="0" fontId="3" fillId="0" borderId="0" xfId="0" applyFont="1" applyAlignment="1">
      <alignment horizontal="right"/>
    </xf>
    <xf numFmtId="0" fontId="100" fillId="0" borderId="0" xfId="0" applyFont="1" applyAlignment="1">
      <alignment horizontal="center" vertical="center" wrapText="1"/>
    </xf>
    <xf numFmtId="0" fontId="4" fillId="0" borderId="0" xfId="0" applyFont="1" applyAlignment="1">
      <alignment vertical="center" wrapText="1"/>
    </xf>
    <xf numFmtId="0" fontId="101" fillId="0" borderId="0" xfId="0" applyFont="1" applyAlignment="1">
      <alignment vertical="center" wrapText="1"/>
    </xf>
    <xf numFmtId="0" fontId="105" fillId="0" borderId="0" xfId="0" applyFont="1" applyAlignment="1">
      <alignment horizontal="center" vertical="center" wrapText="1"/>
    </xf>
    <xf numFmtId="0" fontId="1" fillId="0" borderId="0" xfId="0" applyFont="1" applyAlignment="1">
      <alignment horizontal="right"/>
    </xf>
    <xf numFmtId="0" fontId="107" fillId="0" borderId="0" xfId="0" applyFont="1" applyAlignment="1">
      <alignment horizontal="center" vertical="center"/>
    </xf>
    <xf numFmtId="0" fontId="3" fillId="0" borderId="10"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justify" vertical="center"/>
    </xf>
    <xf numFmtId="0" fontId="1" fillId="0" borderId="0" xfId="0" applyFont="1" applyAlignment="1">
      <alignment vertical="center" wrapText="1"/>
    </xf>
    <xf numFmtId="0" fontId="1" fillId="0" borderId="10" xfId="0" applyFont="1" applyBorder="1" applyAlignment="1">
      <alignment horizontal="center" vertical="center" wrapText="1"/>
    </xf>
    <xf numFmtId="0" fontId="108"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vertical="center"/>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1" fillId="0" borderId="10" xfId="0" applyFont="1" applyBorder="1" applyAlignment="1">
      <alignment vertical="center" wrapText="1"/>
    </xf>
    <xf numFmtId="0" fontId="109" fillId="0" borderId="11" xfId="0" applyFont="1" applyBorder="1" applyAlignment="1">
      <alignment horizontal="center" vertical="center" wrapText="1"/>
    </xf>
    <xf numFmtId="0" fontId="1" fillId="0" borderId="0" xfId="0" applyFont="1" applyAlignment="1">
      <alignment vertical="center" wrapText="1"/>
    </xf>
    <xf numFmtId="0" fontId="109" fillId="0" borderId="0" xfId="0" applyFont="1" applyAlignment="1">
      <alignment vertical="center" wrapText="1"/>
    </xf>
    <xf numFmtId="0" fontId="1" fillId="0" borderId="10" xfId="0" applyFont="1" applyBorder="1" applyAlignment="1">
      <alignment vertical="center" wrapText="1"/>
    </xf>
    <xf numFmtId="0" fontId="109" fillId="0" borderId="0" xfId="0" applyFont="1" applyAlignment="1">
      <alignment horizontal="center" vertical="center" wrapText="1"/>
    </xf>
    <xf numFmtId="0" fontId="109" fillId="0" borderId="11" xfId="0" applyFont="1" applyBorder="1" applyAlignment="1">
      <alignment horizontal="center" vertical="center" wrapText="1"/>
    </xf>
    <xf numFmtId="0" fontId="13" fillId="0" borderId="0" xfId="0" applyFont="1" applyAlignment="1">
      <alignment horizontal="right" vertical="center"/>
    </xf>
    <xf numFmtId="0" fontId="102" fillId="0" borderId="0" xfId="0" applyFont="1" applyAlignment="1">
      <alignment vertical="center" wrapText="1"/>
    </xf>
    <xf numFmtId="0" fontId="98" fillId="0" borderId="0" xfId="0" applyFont="1" applyAlignment="1">
      <alignment wrapText="1"/>
    </xf>
    <xf numFmtId="0" fontId="14" fillId="0" borderId="0" xfId="0" applyFont="1" applyAlignment="1">
      <alignment horizontal="right" vertical="center"/>
    </xf>
    <xf numFmtId="0" fontId="112" fillId="0" borderId="0" xfId="0" applyFont="1" applyAlignment="1">
      <alignment horizontal="justify" vertical="center" wrapText="1"/>
    </xf>
    <xf numFmtId="0" fontId="112" fillId="0" borderId="0" xfId="0" applyFont="1" applyAlignment="1">
      <alignment horizontal="justify" vertical="center" wrapText="1"/>
    </xf>
    <xf numFmtId="0" fontId="2" fillId="0" borderId="0" xfId="1" applyAlignment="1">
      <alignment horizontal="justify" vertical="center" wrapText="1"/>
    </xf>
    <xf numFmtId="0" fontId="0" fillId="0" borderId="0" xfId="0" applyAlignment="1">
      <alignment horizontal="left" wrapText="1"/>
    </xf>
    <xf numFmtId="14" fontId="0" fillId="0" borderId="0" xfId="0" applyNumberFormat="1" applyAlignment="1">
      <alignment wrapText="1"/>
    </xf>
    <xf numFmtId="0" fontId="30" fillId="0" borderId="0" xfId="1" applyFont="1" applyAlignment="1">
      <alignment horizontal="left" vertical="center" wrapText="1"/>
    </xf>
    <xf numFmtId="0" fontId="31" fillId="0" borderId="0" xfId="0" applyFont="1" applyAlignment="1">
      <alignment horizontal="left" vertical="center" wrapText="1"/>
    </xf>
    <xf numFmtId="0" fontId="3" fillId="0" borderId="0" xfId="0" applyFont="1" applyAlignment="1">
      <alignment horizontal="left" wrapText="1"/>
    </xf>
    <xf numFmtId="0" fontId="30" fillId="2" borderId="0" xfId="1" applyFont="1" applyFill="1" applyAlignment="1">
      <alignment horizontal="left" vertical="center" wrapText="1"/>
    </xf>
    <xf numFmtId="0" fontId="3" fillId="0" borderId="0" xfId="0" applyFont="1" applyAlignment="1">
      <alignment horizontal="center" wrapText="1"/>
    </xf>
    <xf numFmtId="0" fontId="114" fillId="0" borderId="1" xfId="1"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33" fillId="0" borderId="0" xfId="0" applyFont="1" applyFill="1" applyAlignment="1">
      <alignment horizontal="center" vertical="center" wrapText="1"/>
    </xf>
    <xf numFmtId="0" fontId="35" fillId="0" borderId="0" xfId="0" applyFont="1" applyFill="1"/>
    <xf numFmtId="0" fontId="35" fillId="0" borderId="0" xfId="0" applyFont="1" applyFill="1" applyAlignment="1">
      <alignment wrapText="1"/>
    </xf>
    <xf numFmtId="0" fontId="115" fillId="6" borderId="0" xfId="0" applyFont="1" applyFill="1"/>
    <xf numFmtId="0" fontId="0" fillId="6" borderId="0" xfId="0" applyFill="1"/>
    <xf numFmtId="0" fontId="17" fillId="6" borderId="1" xfId="0" applyFont="1" applyFill="1" applyBorder="1" applyAlignment="1">
      <alignment horizontal="center" vertical="center"/>
    </xf>
    <xf numFmtId="0" fontId="17" fillId="6" borderId="1" xfId="0" applyFont="1" applyFill="1" applyBorder="1" applyAlignment="1">
      <alignment horizontal="center" vertical="center" wrapText="1"/>
    </xf>
    <xf numFmtId="0" fontId="18" fillId="6" borderId="0" xfId="0" applyFont="1" applyFill="1"/>
    <xf numFmtId="0" fontId="19" fillId="6" borderId="0" xfId="0" applyFont="1" applyFill="1"/>
    <xf numFmtId="0" fontId="20" fillId="6" borderId="0" xfId="0" applyFont="1" applyFill="1" applyAlignment="1">
      <alignment horizontal="right"/>
    </xf>
    <xf numFmtId="0" fontId="86" fillId="6" borderId="2" xfId="0" applyFont="1" applyFill="1" applyBorder="1" applyAlignment="1">
      <alignment horizontal="left"/>
    </xf>
    <xf numFmtId="0" fontId="116" fillId="0" borderId="0" xfId="0" applyFont="1" applyAlignment="1">
      <alignment horizontal="center" vertical="center"/>
    </xf>
    <xf numFmtId="0" fontId="42" fillId="0" borderId="0" xfId="0" applyFont="1" applyAlignment="1">
      <alignment horizontal="center" vertical="center"/>
    </xf>
    <xf numFmtId="0" fontId="49" fillId="0" borderId="0" xfId="0" applyFont="1" applyAlignment="1">
      <alignment horizontal="center" vertical="center" wrapText="1"/>
    </xf>
    <xf numFmtId="0" fontId="107" fillId="0" borderId="0" xfId="0" applyFont="1" applyAlignment="1">
      <alignment horizontal="center" vertical="center" wrapText="1"/>
    </xf>
    <xf numFmtId="0" fontId="42" fillId="0" borderId="0" xfId="0" applyFont="1" applyAlignment="1">
      <alignment horizontal="center" vertical="center" wrapText="1"/>
    </xf>
    <xf numFmtId="0" fontId="26" fillId="0" borderId="0" xfId="0" applyFont="1" applyAlignment="1">
      <alignment horizontal="justify" vertical="center" wrapText="1"/>
    </xf>
    <xf numFmtId="0" fontId="3" fillId="0" borderId="0" xfId="0" applyFont="1" applyAlignment="1">
      <alignment vertical="center" wrapText="1"/>
    </xf>
    <xf numFmtId="0" fontId="1" fillId="0" borderId="0" xfId="0" applyFont="1" applyAlignment="1">
      <alignment vertical="center" wrapText="1"/>
    </xf>
    <xf numFmtId="0" fontId="2" fillId="0" borderId="0" xfId="1" applyAlignment="1">
      <alignment horizontal="justify"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88" fillId="0" borderId="0" xfId="0" applyFont="1" applyAlignment="1">
      <alignment horizontal="justify" vertical="center"/>
    </xf>
    <xf numFmtId="0" fontId="26"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2" fillId="0" borderId="0" xfId="1" applyAlignment="1">
      <alignment horizontal="justify" vertical="center" wrapText="1"/>
    </xf>
    <xf numFmtId="0" fontId="95" fillId="0" borderId="0" xfId="0" applyFont="1" applyAlignment="1">
      <alignment horizontal="center" vertical="center" wrapText="1"/>
    </xf>
    <xf numFmtId="0" fontId="25" fillId="0" borderId="0" xfId="0" applyFont="1" applyAlignment="1">
      <alignment horizontal="justify" vertical="center" wrapText="1"/>
    </xf>
    <xf numFmtId="0" fontId="15" fillId="0" borderId="0" xfId="0" applyFont="1" applyAlignment="1">
      <alignment horizontal="center" vertical="center" wrapText="1"/>
    </xf>
    <xf numFmtId="0" fontId="101" fillId="0" borderId="0" xfId="0" applyFont="1" applyAlignment="1">
      <alignment horizontal="center" vertical="center" wrapText="1"/>
    </xf>
    <xf numFmtId="0" fontId="2" fillId="0" borderId="1" xfId="1" applyBorder="1" applyAlignment="1">
      <alignment horizontal="center" vertical="center" wrapText="1"/>
    </xf>
    <xf numFmtId="0" fontId="32" fillId="6" borderId="0" xfId="0" applyFont="1" applyFill="1" applyAlignment="1">
      <alignment horizontal="center" vertical="center" wrapText="1"/>
    </xf>
    <xf numFmtId="0" fontId="32" fillId="6" borderId="4" xfId="0" applyFont="1" applyFill="1" applyBorder="1" applyAlignment="1">
      <alignment horizontal="center" vertical="center" wrapText="1"/>
    </xf>
    <xf numFmtId="0" fontId="2" fillId="0" borderId="5" xfId="1" applyBorder="1" applyAlignment="1">
      <alignment horizontal="center" vertical="center" wrapText="1"/>
    </xf>
    <xf numFmtId="0" fontId="2" fillId="0" borderId="2" xfId="1" applyBorder="1" applyAlignment="1">
      <alignment horizontal="center" vertical="center" wrapText="1"/>
    </xf>
    <xf numFmtId="0" fontId="2" fillId="0" borderId="3" xfId="1" applyBorder="1" applyAlignment="1">
      <alignment horizontal="center" vertical="center" wrapText="1"/>
    </xf>
    <xf numFmtId="0" fontId="36" fillId="6" borderId="0" xfId="1" applyFont="1" applyFill="1" applyAlignment="1">
      <alignment horizontal="center" vertical="center"/>
    </xf>
    <xf numFmtId="0" fontId="22" fillId="6" borderId="4" xfId="0" applyFont="1" applyFill="1" applyBorder="1" applyAlignment="1">
      <alignment horizontal="center" vertical="center"/>
    </xf>
    <xf numFmtId="0" fontId="0" fillId="6" borderId="0" xfId="0" applyFill="1" applyAlignment="1">
      <alignment horizontal="center"/>
    </xf>
    <xf numFmtId="0" fontId="3" fillId="0" borderId="12" xfId="0" applyFont="1" applyBorder="1" applyAlignment="1">
      <alignment horizontal="center" vertical="center" wrapText="1"/>
    </xf>
    <xf numFmtId="0" fontId="3" fillId="0" borderId="0" xfId="0" applyFont="1" applyAlignment="1">
      <alignment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1" fillId="0" borderId="11" xfId="0" applyFont="1" applyBorder="1" applyAlignment="1">
      <alignment horizontal="center" vertical="center" wrapText="1"/>
    </xf>
    <xf numFmtId="0" fontId="3" fillId="0" borderId="10" xfId="0" applyFont="1" applyBorder="1" applyAlignment="1">
      <alignment vertical="center" wrapText="1"/>
    </xf>
    <xf numFmtId="0" fontId="1" fillId="0" borderId="10" xfId="0" applyFont="1" applyBorder="1" applyAlignment="1">
      <alignment horizontal="center" vertical="center" wrapText="1"/>
    </xf>
    <xf numFmtId="0" fontId="1" fillId="0" borderId="10" xfId="0" applyFont="1" applyBorder="1" applyAlignment="1">
      <alignment vertical="center" wrapText="1"/>
    </xf>
    <xf numFmtId="0" fontId="1" fillId="0" borderId="0" xfId="0" applyFont="1" applyAlignment="1">
      <alignment vertical="center" wrapText="1"/>
    </xf>
    <xf numFmtId="0" fontId="1" fillId="0" borderId="11" xfId="0" applyFont="1" applyBorder="1" applyAlignment="1">
      <alignment vertical="center" wrapText="1"/>
    </xf>
    <xf numFmtId="0" fontId="110" fillId="0" borderId="0" xfId="0" applyFont="1" applyAlignment="1">
      <alignment vertical="center" wrapText="1"/>
    </xf>
    <xf numFmtId="0" fontId="110" fillId="0" borderId="10" xfId="0" applyFont="1" applyBorder="1" applyAlignment="1">
      <alignment vertical="center" wrapText="1"/>
    </xf>
    <xf numFmtId="0" fontId="109" fillId="0" borderId="11" xfId="0" applyFont="1" applyBorder="1" applyAlignment="1">
      <alignment horizontal="center" vertical="center" wrapText="1"/>
    </xf>
    <xf numFmtId="0" fontId="109" fillId="0" borderId="0" xfId="0" applyFont="1" applyAlignment="1">
      <alignment horizontal="center" vertical="center" wrapText="1"/>
    </xf>
    <xf numFmtId="0" fontId="110" fillId="0" borderId="11" xfId="0" applyFont="1" applyBorder="1" applyAlignment="1">
      <alignment horizontal="center" vertical="center" wrapText="1"/>
    </xf>
    <xf numFmtId="0" fontId="3" fillId="0" borderId="10" xfId="0" applyFont="1" applyBorder="1" applyAlignment="1">
      <alignment horizontal="right" vertical="center" wrapText="1"/>
    </xf>
    <xf numFmtId="0" fontId="23" fillId="0" borderId="11" xfId="0" applyFont="1" applyBorder="1" applyAlignment="1">
      <alignment vertical="center" wrapText="1"/>
    </xf>
    <xf numFmtId="0" fontId="3"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49" fillId="0" borderId="0" xfId="0" applyFont="1" applyAlignment="1">
      <alignment vertical="center" wrapText="1"/>
    </xf>
    <xf numFmtId="0" fontId="112" fillId="0" borderId="0" xfId="0" applyFont="1" applyAlignment="1">
      <alignment horizontal="justify" vertical="center" wrapText="1"/>
    </xf>
    <xf numFmtId="0" fontId="112" fillId="0" borderId="8" xfId="0" applyFont="1" applyBorder="1" applyAlignment="1">
      <alignment horizontal="justify" vertical="center" wrapText="1"/>
    </xf>
    <xf numFmtId="0" fontId="112" fillId="0" borderId="9" xfId="0" applyFont="1" applyBorder="1" applyAlignment="1">
      <alignment horizontal="center" vertical="center" wrapText="1"/>
    </xf>
    <xf numFmtId="0" fontId="112" fillId="0" borderId="0" xfId="0" applyFont="1" applyAlignment="1">
      <alignment horizontal="center" vertical="center" wrapText="1"/>
    </xf>
    <xf numFmtId="0" fontId="112" fillId="0" borderId="0" xfId="0" applyFont="1" applyAlignment="1">
      <alignment vertical="center" wrapText="1"/>
    </xf>
    <xf numFmtId="0" fontId="112" fillId="0" borderId="9" xfId="0" applyFont="1" applyBorder="1" applyAlignment="1">
      <alignment horizontal="justify" vertical="center" wrapText="1"/>
    </xf>
    <xf numFmtId="0" fontId="111" fillId="0" borderId="0" xfId="0" applyFont="1" applyAlignment="1">
      <alignment horizontal="center" vertical="center" wrapText="1"/>
    </xf>
    <xf numFmtId="0" fontId="112" fillId="0" borderId="7" xfId="0" applyFont="1" applyBorder="1" applyAlignment="1">
      <alignment horizontal="justify" vertical="center" wrapText="1"/>
    </xf>
    <xf numFmtId="0" fontId="111" fillId="0" borderId="0" xfId="0" applyFont="1" applyAlignment="1">
      <alignment vertical="center" wrapText="1"/>
    </xf>
    <xf numFmtId="0" fontId="2" fillId="0" borderId="0" xfId="1" applyAlignment="1">
      <alignment horizontal="justify" vertical="center" wrapText="1"/>
    </xf>
    <xf numFmtId="0" fontId="50" fillId="0" borderId="0" xfId="0" applyFont="1" applyAlignment="1">
      <alignment vertical="center" wrapText="1"/>
    </xf>
    <xf numFmtId="0" fontId="37" fillId="5" borderId="0" xfId="1" applyFont="1" applyFill="1" applyAlignment="1">
      <alignment horizontal="center" vertical="center"/>
    </xf>
    <xf numFmtId="0" fontId="22" fillId="5" borderId="4" xfId="0" applyFont="1" applyFill="1" applyBorder="1" applyAlignment="1">
      <alignment horizontal="center" vertical="center"/>
    </xf>
    <xf numFmtId="0" fontId="13" fillId="0" borderId="0" xfId="0" applyFont="1" applyAlignment="1">
      <alignment horizontal="right" vertical="center" wrapText="1"/>
    </xf>
    <xf numFmtId="0" fontId="36" fillId="5" borderId="0" xfId="1" applyFont="1" applyFill="1" applyAlignment="1">
      <alignment horizontal="center" vertical="center"/>
    </xf>
    <xf numFmtId="0" fontId="0" fillId="0" borderId="0" xfId="0" applyAlignment="1">
      <alignment horizontal="center"/>
    </xf>
    <xf numFmtId="0" fontId="3" fillId="0" borderId="0" xfId="0" applyFont="1" applyAlignment="1">
      <alignment horizontal="right" vertical="center" wrapText="1"/>
    </xf>
    <xf numFmtId="0" fontId="118" fillId="0" borderId="0" xfId="0" applyFont="1" applyAlignment="1">
      <alignment horizontal="center" vertical="center" wrapText="1"/>
    </xf>
    <xf numFmtId="0" fontId="102" fillId="0" borderId="0" xfId="0" applyFont="1" applyAlignment="1">
      <alignment horizontal="justify"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E71DDD"/>
      <color rgb="FFAA2697"/>
      <color rgb="FF1482FC"/>
      <color rgb="FF0079F2"/>
      <color rgb="FF0066CC"/>
      <color rgb="FF379BFF"/>
      <color rgb="FF43A1FF"/>
      <color rgb="FF2F97FF"/>
      <color rgb="FF57A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27" Type="http://schemas.openxmlformats.org/officeDocument/2006/relationships/worksheet" Target="worksheets/sheet227.xml"/><Relationship Id="rId201" Type="http://schemas.openxmlformats.org/officeDocument/2006/relationships/worksheet" Target="worksheets/sheet201.xml"/><Relationship Id="rId222" Type="http://schemas.openxmlformats.org/officeDocument/2006/relationships/worksheet" Target="worksheets/sheet22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theme" Target="theme/theme1.xml"/><Relationship Id="rId19" Type="http://schemas.openxmlformats.org/officeDocument/2006/relationships/worksheet" Target="worksheets/sheet19.xml"/><Relationship Id="rId224" Type="http://schemas.openxmlformats.org/officeDocument/2006/relationships/worksheet" Target="worksheets/sheet22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styles" Target="styles.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231" Type="http://schemas.openxmlformats.org/officeDocument/2006/relationships/sharedStrings" Target="sharedString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calcChain" Target="calcChain.xml"/></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file:///I:\media\image2.jpeg" TargetMode="External"/><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file:///I:\media\image2.jpeg" TargetMode="External"/><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3834130</xdr:colOff>
      <xdr:row>566</xdr:row>
      <xdr:rowOff>29845</xdr:rowOff>
    </xdr:from>
    <xdr:to>
      <xdr:col>1</xdr:col>
      <xdr:colOff>3834130</xdr:colOff>
      <xdr:row>567</xdr:row>
      <xdr:rowOff>156845</xdr:rowOff>
    </xdr:to>
    <xdr:cxnSp macro="">
      <xdr:nvCxnSpPr>
        <xdr:cNvPr id="10" name="AutoShape 10"/>
        <xdr:cNvCxnSpPr>
          <a:cxnSpLocks noChangeShapeType="1"/>
        </xdr:cNvCxnSpPr>
      </xdr:nvCxnSpPr>
      <xdr:spPr bwMode="auto">
        <a:xfrm>
          <a:off x="2500630" y="5630545"/>
          <a:ext cx="0" cy="3175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4905375</xdr:colOff>
      <xdr:row>7</xdr:row>
      <xdr:rowOff>219075</xdr:rowOff>
    </xdr:from>
    <xdr:ext cx="65" cy="206467"/>
    <xdr:sp macro="" textlink="">
      <xdr:nvSpPr>
        <xdr:cNvPr id="19458" name="Text Box 2"/>
        <xdr:cNvSpPr txBox="1">
          <a:spLocks noChangeArrowheads="1"/>
        </xdr:cNvSpPr>
      </xdr:nvSpPr>
      <xdr:spPr bwMode="auto">
        <a:xfrm>
          <a:off x="5514975" y="17430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4762500</xdr:colOff>
      <xdr:row>424</xdr:row>
      <xdr:rowOff>200025</xdr:rowOff>
    </xdr:from>
    <xdr:ext cx="65" cy="206467"/>
    <xdr:sp macro="" textlink="">
      <xdr:nvSpPr>
        <xdr:cNvPr id="19457" name="Text Box 1"/>
        <xdr:cNvSpPr txBox="1">
          <a:spLocks noChangeArrowheads="1"/>
        </xdr:cNvSpPr>
      </xdr:nvSpPr>
      <xdr:spPr bwMode="auto">
        <a:xfrm>
          <a:off x="5372100" y="10035540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3857625</xdr:colOff>
      <xdr:row>8</xdr:row>
      <xdr:rowOff>390525</xdr:rowOff>
    </xdr:from>
    <xdr:ext cx="65" cy="206467"/>
    <xdr:sp macro="" textlink="">
      <xdr:nvSpPr>
        <xdr:cNvPr id="4" name="Text Box 2"/>
        <xdr:cNvSpPr txBox="1">
          <a:spLocks noChangeArrowheads="1"/>
        </xdr:cNvSpPr>
      </xdr:nvSpPr>
      <xdr:spPr bwMode="auto">
        <a:xfrm>
          <a:off x="4467225" y="63912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424</xdr:row>
      <xdr:rowOff>219075</xdr:rowOff>
    </xdr:from>
    <xdr:ext cx="65" cy="206467"/>
    <xdr:sp macro="" textlink="">
      <xdr:nvSpPr>
        <xdr:cNvPr id="5" name="Text Box 1"/>
        <xdr:cNvSpPr txBox="1">
          <a:spLocks noChangeArrowheads="1"/>
        </xdr:cNvSpPr>
      </xdr:nvSpPr>
      <xdr:spPr bwMode="auto">
        <a:xfrm>
          <a:off x="5534025" y="1907095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8767700"/>
          <a:ext cx="1943100" cy="280670"/>
        </a:xfrm>
        <a:prstGeom prst="rect">
          <a:avLst/>
        </a:prstGeom>
        <a:noFill/>
        <a:ln>
          <a:noFill/>
        </a:ln>
        <a:extLst>
          <a:ext uri="{909E8E84-426E-40DD-AFC4-6F175D3DCCD1}">
            <a14:hiddenFill xmlns:a14="http://schemas.microsoft.com/office/drawing/2010/main">
              <a:solidFill>
                <a:srgbClr val="FFFF00"/>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12" name="Прямоугольник 26"/>
        <xdr:cNvSpPr>
          <a:spLocks/>
        </xdr:cNvSpPr>
      </xdr:nvSpPr>
      <xdr:spPr bwMode="auto">
        <a:xfrm>
          <a:off x="323850" y="216598500"/>
          <a:ext cx="2828925" cy="57150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14" name="Прямоугольник 28"/>
        <xdr:cNvSpPr>
          <a:spLocks/>
        </xdr:cNvSpPr>
      </xdr:nvSpPr>
      <xdr:spPr bwMode="auto">
        <a:xfrm>
          <a:off x="352425" y="217617675"/>
          <a:ext cx="2809875" cy="62865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oneCellAnchor>
    <xdr:from>
      <xdr:col>1</xdr:col>
      <xdr:colOff>5210175</xdr:colOff>
      <xdr:row>11</xdr:row>
      <xdr:rowOff>76200</xdr:rowOff>
    </xdr:from>
    <xdr:ext cx="65" cy="206467"/>
    <xdr:sp macro="" textlink="">
      <xdr:nvSpPr>
        <xdr:cNvPr id="22529" name="Text Box 1"/>
        <xdr:cNvSpPr txBox="1">
          <a:spLocks noChangeArrowheads="1"/>
        </xdr:cNvSpPr>
      </xdr:nvSpPr>
      <xdr:spPr bwMode="auto">
        <a:xfrm>
          <a:off x="5819775" y="24574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3857625</xdr:colOff>
      <xdr:row>8</xdr:row>
      <xdr:rowOff>390525</xdr:rowOff>
    </xdr:from>
    <xdr:ext cx="65" cy="206467"/>
    <xdr:sp macro="" textlink="">
      <xdr:nvSpPr>
        <xdr:cNvPr id="6" name="Text Box 2"/>
        <xdr:cNvSpPr txBox="1">
          <a:spLocks noChangeArrowheads="1"/>
        </xdr:cNvSpPr>
      </xdr:nvSpPr>
      <xdr:spPr bwMode="auto">
        <a:xfrm>
          <a:off x="4467225" y="63912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424</xdr:row>
      <xdr:rowOff>219075</xdr:rowOff>
    </xdr:from>
    <xdr:ext cx="65" cy="206467"/>
    <xdr:sp macro="" textlink="">
      <xdr:nvSpPr>
        <xdr:cNvPr id="7" name="Text Box 1"/>
        <xdr:cNvSpPr txBox="1">
          <a:spLocks noChangeArrowheads="1"/>
        </xdr:cNvSpPr>
      </xdr:nvSpPr>
      <xdr:spPr bwMode="auto">
        <a:xfrm>
          <a:off x="5534025" y="1907095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5619750</xdr:colOff>
      <xdr:row>11</xdr:row>
      <xdr:rowOff>19050</xdr:rowOff>
    </xdr:from>
    <xdr:ext cx="65" cy="206467"/>
    <xdr:sp macro="" textlink="">
      <xdr:nvSpPr>
        <xdr:cNvPr id="8" name="Text Box 1"/>
        <xdr:cNvSpPr txBox="1">
          <a:spLocks noChangeArrowheads="1"/>
        </xdr:cNvSpPr>
      </xdr:nvSpPr>
      <xdr:spPr bwMode="auto">
        <a:xfrm>
          <a:off x="6229350" y="31051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2</xdr:col>
      <xdr:colOff>1074965</xdr:colOff>
      <xdr:row>0</xdr:row>
      <xdr:rowOff>13607</xdr:rowOff>
    </xdr:from>
    <xdr:to>
      <xdr:col>2</xdr:col>
      <xdr:colOff>3285269</xdr:colOff>
      <xdr:row>2</xdr:row>
      <xdr:rowOff>1047750</xdr:rowOff>
    </xdr:to>
    <xdr:pic>
      <xdr:nvPicPr>
        <xdr:cNvPr id="5"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03572" y="13607"/>
          <a:ext cx="2210304" cy="2177143"/>
        </a:xfrm>
        <a:prstGeom prst="rect">
          <a:avLst/>
        </a:prstGeom>
      </xdr:spPr>
    </xdr:pic>
    <xdr:clientData/>
  </xdr:twoCellAnchor>
  <xdr:twoCellAnchor editAs="oneCell">
    <xdr:from>
      <xdr:col>0</xdr:col>
      <xdr:colOff>0</xdr:colOff>
      <xdr:row>21</xdr:row>
      <xdr:rowOff>0</xdr:rowOff>
    </xdr:from>
    <xdr:to>
      <xdr:col>7</xdr:col>
      <xdr:colOff>54429</xdr:colOff>
      <xdr:row>27</xdr:row>
      <xdr:rowOff>149679</xdr:rowOff>
    </xdr:to>
    <xdr:pic>
      <xdr:nvPicPr>
        <xdr:cNvPr id="6" name="Рисунок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1935964"/>
          <a:ext cx="15879536" cy="129267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3834130</xdr:colOff>
      <xdr:row>566</xdr:row>
      <xdr:rowOff>29845</xdr:rowOff>
    </xdr:from>
    <xdr:to>
      <xdr:col>1</xdr:col>
      <xdr:colOff>3834130</xdr:colOff>
      <xdr:row>567</xdr:row>
      <xdr:rowOff>156845</xdr:rowOff>
    </xdr:to>
    <xdr:cxnSp macro="">
      <xdr:nvCxnSpPr>
        <xdr:cNvPr id="10" name="AutoShape 10"/>
        <xdr:cNvCxnSpPr>
          <a:cxnSpLocks noChangeShapeType="1"/>
        </xdr:cNvCxnSpPr>
      </xdr:nvCxnSpPr>
      <xdr:spPr bwMode="auto">
        <a:xfrm>
          <a:off x="4443730" y="240736120"/>
          <a:ext cx="0" cy="3175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3834130</xdr:colOff>
      <xdr:row>566</xdr:row>
      <xdr:rowOff>29845</xdr:rowOff>
    </xdr:from>
    <xdr:to>
      <xdr:col>1</xdr:col>
      <xdr:colOff>3834130</xdr:colOff>
      <xdr:row>567</xdr:row>
      <xdr:rowOff>156845</xdr:rowOff>
    </xdr:to>
    <xdr:cxnSp macro="">
      <xdr:nvCxnSpPr>
        <xdr:cNvPr id="13" name="AutoShape 10"/>
        <xdr:cNvCxnSpPr>
          <a:cxnSpLocks noChangeShapeType="1"/>
        </xdr:cNvCxnSpPr>
      </xdr:nvCxnSpPr>
      <xdr:spPr bwMode="auto">
        <a:xfrm>
          <a:off x="4443730" y="261614920"/>
          <a:ext cx="0" cy="365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3076575</xdr:colOff>
      <xdr:row>7</xdr:row>
      <xdr:rowOff>209550</xdr:rowOff>
    </xdr:from>
    <xdr:ext cx="65" cy="206467"/>
    <xdr:sp macro="" textlink="">
      <xdr:nvSpPr>
        <xdr:cNvPr id="26626" name="Text Box 2"/>
        <xdr:cNvSpPr txBox="1">
          <a:spLocks noChangeArrowheads="1"/>
        </xdr:cNvSpPr>
      </xdr:nvSpPr>
      <xdr:spPr bwMode="auto">
        <a:xfrm>
          <a:off x="3686175" y="17335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424</xdr:row>
      <xdr:rowOff>219075</xdr:rowOff>
    </xdr:from>
    <xdr:ext cx="65" cy="206467"/>
    <xdr:sp macro="" textlink="">
      <xdr:nvSpPr>
        <xdr:cNvPr id="26625" name="Text Box 1"/>
        <xdr:cNvSpPr txBox="1">
          <a:spLocks noChangeArrowheads="1"/>
        </xdr:cNvSpPr>
      </xdr:nvSpPr>
      <xdr:spPr bwMode="auto">
        <a:xfrm>
          <a:off x="5534025" y="1003744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3857625</xdr:colOff>
      <xdr:row>8</xdr:row>
      <xdr:rowOff>390525</xdr:rowOff>
    </xdr:from>
    <xdr:ext cx="65" cy="206467"/>
    <xdr:sp macro="" textlink="">
      <xdr:nvSpPr>
        <xdr:cNvPr id="4" name="Text Box 2"/>
        <xdr:cNvSpPr txBox="1">
          <a:spLocks noChangeArrowheads="1"/>
        </xdr:cNvSpPr>
      </xdr:nvSpPr>
      <xdr:spPr bwMode="auto">
        <a:xfrm>
          <a:off x="4467225" y="63912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424</xdr:row>
      <xdr:rowOff>219075</xdr:rowOff>
    </xdr:from>
    <xdr:ext cx="65" cy="206467"/>
    <xdr:sp macro="" textlink="">
      <xdr:nvSpPr>
        <xdr:cNvPr id="5" name="Text Box 1"/>
        <xdr:cNvSpPr txBox="1">
          <a:spLocks noChangeArrowheads="1"/>
        </xdr:cNvSpPr>
      </xdr:nvSpPr>
      <xdr:spPr bwMode="auto">
        <a:xfrm>
          <a:off x="5534025" y="1907095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a:ext uri="{909E8E84-426E-40DD-AFC4-6F175D3DCCD1}">
            <a14:hiddenFill xmlns:a14="http://schemas.microsoft.com/office/drawing/2010/main">
              <a:solidFill>
                <a:srgbClr val="FFFF00"/>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oneCellAnchor>
    <xdr:from>
      <xdr:col>1</xdr:col>
      <xdr:colOff>5105400</xdr:colOff>
      <xdr:row>10</xdr:row>
      <xdr:rowOff>114300</xdr:rowOff>
    </xdr:from>
    <xdr:ext cx="65" cy="206467"/>
    <xdr:sp macro="" textlink="">
      <xdr:nvSpPr>
        <xdr:cNvPr id="29697" name="Text Box 1"/>
        <xdr:cNvSpPr txBox="1">
          <a:spLocks noChangeArrowheads="1"/>
        </xdr:cNvSpPr>
      </xdr:nvSpPr>
      <xdr:spPr bwMode="auto">
        <a:xfrm>
          <a:off x="5715000" y="23050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5619750</xdr:colOff>
      <xdr:row>11</xdr:row>
      <xdr:rowOff>19050</xdr:rowOff>
    </xdr:from>
    <xdr:ext cx="65" cy="206467"/>
    <xdr:sp macro="" textlink="">
      <xdr:nvSpPr>
        <xdr:cNvPr id="6" name="Text Box 1"/>
        <xdr:cNvSpPr txBox="1">
          <a:spLocks noChangeArrowheads="1"/>
        </xdr:cNvSpPr>
      </xdr:nvSpPr>
      <xdr:spPr bwMode="auto">
        <a:xfrm>
          <a:off x="6229350" y="31051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xdr:col>
      <xdr:colOff>4314825</xdr:colOff>
      <xdr:row>20</xdr:row>
      <xdr:rowOff>180975</xdr:rowOff>
    </xdr:from>
    <xdr:ext cx="1044517" cy="191656"/>
    <xdr:sp macro="" textlink="">
      <xdr:nvSpPr>
        <xdr:cNvPr id="2" name="Text Box 1"/>
        <xdr:cNvSpPr txBox="1">
          <a:spLocks noChangeArrowheads="1"/>
        </xdr:cNvSpPr>
      </xdr:nvSpPr>
      <xdr:spPr bwMode="auto">
        <a:xfrm>
          <a:off x="4924425" y="8782050"/>
          <a:ext cx="1044517" cy="19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ru-RU" sz="1300" b="0" i="0" u="none" strike="noStrike" baseline="0">
              <a:solidFill>
                <a:srgbClr val="000000"/>
              </a:solidFill>
              <a:latin typeface="Times New Roman"/>
              <a:cs typeface="Times New Roman"/>
            </a:rPr>
            <a:t>М.Г. Кузнецов</a:t>
          </a:r>
        </a:p>
      </xdr:txBody>
    </xdr:sp>
    <xdr:clientData/>
  </xdr:oneCellAnchor>
  <xdr:twoCellAnchor>
    <xdr:from>
      <xdr:col>1</xdr:col>
      <xdr:colOff>476250</xdr:colOff>
      <xdr:row>279</xdr:row>
      <xdr:rowOff>171450</xdr:rowOff>
    </xdr:from>
    <xdr:to>
      <xdr:col>1</xdr:col>
      <xdr:colOff>6915150</xdr:colOff>
      <xdr:row>295</xdr:row>
      <xdr:rowOff>180975</xdr:rowOff>
    </xdr:to>
    <xdr:pic>
      <xdr:nvPicPr>
        <xdr:cNvPr id="3" name="Рисунок 2" descr="I:\media\image2.jpeg"/>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85850" y="117890925"/>
          <a:ext cx="6438900" cy="305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4314825</xdr:colOff>
      <xdr:row>2</xdr:row>
      <xdr:rowOff>0</xdr:rowOff>
    </xdr:from>
    <xdr:ext cx="65" cy="191656"/>
    <xdr:sp macro="" textlink="">
      <xdr:nvSpPr>
        <xdr:cNvPr id="106497" name="Text Box 1"/>
        <xdr:cNvSpPr txBox="1">
          <a:spLocks noChangeArrowheads="1"/>
        </xdr:cNvSpPr>
      </xdr:nvSpPr>
      <xdr:spPr bwMode="auto">
        <a:xfrm>
          <a:off x="4924425" y="190500"/>
          <a:ext cx="65" cy="19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300" b="0" i="0" u="none" strike="noStrike" baseline="0">
            <a:solidFill>
              <a:srgbClr val="000000"/>
            </a:solidFill>
            <a:latin typeface="Times New Roman"/>
            <a:cs typeface="Times New Roman"/>
          </a:endParaRPr>
        </a:p>
      </xdr:txBody>
    </xdr:sp>
    <xdr:clientData/>
  </xdr:oneCellAnchor>
</xdr:wsDr>
</file>

<file path=xl/drawings/drawing18.xml><?xml version="1.0" encoding="utf-8"?>
<xdr:wsDr xmlns:xdr="http://schemas.openxmlformats.org/drawingml/2006/spreadsheetDrawing" xmlns:a="http://schemas.openxmlformats.org/drawingml/2006/main">
  <xdr:twoCellAnchor editAs="oneCell">
    <xdr:from>
      <xdr:col>2</xdr:col>
      <xdr:colOff>1292678</xdr:colOff>
      <xdr:row>0</xdr:row>
      <xdr:rowOff>54429</xdr:rowOff>
    </xdr:from>
    <xdr:to>
      <xdr:col>2</xdr:col>
      <xdr:colOff>3502982</xdr:colOff>
      <xdr:row>3</xdr:row>
      <xdr:rowOff>13607</xdr:rowOff>
    </xdr:to>
    <xdr:pic>
      <xdr:nvPicPr>
        <xdr:cNvPr id="5"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07678" y="54429"/>
          <a:ext cx="2210304" cy="1945821"/>
        </a:xfrm>
        <a:prstGeom prst="rect">
          <a:avLst/>
        </a:prstGeom>
      </xdr:spPr>
    </xdr:pic>
    <xdr:clientData/>
  </xdr:twoCellAnchor>
  <xdr:twoCellAnchor editAs="oneCell">
    <xdr:from>
      <xdr:col>0</xdr:col>
      <xdr:colOff>0</xdr:colOff>
      <xdr:row>17</xdr:row>
      <xdr:rowOff>0</xdr:rowOff>
    </xdr:from>
    <xdr:to>
      <xdr:col>7</xdr:col>
      <xdr:colOff>68036</xdr:colOff>
      <xdr:row>23</xdr:row>
      <xdr:rowOff>149679</xdr:rowOff>
    </xdr:to>
    <xdr:pic>
      <xdr:nvPicPr>
        <xdr:cNvPr id="6" name="Рисунок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9662321"/>
          <a:ext cx="15879536" cy="129267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3834130</xdr:colOff>
      <xdr:row>566</xdr:row>
      <xdr:rowOff>29845</xdr:rowOff>
    </xdr:from>
    <xdr:to>
      <xdr:col>1</xdr:col>
      <xdr:colOff>3834130</xdr:colOff>
      <xdr:row>567</xdr:row>
      <xdr:rowOff>156845</xdr:rowOff>
    </xdr:to>
    <xdr:cxnSp macro="">
      <xdr:nvCxnSpPr>
        <xdr:cNvPr id="10" name="AutoShape 10"/>
        <xdr:cNvCxnSpPr>
          <a:cxnSpLocks noChangeShapeType="1"/>
        </xdr:cNvCxnSpPr>
      </xdr:nvCxnSpPr>
      <xdr:spPr bwMode="auto">
        <a:xfrm>
          <a:off x="4443730" y="240736120"/>
          <a:ext cx="0" cy="3175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3834130</xdr:colOff>
      <xdr:row>566</xdr:row>
      <xdr:rowOff>29845</xdr:rowOff>
    </xdr:from>
    <xdr:to>
      <xdr:col>1</xdr:col>
      <xdr:colOff>3834130</xdr:colOff>
      <xdr:row>567</xdr:row>
      <xdr:rowOff>156845</xdr:rowOff>
    </xdr:to>
    <xdr:cxnSp macro="">
      <xdr:nvCxnSpPr>
        <xdr:cNvPr id="13" name="AutoShape 10"/>
        <xdr:cNvCxnSpPr>
          <a:cxnSpLocks noChangeShapeType="1"/>
        </xdr:cNvCxnSpPr>
      </xdr:nvCxnSpPr>
      <xdr:spPr bwMode="auto">
        <a:xfrm>
          <a:off x="4443730" y="261614920"/>
          <a:ext cx="0" cy="365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3857625</xdr:colOff>
      <xdr:row>8</xdr:row>
      <xdr:rowOff>390525</xdr:rowOff>
    </xdr:from>
    <xdr:ext cx="65" cy="206467"/>
    <xdr:sp macro="" textlink="">
      <xdr:nvSpPr>
        <xdr:cNvPr id="5122" name="Text Box 2"/>
        <xdr:cNvSpPr txBox="1">
          <a:spLocks noChangeArrowheads="1"/>
        </xdr:cNvSpPr>
      </xdr:nvSpPr>
      <xdr:spPr bwMode="auto">
        <a:xfrm>
          <a:off x="4467225" y="63912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424</xdr:row>
      <xdr:rowOff>219075</xdr:rowOff>
    </xdr:from>
    <xdr:ext cx="65" cy="206467"/>
    <xdr:sp macro="" textlink="">
      <xdr:nvSpPr>
        <xdr:cNvPr id="5121" name="Text Box 1"/>
        <xdr:cNvSpPr txBox="1">
          <a:spLocks noChangeArrowheads="1"/>
        </xdr:cNvSpPr>
      </xdr:nvSpPr>
      <xdr:spPr bwMode="auto">
        <a:xfrm>
          <a:off x="5534025" y="18832830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1</xdr:col>
      <xdr:colOff>4905375</xdr:colOff>
      <xdr:row>8</xdr:row>
      <xdr:rowOff>219075</xdr:rowOff>
    </xdr:from>
    <xdr:ext cx="65" cy="206467"/>
    <xdr:sp macro="" textlink="">
      <xdr:nvSpPr>
        <xdr:cNvPr id="35844" name="Text Box 4"/>
        <xdr:cNvSpPr txBox="1">
          <a:spLocks noChangeArrowheads="1"/>
        </xdr:cNvSpPr>
      </xdr:nvSpPr>
      <xdr:spPr bwMode="auto">
        <a:xfrm>
          <a:off x="5514975" y="19335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425</xdr:row>
      <xdr:rowOff>219075</xdr:rowOff>
    </xdr:from>
    <xdr:ext cx="1184235" cy="206467"/>
    <xdr:sp macro="" textlink="">
      <xdr:nvSpPr>
        <xdr:cNvPr id="35843" name="Text Box 3"/>
        <xdr:cNvSpPr txBox="1">
          <a:spLocks noChangeArrowheads="1"/>
        </xdr:cNvSpPr>
      </xdr:nvSpPr>
      <xdr:spPr bwMode="auto">
        <a:xfrm>
          <a:off x="5534025" y="236048550"/>
          <a:ext cx="118423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ru-RU" sz="1400" b="0" i="0" u="none" strike="noStrike" baseline="0">
              <a:solidFill>
                <a:srgbClr val="000000"/>
              </a:solidFill>
              <a:latin typeface="Times New Roman"/>
              <a:cs typeface="Times New Roman"/>
            </a:rPr>
            <a:t>Т.В.Михайлова</a:t>
          </a:r>
        </a:p>
      </xdr:txBody>
    </xdr:sp>
    <xdr:clientData/>
  </xdr:oneCellAnchor>
  <xdr:oneCellAnchor>
    <xdr:from>
      <xdr:col>1</xdr:col>
      <xdr:colOff>3857625</xdr:colOff>
      <xdr:row>8</xdr:row>
      <xdr:rowOff>390525</xdr:rowOff>
    </xdr:from>
    <xdr:ext cx="65" cy="206467"/>
    <xdr:sp macro="" textlink="">
      <xdr:nvSpPr>
        <xdr:cNvPr id="4" name="Text Box 2"/>
        <xdr:cNvSpPr txBox="1">
          <a:spLocks noChangeArrowheads="1"/>
        </xdr:cNvSpPr>
      </xdr:nvSpPr>
      <xdr:spPr bwMode="auto">
        <a:xfrm>
          <a:off x="4467225" y="63912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424</xdr:row>
      <xdr:rowOff>219075</xdr:rowOff>
    </xdr:from>
    <xdr:ext cx="65" cy="206467"/>
    <xdr:sp macro="" textlink="">
      <xdr:nvSpPr>
        <xdr:cNvPr id="5" name="Text Box 1"/>
        <xdr:cNvSpPr txBox="1">
          <a:spLocks noChangeArrowheads="1"/>
        </xdr:cNvSpPr>
      </xdr:nvSpPr>
      <xdr:spPr bwMode="auto">
        <a:xfrm>
          <a:off x="5534025" y="1907095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a:ext uri="{909E8E84-426E-40DD-AFC4-6F175D3DCCD1}">
            <a14:hiddenFill xmlns:a14="http://schemas.microsoft.com/office/drawing/2010/main">
              <a:solidFill>
                <a:srgbClr val="FFFF00"/>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oneCellAnchor>
    <xdr:from>
      <xdr:col>1</xdr:col>
      <xdr:colOff>5591175</xdr:colOff>
      <xdr:row>10</xdr:row>
      <xdr:rowOff>142875</xdr:rowOff>
    </xdr:from>
    <xdr:ext cx="65" cy="206467"/>
    <xdr:sp macro="" textlink="">
      <xdr:nvSpPr>
        <xdr:cNvPr id="38913" name="Text Box 1"/>
        <xdr:cNvSpPr txBox="1">
          <a:spLocks noChangeArrowheads="1"/>
        </xdr:cNvSpPr>
      </xdr:nvSpPr>
      <xdr:spPr bwMode="auto">
        <a:xfrm>
          <a:off x="6200775" y="233362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5619750</xdr:colOff>
      <xdr:row>11</xdr:row>
      <xdr:rowOff>19050</xdr:rowOff>
    </xdr:from>
    <xdr:ext cx="65" cy="206467"/>
    <xdr:sp macro="" textlink="">
      <xdr:nvSpPr>
        <xdr:cNvPr id="6" name="Text Box 1"/>
        <xdr:cNvSpPr txBox="1">
          <a:spLocks noChangeArrowheads="1"/>
        </xdr:cNvSpPr>
      </xdr:nvSpPr>
      <xdr:spPr bwMode="auto">
        <a:xfrm>
          <a:off x="6229350" y="31051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22.xml><?xml version="1.0" encoding="utf-8"?>
<xdr:wsDr xmlns:xdr="http://schemas.openxmlformats.org/drawingml/2006/spreadsheetDrawing" xmlns:a="http://schemas.openxmlformats.org/drawingml/2006/main">
  <xdr:twoCellAnchor editAs="oneCell">
    <xdr:from>
      <xdr:col>2</xdr:col>
      <xdr:colOff>1251857</xdr:colOff>
      <xdr:row>0</xdr:row>
      <xdr:rowOff>0</xdr:rowOff>
    </xdr:from>
    <xdr:to>
      <xdr:col>2</xdr:col>
      <xdr:colOff>3462161</xdr:colOff>
      <xdr:row>3</xdr:row>
      <xdr:rowOff>13607</xdr:rowOff>
    </xdr:to>
    <xdr:pic>
      <xdr:nvPicPr>
        <xdr:cNvPr id="5"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21286" y="0"/>
          <a:ext cx="2210304" cy="2068286"/>
        </a:xfrm>
        <a:prstGeom prst="rect">
          <a:avLst/>
        </a:prstGeom>
      </xdr:spPr>
    </xdr:pic>
    <xdr:clientData/>
  </xdr:twoCellAnchor>
  <xdr:twoCellAnchor editAs="oneCell">
    <xdr:from>
      <xdr:col>0</xdr:col>
      <xdr:colOff>0</xdr:colOff>
      <xdr:row>20</xdr:row>
      <xdr:rowOff>557893</xdr:rowOff>
    </xdr:from>
    <xdr:to>
      <xdr:col>7</xdr:col>
      <xdr:colOff>13607</xdr:colOff>
      <xdr:row>27</xdr:row>
      <xdr:rowOff>136072</xdr:rowOff>
    </xdr:to>
    <xdr:pic>
      <xdr:nvPicPr>
        <xdr:cNvPr id="6" name="Рисунок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2330572"/>
          <a:ext cx="15879536" cy="129267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3834130</xdr:colOff>
      <xdr:row>566</xdr:row>
      <xdr:rowOff>29845</xdr:rowOff>
    </xdr:from>
    <xdr:to>
      <xdr:col>1</xdr:col>
      <xdr:colOff>3834130</xdr:colOff>
      <xdr:row>567</xdr:row>
      <xdr:rowOff>156845</xdr:rowOff>
    </xdr:to>
    <xdr:cxnSp macro="">
      <xdr:nvCxnSpPr>
        <xdr:cNvPr id="10" name="AutoShape 10"/>
        <xdr:cNvCxnSpPr>
          <a:cxnSpLocks noChangeShapeType="1"/>
        </xdr:cNvCxnSpPr>
      </xdr:nvCxnSpPr>
      <xdr:spPr bwMode="auto">
        <a:xfrm>
          <a:off x="4443730" y="240736120"/>
          <a:ext cx="0" cy="3175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3834130</xdr:colOff>
      <xdr:row>566</xdr:row>
      <xdr:rowOff>29845</xdr:rowOff>
    </xdr:from>
    <xdr:to>
      <xdr:col>1</xdr:col>
      <xdr:colOff>3834130</xdr:colOff>
      <xdr:row>567</xdr:row>
      <xdr:rowOff>156845</xdr:rowOff>
    </xdr:to>
    <xdr:cxnSp macro="">
      <xdr:nvCxnSpPr>
        <xdr:cNvPr id="13" name="AutoShape 10"/>
        <xdr:cNvCxnSpPr>
          <a:cxnSpLocks noChangeShapeType="1"/>
        </xdr:cNvCxnSpPr>
      </xdr:nvCxnSpPr>
      <xdr:spPr bwMode="auto">
        <a:xfrm>
          <a:off x="4443730" y="261614920"/>
          <a:ext cx="0" cy="365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24.xml><?xml version="1.0" encoding="utf-8"?>
<xdr:wsDr xmlns:xdr="http://schemas.openxmlformats.org/drawingml/2006/spreadsheetDrawing" xmlns:a="http://schemas.openxmlformats.org/drawingml/2006/main">
  <xdr:oneCellAnchor>
    <xdr:from>
      <xdr:col>1</xdr:col>
      <xdr:colOff>4905375</xdr:colOff>
      <xdr:row>8</xdr:row>
      <xdr:rowOff>219075</xdr:rowOff>
    </xdr:from>
    <xdr:ext cx="65" cy="206467"/>
    <xdr:sp macro="" textlink="">
      <xdr:nvSpPr>
        <xdr:cNvPr id="43010" name="Text Box 2"/>
        <xdr:cNvSpPr txBox="1">
          <a:spLocks noChangeArrowheads="1"/>
        </xdr:cNvSpPr>
      </xdr:nvSpPr>
      <xdr:spPr bwMode="auto">
        <a:xfrm>
          <a:off x="5514975" y="19335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425</xdr:row>
      <xdr:rowOff>219075</xdr:rowOff>
    </xdr:from>
    <xdr:ext cx="1184235" cy="206467"/>
    <xdr:sp macro="" textlink="">
      <xdr:nvSpPr>
        <xdr:cNvPr id="43009" name="Text Box 1"/>
        <xdr:cNvSpPr txBox="1">
          <a:spLocks noChangeArrowheads="1"/>
        </xdr:cNvSpPr>
      </xdr:nvSpPr>
      <xdr:spPr bwMode="auto">
        <a:xfrm>
          <a:off x="5534025" y="236048550"/>
          <a:ext cx="118423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ru-RU" sz="1400" b="0" i="0" u="none" strike="noStrike" baseline="0">
              <a:solidFill>
                <a:srgbClr val="000000"/>
              </a:solidFill>
              <a:latin typeface="Times New Roman"/>
              <a:cs typeface="Times New Roman"/>
            </a:rPr>
            <a:t>Т.В.Михайлова</a:t>
          </a:r>
        </a:p>
      </xdr:txBody>
    </xdr:sp>
    <xdr:clientData/>
  </xdr:oneCellAnchor>
  <xdr:oneCellAnchor>
    <xdr:from>
      <xdr:col>1</xdr:col>
      <xdr:colOff>3857625</xdr:colOff>
      <xdr:row>8</xdr:row>
      <xdr:rowOff>390525</xdr:rowOff>
    </xdr:from>
    <xdr:ext cx="65" cy="206467"/>
    <xdr:sp macro="" textlink="">
      <xdr:nvSpPr>
        <xdr:cNvPr id="4" name="Text Box 2"/>
        <xdr:cNvSpPr txBox="1">
          <a:spLocks noChangeArrowheads="1"/>
        </xdr:cNvSpPr>
      </xdr:nvSpPr>
      <xdr:spPr bwMode="auto">
        <a:xfrm>
          <a:off x="4467225" y="63912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424</xdr:row>
      <xdr:rowOff>219075</xdr:rowOff>
    </xdr:from>
    <xdr:ext cx="65" cy="206467"/>
    <xdr:sp macro="" textlink="">
      <xdr:nvSpPr>
        <xdr:cNvPr id="5" name="Text Box 1"/>
        <xdr:cNvSpPr txBox="1">
          <a:spLocks noChangeArrowheads="1"/>
        </xdr:cNvSpPr>
      </xdr:nvSpPr>
      <xdr:spPr bwMode="auto">
        <a:xfrm>
          <a:off x="5534025" y="1907095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0500"/>
          <a:ext cx="1943100" cy="0"/>
        </a:xfrm>
        <a:prstGeom prst="rect">
          <a:avLst/>
        </a:prstGeom>
        <a:noFill/>
        <a:ln>
          <a:noFill/>
        </a:ln>
        <a:extLst>
          <a:ext uri="{909E8E84-426E-40DD-AFC4-6F175D3DCCD1}">
            <a14:hiddenFill xmlns:a14="http://schemas.microsoft.com/office/drawing/2010/main">
              <a:solidFill>
                <a:srgbClr val="FFFF00"/>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3" name="Прямоугольник 26"/>
        <xdr:cNvSpPr>
          <a:spLocks/>
        </xdr:cNvSpPr>
      </xdr:nvSpPr>
      <xdr:spPr bwMode="auto">
        <a:xfrm>
          <a:off x="323850" y="190500"/>
          <a:ext cx="282892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4" name="Прямоугольник 28"/>
        <xdr:cNvSpPr>
          <a:spLocks/>
        </xdr:cNvSpPr>
      </xdr:nvSpPr>
      <xdr:spPr bwMode="auto">
        <a:xfrm>
          <a:off x="352425" y="190500"/>
          <a:ext cx="2809875" cy="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oneCellAnchor>
    <xdr:from>
      <xdr:col>1</xdr:col>
      <xdr:colOff>5372100</xdr:colOff>
      <xdr:row>11</xdr:row>
      <xdr:rowOff>47625</xdr:rowOff>
    </xdr:from>
    <xdr:ext cx="65" cy="206467"/>
    <xdr:sp macro="" textlink="">
      <xdr:nvSpPr>
        <xdr:cNvPr id="46081" name="Text Box 1"/>
        <xdr:cNvSpPr txBox="1">
          <a:spLocks noChangeArrowheads="1"/>
        </xdr:cNvSpPr>
      </xdr:nvSpPr>
      <xdr:spPr bwMode="auto">
        <a:xfrm>
          <a:off x="5981700" y="24288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5619750</xdr:colOff>
      <xdr:row>11</xdr:row>
      <xdr:rowOff>19050</xdr:rowOff>
    </xdr:from>
    <xdr:ext cx="65" cy="206467"/>
    <xdr:sp macro="" textlink="">
      <xdr:nvSpPr>
        <xdr:cNvPr id="6" name="Text Box 1"/>
        <xdr:cNvSpPr txBox="1">
          <a:spLocks noChangeArrowheads="1"/>
        </xdr:cNvSpPr>
      </xdr:nvSpPr>
      <xdr:spPr bwMode="auto">
        <a:xfrm>
          <a:off x="6229350" y="31051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1</xdr:col>
      <xdr:colOff>4314825</xdr:colOff>
      <xdr:row>20</xdr:row>
      <xdr:rowOff>180975</xdr:rowOff>
    </xdr:from>
    <xdr:ext cx="1044517" cy="191656"/>
    <xdr:sp macro="" textlink="">
      <xdr:nvSpPr>
        <xdr:cNvPr id="2" name="Text Box 1"/>
        <xdr:cNvSpPr txBox="1">
          <a:spLocks noChangeArrowheads="1"/>
        </xdr:cNvSpPr>
      </xdr:nvSpPr>
      <xdr:spPr bwMode="auto">
        <a:xfrm>
          <a:off x="4924425" y="8991600"/>
          <a:ext cx="1044517" cy="19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ru-RU" sz="1300" b="0" i="0" u="none" strike="noStrike" baseline="0">
              <a:solidFill>
                <a:srgbClr val="000000"/>
              </a:solidFill>
              <a:latin typeface="Times New Roman"/>
              <a:cs typeface="Times New Roman"/>
            </a:rPr>
            <a:t>М.Г. Кузнецов</a:t>
          </a:r>
        </a:p>
      </xdr:txBody>
    </xdr:sp>
    <xdr:clientData/>
  </xdr:oneCellAnchor>
  <xdr:twoCellAnchor>
    <xdr:from>
      <xdr:col>1</xdr:col>
      <xdr:colOff>476250</xdr:colOff>
      <xdr:row>279</xdr:row>
      <xdr:rowOff>171450</xdr:rowOff>
    </xdr:from>
    <xdr:to>
      <xdr:col>1</xdr:col>
      <xdr:colOff>6915150</xdr:colOff>
      <xdr:row>295</xdr:row>
      <xdr:rowOff>180975</xdr:rowOff>
    </xdr:to>
    <xdr:pic>
      <xdr:nvPicPr>
        <xdr:cNvPr id="3" name="Рисунок 2" descr="I:\media\image2.jpeg"/>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85850" y="123758325"/>
          <a:ext cx="6438900" cy="305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1666875" y="5118100"/>
          <a:ext cx="1943100" cy="280670"/>
        </a:xfrm>
        <a:prstGeom prst="rect">
          <a:avLst/>
        </a:prstGeom>
        <a:noFill/>
        <a:ln>
          <a:noFill/>
        </a:ln>
        <a:extLst>
          <a:ext uri="{909E8E84-426E-40DD-AFC4-6F175D3DCCD1}">
            <a14:hiddenFill xmlns:a14="http://schemas.microsoft.com/office/drawing/2010/main">
              <a:solidFill>
                <a:srgbClr val="FFFF00"/>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19460" name="Прямоугольник 28"/>
        <xdr:cNvSpPr>
          <a:spLocks/>
        </xdr:cNvSpPr>
      </xdr:nvSpPr>
      <xdr:spPr bwMode="auto">
        <a:xfrm>
          <a:off x="352425" y="227380800"/>
          <a:ext cx="2809875" cy="62865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oneCellAnchor>
    <xdr:from>
      <xdr:col>1</xdr:col>
      <xdr:colOff>5619750</xdr:colOff>
      <xdr:row>11</xdr:row>
      <xdr:rowOff>19050</xdr:rowOff>
    </xdr:from>
    <xdr:ext cx="65" cy="206467"/>
    <xdr:sp macro="" textlink="">
      <xdr:nvSpPr>
        <xdr:cNvPr id="8193" name="Text Box 1"/>
        <xdr:cNvSpPr txBox="1">
          <a:spLocks noChangeArrowheads="1"/>
        </xdr:cNvSpPr>
      </xdr:nvSpPr>
      <xdr:spPr bwMode="auto">
        <a:xfrm>
          <a:off x="6229350" y="240030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1251857</xdr:colOff>
      <xdr:row>0</xdr:row>
      <xdr:rowOff>0</xdr:rowOff>
    </xdr:from>
    <xdr:to>
      <xdr:col>2</xdr:col>
      <xdr:colOff>3462161</xdr:colOff>
      <xdr:row>3</xdr:row>
      <xdr:rowOff>0</xdr:rowOff>
    </xdr:to>
    <xdr:pic>
      <xdr:nvPicPr>
        <xdr:cNvPr id="7" name="Рисунок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66857" y="0"/>
          <a:ext cx="2210304" cy="2204357"/>
        </a:xfrm>
        <a:prstGeom prst="rect">
          <a:avLst/>
        </a:prstGeom>
      </xdr:spPr>
    </xdr:pic>
    <xdr:clientData/>
  </xdr:twoCellAnchor>
  <xdr:twoCellAnchor editAs="oneCell">
    <xdr:from>
      <xdr:col>0</xdr:col>
      <xdr:colOff>0</xdr:colOff>
      <xdr:row>17</xdr:row>
      <xdr:rowOff>27214</xdr:rowOff>
    </xdr:from>
    <xdr:to>
      <xdr:col>7</xdr:col>
      <xdr:colOff>68036</xdr:colOff>
      <xdr:row>23</xdr:row>
      <xdr:rowOff>176893</xdr:rowOff>
    </xdr:to>
    <xdr:pic>
      <xdr:nvPicPr>
        <xdr:cNvPr id="8" name="Рисунок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20002500"/>
          <a:ext cx="15879536" cy="12926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3834130</xdr:colOff>
      <xdr:row>565</xdr:row>
      <xdr:rowOff>29845</xdr:rowOff>
    </xdr:from>
    <xdr:to>
      <xdr:col>1</xdr:col>
      <xdr:colOff>3834130</xdr:colOff>
      <xdr:row>566</xdr:row>
      <xdr:rowOff>156845</xdr:rowOff>
    </xdr:to>
    <xdr:cxnSp macro="">
      <xdr:nvCxnSpPr>
        <xdr:cNvPr id="10" name="AutoShape 10"/>
        <xdr:cNvCxnSpPr>
          <a:cxnSpLocks noChangeShapeType="1"/>
        </xdr:cNvCxnSpPr>
      </xdr:nvCxnSpPr>
      <xdr:spPr bwMode="auto">
        <a:xfrm>
          <a:off x="4443730" y="240736120"/>
          <a:ext cx="0" cy="3175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3834130</xdr:colOff>
      <xdr:row>566</xdr:row>
      <xdr:rowOff>29845</xdr:rowOff>
    </xdr:from>
    <xdr:to>
      <xdr:col>1</xdr:col>
      <xdr:colOff>3834130</xdr:colOff>
      <xdr:row>567</xdr:row>
      <xdr:rowOff>156845</xdr:rowOff>
    </xdr:to>
    <xdr:cxnSp macro="">
      <xdr:nvCxnSpPr>
        <xdr:cNvPr id="13" name="AutoShape 10"/>
        <xdr:cNvCxnSpPr>
          <a:cxnSpLocks noChangeShapeType="1"/>
        </xdr:cNvCxnSpPr>
      </xdr:nvCxnSpPr>
      <xdr:spPr bwMode="auto">
        <a:xfrm>
          <a:off x="4443730" y="261614920"/>
          <a:ext cx="0" cy="365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4905375</xdr:colOff>
      <xdr:row>7</xdr:row>
      <xdr:rowOff>219075</xdr:rowOff>
    </xdr:from>
    <xdr:ext cx="65" cy="206467"/>
    <xdr:sp macro="" textlink="">
      <xdr:nvSpPr>
        <xdr:cNvPr id="12290" name="Text Box 2"/>
        <xdr:cNvSpPr txBox="1">
          <a:spLocks noChangeArrowheads="1"/>
        </xdr:cNvSpPr>
      </xdr:nvSpPr>
      <xdr:spPr bwMode="auto">
        <a:xfrm>
          <a:off x="5514975" y="17430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424</xdr:row>
      <xdr:rowOff>219075</xdr:rowOff>
    </xdr:from>
    <xdr:ext cx="65" cy="206467"/>
    <xdr:sp macro="" textlink="">
      <xdr:nvSpPr>
        <xdr:cNvPr id="12289" name="Text Box 1"/>
        <xdr:cNvSpPr txBox="1">
          <a:spLocks noChangeArrowheads="1"/>
        </xdr:cNvSpPr>
      </xdr:nvSpPr>
      <xdr:spPr bwMode="auto">
        <a:xfrm>
          <a:off x="5534025" y="1003744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3857625</xdr:colOff>
      <xdr:row>8</xdr:row>
      <xdr:rowOff>390525</xdr:rowOff>
    </xdr:from>
    <xdr:ext cx="65" cy="206467"/>
    <xdr:sp macro="" textlink="">
      <xdr:nvSpPr>
        <xdr:cNvPr id="4" name="Text Box 2"/>
        <xdr:cNvSpPr txBox="1">
          <a:spLocks noChangeArrowheads="1"/>
        </xdr:cNvSpPr>
      </xdr:nvSpPr>
      <xdr:spPr bwMode="auto">
        <a:xfrm>
          <a:off x="4467225" y="6391275"/>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4924425</xdr:colOff>
      <xdr:row>424</xdr:row>
      <xdr:rowOff>219075</xdr:rowOff>
    </xdr:from>
    <xdr:ext cx="65" cy="206467"/>
    <xdr:sp macro="" textlink="">
      <xdr:nvSpPr>
        <xdr:cNvPr id="5" name="Text Box 1"/>
        <xdr:cNvSpPr txBox="1">
          <a:spLocks noChangeArrowheads="1"/>
        </xdr:cNvSpPr>
      </xdr:nvSpPr>
      <xdr:spPr bwMode="auto">
        <a:xfrm>
          <a:off x="5534025" y="1907095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590550</xdr:colOff>
      <xdr:row>1</xdr:row>
      <xdr:rowOff>0</xdr:rowOff>
    </xdr:from>
    <xdr:to>
      <xdr:col>1</xdr:col>
      <xdr:colOff>1924050</xdr:colOff>
      <xdr:row>1</xdr:row>
      <xdr:rowOff>0</xdr:rowOff>
    </xdr:to>
    <xdr:sp macro="" textlink="">
      <xdr:nvSpPr>
        <xdr:cNvPr id="2" name="Надпись 36"/>
        <xdr:cNvSpPr txBox="1">
          <a:spLocks noChangeArrowheads="1"/>
        </xdr:cNvSpPr>
      </xdr:nvSpPr>
      <xdr:spPr bwMode="auto">
        <a:xfrm>
          <a:off x="590550" y="198767700"/>
          <a:ext cx="1943100" cy="280670"/>
        </a:xfrm>
        <a:prstGeom prst="rect">
          <a:avLst/>
        </a:prstGeom>
        <a:noFill/>
        <a:ln>
          <a:noFill/>
        </a:ln>
        <a:extLst>
          <a:ext uri="{909E8E84-426E-40DD-AFC4-6F175D3DCCD1}">
            <a14:hiddenFill xmlns:a14="http://schemas.microsoft.com/office/drawing/2010/main">
              <a:solidFill>
                <a:srgbClr val="FFFF00"/>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indent="540385" algn="just">
            <a:spcAft>
              <a:spcPts val="0"/>
            </a:spcAft>
          </a:pPr>
          <a:r>
            <a:rPr lang="ru-RU" sz="1100">
              <a:effectLst/>
              <a:latin typeface="Calibri"/>
              <a:ea typeface="Calibri"/>
              <a:cs typeface="Times New Roman"/>
            </a:rPr>
            <a:t> </a:t>
          </a:r>
        </a:p>
      </xdr:txBody>
    </xdr:sp>
    <xdr:clientData/>
  </xdr:twoCellAnchor>
  <xdr:twoCellAnchor>
    <xdr:from>
      <xdr:col>0</xdr:col>
      <xdr:colOff>323850</xdr:colOff>
      <xdr:row>1</xdr:row>
      <xdr:rowOff>0</xdr:rowOff>
    </xdr:from>
    <xdr:to>
      <xdr:col>1</xdr:col>
      <xdr:colOff>2543175</xdr:colOff>
      <xdr:row>1</xdr:row>
      <xdr:rowOff>0</xdr:rowOff>
    </xdr:to>
    <xdr:sp macro="" textlink="">
      <xdr:nvSpPr>
        <xdr:cNvPr id="12" name="Прямоугольник 26"/>
        <xdr:cNvSpPr>
          <a:spLocks/>
        </xdr:cNvSpPr>
      </xdr:nvSpPr>
      <xdr:spPr bwMode="auto">
        <a:xfrm>
          <a:off x="323850" y="216598500"/>
          <a:ext cx="2828925" cy="57150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Отказ в предоставлении муниципальной услуги</a:t>
          </a:r>
        </a:p>
      </xdr:txBody>
    </xdr:sp>
    <xdr:clientData/>
  </xdr:twoCellAnchor>
  <xdr:twoCellAnchor>
    <xdr:from>
      <xdr:col>0</xdr:col>
      <xdr:colOff>352425</xdr:colOff>
      <xdr:row>1</xdr:row>
      <xdr:rowOff>0</xdr:rowOff>
    </xdr:from>
    <xdr:to>
      <xdr:col>1</xdr:col>
      <xdr:colOff>2552700</xdr:colOff>
      <xdr:row>1</xdr:row>
      <xdr:rowOff>0</xdr:rowOff>
    </xdr:to>
    <xdr:sp macro="" textlink="">
      <xdr:nvSpPr>
        <xdr:cNvPr id="14" name="Прямоугольник 28"/>
        <xdr:cNvSpPr>
          <a:spLocks/>
        </xdr:cNvSpPr>
      </xdr:nvSpPr>
      <xdr:spPr bwMode="auto">
        <a:xfrm>
          <a:off x="352425" y="217617675"/>
          <a:ext cx="2809875" cy="628650"/>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Уведомление об отказе в предоставлении муниципальной услуги</a:t>
          </a:r>
        </a:p>
      </xdr:txBody>
    </xdr:sp>
    <xdr:clientData/>
  </xdr:twoCellAnchor>
  <xdr:oneCellAnchor>
    <xdr:from>
      <xdr:col>1</xdr:col>
      <xdr:colOff>5524500</xdr:colOff>
      <xdr:row>10</xdr:row>
      <xdr:rowOff>133350</xdr:rowOff>
    </xdr:from>
    <xdr:ext cx="65" cy="206467"/>
    <xdr:sp macro="" textlink="">
      <xdr:nvSpPr>
        <xdr:cNvPr id="15361" name="Text Box 1"/>
        <xdr:cNvSpPr txBox="1">
          <a:spLocks noChangeArrowheads="1"/>
        </xdr:cNvSpPr>
      </xdr:nvSpPr>
      <xdr:spPr bwMode="auto">
        <a:xfrm>
          <a:off x="6134100" y="232410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oneCellAnchor>
    <xdr:from>
      <xdr:col>1</xdr:col>
      <xdr:colOff>5619750</xdr:colOff>
      <xdr:row>11</xdr:row>
      <xdr:rowOff>19050</xdr:rowOff>
    </xdr:from>
    <xdr:ext cx="65" cy="206467"/>
    <xdr:sp macro="" textlink="">
      <xdr:nvSpPr>
        <xdr:cNvPr id="6" name="Text Box 1"/>
        <xdr:cNvSpPr txBox="1">
          <a:spLocks noChangeArrowheads="1"/>
        </xdr:cNvSpPr>
      </xdr:nvSpPr>
      <xdr:spPr bwMode="auto">
        <a:xfrm>
          <a:off x="6229350" y="3105150"/>
          <a:ext cx="65" cy="206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endParaRPr lang="ru-RU" sz="1400" b="0" i="0" u="none" strike="noStrike" baseline="0">
            <a:solidFill>
              <a:srgbClr val="000000"/>
            </a:solidFill>
            <a:latin typeface="Times New Roman"/>
            <a:cs typeface="Times New Roman"/>
          </a:endParaRP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xdr:col>
      <xdr:colOff>1143000</xdr:colOff>
      <xdr:row>0</xdr:row>
      <xdr:rowOff>0</xdr:rowOff>
    </xdr:from>
    <xdr:to>
      <xdr:col>2</xdr:col>
      <xdr:colOff>3353304</xdr:colOff>
      <xdr:row>3</xdr:row>
      <xdr:rowOff>75921</xdr:rowOff>
    </xdr:to>
    <xdr:pic>
      <xdr:nvPicPr>
        <xdr:cNvPr id="5" name="Рисунок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98821" y="0"/>
          <a:ext cx="2210304" cy="2756528"/>
        </a:xfrm>
        <a:prstGeom prst="rect">
          <a:avLst/>
        </a:prstGeom>
      </xdr:spPr>
    </xdr:pic>
    <xdr:clientData/>
  </xdr:twoCellAnchor>
  <xdr:twoCellAnchor editAs="oneCell">
    <xdr:from>
      <xdr:col>0</xdr:col>
      <xdr:colOff>0</xdr:colOff>
      <xdr:row>16</xdr:row>
      <xdr:rowOff>0</xdr:rowOff>
    </xdr:from>
    <xdr:to>
      <xdr:col>7</xdr:col>
      <xdr:colOff>27215</xdr:colOff>
      <xdr:row>22</xdr:row>
      <xdr:rowOff>149679</xdr:rowOff>
    </xdr:to>
    <xdr:pic>
      <xdr:nvPicPr>
        <xdr:cNvPr id="6" name="Рисунок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8777857"/>
          <a:ext cx="15879536" cy="12926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3834130</xdr:colOff>
      <xdr:row>566</xdr:row>
      <xdr:rowOff>29845</xdr:rowOff>
    </xdr:from>
    <xdr:to>
      <xdr:col>1</xdr:col>
      <xdr:colOff>3834130</xdr:colOff>
      <xdr:row>567</xdr:row>
      <xdr:rowOff>156845</xdr:rowOff>
    </xdr:to>
    <xdr:cxnSp macro="">
      <xdr:nvCxnSpPr>
        <xdr:cNvPr id="10" name="AutoShape 10"/>
        <xdr:cNvCxnSpPr>
          <a:cxnSpLocks noChangeShapeType="1"/>
        </xdr:cNvCxnSpPr>
      </xdr:nvCxnSpPr>
      <xdr:spPr bwMode="auto">
        <a:xfrm>
          <a:off x="4443730" y="240736120"/>
          <a:ext cx="0" cy="31750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xdr:col>
      <xdr:colOff>3834130</xdr:colOff>
      <xdr:row>566</xdr:row>
      <xdr:rowOff>29845</xdr:rowOff>
    </xdr:from>
    <xdr:to>
      <xdr:col>1</xdr:col>
      <xdr:colOff>3834130</xdr:colOff>
      <xdr:row>567</xdr:row>
      <xdr:rowOff>156845</xdr:rowOff>
    </xdr:to>
    <xdr:cxnSp macro="">
      <xdr:nvCxnSpPr>
        <xdr:cNvPr id="13" name="AutoShape 10"/>
        <xdr:cNvCxnSpPr>
          <a:cxnSpLocks noChangeShapeType="1"/>
        </xdr:cNvCxnSpPr>
      </xdr:nvCxnSpPr>
      <xdr:spPr bwMode="auto">
        <a:xfrm>
          <a:off x="4443730" y="261614920"/>
          <a:ext cx="0" cy="365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103.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106.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116.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depstroy.krasnodar.ru/"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21.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23.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24.xml.rels><?xml version="1.0" encoding="UTF-8" standalone="yes"?>
<Relationships xmlns="http://schemas.openxmlformats.org/package/2006/relationships"><Relationship Id="rId3"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consultantplus://offline/main?base=LAW;n=117503;fld=134;dst=100628" TargetMode="External"/><Relationship Id="rId1" Type="http://schemas.openxmlformats.org/officeDocument/2006/relationships/hyperlink" Target="http://www.e-mfc.ru/" TargetMode="External"/><Relationship Id="rId6" Type="http://schemas.openxmlformats.org/officeDocument/2006/relationships/drawing" Target="../drawings/drawing13.xml"/><Relationship Id="rId5" Type="http://schemas.openxmlformats.org/officeDocument/2006/relationships/hyperlink" Target="garantf1://10064504.3/" TargetMode="External"/><Relationship Id="rId4" Type="http://schemas.openxmlformats.org/officeDocument/2006/relationships/hyperlink" Target="consultantplus://offline/ref=3CF146DA5AA62317F416408729F1F226F43522CD29989950DF355863A3DF5DC6C93F8228975F2823aCy8J" TargetMode="External"/></Relationships>
</file>

<file path=xl/worksheets/_rels/sheet125.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www.consultant.ru/document/Cons_doc_LAW_51040/94050c1b72b36222ea765a98f890b52187a0838c/" TargetMode="External"/></Relationships>
</file>

<file path=xl/worksheets/_rels/sheet126.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70059344.11000/"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059346.26/" TargetMode="External"/><Relationship Id="rId17" Type="http://schemas.openxmlformats.org/officeDocument/2006/relationships/printerSettings" Target="../printerSettings/printerSettings30.bin"/><Relationship Id="rId2" Type="http://schemas.openxmlformats.org/officeDocument/2006/relationships/hyperlink" Target="garantf1://10003000.0/" TargetMode="External"/><Relationship Id="rId16" Type="http://schemas.openxmlformats.org/officeDocument/2006/relationships/hyperlink" Target="garantf1://10064504.3/" TargetMode="External"/><Relationship Id="rId1" Type="http://schemas.openxmlformats.org/officeDocument/2006/relationships/hyperlink" Target="http://www.e-mfc.ru/"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hyperlink" Target="garantf1://70282672.1000/" TargetMode="External"/><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70282672.1000/" TargetMode="External"/></Relationships>
</file>

<file path=xl/worksheets/_rels/sheet128.xml.rels><?xml version="1.0" encoding="UTF-8" standalone="yes"?>
<Relationships xmlns="http://schemas.openxmlformats.org/package/2006/relationships"><Relationship Id="rId3" Type="http://schemas.openxmlformats.org/officeDocument/2006/relationships/hyperlink" Target="garantf1://10064504.3/" TargetMode="External"/><Relationship Id="rId2" Type="http://schemas.openxmlformats.org/officeDocument/2006/relationships/hyperlink" Target="http://www.pravo.gov.ru/" TargetMode="External"/><Relationship Id="rId1" Type="http://schemas.openxmlformats.org/officeDocument/2006/relationships/hyperlink" Target="http://svetlogorskoe-s.ru/" TargetMode="External"/><Relationship Id="rId6" Type="http://schemas.openxmlformats.org/officeDocument/2006/relationships/drawing" Target="../drawings/drawing14.xml"/><Relationship Id="rId5" Type="http://schemas.openxmlformats.org/officeDocument/2006/relationships/printerSettings" Target="../printerSettings/printerSettings31.bin"/><Relationship Id="rId4" Type="http://schemas.openxmlformats.org/officeDocument/2006/relationships/hyperlink" Target="garantf1://10002673.5/" TargetMode="External"/></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3.xml.rels><?xml version="1.0" encoding="UTF-8" standalone="yes"?>
<Relationships xmlns="http://schemas.openxmlformats.org/package/2006/relationships"><Relationship Id="rId3"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consultantplus://offline/main?base=LAW;n=117503;fld=134;dst=100628" TargetMode="External"/><Relationship Id="rId1" Type="http://schemas.openxmlformats.org/officeDocument/2006/relationships/hyperlink" Target="http://www.e-mfc.ru/" TargetMode="External"/><Relationship Id="rId6" Type="http://schemas.openxmlformats.org/officeDocument/2006/relationships/drawing" Target="../drawings/drawing1.xml"/><Relationship Id="rId5" Type="http://schemas.openxmlformats.org/officeDocument/2006/relationships/hyperlink" Target="garantf1://10064504.3/" TargetMode="External"/><Relationship Id="rId4" Type="http://schemas.openxmlformats.org/officeDocument/2006/relationships/hyperlink" Target="consultantplus://offline/ref=3CF146DA5AA62317F416408729F1F226F43522CD29989950DF355863A3DF5DC6C93F8228975F2823aCy8J" TargetMode="External"/></Relationships>
</file>

<file path=xl/worksheets/_rels/sheet132.xml.rels><?xml version="1.0" encoding="UTF-8" standalone="yes"?>
<Relationships xmlns="http://schemas.openxmlformats.org/package/2006/relationships"><Relationship Id="rId8" Type="http://schemas.openxmlformats.org/officeDocument/2006/relationships/hyperlink" Target="garantf1://23841540.0/" TargetMode="External"/><Relationship Id="rId13" Type="http://schemas.openxmlformats.org/officeDocument/2006/relationships/hyperlink" Target="garantf1://12038258.5407/" TargetMode="External"/><Relationship Id="rId18" Type="http://schemas.openxmlformats.org/officeDocument/2006/relationships/printerSettings" Target="../printerSettings/printerSettings33.bin"/><Relationship Id="rId3" Type="http://schemas.openxmlformats.org/officeDocument/2006/relationships/hyperlink" Target="garantf1://10003000.0/" TargetMode="External"/><Relationship Id="rId7" Type="http://schemas.openxmlformats.org/officeDocument/2006/relationships/hyperlink" Target="garantf1://70864644.0/" TargetMode="External"/><Relationship Id="rId12" Type="http://schemas.openxmlformats.org/officeDocument/2006/relationships/hyperlink" Target="garantf1://70282672.1000/" TargetMode="External"/><Relationship Id="rId17" Type="http://schemas.openxmlformats.org/officeDocument/2006/relationships/hyperlink" Target="garantf1://12048567.0/" TargetMode="External"/><Relationship Id="rId2" Type="http://schemas.openxmlformats.org/officeDocument/2006/relationships/hyperlink" Target="http://www.e-mfc.ru/" TargetMode="External"/><Relationship Id="rId16" Type="http://schemas.openxmlformats.org/officeDocument/2006/relationships/hyperlink" Target="garantf1://10064504.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http://www.pravo.gov.ru/" TargetMode="External"/><Relationship Id="rId11" Type="http://schemas.openxmlformats.org/officeDocument/2006/relationships/hyperlink" Target="garantf1://12054874.41/" TargetMode="External"/><Relationship Id="rId5" Type="http://schemas.openxmlformats.org/officeDocument/2006/relationships/hyperlink" Target="garantf1://12024624.0/" TargetMode="External"/><Relationship Id="rId15" Type="http://schemas.openxmlformats.org/officeDocument/2006/relationships/hyperlink" Target="garantf1://12038258.51018/" TargetMode="External"/><Relationship Id="rId10" Type="http://schemas.openxmlformats.org/officeDocument/2006/relationships/hyperlink" Target="garantf1://12027232.0/" TargetMode="External"/><Relationship Id="rId4" Type="http://schemas.openxmlformats.org/officeDocument/2006/relationships/hyperlink" Target="garantf1://12038258.0/" TargetMode="External"/><Relationship Id="rId9" Type="http://schemas.openxmlformats.org/officeDocument/2006/relationships/hyperlink" Target="garantf1://12077579.200/" TargetMode="External"/><Relationship Id="rId14" Type="http://schemas.openxmlformats.org/officeDocument/2006/relationships/hyperlink" Target="garantf1://12024624.2/" TargetMode="External"/></Relationships>
</file>

<file path=xl/worksheets/_rels/sheet135.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consultant.ru/cons/cgi/online.cgi?req=doc&amp;base=LAW&amp;n=200993&amp;rnd=242442.311879841&amp;dst=100325&amp;fld=134" TargetMode="External"/><Relationship Id="rId1" Type="http://schemas.openxmlformats.org/officeDocument/2006/relationships/hyperlink" Target="http://www.consultant.ru/cons/cgi/online.cgi?req=doc&amp;base=LAW&amp;n=201379&amp;rnd=242442.72217501&amp;dst=1312&amp;fld=134" TargetMode="External"/></Relationships>
</file>

<file path=xl/worksheets/_rels/sheet136.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35.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139.xml.rels><?xml version="1.0" encoding="UTF-8" standalone="yes"?>
<Relationships xmlns="http://schemas.openxmlformats.org/package/2006/relationships"><Relationship Id="rId8" Type="http://schemas.openxmlformats.org/officeDocument/2006/relationships/printerSettings" Target="../printerSettings/printerSettings36.bin"/><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korenovsk.cartechnic.ru/gibdd/76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0064504.3/" TargetMode="External"/><Relationship Id="rId5" Type="http://schemas.openxmlformats.org/officeDocument/2006/relationships/hyperlink" Target="http://korenovsk.cartechnic.ru/gibdd/763" TargetMode="External"/><Relationship Id="rId4" Type="http://schemas.openxmlformats.org/officeDocument/2006/relationships/hyperlink" Target="http://korenovsk.cartechnic.ru/gibdd/763" TargetMode="External"/><Relationship Id="rId9"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onsultant.ru/document/Cons_doc_LAW_51040/94050c1b72b36222ea765a98f890b52187a0838c/" TargetMode="External"/></Relationships>
</file>

<file path=xl/worksheets/_rels/sheet140.xml.rels><?xml version="1.0" encoding="UTF-8" standalone="yes"?>
<Relationships xmlns="http://schemas.openxmlformats.org/package/2006/relationships"><Relationship Id="rId1" Type="http://schemas.openxmlformats.org/officeDocument/2006/relationships/hyperlink" Target="http://korenovsk.cartechnic.ru/gibdd/763" TargetMode="External"/></Relationships>
</file>

<file path=xl/worksheets/_rels/sheet143.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 Id="rId30" Type="http://schemas.openxmlformats.org/officeDocument/2006/relationships/printerSettings" Target="../printerSettings/printerSettings37.bin"/></Relationships>
</file>

<file path=xl/worksheets/_rels/sheet145.xml.rels><?xml version="1.0" encoding="UTF-8" standalone="yes"?>
<Relationships xmlns="http://schemas.openxmlformats.org/package/2006/relationships"><Relationship Id="rId3" Type="http://schemas.openxmlformats.org/officeDocument/2006/relationships/hyperlink" Target="http://www.e-mfc.ru/" TargetMode="External"/><Relationship Id="rId2" Type="http://schemas.openxmlformats.org/officeDocument/2006/relationships/hyperlink" Target="http://www.gosuslugi.ru/" TargetMode="External"/><Relationship Id="rId1" Type="http://schemas.openxmlformats.org/officeDocument/2006/relationships/hyperlink" Target="http://aclmkrai.krasnodar.ru/nclocs/" TargetMode="External"/><Relationship Id="rId4" Type="http://schemas.openxmlformats.org/officeDocument/2006/relationships/drawing" Target="../drawings/drawing16.xml"/></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8.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5.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70059344.11000/"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059346.26/" TargetMode="External"/><Relationship Id="rId17" Type="http://schemas.openxmlformats.org/officeDocument/2006/relationships/printerSettings" Target="../printerSettings/printerSettings4.bin"/><Relationship Id="rId2" Type="http://schemas.openxmlformats.org/officeDocument/2006/relationships/hyperlink" Target="garantf1://10003000.0/" TargetMode="External"/><Relationship Id="rId16" Type="http://schemas.openxmlformats.org/officeDocument/2006/relationships/hyperlink" Target="garantf1://10064504.3/" TargetMode="External"/><Relationship Id="rId1" Type="http://schemas.openxmlformats.org/officeDocument/2006/relationships/hyperlink" Target="http://www.e-mfc.ru/"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hyperlink" Target="garantf1://70282672.1000/" TargetMode="External"/><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70282672.1000/" TargetMode="External"/></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153.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54.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61.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62.xml.rels><?xml version="1.0" encoding="UTF-8" standalone="yes"?>
<Relationships xmlns="http://schemas.openxmlformats.org/package/2006/relationships"><Relationship Id="rId3"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consultantplus://offline/main?base=LAW;n=117503;fld=134;dst=100628" TargetMode="External"/><Relationship Id="rId1" Type="http://schemas.openxmlformats.org/officeDocument/2006/relationships/hyperlink" Target="http://www.e-mfc.ru/" TargetMode="External"/><Relationship Id="rId6" Type="http://schemas.openxmlformats.org/officeDocument/2006/relationships/drawing" Target="../drawings/drawing19.xml"/><Relationship Id="rId5" Type="http://schemas.openxmlformats.org/officeDocument/2006/relationships/hyperlink" Target="garantf1://10064504.3/" TargetMode="External"/><Relationship Id="rId4" Type="http://schemas.openxmlformats.org/officeDocument/2006/relationships/hyperlink" Target="consultantplus://offline/ref=3CF146DA5AA62317F416408729F1F226F43522CD29989950DF355863A3DF5DC6C93F8228975F2823aCy8J" TargetMode="External"/></Relationships>
</file>

<file path=xl/worksheets/_rels/sheet163.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www.consultant.ru/document/Cons_doc_LAW_51040/94050c1b72b36222ea765a98f890b52187a0838c/"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70059344.11000/"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059346.26/" TargetMode="External"/><Relationship Id="rId17" Type="http://schemas.openxmlformats.org/officeDocument/2006/relationships/printerSettings" Target="../printerSettings/printerSettings42.bin"/><Relationship Id="rId2" Type="http://schemas.openxmlformats.org/officeDocument/2006/relationships/hyperlink" Target="garantf1://10003000.0/" TargetMode="External"/><Relationship Id="rId16" Type="http://schemas.openxmlformats.org/officeDocument/2006/relationships/hyperlink" Target="garantf1://10064504.3/" TargetMode="External"/><Relationship Id="rId1" Type="http://schemas.openxmlformats.org/officeDocument/2006/relationships/hyperlink" Target="http://www.e-mfc.ru/"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hyperlink" Target="garantf1://70282672.1000/" TargetMode="External"/><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70282672.1000/" TargetMode="External"/></Relationships>
</file>

<file path=xl/worksheets/_rels/sheet166.xml.rels><?xml version="1.0" encoding="UTF-8" standalone="yes"?>
<Relationships xmlns="http://schemas.openxmlformats.org/package/2006/relationships"><Relationship Id="rId3" Type="http://schemas.openxmlformats.org/officeDocument/2006/relationships/hyperlink" Target="garantf1://10064504.3/" TargetMode="External"/><Relationship Id="rId2" Type="http://schemas.openxmlformats.org/officeDocument/2006/relationships/hyperlink" Target="http://www.pravo.gov.ru/" TargetMode="External"/><Relationship Id="rId1" Type="http://schemas.openxmlformats.org/officeDocument/2006/relationships/hyperlink" Target="http://svetlogorskoe-s.ru/" TargetMode="External"/><Relationship Id="rId6" Type="http://schemas.openxmlformats.org/officeDocument/2006/relationships/drawing" Target="../drawings/drawing20.xml"/><Relationship Id="rId5" Type="http://schemas.openxmlformats.org/officeDocument/2006/relationships/printerSettings" Target="../printerSettings/printerSettings43.bin"/><Relationship Id="rId4" Type="http://schemas.openxmlformats.org/officeDocument/2006/relationships/hyperlink" Target="garantf1://10002673.5/" TargetMode="External"/></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7.xml.rels><?xml version="1.0" encoding="UTF-8" standalone="yes"?>
<Relationships xmlns="http://schemas.openxmlformats.org/package/2006/relationships"><Relationship Id="rId3" Type="http://schemas.openxmlformats.org/officeDocument/2006/relationships/hyperlink" Target="garantf1://70162414.0/" TargetMode="External"/><Relationship Id="rId2" Type="http://schemas.openxmlformats.org/officeDocument/2006/relationships/hyperlink" Target="http://www.pravo.gov.ru/" TargetMode="External"/><Relationship Id="rId1" Type="http://schemas.openxmlformats.org/officeDocument/2006/relationships/hyperlink" Target="http://www.e-mfc.ru/"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garantf1://10002673.5/"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garantf1://23841540.0/" TargetMode="External"/><Relationship Id="rId13" Type="http://schemas.openxmlformats.org/officeDocument/2006/relationships/hyperlink" Target="garantf1://12038258.5407/" TargetMode="External"/><Relationship Id="rId18" Type="http://schemas.openxmlformats.org/officeDocument/2006/relationships/printerSettings" Target="../printerSettings/printerSettings45.bin"/><Relationship Id="rId3" Type="http://schemas.openxmlformats.org/officeDocument/2006/relationships/hyperlink" Target="garantf1://10003000.0/" TargetMode="External"/><Relationship Id="rId7" Type="http://schemas.openxmlformats.org/officeDocument/2006/relationships/hyperlink" Target="garantf1://70864644.0/" TargetMode="External"/><Relationship Id="rId12" Type="http://schemas.openxmlformats.org/officeDocument/2006/relationships/hyperlink" Target="garantf1://70282672.1000/" TargetMode="External"/><Relationship Id="rId17" Type="http://schemas.openxmlformats.org/officeDocument/2006/relationships/hyperlink" Target="garantf1://12048567.0/" TargetMode="External"/><Relationship Id="rId2" Type="http://schemas.openxmlformats.org/officeDocument/2006/relationships/hyperlink" Target="http://www.e-mfc.ru/" TargetMode="External"/><Relationship Id="rId16" Type="http://schemas.openxmlformats.org/officeDocument/2006/relationships/hyperlink" Target="garantf1://10064504.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http://www.pravo.gov.ru/" TargetMode="External"/><Relationship Id="rId11" Type="http://schemas.openxmlformats.org/officeDocument/2006/relationships/hyperlink" Target="garantf1://12054874.41/" TargetMode="External"/><Relationship Id="rId5" Type="http://schemas.openxmlformats.org/officeDocument/2006/relationships/hyperlink" Target="garantf1://12024624.0/" TargetMode="External"/><Relationship Id="rId15" Type="http://schemas.openxmlformats.org/officeDocument/2006/relationships/hyperlink" Target="garantf1://12038258.51018/" TargetMode="External"/><Relationship Id="rId10" Type="http://schemas.openxmlformats.org/officeDocument/2006/relationships/hyperlink" Target="garantf1://12027232.0/" TargetMode="External"/><Relationship Id="rId4" Type="http://schemas.openxmlformats.org/officeDocument/2006/relationships/hyperlink" Target="garantf1://12038258.0/" TargetMode="External"/><Relationship Id="rId9" Type="http://schemas.openxmlformats.org/officeDocument/2006/relationships/hyperlink" Target="garantf1://12077579.200/" TargetMode="External"/><Relationship Id="rId14" Type="http://schemas.openxmlformats.org/officeDocument/2006/relationships/hyperlink" Target="garantf1://12024624.2/" TargetMode="External"/></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76.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47.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179.xml.rels><?xml version="1.0" encoding="UTF-8" standalone="yes"?>
<Relationships xmlns="http://schemas.openxmlformats.org/package/2006/relationships"><Relationship Id="rId8" Type="http://schemas.openxmlformats.org/officeDocument/2006/relationships/printerSettings" Target="../printerSettings/printerSettings48.bin"/><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korenovsk.cartechnic.ru/gibdd/76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0064504.3/" TargetMode="External"/><Relationship Id="rId5" Type="http://schemas.openxmlformats.org/officeDocument/2006/relationships/hyperlink" Target="http://korenovsk.cartechnic.ru/gibdd/763" TargetMode="External"/><Relationship Id="rId4" Type="http://schemas.openxmlformats.org/officeDocument/2006/relationships/hyperlink" Target="http://korenovsk.cartechnic.ru/gibdd/763" TargetMode="External"/><Relationship Id="rId9"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0.xml.rels><?xml version="1.0" encoding="UTF-8" standalone="yes"?>
<Relationships xmlns="http://schemas.openxmlformats.org/package/2006/relationships"><Relationship Id="rId1" Type="http://schemas.openxmlformats.org/officeDocument/2006/relationships/hyperlink" Target="http://korenovsk.cartechnic.ru/gibdd/763" TargetMode="External"/></Relationships>
</file>

<file path=xl/worksheets/_rels/sheet18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9.bin"/></Relationships>
</file>

<file path=xl/worksheets/_rels/sheet186.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189.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197.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198.xml.rels><?xml version="1.0" encoding="UTF-8" standalone="yes"?>
<Relationships xmlns="http://schemas.openxmlformats.org/package/2006/relationships"><Relationship Id="rId3"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consultantplus://offline/main?base=LAW;n=117503;fld=134;dst=100628" TargetMode="External"/><Relationship Id="rId1" Type="http://schemas.openxmlformats.org/officeDocument/2006/relationships/hyperlink" Target="http://www.e-mfc.ru/" TargetMode="External"/><Relationship Id="rId6" Type="http://schemas.openxmlformats.org/officeDocument/2006/relationships/drawing" Target="../drawings/drawing23.xml"/><Relationship Id="rId5" Type="http://schemas.openxmlformats.org/officeDocument/2006/relationships/hyperlink" Target="garantf1://10064504.3/" TargetMode="External"/><Relationship Id="rId4" Type="http://schemas.openxmlformats.org/officeDocument/2006/relationships/hyperlink" Target="consultantplus://offline/ref=3CF146DA5AA62317F416408729F1F226F43522CD29989950DF355863A3DF5DC6C93F8228975F2823aCy8J" TargetMode="External"/></Relationships>
</file>

<file path=xl/worksheets/_rels/sheet199.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www.consultant.ru/document/Cons_doc_LAW_51040/94050c1b72b36222ea765a98f890b52187a0838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0.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70059344.11000/"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059346.26/" TargetMode="External"/><Relationship Id="rId17" Type="http://schemas.openxmlformats.org/officeDocument/2006/relationships/printerSettings" Target="../printerSettings/printerSettings51.bin"/><Relationship Id="rId2" Type="http://schemas.openxmlformats.org/officeDocument/2006/relationships/hyperlink" Target="garantf1://10003000.0/" TargetMode="External"/><Relationship Id="rId16" Type="http://schemas.openxmlformats.org/officeDocument/2006/relationships/hyperlink" Target="garantf1://10064504.3/" TargetMode="External"/><Relationship Id="rId1" Type="http://schemas.openxmlformats.org/officeDocument/2006/relationships/hyperlink" Target="http://www.e-mfc.ru/"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hyperlink" Target="garantf1://70282672.1000/" TargetMode="External"/><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70282672.1000/" TargetMode="External"/></Relationships>
</file>

<file path=xl/worksheets/_rels/sheet202.xml.rels><?xml version="1.0" encoding="UTF-8" standalone="yes"?>
<Relationships xmlns="http://schemas.openxmlformats.org/package/2006/relationships"><Relationship Id="rId3" Type="http://schemas.openxmlformats.org/officeDocument/2006/relationships/hyperlink" Target="garantf1://10064504.3/" TargetMode="External"/><Relationship Id="rId2" Type="http://schemas.openxmlformats.org/officeDocument/2006/relationships/hyperlink" Target="http://www.pravo.gov.ru/" TargetMode="External"/><Relationship Id="rId1" Type="http://schemas.openxmlformats.org/officeDocument/2006/relationships/hyperlink" Target="http://svetlogorskoe-s.ru/" TargetMode="External"/><Relationship Id="rId6" Type="http://schemas.openxmlformats.org/officeDocument/2006/relationships/drawing" Target="../drawings/drawing24.xml"/><Relationship Id="rId5" Type="http://schemas.openxmlformats.org/officeDocument/2006/relationships/printerSettings" Target="../printerSettings/printerSettings52.bin"/><Relationship Id="rId4" Type="http://schemas.openxmlformats.org/officeDocument/2006/relationships/hyperlink" Target="garantf1://10002673.5/" TargetMode="External"/></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06.xml.rels><?xml version="1.0" encoding="UTF-8" standalone="yes"?>
<Relationships xmlns="http://schemas.openxmlformats.org/package/2006/relationships"><Relationship Id="rId8" Type="http://schemas.openxmlformats.org/officeDocument/2006/relationships/hyperlink" Target="garantf1://23841540.0/" TargetMode="External"/><Relationship Id="rId13" Type="http://schemas.openxmlformats.org/officeDocument/2006/relationships/hyperlink" Target="garantf1://12038258.5407/" TargetMode="External"/><Relationship Id="rId18" Type="http://schemas.openxmlformats.org/officeDocument/2006/relationships/printerSettings" Target="../printerSettings/printerSettings54.bin"/><Relationship Id="rId3" Type="http://schemas.openxmlformats.org/officeDocument/2006/relationships/hyperlink" Target="garantf1://10003000.0/" TargetMode="External"/><Relationship Id="rId7" Type="http://schemas.openxmlformats.org/officeDocument/2006/relationships/hyperlink" Target="garantf1://70864644.0/" TargetMode="External"/><Relationship Id="rId12" Type="http://schemas.openxmlformats.org/officeDocument/2006/relationships/hyperlink" Target="garantf1://70282672.1000/" TargetMode="External"/><Relationship Id="rId17" Type="http://schemas.openxmlformats.org/officeDocument/2006/relationships/hyperlink" Target="garantf1://12048567.0/" TargetMode="External"/><Relationship Id="rId2" Type="http://schemas.openxmlformats.org/officeDocument/2006/relationships/hyperlink" Target="http://www.e-mfc.ru/" TargetMode="External"/><Relationship Id="rId16" Type="http://schemas.openxmlformats.org/officeDocument/2006/relationships/hyperlink" Target="garantf1://10064504.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http://www.pravo.gov.ru/" TargetMode="External"/><Relationship Id="rId11" Type="http://schemas.openxmlformats.org/officeDocument/2006/relationships/hyperlink" Target="garantf1://12054874.41/" TargetMode="External"/><Relationship Id="rId5" Type="http://schemas.openxmlformats.org/officeDocument/2006/relationships/hyperlink" Target="garantf1://12024624.0/" TargetMode="External"/><Relationship Id="rId15" Type="http://schemas.openxmlformats.org/officeDocument/2006/relationships/hyperlink" Target="garantf1://12038258.51018/" TargetMode="External"/><Relationship Id="rId10" Type="http://schemas.openxmlformats.org/officeDocument/2006/relationships/hyperlink" Target="garantf1://12027232.0/" TargetMode="External"/><Relationship Id="rId4" Type="http://schemas.openxmlformats.org/officeDocument/2006/relationships/hyperlink" Target="garantf1://12038258.0/" TargetMode="External"/><Relationship Id="rId9" Type="http://schemas.openxmlformats.org/officeDocument/2006/relationships/hyperlink" Target="garantf1://12077579.200/" TargetMode="External"/><Relationship Id="rId14" Type="http://schemas.openxmlformats.org/officeDocument/2006/relationships/hyperlink" Target="garantf1://12024624.2/"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garantf1://23841540.0/" TargetMode="External"/><Relationship Id="rId13" Type="http://schemas.openxmlformats.org/officeDocument/2006/relationships/hyperlink" Target="garantf1://12038258.5407/" TargetMode="External"/><Relationship Id="rId18" Type="http://schemas.openxmlformats.org/officeDocument/2006/relationships/printerSettings" Target="../printerSettings/printerSettings7.bin"/><Relationship Id="rId3" Type="http://schemas.openxmlformats.org/officeDocument/2006/relationships/hyperlink" Target="garantf1://10003000.0/" TargetMode="External"/><Relationship Id="rId7" Type="http://schemas.openxmlformats.org/officeDocument/2006/relationships/hyperlink" Target="garantf1://70864644.0/" TargetMode="External"/><Relationship Id="rId12" Type="http://schemas.openxmlformats.org/officeDocument/2006/relationships/hyperlink" Target="garantf1://70282672.1000/" TargetMode="External"/><Relationship Id="rId17" Type="http://schemas.openxmlformats.org/officeDocument/2006/relationships/hyperlink" Target="garantf1://12048567.0/" TargetMode="External"/><Relationship Id="rId2" Type="http://schemas.openxmlformats.org/officeDocument/2006/relationships/hyperlink" Target="http://www.e-mfc.ru/" TargetMode="External"/><Relationship Id="rId16" Type="http://schemas.openxmlformats.org/officeDocument/2006/relationships/hyperlink" Target="garantf1://10064504.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http://www.pravo.gov.ru/" TargetMode="External"/><Relationship Id="rId11" Type="http://schemas.openxmlformats.org/officeDocument/2006/relationships/hyperlink" Target="garantf1://12054874.41/" TargetMode="External"/><Relationship Id="rId5" Type="http://schemas.openxmlformats.org/officeDocument/2006/relationships/hyperlink" Target="garantf1://12024624.0/" TargetMode="External"/><Relationship Id="rId15" Type="http://schemas.openxmlformats.org/officeDocument/2006/relationships/hyperlink" Target="garantf1://12038258.51018/" TargetMode="External"/><Relationship Id="rId10" Type="http://schemas.openxmlformats.org/officeDocument/2006/relationships/hyperlink" Target="garantf1://12027232.0/" TargetMode="External"/><Relationship Id="rId4" Type="http://schemas.openxmlformats.org/officeDocument/2006/relationships/hyperlink" Target="garantf1://12038258.0/" TargetMode="External"/><Relationship Id="rId9" Type="http://schemas.openxmlformats.org/officeDocument/2006/relationships/hyperlink" Target="garantf1://12077579.200/" TargetMode="External"/><Relationship Id="rId14" Type="http://schemas.openxmlformats.org/officeDocument/2006/relationships/hyperlink" Target="garantf1://12024624.2/" TargetMode="External"/></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212.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56.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215.xml.rels><?xml version="1.0" encoding="UTF-8" standalone="yes"?>
<Relationships xmlns="http://schemas.openxmlformats.org/package/2006/relationships"><Relationship Id="rId8" Type="http://schemas.openxmlformats.org/officeDocument/2006/relationships/printerSettings" Target="../printerSettings/printerSettings57.bin"/><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korenovsk.cartechnic.ru/gibdd/76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0064504.3/" TargetMode="External"/><Relationship Id="rId5" Type="http://schemas.openxmlformats.org/officeDocument/2006/relationships/hyperlink" Target="http://korenovsk.cartechnic.ru/gibdd/763" TargetMode="External"/><Relationship Id="rId4" Type="http://schemas.openxmlformats.org/officeDocument/2006/relationships/hyperlink" Target="http://korenovsk.cartechnic.ru/gibdd/763" TargetMode="External"/><Relationship Id="rId9" Type="http://schemas.openxmlformats.org/officeDocument/2006/relationships/drawing" Target="../drawings/drawing25.xml"/></Relationships>
</file>

<file path=xl/worksheets/_rels/sheet216.xml.rels><?xml version="1.0" encoding="UTF-8" standalone="yes"?>
<Relationships xmlns="http://schemas.openxmlformats.org/package/2006/relationships"><Relationship Id="rId1" Type="http://schemas.openxmlformats.org/officeDocument/2006/relationships/hyperlink" Target="http://korenovsk.cartechnic.ru/gibdd/763" TargetMode="External"/></Relationships>
</file>

<file path=xl/worksheets/_rels/sheet222.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 Id="rId30" Type="http://schemas.openxmlformats.org/officeDocument/2006/relationships/printerSettings" Target="../printerSettings/printerSettings58.bin"/></Relationships>
</file>

<file path=xl/worksheets/_rels/sheet224.xml.rels><?xml version="1.0" encoding="UTF-8" standalone="yes"?>
<Relationships xmlns="http://schemas.openxmlformats.org/package/2006/relationships"><Relationship Id="rId8" Type="http://schemas.openxmlformats.org/officeDocument/2006/relationships/hyperlink" Target="https://ohranatruda.ru/ot_biblio/normativ/data_normativ/49/49283/index.php" TargetMode="External"/><Relationship Id="rId3" Type="http://schemas.openxmlformats.org/officeDocument/2006/relationships/hyperlink" Target="https://ohranatruda.ru/ot_biblio/normativ/data_normativ/49/49283/index.php" TargetMode="External"/><Relationship Id="rId7" Type="http://schemas.openxmlformats.org/officeDocument/2006/relationships/hyperlink" Target="https://ohranatruda.ru/ot_biblio/normativ/data_normativ/49/49283/index.php" TargetMode="External"/><Relationship Id="rId12" Type="http://schemas.openxmlformats.org/officeDocument/2006/relationships/hyperlink" Target="https://ohranatruda.ru/ot_biblio/normativ/data_normativ/49/49283/index.php" TargetMode="External"/><Relationship Id="rId2" Type="http://schemas.openxmlformats.org/officeDocument/2006/relationships/hyperlink" Target="https://ohranatruda.ru/ot_biblio/normativ/data_normativ/44/44951/index.php" TargetMode="External"/><Relationship Id="rId1" Type="http://schemas.openxmlformats.org/officeDocument/2006/relationships/hyperlink" Target="https://ohranatruda.ru/ot_biblio/normativ/data_normativ/49/49283/index.php" TargetMode="External"/><Relationship Id="rId6" Type="http://schemas.openxmlformats.org/officeDocument/2006/relationships/hyperlink" Target="https://ohranatruda.ru/ot_biblio/normativ/data_normativ/49/49283/index.php" TargetMode="External"/><Relationship Id="rId11" Type="http://schemas.openxmlformats.org/officeDocument/2006/relationships/hyperlink" Target="https://ohranatruda.ru/ot_biblio/normativ/data_normativ/49/49283/index.php" TargetMode="External"/><Relationship Id="rId5" Type="http://schemas.openxmlformats.org/officeDocument/2006/relationships/hyperlink" Target="https://ohranatruda.ru/ot_biblio/normativ/data_normativ/49/49283/index.php" TargetMode="External"/><Relationship Id="rId10" Type="http://schemas.openxmlformats.org/officeDocument/2006/relationships/hyperlink" Target="https://ohranatruda.ru/ot_biblio/normativ/data_normativ/49/49283/index.php" TargetMode="External"/><Relationship Id="rId4" Type="http://schemas.openxmlformats.org/officeDocument/2006/relationships/hyperlink" Target="https://ohranatruda.ru/ot_biblio/normativ/data_normativ/44/44951/index.php" TargetMode="External"/><Relationship Id="rId9" Type="http://schemas.openxmlformats.org/officeDocument/2006/relationships/hyperlink" Target="https://ohranatruda.ru/ot_biblio/normativ/data_normativ/49/49283/index.php"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e-mfc.ru/" TargetMode="External"/><Relationship Id="rId2" Type="http://schemas.openxmlformats.org/officeDocument/2006/relationships/hyperlink" Target="http://www.gosuslugi.ru/" TargetMode="External"/><Relationship Id="rId1" Type="http://schemas.openxmlformats.org/officeDocument/2006/relationships/hyperlink" Target="http://aclmkrai.krasnodar.ru/nclocs/" TargetMode="External"/><Relationship Id="rId4"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consultant.ru/cons/cgi/online.cgi?req=doc&amp;base=LAW&amp;n=200993&amp;rnd=242442.311879841&amp;dst=100325&amp;fld=134"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9.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garantf1://10064504.3/" TargetMode="External"/><Relationship Id="rId2" Type="http://schemas.openxmlformats.org/officeDocument/2006/relationships/hyperlink" Target="http://www.pravo.gov.ru/" TargetMode="External"/><Relationship Id="rId1" Type="http://schemas.openxmlformats.org/officeDocument/2006/relationships/hyperlink" Target="http://www.e-mfc.ru/" TargetMode="External"/><Relationship Id="rId6" Type="http://schemas.openxmlformats.org/officeDocument/2006/relationships/drawing" Target="../drawings/drawing3.xml"/><Relationship Id="rId5" Type="http://schemas.openxmlformats.org/officeDocument/2006/relationships/printerSettings" Target="../printerSettings/printerSettings10.bin"/><Relationship Id="rId4" Type="http://schemas.openxmlformats.org/officeDocument/2006/relationships/hyperlink" Target="garantf1://10002673.5/"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korenovsk.cartechnic.ru/gibdd/763" TargetMode="Externa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37.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consultantplus://offline/main?base=LAW;n=117503;fld=134;dst=100628" TargetMode="External"/><Relationship Id="rId1" Type="http://schemas.openxmlformats.org/officeDocument/2006/relationships/hyperlink" Target="http://www.e-mfc.ru/" TargetMode="External"/><Relationship Id="rId6" Type="http://schemas.openxmlformats.org/officeDocument/2006/relationships/drawing" Target="../drawings/drawing5.xml"/><Relationship Id="rId5" Type="http://schemas.openxmlformats.org/officeDocument/2006/relationships/hyperlink" Target="garantf1://10064504.3/" TargetMode="External"/><Relationship Id="rId4" Type="http://schemas.openxmlformats.org/officeDocument/2006/relationships/hyperlink" Target="consultantplus://offline/ref=3CF146DA5AA62317F416408729F1F226F43522CD29989950DF355863A3DF5DC6C93F8228975F2823aCy8J"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consultant.ru/document/Cons_doc_LAW_51040/94050c1b72b36222ea765a98f890b52187a0838c/" TargetMode="External"/></Relationships>
</file>

<file path=xl/worksheets/_rels/sheet48.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70059344.11000/"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059346.26/" TargetMode="External"/><Relationship Id="rId17" Type="http://schemas.openxmlformats.org/officeDocument/2006/relationships/printerSettings" Target="../printerSettings/printerSettings13.bin"/><Relationship Id="rId2" Type="http://schemas.openxmlformats.org/officeDocument/2006/relationships/hyperlink" Target="garantf1://10003000.0/" TargetMode="External"/><Relationship Id="rId16" Type="http://schemas.openxmlformats.org/officeDocument/2006/relationships/hyperlink" Target="garantf1://10064504.3/" TargetMode="External"/><Relationship Id="rId1" Type="http://schemas.openxmlformats.org/officeDocument/2006/relationships/hyperlink" Target="http://www.e-mfc.ru/"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hyperlink" Target="garantf1://70282672.1000/" TargetMode="External"/><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70282672.1000/"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garantf1://10064504.3/" TargetMode="External"/><Relationship Id="rId2" Type="http://schemas.openxmlformats.org/officeDocument/2006/relationships/hyperlink" Target="http://www.pravo.gov.ru/" TargetMode="External"/><Relationship Id="rId1" Type="http://schemas.openxmlformats.org/officeDocument/2006/relationships/hyperlink" Target="http://svetlogorskoe-s.ru/" TargetMode="External"/><Relationship Id="rId6" Type="http://schemas.openxmlformats.org/officeDocument/2006/relationships/drawing" Target="../drawings/drawing6.xml"/><Relationship Id="rId5" Type="http://schemas.openxmlformats.org/officeDocument/2006/relationships/printerSettings" Target="../printerSettings/printerSettings14.bin"/><Relationship Id="rId4" Type="http://schemas.openxmlformats.org/officeDocument/2006/relationships/hyperlink" Target="garantf1://10002673.5/" TargetMode="Externa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4.xml.rels><?xml version="1.0" encoding="UTF-8" standalone="yes"?>
<Relationships xmlns="http://schemas.openxmlformats.org/package/2006/relationships"><Relationship Id="rId8" Type="http://schemas.openxmlformats.org/officeDocument/2006/relationships/hyperlink" Target="garantf1://23841540.0/" TargetMode="External"/><Relationship Id="rId13" Type="http://schemas.openxmlformats.org/officeDocument/2006/relationships/hyperlink" Target="garantf1://12038258.5407/" TargetMode="External"/><Relationship Id="rId18" Type="http://schemas.openxmlformats.org/officeDocument/2006/relationships/printerSettings" Target="../printerSettings/printerSettings16.bin"/><Relationship Id="rId3" Type="http://schemas.openxmlformats.org/officeDocument/2006/relationships/hyperlink" Target="garantf1://10003000.0/" TargetMode="External"/><Relationship Id="rId7" Type="http://schemas.openxmlformats.org/officeDocument/2006/relationships/hyperlink" Target="garantf1://70864644.0/" TargetMode="External"/><Relationship Id="rId12" Type="http://schemas.openxmlformats.org/officeDocument/2006/relationships/hyperlink" Target="garantf1://70282672.1000/" TargetMode="External"/><Relationship Id="rId17" Type="http://schemas.openxmlformats.org/officeDocument/2006/relationships/hyperlink" Target="garantf1://12048567.0/" TargetMode="External"/><Relationship Id="rId2" Type="http://schemas.openxmlformats.org/officeDocument/2006/relationships/hyperlink" Target="http://www.e-mfc.ru/" TargetMode="External"/><Relationship Id="rId16" Type="http://schemas.openxmlformats.org/officeDocument/2006/relationships/hyperlink" Target="garantf1://10064504.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http://www.pravo.gov.ru/" TargetMode="External"/><Relationship Id="rId11" Type="http://schemas.openxmlformats.org/officeDocument/2006/relationships/hyperlink" Target="garantf1://12054874.41/" TargetMode="External"/><Relationship Id="rId5" Type="http://schemas.openxmlformats.org/officeDocument/2006/relationships/hyperlink" Target="garantf1://12024624.0/" TargetMode="External"/><Relationship Id="rId15" Type="http://schemas.openxmlformats.org/officeDocument/2006/relationships/hyperlink" Target="garantf1://12038258.51018/" TargetMode="External"/><Relationship Id="rId10" Type="http://schemas.openxmlformats.org/officeDocument/2006/relationships/hyperlink" Target="garantf1://12027232.0/" TargetMode="External"/><Relationship Id="rId4" Type="http://schemas.openxmlformats.org/officeDocument/2006/relationships/hyperlink" Target="garantf1://12038258.0/" TargetMode="External"/><Relationship Id="rId9" Type="http://schemas.openxmlformats.org/officeDocument/2006/relationships/hyperlink" Target="garantf1://12077579.200/" TargetMode="External"/><Relationship Id="rId14" Type="http://schemas.openxmlformats.org/officeDocument/2006/relationships/hyperlink" Target="garantf1://12024624.2/" TargetMode="Externa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18.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63.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korenovsk.cartechnic.ru/gibdd/76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0064504.3/" TargetMode="External"/><Relationship Id="rId5" Type="http://schemas.openxmlformats.org/officeDocument/2006/relationships/hyperlink" Target="http://korenovsk.cartechnic.ru/gibdd/763" TargetMode="External"/><Relationship Id="rId4" Type="http://schemas.openxmlformats.org/officeDocument/2006/relationships/hyperlink" Target="http://korenovsk.cartechnic.ru/gibdd/763"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korenovsk.cartechnic.ru/gibdd/763" TargetMode="Externa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117" Type="http://schemas.openxmlformats.org/officeDocument/2006/relationships/hyperlink" Target="consultantplus://offline/ref=567F9C94661228FD3E99EEF493ADB7A734B496D528EDB2683AAFFFBA814E27E70EAB068D89F746BAoAwBN" TargetMode="External"/><Relationship Id="rId21" Type="http://schemas.openxmlformats.org/officeDocument/2006/relationships/hyperlink" Target="consultantplus://offline/ref=567F9C94661228FD3E99EEF493ADB7A734B59DD624EDB2683AAFFFBA814E27E70EAB068D89F747B8oAwBN" TargetMode="External"/><Relationship Id="rId42" Type="http://schemas.openxmlformats.org/officeDocument/2006/relationships/hyperlink" Target="consultantplus://offline/ref=567F9C94661228FD3E99EEF493ADB7A734B597D028E8B2683AAFFFBA814E27E70EAB068D89F747BAoAwBN" TargetMode="External"/><Relationship Id="rId63" Type="http://schemas.openxmlformats.org/officeDocument/2006/relationships/hyperlink" Target="consultantplus://offline/ref=567F9C94661228FD3E99EEF493ADB7A734B594D428ECB2683AAFFFBA814E27E70EAB068D89F742B1oAwCN" TargetMode="External"/><Relationship Id="rId84" Type="http://schemas.openxmlformats.org/officeDocument/2006/relationships/hyperlink" Target="consultantplus://offline/ref=567F9C94661228FD3E99EEF493ADB7A734B594D524E0B2683AAFFFBA814E27E70EAB068D89F747BFoAwAN" TargetMode="External"/><Relationship Id="rId138" Type="http://schemas.openxmlformats.org/officeDocument/2006/relationships/hyperlink" Target="consultantplus://offline/ref=567F9C94661228FD3E99EEF493ADB7A734B594D42FE9B2683AAFFFBA814E27E70EAB068D89F747B0oAw8N" TargetMode="External"/><Relationship Id="rId159" Type="http://schemas.openxmlformats.org/officeDocument/2006/relationships/hyperlink" Target="consultantplus://offline/ref=567F9C94661228FD3E99EEF493ADB7A734B595DB2DEEB2683AAFFFBA814E27E70EAB068D89F745BFoAwDN" TargetMode="External"/><Relationship Id="rId170" Type="http://schemas.openxmlformats.org/officeDocument/2006/relationships/hyperlink" Target="consultantplus://offline/ref=567F9C94661228FD3E99EEF493ADB7A734B59DD529EBB2683AAFFFBA814E27E70EAB068D89F744BFoAw6N" TargetMode="External"/><Relationship Id="rId191" Type="http://schemas.openxmlformats.org/officeDocument/2006/relationships/hyperlink" Target="consultantplus://offline/ref=567F9C94661228FD3E99EEF493ADB7A734B595D32BEAB2683AAFFFBA81o4wEN" TargetMode="External"/><Relationship Id="rId205" Type="http://schemas.openxmlformats.org/officeDocument/2006/relationships/hyperlink" Target="consultantplus://offline/ref=567F9C94661228FD3E99EEF493ADB7A734B595D12CECB2683AAFFFBA814E27E70EAB068D89F747BFoAwFN" TargetMode="External"/><Relationship Id="rId226" Type="http://schemas.openxmlformats.org/officeDocument/2006/relationships/hyperlink" Target="consultantplus://offline/ref=567F9C94661228FD3E99EEF493ADB7A734B595DB2EE8B2683AAFFFBA81o4wEN" TargetMode="External"/><Relationship Id="rId107" Type="http://schemas.openxmlformats.org/officeDocument/2006/relationships/hyperlink" Target="consultantplus://offline/ref=567F9C94661228FD3E99EEF493ADB7A734B594D524E0B2683AAFFFBA814E27E70EAB068D89F747BEoAw7N" TargetMode="External"/><Relationship Id="rId11" Type="http://schemas.openxmlformats.org/officeDocument/2006/relationships/hyperlink" Target="consultantplus://offline/ref=567F9C94661228FD3E99EEF493ADB7A734B595D229E0B2683AAFFFBA81o4wEN" TargetMode="External"/><Relationship Id="rId32" Type="http://schemas.openxmlformats.org/officeDocument/2006/relationships/hyperlink" Target="consultantplus://offline/ref=567F9C94661228FD3E99EEF493ADB7A734B594D524E0B2683AAFFFBA814E27E70EAB068D89F747BCoAwFN" TargetMode="External"/><Relationship Id="rId53" Type="http://schemas.openxmlformats.org/officeDocument/2006/relationships/hyperlink" Target="consultantplus://offline/ref=567F9C94661228FD3E99EEF493ADB7A734B595DB2EE8B2683AAFFFBA81o4wEN" TargetMode="External"/><Relationship Id="rId74" Type="http://schemas.openxmlformats.org/officeDocument/2006/relationships/hyperlink" Target="consultantplus://offline/ref=567F9C94661228FD3E99EEF493ADB7A734B595D728EAB2683AAFFFBA814E27E70EAB06858BoFwEN" TargetMode="External"/><Relationship Id="rId128" Type="http://schemas.openxmlformats.org/officeDocument/2006/relationships/hyperlink" Target="consultantplus://offline/ref=567F9C94661228FD3E99EEF493ADB7A734B59DD124E1B2683AAFFFBA81o4wEN" TargetMode="External"/><Relationship Id="rId149" Type="http://schemas.openxmlformats.org/officeDocument/2006/relationships/hyperlink" Target="consultantplus://offline/ref=567F9C94661228FD3E99EEF493ADB7A734B594D524E0B2683AAFFFBA814E27E70EAB068D89F747B0oAwBN" TargetMode="External"/><Relationship Id="rId5" Type="http://schemas.openxmlformats.org/officeDocument/2006/relationships/hyperlink" Target="consultantplus://offline/ref=567F9C94661228FD3E99EEF493ADB7A734B594D428ECB2683AAFFFBA814E27E70EAB068D89F742BAoAwBN" TargetMode="External"/><Relationship Id="rId95" Type="http://schemas.openxmlformats.org/officeDocument/2006/relationships/hyperlink" Target="consultantplus://offline/ref=567F9C94661228FD3E99EEF493ADB7A734B490D629EFB2683AAFFFBA81o4wEN" TargetMode="External"/><Relationship Id="rId160" Type="http://schemas.openxmlformats.org/officeDocument/2006/relationships/hyperlink" Target="consultantplus://offline/ref=567F9C94661228FD3E99EEF493ADB7A734B591D424E8B2683AAFFFBA81o4wEN" TargetMode="External"/><Relationship Id="rId181" Type="http://schemas.openxmlformats.org/officeDocument/2006/relationships/hyperlink" Target="consultantplus://offline/ref=567F9C94661228FD3E99EEF493ADB7A734B594D428ECB2683AAFFFBA814E27E70EAB068D89F741BDoAwDN" TargetMode="External"/><Relationship Id="rId216" Type="http://schemas.openxmlformats.org/officeDocument/2006/relationships/hyperlink" Target="consultantplus://offline/ref=567F9C94661228FD3E99EEF493ADB7A734B594D428ECB2683AAFFFBA814E27E70EAB068D89F741BCoAw9N" TargetMode="External"/><Relationship Id="rId237" Type="http://schemas.openxmlformats.org/officeDocument/2006/relationships/hyperlink" Target="consultantplus://offline/ref=567F9C94661228FD3E99EEF493ADB7A734B594D524E0B2683AAFFFBA814E27E70EAB068D89F746B9oAw8N" TargetMode="External"/><Relationship Id="rId22" Type="http://schemas.openxmlformats.org/officeDocument/2006/relationships/hyperlink" Target="consultantplus://offline/ref=567F9C94661228FD3E99EEF493ADB7A734B594D22EEEB2683AAFFFBA81o4wEN" TargetMode="External"/><Relationship Id="rId43" Type="http://schemas.openxmlformats.org/officeDocument/2006/relationships/hyperlink" Target="consultantplus://offline/ref=567F9C94661228FD3E99EEF493ADB7A737BC93D424E8B2683AAFFFBA814E27E70EAB068D89F747B8oAwFN" TargetMode="External"/><Relationship Id="rId64" Type="http://schemas.openxmlformats.org/officeDocument/2006/relationships/hyperlink" Target="consultantplus://offline/ref=567F9C94661228FD3E99EEF493ADB7A734B594D428ECB2683AAFFFBA814E27E70EAB068D89F742B1oAwAN" TargetMode="External"/><Relationship Id="rId118" Type="http://schemas.openxmlformats.org/officeDocument/2006/relationships/hyperlink" Target="consultantplus://offline/ref=567F9C94661228FD3E99EEF493ADB7A737BC93D028E1B2683AAFFFBA814E27E70EAB068D89F747B8oAwFN" TargetMode="External"/><Relationship Id="rId139" Type="http://schemas.openxmlformats.org/officeDocument/2006/relationships/hyperlink" Target="consultantplus://offline/ref=567F9C94661228FD3E99EEF493ADB7A734B593D42DECB2683AAFFFBA814E27E70EAB068D89F746B9oAw8N" TargetMode="External"/><Relationship Id="rId80" Type="http://schemas.openxmlformats.org/officeDocument/2006/relationships/hyperlink" Target="consultantplus://offline/ref=567F9C94661228FD3E99EEF493ADB7A734B594D524E0B2683AAFFFBA814E27E70EAB068D89F747BFoAwEN" TargetMode="External"/><Relationship Id="rId85" Type="http://schemas.openxmlformats.org/officeDocument/2006/relationships/hyperlink" Target="consultantplus://offline/ref=567F9C94661228FD3E99EEF493ADB7A734B594D524E0B2683AAFFFBA814E27E70EAB068D89F747BFoAw8N" TargetMode="External"/><Relationship Id="rId150" Type="http://schemas.openxmlformats.org/officeDocument/2006/relationships/hyperlink" Target="consultantplus://offline/ref=567F9C94661228FD3E99EEF493ADB7A734B594DA2FE9B2683AAFFFBA81o4wEN" TargetMode="External"/><Relationship Id="rId155" Type="http://schemas.openxmlformats.org/officeDocument/2006/relationships/hyperlink" Target="consultantplus://offline/ref=567F9C94661228FD3E99EEF493ADB7A734B594D12DE8B2683AAFFFBA81o4wEN" TargetMode="External"/><Relationship Id="rId171" Type="http://schemas.openxmlformats.org/officeDocument/2006/relationships/hyperlink" Target="consultantplus://offline/ref=567F9C94661228FD3E99EEF493ADB7A734B490D629EFB2683AAFFFBA814E27E70EAB06898FoFw2N" TargetMode="External"/><Relationship Id="rId176" Type="http://schemas.openxmlformats.org/officeDocument/2006/relationships/hyperlink" Target="consultantplus://offline/ref=567F9C94661228FD3E99EEF493ADB7A734B594D429E9B2683AAFFFBA814E27E70EAB068D89F744B0oAwDN" TargetMode="External"/><Relationship Id="rId192" Type="http://schemas.openxmlformats.org/officeDocument/2006/relationships/hyperlink" Target="consultantplus://offline/ref=567F9C94661228FD3E99EEF493ADB7A734B594D12DE8B2683AAFFFBA81o4wEN" TargetMode="External"/><Relationship Id="rId197" Type="http://schemas.openxmlformats.org/officeDocument/2006/relationships/hyperlink" Target="consultantplus://offline/ref=567F9C94661228FD3E99EEF493ADB7A737BC92DB29ECB2683AAFFFBA814E27E70EAB068D89F747B8oAwFN" TargetMode="External"/><Relationship Id="rId206" Type="http://schemas.openxmlformats.org/officeDocument/2006/relationships/hyperlink" Target="consultantplus://offline/ref=567F9C94661228FD3E99EEF493ADB7A734B595D225EFB2683AAFFFBA81o4wEN" TargetMode="External"/><Relationship Id="rId227" Type="http://schemas.openxmlformats.org/officeDocument/2006/relationships/hyperlink" Target="consultantplus://offline/ref=567F9C94661228FD3E99EEF493ADB7A734B595D72CEEB2683AAFFFBA814E27E70EAB068D89F747BBoAw9N" TargetMode="External"/><Relationship Id="rId201" Type="http://schemas.openxmlformats.org/officeDocument/2006/relationships/hyperlink" Target="consultantplus://offline/ref=567F9C94661228FD3E99EEF493ADB7A734B494D42CEFB2683AAFFFBA814E27E70EAB068D89F647BFoAw9N" TargetMode="External"/><Relationship Id="rId222" Type="http://schemas.openxmlformats.org/officeDocument/2006/relationships/hyperlink" Target="consultantplus://offline/ref=567F9C94661228FD3E99EEF493ADB7A734B594D428ECB2683AAFFFBA814E27E70EAB068D89F741BCoAw7N" TargetMode="External"/><Relationship Id="rId12" Type="http://schemas.openxmlformats.org/officeDocument/2006/relationships/hyperlink" Target="consultantplus://offline/ref=567F9C94661228FD3E99EEF493ADB7A737BC92D328E1B2683AAFFFBA814E27E70EAB068D89F747B8oAwFN" TargetMode="External"/><Relationship Id="rId17" Type="http://schemas.openxmlformats.org/officeDocument/2006/relationships/hyperlink" Target="consultantplus://offline/ref=567F9C94661228FD3E99EEF493ADB7A737BC92DB29EAB2683AAFFFBA814E27E70EAB068D89F747B9oAw9N" TargetMode="External"/><Relationship Id="rId33" Type="http://schemas.openxmlformats.org/officeDocument/2006/relationships/hyperlink" Target="consultantplus://offline/ref=567F9C94661228FD3E99EEF493ADB7A734B594D428ECB2683AAFFFBA814E27E70EAB068D89F742BCoAw8N" TargetMode="External"/><Relationship Id="rId38" Type="http://schemas.openxmlformats.org/officeDocument/2006/relationships/hyperlink" Target="consultantplus://offline/ref=567F9C94661228FD3E99EEF493ADB7A737BD95D52CEAB2683AAFFFBA814E27E70EAB068D89F747B8oAw9N" TargetMode="External"/><Relationship Id="rId59" Type="http://schemas.openxmlformats.org/officeDocument/2006/relationships/hyperlink" Target="consultantplus://offline/ref=567F9C94661228FD3E99EEF493ADB7A734B594D428ECB2683AAFFFBA814E27E70EAB068D89F742BEoAw6N" TargetMode="External"/><Relationship Id="rId103" Type="http://schemas.openxmlformats.org/officeDocument/2006/relationships/hyperlink" Target="consultantplus://offline/ref=567F9C94661228FD3E99EEF493ADB7A734B594D524E0B2683AAFFFBA814E27E70EAB068D89F747BEoAwAN" TargetMode="External"/><Relationship Id="rId108" Type="http://schemas.openxmlformats.org/officeDocument/2006/relationships/hyperlink" Target="consultantplus://offline/ref=567F9C94661228FD3E99EEF493ADB7A734B595D12AEEB2683AAFFFBA81o4wEN" TargetMode="External"/><Relationship Id="rId124" Type="http://schemas.openxmlformats.org/officeDocument/2006/relationships/hyperlink" Target="consultantplus://offline/ref=567F9C94661228FD3E99EEF493ADB7A734B594D428ECB2683AAFFFBA814E27E70EAB068D89F741BBoAw9N" TargetMode="External"/><Relationship Id="rId129" Type="http://schemas.openxmlformats.org/officeDocument/2006/relationships/hyperlink" Target="consultantplus://offline/ref=567F9C94661228FD3E99EEF493ADB7A734B595D32BEAB2683AAFFFBA81o4wEN" TargetMode="External"/><Relationship Id="rId54" Type="http://schemas.openxmlformats.org/officeDocument/2006/relationships/hyperlink" Target="consultantplus://offline/ref=567F9C94661228FD3E99EEF493ADB7A734B594D428ECB2683AAFFFBA814E27E70EAB068D89F742BEoAw9N" TargetMode="External"/><Relationship Id="rId70" Type="http://schemas.openxmlformats.org/officeDocument/2006/relationships/hyperlink" Target="consultantplus://offline/ref=567F9C94661228FD3E99EEF493ADB7A737BC93DB24EEB2683AAFFFBA814E27E70EAB068D89F747BBoAwEN" TargetMode="External"/><Relationship Id="rId75" Type="http://schemas.openxmlformats.org/officeDocument/2006/relationships/hyperlink" Target="consultantplus://offline/ref=567F9C94661228FD3E99EEF493ADB7A734B594D428ECB2683AAFFFBA814E27E70EAB068D89F742B1oAw6N" TargetMode="External"/><Relationship Id="rId91" Type="http://schemas.openxmlformats.org/officeDocument/2006/relationships/hyperlink" Target="consultantplus://offline/ref=567F9C94661228FD3E99EEF493ADB7A734B594D524E0B2683AAFFFBA814E27E70EAB068D89F747BEoAwDN" TargetMode="External"/><Relationship Id="rId96" Type="http://schemas.openxmlformats.org/officeDocument/2006/relationships/hyperlink" Target="consultantplus://offline/ref=567F9C94661228FD3E99EEF493ADB7A734B490D629EFB2683AAFFFBA814E27E70EAB068F8BoFwEN" TargetMode="External"/><Relationship Id="rId140" Type="http://schemas.openxmlformats.org/officeDocument/2006/relationships/hyperlink" Target="consultantplus://offline/ref=567F9C94661228FD3E99EEF493ADB7A734B594D524E0B2683AAFFFBA814E27E70EAB068D89F747B1oAwDN" TargetMode="External"/><Relationship Id="rId145" Type="http://schemas.openxmlformats.org/officeDocument/2006/relationships/hyperlink" Target="consultantplus://offline/ref=567F9C94661228FD3E99EEF493ADB7A734B594D32CEFB2683AAFFFBA814E27E70EAB068D89F742B0oAwCN" TargetMode="External"/><Relationship Id="rId161" Type="http://schemas.openxmlformats.org/officeDocument/2006/relationships/hyperlink" Target="consultantplus://offline/ref=567F9C94661228FD3E99EEF493ADB7A734B595DB2DEEB2683AAFFFBA814E27E70EAB068D89F745B9oAwCN" TargetMode="External"/><Relationship Id="rId166" Type="http://schemas.openxmlformats.org/officeDocument/2006/relationships/hyperlink" Target="consultantplus://offline/ref=567F9C94661228FD3E99EEF493ADB7A734B594D524E0B2683AAFFFBA814E27E70EAB068D89F747B0oAw9N" TargetMode="External"/><Relationship Id="rId182" Type="http://schemas.openxmlformats.org/officeDocument/2006/relationships/hyperlink" Target="consultantplus://offline/ref=567F9C94661228FD3E99EEF493ADB7A734B594D428ECB2683AAFFFBA814E27E70EAB068D89F741BDoAwBN" TargetMode="External"/><Relationship Id="rId187" Type="http://schemas.openxmlformats.org/officeDocument/2006/relationships/hyperlink" Target="consultantplus://offline/ref=567F9C94661228FD3E99EEF493ADB7A734B595D42CEAB2683AAFFFBA814E27E70EAB068D89F745B8oAw7N" TargetMode="External"/><Relationship Id="rId217" Type="http://schemas.openxmlformats.org/officeDocument/2006/relationships/hyperlink" Target="consultantplus://offline/ref=567F9C94661228FD3E99EEF493ADB7A734B595D12CECB2683AAFFFBA814E27E70EAB068D89F747BFoAwFN" TargetMode="External"/><Relationship Id="rId1" Type="http://schemas.openxmlformats.org/officeDocument/2006/relationships/hyperlink" Target="consultantplus://offline/ref=567F9C94661228FD3E99EEF493ADB7A734B595D528ECB2683AAFFFBA814E27E70EAB068D89F745B8oAwBN" TargetMode="External"/><Relationship Id="rId6" Type="http://schemas.openxmlformats.org/officeDocument/2006/relationships/hyperlink" Target="consultantplus://offline/ref=567F9C94661228FD3E99EEF493ADB7A737BC93D225EAB2683AAFFFBA814E27E70EAB068D89F747B8oAwFN" TargetMode="External"/><Relationship Id="rId212" Type="http://schemas.openxmlformats.org/officeDocument/2006/relationships/hyperlink" Target="consultantplus://offline/ref=567F9C94661228FD3E99EEF493ADB7A734B595D12CECB2683AAFFFBA814E27E70EAB068D89F747BFoAwFN" TargetMode="External"/><Relationship Id="rId233" Type="http://schemas.openxmlformats.org/officeDocument/2006/relationships/hyperlink" Target="consultantplus://offline/ref=567F9C94661228FD3E99EEF493ADB7A734B594D32CEFB2683AAFFFBA814E27E70EAB068D89F742B0oAw6N" TargetMode="External"/><Relationship Id="rId23" Type="http://schemas.openxmlformats.org/officeDocument/2006/relationships/hyperlink" Target="consultantplus://offline/ref=567F9C94661228FD3E99EEF493ADB7A734B594D524E0B2683AAFFFBA814E27E70EAB068D89F747BDoAwBN" TargetMode="External"/><Relationship Id="rId28" Type="http://schemas.openxmlformats.org/officeDocument/2006/relationships/hyperlink" Target="consultantplus://offline/ref=567F9C94661228FD3E99EEF493ADB7A734B594D428ECB2683AAFFFBA814E27E70EAB068D89F742BCoAwCN" TargetMode="External"/><Relationship Id="rId49" Type="http://schemas.openxmlformats.org/officeDocument/2006/relationships/hyperlink" Target="consultantplus://offline/ref=567F9C94661228FD3E99EEF493ADB7A734B594D428ECB2683AAFFFBA814E27E70EAB068D89F742BFoAw6N" TargetMode="External"/><Relationship Id="rId114" Type="http://schemas.openxmlformats.org/officeDocument/2006/relationships/hyperlink" Target="consultantplus://offline/ref=567F9C94661228FD3E99EEF493ADB7A734B593D42DECB2683AAFFFBA814E27E70EAB068D89F747B8oAwDN" TargetMode="External"/><Relationship Id="rId119" Type="http://schemas.openxmlformats.org/officeDocument/2006/relationships/hyperlink" Target="consultantplus://offline/ref=567F9C94661228FD3E99EEF493ADB7A734B493D029EDB2683AAFFFBA81o4wEN" TargetMode="External"/><Relationship Id="rId44" Type="http://schemas.openxmlformats.org/officeDocument/2006/relationships/hyperlink" Target="consultantplus://offline/ref=567F9C94661228FD3E99EEF493ADB7A737BC92DA2BEEB2683AAFFFBA814E27E70EAB068D89F747B8oAwEN" TargetMode="External"/><Relationship Id="rId60" Type="http://schemas.openxmlformats.org/officeDocument/2006/relationships/hyperlink" Target="consultantplus://offline/ref=567F9C94661228FD3E99EEF493ADB7A734B493D029EDB2683AAFFFBA814E27E70EAB068D89F743BEoAw6N" TargetMode="External"/><Relationship Id="rId65" Type="http://schemas.openxmlformats.org/officeDocument/2006/relationships/hyperlink" Target="consultantplus://offline/ref=567F9C94661228FD3E99EEF493ADB7A734B490DA28E9B2683AAFFFBA814E27E70EAB068480F4o4wFN" TargetMode="External"/><Relationship Id="rId81" Type="http://schemas.openxmlformats.org/officeDocument/2006/relationships/hyperlink" Target="consultantplus://offline/ref=567F9C94661228FD3E99EEF493ADB7A734B594D524E0B2683AAFFFBA814E27E70EAB068D89F746B9oAw7N" TargetMode="External"/><Relationship Id="rId86" Type="http://schemas.openxmlformats.org/officeDocument/2006/relationships/hyperlink" Target="consultantplus://offline/ref=567F9C94661228FD3E99EEF493ADB7A734B497D425EDB2683AAFFFBA814E27E70EAB06888FoFwFN" TargetMode="External"/><Relationship Id="rId130" Type="http://schemas.openxmlformats.org/officeDocument/2006/relationships/hyperlink" Target="consultantplus://offline/ref=567F9C94661228FD3E99EEF493ADB7A737BC90DB2FE1B2683AAFFFBA814E27E70EAB068D89F747B8oAwBN" TargetMode="External"/><Relationship Id="rId135" Type="http://schemas.openxmlformats.org/officeDocument/2006/relationships/hyperlink" Target="consultantplus://offline/ref=567F9C94661228FD3E99EEF493ADB7A734B593D42DECB2683AAFFFBA814E27E70EAB068D89F746B9oAw8N" TargetMode="External"/><Relationship Id="rId151" Type="http://schemas.openxmlformats.org/officeDocument/2006/relationships/hyperlink" Target="consultantplus://offline/ref=567F9C94661228FD3E99EEF493ADB7A734B594D428ECB2683AAFFFBA814E27E70EAB068D89F741BAoAw7N" TargetMode="External"/><Relationship Id="rId156" Type="http://schemas.openxmlformats.org/officeDocument/2006/relationships/hyperlink" Target="consultantplus://offline/ref=567F9C94661228FD3E99EEF493ADB7A734B594D428ECB2683AAFFFBA814E27E70EAB068D89F741BAoAw6N" TargetMode="External"/><Relationship Id="rId177" Type="http://schemas.openxmlformats.org/officeDocument/2006/relationships/hyperlink" Target="consultantplus://offline/ref=567F9C94661228FD3E99EEF493ADB7A734B595D12AEEB2683AAFFFBA81o4wEN" TargetMode="External"/><Relationship Id="rId198" Type="http://schemas.openxmlformats.org/officeDocument/2006/relationships/hyperlink" Target="consultantplus://offline/ref=567F9C94661228FD3E99EEF493ADB7A737BC90DB2FE1B2683AAFFFBA814E27E70EAB068D89F747B8oAwBN" TargetMode="External"/><Relationship Id="rId172" Type="http://schemas.openxmlformats.org/officeDocument/2006/relationships/hyperlink" Target="consultantplus://offline/ref=567F9C94661228FD3E99EEF493ADB7A734B595D529E8B2683AAFFFBA81o4wEN" TargetMode="External"/><Relationship Id="rId193" Type="http://schemas.openxmlformats.org/officeDocument/2006/relationships/hyperlink" Target="consultantplus://offline/ref=567F9C94661228FD3E99EEF493ADB7A734B594D42FE9B2683AAFFFBA814E27E70EAB068D89F746B9oAwCN" TargetMode="External"/><Relationship Id="rId202" Type="http://schemas.openxmlformats.org/officeDocument/2006/relationships/hyperlink" Target="consultantplus://offline/ref=567F9C94661228FD3E99EEF493ADB7A734B594D429E9B2683AAFFFBA814E27E70EAB068D89F743BBoAwBN" TargetMode="External"/><Relationship Id="rId207" Type="http://schemas.openxmlformats.org/officeDocument/2006/relationships/hyperlink" Target="consultantplus://offline/ref=567F9C94661228FD3E99EEF493ADB7A734B594D325EBB2683AAFFFBA81o4wEN" TargetMode="External"/><Relationship Id="rId223" Type="http://schemas.openxmlformats.org/officeDocument/2006/relationships/hyperlink" Target="consultantplus://offline/ref=567F9C94661228FD3E99EEF493ADB7A734B490DB28E0B2683AAFFFBA81o4wEN" TargetMode="External"/><Relationship Id="rId228" Type="http://schemas.openxmlformats.org/officeDocument/2006/relationships/hyperlink" Target="consultantplus://offline/ref=567F9C94661228FD3E99EEF493ADB7A734B595DB2EE8B2683AAFFFBA81o4wEN" TargetMode="External"/><Relationship Id="rId13" Type="http://schemas.openxmlformats.org/officeDocument/2006/relationships/hyperlink" Target="consultantplus://offline/ref=567F9C94661228FD3E99EEF493ADB7A734B595D528ECB2683AAFFFBA814E27E70EAB068D89F745B8oAwAN" TargetMode="External"/><Relationship Id="rId18" Type="http://schemas.openxmlformats.org/officeDocument/2006/relationships/hyperlink" Target="consultantplus://offline/ref=567F9C94661228FD3E99EEF493ADB7A734B595D528ECB2683AAFFFBA814E27E70EAB068D89F745B8oAw6N" TargetMode="External"/><Relationship Id="rId39" Type="http://schemas.openxmlformats.org/officeDocument/2006/relationships/hyperlink" Target="consultantplus://offline/ref=567F9C94661228FD3E99EEF493ADB7A734B595DB2DEEB2683AAFFFBA814E27E70EAB068D89F745BCoAwAN" TargetMode="External"/><Relationship Id="rId109" Type="http://schemas.openxmlformats.org/officeDocument/2006/relationships/hyperlink" Target="consultantplus://offline/ref=567F9C94661228FD3E99EEF493ADB7A734B594D429E9B2683AAFFFBA814E27E70EAB068D89F744B1oAw6N" TargetMode="External"/><Relationship Id="rId34" Type="http://schemas.openxmlformats.org/officeDocument/2006/relationships/hyperlink" Target="consultantplus://offline/ref=567F9C94661228FD3E99EEF493ADB7A734B594D428ECB2683AAFFFBA814E27E70EAB068D89F742BCoAw6N" TargetMode="External"/><Relationship Id="rId50" Type="http://schemas.openxmlformats.org/officeDocument/2006/relationships/hyperlink" Target="consultantplus://offline/ref=567F9C94661228FD3E99EEF493ADB7A734B594D428ECB2683AAFFFBA814E27E70EAB068D89F742BEoAwEN" TargetMode="External"/><Relationship Id="rId55" Type="http://schemas.openxmlformats.org/officeDocument/2006/relationships/hyperlink" Target="consultantplus://offline/ref=567F9C94661228FD3E99EEF493ADB7A734B594D428ECB2683AAFFFBA814E27E70EAB068D89F742BEoAw7N" TargetMode="External"/><Relationship Id="rId76" Type="http://schemas.openxmlformats.org/officeDocument/2006/relationships/hyperlink" Target="consultantplus://offline/ref=567F9C94661228FD3E99EEF493ADB7A734B594D428ECB2683AAFFFBA814E27E70EAB068D89F742B0oAwFN" TargetMode="External"/><Relationship Id="rId97" Type="http://schemas.openxmlformats.org/officeDocument/2006/relationships/hyperlink" Target="consultantplus://offline/ref=567F9C94661228FD3E99EEF493ADB7A734B594D428ECB2683AAFFFBA814E27E70EAB068D89F741B8oAw7N" TargetMode="External"/><Relationship Id="rId104" Type="http://schemas.openxmlformats.org/officeDocument/2006/relationships/hyperlink" Target="consultantplus://offline/ref=567F9C94661228FD3E99EEF493ADB7A734B595DB2EE8B2683AAFFFBA81o4wEN" TargetMode="External"/><Relationship Id="rId120" Type="http://schemas.openxmlformats.org/officeDocument/2006/relationships/hyperlink" Target="consultantplus://offline/ref=567F9C94661228FD3E99EEF493ADB7A734B593D42DECB2683AAFFFBA814E27E70EAB068D89F747B8oAwDN" TargetMode="External"/><Relationship Id="rId125" Type="http://schemas.openxmlformats.org/officeDocument/2006/relationships/hyperlink" Target="consultantplus://offline/ref=567F9C94661228FD3E99EEF493ADB7A734B594D428ECB2683AAFFFBA814E27E70EAB068D89F741BBoAw7N" TargetMode="External"/><Relationship Id="rId141" Type="http://schemas.openxmlformats.org/officeDocument/2006/relationships/hyperlink" Target="consultantplus://offline/ref=567F9C94661228FD3E99EEF493ADB7A734B594D524E0B2683AAFFFBA814E27E70EAB068D89F747B1oAwBN" TargetMode="External"/><Relationship Id="rId146" Type="http://schemas.openxmlformats.org/officeDocument/2006/relationships/hyperlink" Target="consultantplus://offline/ref=567F9C94661228FD3E99EEF493ADB7A734B594D524E0B2683AAFFFBA814E27E70EAB068D89F747B1oAw6N" TargetMode="External"/><Relationship Id="rId167" Type="http://schemas.openxmlformats.org/officeDocument/2006/relationships/hyperlink" Target="consultantplus://offline/ref=567F9C94661228FD3E99EEF493ADB7A734B594D524E0B2683AAFFFBA814E27E70EAB068D89F747B0oAw7N" TargetMode="External"/><Relationship Id="rId188" Type="http://schemas.openxmlformats.org/officeDocument/2006/relationships/hyperlink" Target="consultantplus://offline/ref=567F9C94661228FD3E99EEF493ADB7A737BC92DB28E0B2683AAFFFBA814E27E70EAB068D89F747B8oAwFN" TargetMode="External"/><Relationship Id="rId7" Type="http://schemas.openxmlformats.org/officeDocument/2006/relationships/hyperlink" Target="consultantplus://offline/ref=567F9C94661228FD3E99EEF493ADB7A734B594D428ECB2683AAFFFBA814E27E70EAB068D89F742BAoAw9N" TargetMode="External"/><Relationship Id="rId71" Type="http://schemas.openxmlformats.org/officeDocument/2006/relationships/hyperlink" Target="consultantplus://offline/ref=567F9C94661228FD3E99EEF493ADB7A737BC92DB2BECB2683AAFFFBA814E27E70EAB068D89F747B8oAwFN" TargetMode="External"/><Relationship Id="rId92" Type="http://schemas.openxmlformats.org/officeDocument/2006/relationships/hyperlink" Target="consultantplus://offline/ref=567F9C94661228FD3E99EEF493ADB7A734B594D428ECB2683AAFFFBA814E27E70EAB068D89F741B9oAwDN" TargetMode="External"/><Relationship Id="rId162" Type="http://schemas.openxmlformats.org/officeDocument/2006/relationships/hyperlink" Target="consultantplus://offline/ref=567F9C94661228FD3E99EEF493ADB7A734B595DB2DEEB2683AAFFFBA814E27E70EAB068D89F745BFoAwBN" TargetMode="External"/><Relationship Id="rId183" Type="http://schemas.openxmlformats.org/officeDocument/2006/relationships/hyperlink" Target="consultantplus://offline/ref=567F9C94661228FD3E99EEF493ADB7A734B594D428ECB2683AAFFFBA814E27E70EAB068D89F741BDoAwAN" TargetMode="External"/><Relationship Id="rId213" Type="http://schemas.openxmlformats.org/officeDocument/2006/relationships/hyperlink" Target="consultantplus://offline/ref=567F9C94661228FD3E99EEF493ADB7A734B594D428ECB2683AAFFFBA814E27E70EAB068D89F741BCoAwDN" TargetMode="External"/><Relationship Id="rId218" Type="http://schemas.openxmlformats.org/officeDocument/2006/relationships/hyperlink" Target="consultantplus://offline/ref=567F9C94661228FD3E99EEF493ADB7A734B595D225EFB2683AAFFFBA81o4wEN" TargetMode="External"/><Relationship Id="rId234" Type="http://schemas.openxmlformats.org/officeDocument/2006/relationships/hyperlink" Target="consultantplus://offline/ref=567F9C94661228FD3E99EEF493ADB7A734B594D524E0B2683AAFFFBA814E27E70EAB068D89F746B9oAwBN" TargetMode="External"/><Relationship Id="rId2" Type="http://schemas.openxmlformats.org/officeDocument/2006/relationships/hyperlink" Target="consultantplus://offline/ref=567F9C94661228FD3E99EEF493ADB7A734B594D428ECB2683AAFFFBA814E27E70EAB068D89F742BAoAwFN" TargetMode="External"/><Relationship Id="rId29" Type="http://schemas.openxmlformats.org/officeDocument/2006/relationships/hyperlink" Target="consultantplus://offline/ref=567F9C94661228FD3E99EEF493ADB7A734B594D524E0B2683AAFFFBA814E27E70EAB068D89F747BDoAw7N" TargetMode="External"/><Relationship Id="rId24" Type="http://schemas.openxmlformats.org/officeDocument/2006/relationships/hyperlink" Target="consultantplus://offline/ref=567F9C94661228FD3E99EEF493ADB7A734B594D524E0B2683AAFFFBA814E27E70EAB068D89F747BDoAw9N" TargetMode="External"/><Relationship Id="rId40" Type="http://schemas.openxmlformats.org/officeDocument/2006/relationships/hyperlink" Target="consultantplus://offline/ref=567F9C94661228FD3E99EEF493ADB7A734B594D428ECB2683AAFFFBA814E27E70EAB068D89F742BFoAwAN" TargetMode="External"/><Relationship Id="rId45" Type="http://schemas.openxmlformats.org/officeDocument/2006/relationships/hyperlink" Target="consultantplus://offline/ref=567F9C94661228FD3E99EEF493ADB7A734B594D428ECB2683AAFFFBA814E27E70EAB068D89F742BFoAw8N" TargetMode="External"/><Relationship Id="rId66" Type="http://schemas.openxmlformats.org/officeDocument/2006/relationships/hyperlink" Target="consultantplus://offline/ref=567F9C94661228FD3E99EEF493ADB7A737BC96D42CEBB2683AAFFFBA814E27E70EAB068D89F747B8oAwDN" TargetMode="External"/><Relationship Id="rId87" Type="http://schemas.openxmlformats.org/officeDocument/2006/relationships/hyperlink" Target="consultantplus://offline/ref=567F9C94661228FD3E99EEF493ADB7A734B594D428ECB2683AAFFFBA814E27E70EAB068D89F741B9oAwFN" TargetMode="External"/><Relationship Id="rId110" Type="http://schemas.openxmlformats.org/officeDocument/2006/relationships/hyperlink" Target="consultantplus://offline/ref=567F9C94661228FD3E99EEF493ADB7A734B594D429E9B2683AAFFFBA814E27E70EAB068D89F744B0oAwEN" TargetMode="External"/><Relationship Id="rId115" Type="http://schemas.openxmlformats.org/officeDocument/2006/relationships/hyperlink" Target="consultantplus://offline/ref=567F9C94661228FD3E99EEF493ADB7A734B595D32BEAB2683AAFFFBA814E27E70EAB06888BoFw6N" TargetMode="External"/><Relationship Id="rId131" Type="http://schemas.openxmlformats.org/officeDocument/2006/relationships/hyperlink" Target="consultantplus://offline/ref=567F9C94661228FD3E99EEF493ADB7A734B594D428ECB2683AAFFFBA814E27E70EAB068D89F741BAoAwFN" TargetMode="External"/><Relationship Id="rId136" Type="http://schemas.openxmlformats.org/officeDocument/2006/relationships/hyperlink" Target="consultantplus://offline/ref=567F9C94661228FD3E99EEF493ADB7A734B594D428ECB2683AAFFFBA814E27E70EAB068D89F741BAoAwBN" TargetMode="External"/><Relationship Id="rId157" Type="http://schemas.openxmlformats.org/officeDocument/2006/relationships/hyperlink" Target="consultantplus://offline/ref=567F9C94661228FD3E99EEF493ADB7A734B595DB2DEEB2683AAFFFBA814E27E70EAB068D89F745B0oAwCN" TargetMode="External"/><Relationship Id="rId178" Type="http://schemas.openxmlformats.org/officeDocument/2006/relationships/hyperlink" Target="consultantplus://offline/ref=567F9C94661228FD3E99EEF493ADB7A734B595D12AEEB2683AAFFFBA81o4wEN" TargetMode="External"/><Relationship Id="rId61" Type="http://schemas.openxmlformats.org/officeDocument/2006/relationships/hyperlink" Target="consultantplus://offline/ref=567F9C94661228FD3E99EEF493ADB7A734B594D428ECB2683AAFFFBA814E27E70EAB068D89F742B1oAwDN" TargetMode="External"/><Relationship Id="rId82" Type="http://schemas.openxmlformats.org/officeDocument/2006/relationships/hyperlink" Target="consultantplus://offline/ref=567F9C94661228FD3E99EEF493ADB7A734B59DD025EBB2683AAFFFBA814E27E70EAB068D89F747B8oAwFN" TargetMode="External"/><Relationship Id="rId152" Type="http://schemas.openxmlformats.org/officeDocument/2006/relationships/hyperlink" Target="consultantplus://offline/ref=567F9C94661228FD3E99EEF493ADB7A734B595DB2DEEB2683AAFFFBA814E27E70EAB068D89F745B0oAwCN" TargetMode="External"/><Relationship Id="rId173" Type="http://schemas.openxmlformats.org/officeDocument/2006/relationships/hyperlink" Target="consultantplus://offline/ref=567F9C94661228FD3E99EEF493ADB7A734B595D529E8B2683AAFFFBA81o4wEN" TargetMode="External"/><Relationship Id="rId194" Type="http://schemas.openxmlformats.org/officeDocument/2006/relationships/hyperlink" Target="consultantplus://offline/ref=567F9C94661228FD3E99EEF493ADB7A734B595D529E8B2683AAFFFBA81o4wEN" TargetMode="External"/><Relationship Id="rId199" Type="http://schemas.openxmlformats.org/officeDocument/2006/relationships/hyperlink" Target="consultantplus://offline/ref=567F9C94661228FD3E99EEF493ADB7A734B597DA2FE1B2683AAFFFBA814E27E70EAB068D89F74FBFoAwEN" TargetMode="External"/><Relationship Id="rId203" Type="http://schemas.openxmlformats.org/officeDocument/2006/relationships/hyperlink" Target="consultantplus://offline/ref=567F9C94661228FD3E99EEF493ADB7A734B494DB24ECB2683AAFFFBA814E27E70EAB068D89F74EBBoAwCN" TargetMode="External"/><Relationship Id="rId208" Type="http://schemas.openxmlformats.org/officeDocument/2006/relationships/hyperlink" Target="consultantplus://offline/ref=567F9C94661228FD3E99EEF493ADB7A734B594D32CEFB2683AAFFFBA814E27E70EAB068D89F742B0oAwAN" TargetMode="External"/><Relationship Id="rId229" Type="http://schemas.openxmlformats.org/officeDocument/2006/relationships/hyperlink" Target="consultantplus://offline/ref=567F9C94661228FD3E99EEF493ADB7A737BC9DD62BE0B2683AAFFFBA81o4wEN" TargetMode="External"/><Relationship Id="rId19" Type="http://schemas.openxmlformats.org/officeDocument/2006/relationships/hyperlink" Target="consultantplus://offline/ref=567F9C94661228FD3E99EEF493ADB7A734B595D528ECB2683AAFFFBA814E27E70EAB068D89F745BBoAwEN" TargetMode="External"/><Relationship Id="rId224" Type="http://schemas.openxmlformats.org/officeDocument/2006/relationships/hyperlink" Target="consultantplus://offline/ref=567F9C94661228FD3E99EEF493ADB7A737BC97D02DEEB2683AAFFFBA814E27E70EAB068D89F747B8oAwFN" TargetMode="External"/><Relationship Id="rId14" Type="http://schemas.openxmlformats.org/officeDocument/2006/relationships/hyperlink" Target="consultantplus://offline/ref=567F9C94661228FD3E99EEF493ADB7A734B597D028E8B2683AAFFFBA814E27E70EAB068D89F747BAoAwBN" TargetMode="External"/><Relationship Id="rId30" Type="http://schemas.openxmlformats.org/officeDocument/2006/relationships/hyperlink" Target="consultantplus://offline/ref=567F9C94661228FD3E99EEF493ADB7A734B594D524E0B2683AAFFFBA814E27E70EAB068D89F747BDoAw6N" TargetMode="External"/><Relationship Id="rId35" Type="http://schemas.openxmlformats.org/officeDocument/2006/relationships/hyperlink" Target="consultantplus://offline/ref=567F9C94661228FD3E99EEF493ADB7A734B594D428ECB2683AAFFFBA814E27E70EAB068D89F742BFoAwEN" TargetMode="External"/><Relationship Id="rId56" Type="http://schemas.openxmlformats.org/officeDocument/2006/relationships/hyperlink" Target="consultantplus://offline/ref=567F9C94661228FD3E99EEF493ADB7A734B595D624E9B2683AAFFFBA81o4wEN" TargetMode="External"/><Relationship Id="rId77" Type="http://schemas.openxmlformats.org/officeDocument/2006/relationships/hyperlink" Target="consultantplus://offline/ref=567F9C94661228FD3E99EEF493ADB7A734B59DD12AEEB2683AAFFFBA814E27E70EAB068D89F747B8oAwDN" TargetMode="External"/><Relationship Id="rId100" Type="http://schemas.openxmlformats.org/officeDocument/2006/relationships/hyperlink" Target="consultantplus://offline/ref=567F9C94661228FD3E99EEF493ADB7A734B594D524E0B2683AAFFFBA814E27E70EAB068D89F747BEoAwBN" TargetMode="External"/><Relationship Id="rId105" Type="http://schemas.openxmlformats.org/officeDocument/2006/relationships/hyperlink" Target="consultantplus://offline/ref=567F9C94661228FD3E99EEF493ADB7A734B595D225EFB2683AAFFFBA81o4wEN" TargetMode="External"/><Relationship Id="rId126" Type="http://schemas.openxmlformats.org/officeDocument/2006/relationships/hyperlink" Target="consultantplus://offline/ref=567F9C94661228FD3E99EEF493ADB7A734B492D229E8B2683AAFFFBA81o4wEN" TargetMode="External"/><Relationship Id="rId147" Type="http://schemas.openxmlformats.org/officeDocument/2006/relationships/hyperlink" Target="consultantplus://offline/ref=567F9C94661228FD3E99EEF493ADB7A734B594D524E0B2683AAFFFBA814E27E70EAB068D89F747B0oAwEN" TargetMode="External"/><Relationship Id="rId168" Type="http://schemas.openxmlformats.org/officeDocument/2006/relationships/hyperlink" Target="consultantplus://offline/ref=567F9C94661228FD3E99EEF493ADB7A734B595D228E1B2683AAFFFBA81o4wEN" TargetMode="External"/><Relationship Id="rId8" Type="http://schemas.openxmlformats.org/officeDocument/2006/relationships/hyperlink" Target="consultantplus://offline/ref=567F9C94661228FD3E99EEF493ADB7A734B594D428ECB2683AAFFFBA814E27E70EAB068D89F742BDoAw9N" TargetMode="External"/><Relationship Id="rId51" Type="http://schemas.openxmlformats.org/officeDocument/2006/relationships/hyperlink" Target="consultantplus://offline/ref=567F9C94661228FD3E99EEF493ADB7A734B594D428ECB2683AAFFFBA814E27E70EAB068D89F742BEoAwDN" TargetMode="External"/><Relationship Id="rId72" Type="http://schemas.openxmlformats.org/officeDocument/2006/relationships/hyperlink" Target="consultantplus://offline/ref=567F9C94661228FD3E99EEF493ADB7A734B595DB2EE8B2683AAFFFBA81o4wEN" TargetMode="External"/><Relationship Id="rId93" Type="http://schemas.openxmlformats.org/officeDocument/2006/relationships/hyperlink" Target="consultantplus://offline/ref=567F9C94661228FD3E99EEF493ADB7A734B595D728EAB2683AAFFFBA814E27E70EAB068F8CoFw0N" TargetMode="External"/><Relationship Id="rId98" Type="http://schemas.openxmlformats.org/officeDocument/2006/relationships/hyperlink" Target="consultantplus://offline/ref=567F9C94661228FD3E99EEF493ADB7A734B497D425EDB2683AAFFFBA814E27E70EAB068D89F74FBAoAw9N" TargetMode="External"/><Relationship Id="rId121" Type="http://schemas.openxmlformats.org/officeDocument/2006/relationships/hyperlink" Target="consultantplus://offline/ref=567F9C94661228FD3E99EEF493ADB7A734B594D428ECB2683AAFFFBA814E27E70EAB068D89F741BBoAwCN" TargetMode="External"/><Relationship Id="rId142" Type="http://schemas.openxmlformats.org/officeDocument/2006/relationships/hyperlink" Target="consultantplus://offline/ref=567F9C94661228FD3E99EEF493ADB7A734B594D524E0B2683AAFFFBA814E27E70EAB068D89F747B1oAwAN" TargetMode="External"/><Relationship Id="rId163" Type="http://schemas.openxmlformats.org/officeDocument/2006/relationships/hyperlink" Target="consultantplus://offline/ref=567F9C94661228FD3E99EEF493ADB7A734B595D72CEEB2683AAFFFBA814E27E70EAB068D8AoFw0N" TargetMode="External"/><Relationship Id="rId184" Type="http://schemas.openxmlformats.org/officeDocument/2006/relationships/hyperlink" Target="consultantplus://offline/ref=567F9C94661228FD3E99EEF493ADB7A734B594D428ECB2683AAFFFBA814E27E70EAB068D89F741BDoAw8N" TargetMode="External"/><Relationship Id="rId189" Type="http://schemas.openxmlformats.org/officeDocument/2006/relationships/hyperlink" Target="consultantplus://offline/ref=567F9C94661228FD3E99EEF493ADB7A734B595D22DECB2683AAFFFBA81o4wEN" TargetMode="External"/><Relationship Id="rId219" Type="http://schemas.openxmlformats.org/officeDocument/2006/relationships/hyperlink" Target="consultantplus://offline/ref=567F9C94661228FD3E99EEF493ADB7A734B594D32CEFB2683AAFFFBA814E27E70EAB068D89F742B0oAw8N" TargetMode="External"/><Relationship Id="rId3" Type="http://schemas.openxmlformats.org/officeDocument/2006/relationships/hyperlink" Target="consultantplus://offline/ref=567F9C94661228FD3E99EEF493ADB7A734B594D428ECB2683AAFFFBA814E27E70EAB068D89F742BAoAwDN" TargetMode="External"/><Relationship Id="rId214" Type="http://schemas.openxmlformats.org/officeDocument/2006/relationships/hyperlink" Target="consultantplus://offline/ref=567F9C94661228FD3E99EEF493ADB7A734B594D428ECB2683AAFFFBA814E27E70EAB068D89F741BCoAwCN" TargetMode="External"/><Relationship Id="rId230" Type="http://schemas.openxmlformats.org/officeDocument/2006/relationships/hyperlink" Target="consultantplus://offline/ref=567F9C94661228FD3E99EEF493ADB7A734B59DD624EDB2683AAFFFBA814E27E70EAB068D89F647BFoAwBN" TargetMode="External"/><Relationship Id="rId235" Type="http://schemas.openxmlformats.org/officeDocument/2006/relationships/hyperlink" Target="consultantplus://offline/ref=567F9C94661228FD3E99EEF493ADB7A734B594D524E0B2683AAFFFBA814E27E70EAB068D89F746B9oAwAN" TargetMode="External"/><Relationship Id="rId25" Type="http://schemas.openxmlformats.org/officeDocument/2006/relationships/hyperlink" Target="consultantplus://offline/ref=567F9C94661228FD3E99EEF493ADB7A737BC9DD62BE0B2683AAFFFBA81o4wEN" TargetMode="External"/><Relationship Id="rId46" Type="http://schemas.openxmlformats.org/officeDocument/2006/relationships/hyperlink" Target="consultantplus://offline/ref=567F9C94661228FD3E99EEF493ADB7A734B595DB2DEEB2683AAFFFBA814E27E70EAB068D89F745B0oAwCN" TargetMode="External"/><Relationship Id="rId67" Type="http://schemas.openxmlformats.org/officeDocument/2006/relationships/hyperlink" Target="consultantplus://offline/ref=567F9C94661228FD3E99EEF493ADB7A734B597D028E8B2683AAFFFBA814E27E70EAB068D89F747BAoAwBN" TargetMode="External"/><Relationship Id="rId116" Type="http://schemas.openxmlformats.org/officeDocument/2006/relationships/hyperlink" Target="consultantplus://offline/ref=567F9C94661228FD3E99EEF493ADB7A734B595D32BEAB2683AAFFFBA81o4wEN" TargetMode="External"/><Relationship Id="rId137" Type="http://schemas.openxmlformats.org/officeDocument/2006/relationships/hyperlink" Target="consultantplus://offline/ref=567F9C94661228FD3E99EEF493ADB7A734B593D42DECB2683AAFFFBA814E27E70EAB068D89F746B9oAw8N" TargetMode="External"/><Relationship Id="rId158" Type="http://schemas.openxmlformats.org/officeDocument/2006/relationships/hyperlink" Target="consultantplus://offline/ref=567F9C94661228FD3E99EEF493ADB7A734B595DB2DEEB2683AAFFFBA81o4wEN" TargetMode="External"/><Relationship Id="rId20" Type="http://schemas.openxmlformats.org/officeDocument/2006/relationships/hyperlink" Target="consultantplus://offline/ref=567F9C94661228FD3E99EEF493ADB7A73FB69DDB2CE3EF6232F6F3B8o8w6N" TargetMode="External"/><Relationship Id="rId41" Type="http://schemas.openxmlformats.org/officeDocument/2006/relationships/hyperlink" Target="consultantplus://offline/ref=567F9C94661228FD3E99EEF493ADB7A734B592D62DEFB2683AAFFFBA814E27E70EAB068D89F747BFoAwEN" TargetMode="External"/><Relationship Id="rId62" Type="http://schemas.openxmlformats.org/officeDocument/2006/relationships/hyperlink" Target="consultantplus://offline/ref=567F9C94661228FD3E99EEF493ADB7A734B495D029E1B2683AAFFFBA814E27E70EAB068F89oFw5N" TargetMode="External"/><Relationship Id="rId83" Type="http://schemas.openxmlformats.org/officeDocument/2006/relationships/hyperlink" Target="consultantplus://offline/ref=567F9C94661228FD3E99EEF493ADB7A734B594D524E0B2683AAFFFBA814E27E70EAB068D89F747BFoAwCN" TargetMode="External"/><Relationship Id="rId88" Type="http://schemas.openxmlformats.org/officeDocument/2006/relationships/hyperlink" Target="consultantplus://offline/ref=567F9C94661228FD3E99EEF493ADB7A734B594D524E0B2683AAFFFBA814E27E70EAB068D89F747BFoAw6N" TargetMode="External"/><Relationship Id="rId111" Type="http://schemas.openxmlformats.org/officeDocument/2006/relationships/hyperlink" Target="consultantplus://offline/ref=567F9C94661228FD3E99EEF493ADB7A734B594D428ECB2683AAFFFBA814E27E70EAB068D89F741B8oAw6N" TargetMode="External"/><Relationship Id="rId132" Type="http://schemas.openxmlformats.org/officeDocument/2006/relationships/hyperlink" Target="consultantplus://offline/ref=567F9C94661228FD3E99EEF493ADB7A734B594D428ECB2683AAFFFBA814E27E70EAB068D89F741BAoAwEN" TargetMode="External"/><Relationship Id="rId153" Type="http://schemas.openxmlformats.org/officeDocument/2006/relationships/hyperlink" Target="consultantplus://offline/ref=567F9C94661228FD3E99EEF493ADB7A734B595DB2DEEB2683AAFFFBA81o4wEN" TargetMode="External"/><Relationship Id="rId174" Type="http://schemas.openxmlformats.org/officeDocument/2006/relationships/hyperlink" Target="consultantplus://offline/ref=567F9C94661228FD3E99EEF493ADB7A734B593D42DECB2683AAFFFBA814E27E70EAB068D89F747B8oAwDN" TargetMode="External"/><Relationship Id="rId179" Type="http://schemas.openxmlformats.org/officeDocument/2006/relationships/hyperlink" Target="consultantplus://offline/ref=567F9C94661228FD3E99EEF493ADB7A734B595D12AEEB2683AAFFFBA814E27E70EAB068D8CoFw4N" TargetMode="External"/><Relationship Id="rId195" Type="http://schemas.openxmlformats.org/officeDocument/2006/relationships/hyperlink" Target="consultantplus://offline/ref=567F9C94661228FD3E99EEF493ADB7A734B594D428ECB2683AAFFFBA814E27E70EAB068D89F741BDoAw6N" TargetMode="External"/><Relationship Id="rId209" Type="http://schemas.openxmlformats.org/officeDocument/2006/relationships/hyperlink" Target="consultantplus://offline/ref=567F9C94661228FD3E99EEF493ADB7A734B492D229ECB2683AAFFFBA814E27E70EAB068D89F742BAoAw8N" TargetMode="External"/><Relationship Id="rId190" Type="http://schemas.openxmlformats.org/officeDocument/2006/relationships/hyperlink" Target="consultantplus://offline/ref=567F9C94661228FD3E99EEF493ADB7A734B595D625E0B2683AAFFFBA814E27E70EAB068D89F747BAoAwDN" TargetMode="External"/><Relationship Id="rId204" Type="http://schemas.openxmlformats.org/officeDocument/2006/relationships/hyperlink" Target="consultantplus://offline/ref=567F9C94661228FD3E99EEF493ADB7A734B496D528EDB2683AAFFFBA814E27E70EAB068D89F746BAoAwBN" TargetMode="External"/><Relationship Id="rId220" Type="http://schemas.openxmlformats.org/officeDocument/2006/relationships/hyperlink" Target="consultantplus://offline/ref=567F9C94661228FD3E99EEF493ADB7A737BC97D228E0B2683AAFFFBA81o4wEN" TargetMode="External"/><Relationship Id="rId225" Type="http://schemas.openxmlformats.org/officeDocument/2006/relationships/hyperlink" Target="consultantplus://offline/ref=567F9C94661228FD3E99EEF493ADB7A737BC96D625EFB2683AAFFFBA814E27E70EAB068D89F747B8oAwFN" TargetMode="External"/><Relationship Id="rId15" Type="http://schemas.openxmlformats.org/officeDocument/2006/relationships/hyperlink" Target="consultantplus://offline/ref=567F9C94661228FD3E99EEF493ADB7A734B595D528ECB2683AAFFFBA814E27E70EAB068D89F745B8oAw9N" TargetMode="External"/><Relationship Id="rId36" Type="http://schemas.openxmlformats.org/officeDocument/2006/relationships/hyperlink" Target="consultantplus://offline/ref=567F9C94661228FD3E99EEF493ADB7A734B595D72CEEB2683AAFFFBA814E27E70EAB068D8AoFw0N" TargetMode="External"/><Relationship Id="rId57" Type="http://schemas.openxmlformats.org/officeDocument/2006/relationships/hyperlink" Target="consultantplus://offline/ref=567F9C94661228FD3E99EEF493ADB7A734B595DB2EE8B2683AAFFFBA81o4wEN" TargetMode="External"/><Relationship Id="rId106" Type="http://schemas.openxmlformats.org/officeDocument/2006/relationships/hyperlink" Target="consultantplus://offline/ref=567F9C94661228FD3E99EEF493ADB7A734B594D524E0B2683AAFFFBA814E27E70EAB068D89F747BEoAw9N" TargetMode="External"/><Relationship Id="rId127" Type="http://schemas.openxmlformats.org/officeDocument/2006/relationships/hyperlink" Target="consultantplus://offline/ref=567F9C94661228FD3E99EEF493ADB7A734B495D029E1B2683AAFFFBA814E27E70EAB068F89oFw5N" TargetMode="External"/><Relationship Id="rId10" Type="http://schemas.openxmlformats.org/officeDocument/2006/relationships/hyperlink" Target="consultantplus://offline/ref=567F9C94661228FD3E99EEF493ADB7A737BC9CD424E0B2683AAFFFBA814E27E70EAB068D89F747BBoAwAN" TargetMode="External"/><Relationship Id="rId31" Type="http://schemas.openxmlformats.org/officeDocument/2006/relationships/hyperlink" Target="consultantplus://offline/ref=567F9C94661228FD3E99EEF493ADB7A734B594D428ECB2683AAFFFBA814E27E70EAB068D89F742BCoAwAN" TargetMode="External"/><Relationship Id="rId52" Type="http://schemas.openxmlformats.org/officeDocument/2006/relationships/hyperlink" Target="consultantplus://offline/ref=567F9C94661228FD3E99EEF493ADB7A734B594D428ECB2683AAFFFBA814E27E70EAB068D89F742BEoAwCN" TargetMode="External"/><Relationship Id="rId73" Type="http://schemas.openxmlformats.org/officeDocument/2006/relationships/hyperlink" Target="consultantplus://offline/ref=567F9C94661228FD3E99EEF493ADB7A734B594D428ECB2683AAFFFBA814E27E70EAB068D89F742B1oAw7N" TargetMode="External"/><Relationship Id="rId78" Type="http://schemas.openxmlformats.org/officeDocument/2006/relationships/hyperlink" Target="consultantplus://offline/ref=567F9C94661228FD3E99EEF493ADB7A734B594D428ECB2683AAFFFBA814E27E70EAB068D89F742B0oAwCN" TargetMode="External"/><Relationship Id="rId94" Type="http://schemas.openxmlformats.org/officeDocument/2006/relationships/hyperlink" Target="consultantplus://offline/ref=567F9C94661228FD3E99EEF493ADB7A734B595D728EAB2683AAFFFBA814E27E70EAB06888DoFw4N" TargetMode="External"/><Relationship Id="rId99" Type="http://schemas.openxmlformats.org/officeDocument/2006/relationships/hyperlink" Target="consultantplus://offline/ref=567F9C94661228FD3E99EEF493ADB7A734B595D529E8B2683AAFFFBA81o4wEN" TargetMode="External"/><Relationship Id="rId101" Type="http://schemas.openxmlformats.org/officeDocument/2006/relationships/hyperlink" Target="consultantplus://offline/ref=567F9C94661228FD3E99EEF493ADB7A734B495D029E1B2683AAFFFBA814E27E70EAB068F89oFw5N" TargetMode="External"/><Relationship Id="rId122" Type="http://schemas.openxmlformats.org/officeDocument/2006/relationships/hyperlink" Target="consultantplus://offline/ref=567F9C94661228FD3E99EEF493ADB7A734B594D428ECB2683AAFFFBA814E27E70EAB068D89F741BBoAwBN" TargetMode="External"/><Relationship Id="rId143" Type="http://schemas.openxmlformats.org/officeDocument/2006/relationships/hyperlink" Target="consultantplus://offline/ref=567F9C94661228FD3E99EEF493ADB7A734B594D524E0B2683AAFFFBA814E27E70EAB068D89F747B1oAw9N" TargetMode="External"/><Relationship Id="rId148" Type="http://schemas.openxmlformats.org/officeDocument/2006/relationships/hyperlink" Target="consultantplus://offline/ref=567F9C94661228FD3E99EEF493ADB7A734B594D428ECB2683AAFFFBA814E27E70EAB068D89F741BAoAw9N" TargetMode="External"/><Relationship Id="rId164" Type="http://schemas.openxmlformats.org/officeDocument/2006/relationships/hyperlink" Target="consultantplus://offline/ref=567F9C94661228FD3E99EEF493ADB7A734B594D428ECB2683AAFFFBA814E27E70EAB068D89F741BDoAwFN" TargetMode="External"/><Relationship Id="rId169" Type="http://schemas.openxmlformats.org/officeDocument/2006/relationships/hyperlink" Target="consultantplus://offline/ref=567F9C94661228FD3E99EEF493ADB7A734B595D228E1B2683AAFFFBA81o4wEN" TargetMode="External"/><Relationship Id="rId185" Type="http://schemas.openxmlformats.org/officeDocument/2006/relationships/hyperlink" Target="consultantplus://offline/ref=567F9C94661228FD3E99EEF493ADB7A734B594DA2AEFB2683AAFFFBA81o4wEN" TargetMode="External"/><Relationship Id="rId4" Type="http://schemas.openxmlformats.org/officeDocument/2006/relationships/hyperlink" Target="consultantplus://offline/ref=567F9C94661228FD3E99EEF493ADB7A734B594D524E0B2683AAFFFBA814E27E70EAB068D89F747BDoAwDN" TargetMode="External"/><Relationship Id="rId9" Type="http://schemas.openxmlformats.org/officeDocument/2006/relationships/hyperlink" Target="consultantplus://offline/ref=567F9C94661228FD3E99EEF493ADB7A734B594D428ECB2683AAFFFBA814E27E70EAB068D89F742BDoAw8N" TargetMode="External"/><Relationship Id="rId180" Type="http://schemas.openxmlformats.org/officeDocument/2006/relationships/hyperlink" Target="consultantplus://offline/ref=567F9C94661228FD3E99EEF493ADB7A734B594D524E0B2683AAFFFBA814E27E70EAB068D89F746B9oAwEN" TargetMode="External"/><Relationship Id="rId210" Type="http://schemas.openxmlformats.org/officeDocument/2006/relationships/hyperlink" Target="consultantplus://offline/ref=567F9C94661228FD3E99EEF493ADB7A734B595D12CECB2683AAFFFBA814E27E70EAB068D89F747BFoAwFN" TargetMode="External"/><Relationship Id="rId215" Type="http://schemas.openxmlformats.org/officeDocument/2006/relationships/hyperlink" Target="consultantplus://offline/ref=567F9C94661228FD3E99EEF493ADB7A734B594D428ECB2683AAFFFBA814E27E70EAB068D89F741BCoAwBN" TargetMode="External"/><Relationship Id="rId236" Type="http://schemas.openxmlformats.org/officeDocument/2006/relationships/hyperlink" Target="consultantplus://offline/ref=567F9C94661228FD3E99EEF493ADB7A734B594D524E0B2683AAFFFBA814E27E70EAB068D89F746B9oAw9N" TargetMode="External"/><Relationship Id="rId26" Type="http://schemas.openxmlformats.org/officeDocument/2006/relationships/hyperlink" Target="consultantplus://offline/ref=567F9C94661228FD3E99EEF493ADB7A734B594D428ECB2683AAFFFBA814E27E70EAB068D89F742BCoAwEN" TargetMode="External"/><Relationship Id="rId231" Type="http://schemas.openxmlformats.org/officeDocument/2006/relationships/hyperlink" Target="consultantplus://offline/ref=567F9C94661228FD3E99EEF493ADB7A734B594D428ECB2683AAFFFBA814E27E70EAB068D89F741BFoAwFN" TargetMode="External"/><Relationship Id="rId47" Type="http://schemas.openxmlformats.org/officeDocument/2006/relationships/hyperlink" Target="consultantplus://offline/ref=567F9C94661228FD3E99EEF493ADB7A734B595DB2DEEB2683AAFFFBA81o4wEN" TargetMode="External"/><Relationship Id="rId68" Type="http://schemas.openxmlformats.org/officeDocument/2006/relationships/hyperlink" Target="consultantplus://offline/ref=567F9C94661228FD3E99EEF493ADB7A737BC93DB24EEB2683AAFFFBA814E27E70EAB068D89F747B8oAwDN" TargetMode="External"/><Relationship Id="rId89" Type="http://schemas.openxmlformats.org/officeDocument/2006/relationships/hyperlink" Target="consultantplus://offline/ref=567F9C94661228FD3E99EEF493ADB7A734B594D428ECB2683AAFFFBA814E27E70EAB068D89F741B9oAwEN" TargetMode="External"/><Relationship Id="rId112" Type="http://schemas.openxmlformats.org/officeDocument/2006/relationships/hyperlink" Target="consultantplus://offline/ref=567F9C94661228FD3E99EEF493ADB7A734B59CD129E8B2683AAFFFBA814E27E70EAB068D89F747B9oAwDN" TargetMode="External"/><Relationship Id="rId133" Type="http://schemas.openxmlformats.org/officeDocument/2006/relationships/hyperlink" Target="consultantplus://offline/ref=567F9C94661228FD3E99EEF493ADB7A734B594D428ECB2683AAFFFBA814E27E70EAB068D89F741BAoAwCN" TargetMode="External"/><Relationship Id="rId154" Type="http://schemas.openxmlformats.org/officeDocument/2006/relationships/hyperlink" Target="consultantplus://offline/ref=567F9C94661228FD3E99EEF493ADB7A734B595DB2DEEB2683AAFFFBA814E27E70EAB068D89F745BFoAwFN" TargetMode="External"/><Relationship Id="rId175" Type="http://schemas.openxmlformats.org/officeDocument/2006/relationships/hyperlink" Target="consultantplus://offline/ref=567F9C94661228FD3E99EEF493ADB7A734B595D529E8B2683AAFFFBA81o4wEN" TargetMode="External"/><Relationship Id="rId196" Type="http://schemas.openxmlformats.org/officeDocument/2006/relationships/hyperlink" Target="consultantplus://offline/ref=567F9C94661228FD3E99EEF493ADB7A734B593D42DECB2683AAFFFBA814E27E70EAB068D89F746B9oAw8N" TargetMode="External"/><Relationship Id="rId200" Type="http://schemas.openxmlformats.org/officeDocument/2006/relationships/hyperlink" Target="consultantplus://offline/ref=567F9C94661228FD3E99EEF493ADB7A734B594D428ECB2683AAFFFBA814E27E70EAB068D89F741BCoAwEN" TargetMode="External"/><Relationship Id="rId16" Type="http://schemas.openxmlformats.org/officeDocument/2006/relationships/hyperlink" Target="consultantplus://offline/ref=567F9C94661228FD3E99EEF493ADB7A734B595D528ECB2683AAFFFBA814E27E70EAB068D89F745B8oAw8N" TargetMode="External"/><Relationship Id="rId221" Type="http://schemas.openxmlformats.org/officeDocument/2006/relationships/hyperlink" Target="consultantplus://offline/ref=567F9C94661228FD3E99EEF493ADB7A734B594D625EDB2683AAFFFBA814E27E70EAB068D89F746B8oAw8N" TargetMode="External"/><Relationship Id="rId37" Type="http://schemas.openxmlformats.org/officeDocument/2006/relationships/hyperlink" Target="consultantplus://offline/ref=567F9C94661228FD3E99EEF493ADB7A734B594D428ECB2683AAFFFBA814E27E70EAB068D89F742BFoAwBN" TargetMode="External"/><Relationship Id="rId58" Type="http://schemas.openxmlformats.org/officeDocument/2006/relationships/hyperlink" Target="consultantplus://offline/ref=567F9C94661228FD3E99EEF493ADB7A734B595D32BEAB2683AAFFFBA81o4wEN" TargetMode="External"/><Relationship Id="rId79" Type="http://schemas.openxmlformats.org/officeDocument/2006/relationships/hyperlink" Target="consultantplus://offline/ref=567F9C94661228FD3E99EEF493ADB7A734B594D428ECB2683AAFFFBA814E27E70EAB068D89F742B0oAw8N" TargetMode="External"/><Relationship Id="rId102" Type="http://schemas.openxmlformats.org/officeDocument/2006/relationships/hyperlink" Target="consultantplus://offline/ref=567F9C94661228FD3E99EEF493ADB7A734B594D32CEFB2683AAFFFBA814E27E70EAB068D89F742B0oAwDN" TargetMode="External"/><Relationship Id="rId123" Type="http://schemas.openxmlformats.org/officeDocument/2006/relationships/hyperlink" Target="consultantplus://offline/ref=567F9C94661228FD3E99EEF493ADB7A734B594D428ECB2683AAFFFBA814E27E70EAB068D89F741BBoAwAN" TargetMode="External"/><Relationship Id="rId144" Type="http://schemas.openxmlformats.org/officeDocument/2006/relationships/hyperlink" Target="consultantplus://offline/ref=567F9C94661228FD3E99EEF493ADB7A734B594D524E0B2683AAFFFBA814E27E70EAB068D89F747B1oAw8N" TargetMode="External"/><Relationship Id="rId90" Type="http://schemas.openxmlformats.org/officeDocument/2006/relationships/hyperlink" Target="consultantplus://offline/ref=567F9C94661228FD3E99EEF493ADB7A734B594D524E0B2683AAFFFBA814E27E70EAB068D89F747BEoAwEN" TargetMode="External"/><Relationship Id="rId165" Type="http://schemas.openxmlformats.org/officeDocument/2006/relationships/hyperlink" Target="consultantplus://offline/ref=567F9C94661228FD3E99EEF493ADB7A734B597D028E8B2683AAFFFBA814E27E70EAB068D89F747BAoAwBN" TargetMode="External"/><Relationship Id="rId186" Type="http://schemas.openxmlformats.org/officeDocument/2006/relationships/hyperlink" Target="consultantplus://offline/ref=567F9C94661228FD3E99EEF493ADB7A734B595D42CEAB2683AAFFFBA814E27E70EAB068D89F745B8oAw9N" TargetMode="External"/><Relationship Id="rId211" Type="http://schemas.openxmlformats.org/officeDocument/2006/relationships/hyperlink" Target="consultantplus://offline/ref=567F9C94661228FD3E99EEF493ADB7A734B595D12CECB2683AAFFFBA814E27E70EAB068D89F747BFoAwFN" TargetMode="External"/><Relationship Id="rId232" Type="http://schemas.openxmlformats.org/officeDocument/2006/relationships/hyperlink" Target="consultantplus://offline/ref=567F9C94661228FD3E99EEF493ADB7A734B594D428ECB2683AAFFFBA814E27E70EAB068D89F741BFoAwEN" TargetMode="External"/><Relationship Id="rId27" Type="http://schemas.openxmlformats.org/officeDocument/2006/relationships/hyperlink" Target="consultantplus://offline/ref=567F9C94661228FD3E99EEF493ADB7A734B594D524E0B2683AAFFFBA814E27E70EAB068D89F747BDoAw8N" TargetMode="External"/><Relationship Id="rId48" Type="http://schemas.openxmlformats.org/officeDocument/2006/relationships/hyperlink" Target="consultantplus://offline/ref=567F9C94661228FD3E99EEF493ADB7A734B595DB2DEEB2683AAFFFBA814E27E70EAB068D89F745BCoAw8N" TargetMode="External"/><Relationship Id="rId69" Type="http://schemas.openxmlformats.org/officeDocument/2006/relationships/hyperlink" Target="consultantplus://offline/ref=567F9C94661228FD3E99EEF493ADB7A734B496D528EDB2683AAFFFBA814E27E70EAB068D89F746BAoAwBN" TargetMode="External"/><Relationship Id="rId113" Type="http://schemas.openxmlformats.org/officeDocument/2006/relationships/hyperlink" Target="consultantplus://offline/ref=567F9C94661228FD3E99EEF493ADB7A734B593D42DECB2683AAFFFBA814E27E70EAB068D89F746B9oAw8N" TargetMode="External"/><Relationship Id="rId134" Type="http://schemas.openxmlformats.org/officeDocument/2006/relationships/hyperlink" Target="consultantplus://offline/ref=567F9C94661228FD3E99EEF493ADB7A734B593D42DECB2683AAFFFBA814E27E70EAB068D89F746B9oAw8N" TargetMode="External"/></Relationships>
</file>

<file path=xl/worksheets/_rels/sheet78.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79.xml.rels><?xml version="1.0" encoding="UTF-8" standalone="yes"?>
<Relationships xmlns="http://schemas.openxmlformats.org/package/2006/relationships"><Relationship Id="rId3" Type="http://schemas.openxmlformats.org/officeDocument/2006/relationships/hyperlink" Target="consultantplus://offline/ref=3CF146DA5AA62317F416408729F1F226F43522CD29989950DF355863A3DF5DC6C93F8228975F2823aCy8J" TargetMode="External"/><Relationship Id="rId2" Type="http://schemas.openxmlformats.org/officeDocument/2006/relationships/hyperlink" Target="consultantplus://offline/main?base=LAW;n=117503;fld=134;dst=100628" TargetMode="External"/><Relationship Id="rId1" Type="http://schemas.openxmlformats.org/officeDocument/2006/relationships/hyperlink" Target="http://www.e-mfc.ru/" TargetMode="External"/><Relationship Id="rId6" Type="http://schemas.openxmlformats.org/officeDocument/2006/relationships/drawing" Target="../drawings/drawing9.xml"/><Relationship Id="rId5" Type="http://schemas.openxmlformats.org/officeDocument/2006/relationships/hyperlink" Target="garantf1://10064504.3/" TargetMode="External"/><Relationship Id="rId4" Type="http://schemas.openxmlformats.org/officeDocument/2006/relationships/hyperlink" Target="consultantplus://offline/ref=3CF146DA5AA62317F416408729F1F226F43522CD29989950DF355863A3DF5DC6C93F8228975F2823aCy8J"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consultant.ru/document/Cons_doc_LAW_51040/94050c1b72b36222ea765a98f890b52187a0838c/"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garantf1://12054874.0/" TargetMode="External"/><Relationship Id="rId13" Type="http://schemas.openxmlformats.org/officeDocument/2006/relationships/hyperlink" Target="garantf1://70059344.11000/" TargetMode="External"/><Relationship Id="rId3" Type="http://schemas.openxmlformats.org/officeDocument/2006/relationships/hyperlink" Target="garantf1://12038258.0/" TargetMode="External"/><Relationship Id="rId7" Type="http://schemas.openxmlformats.org/officeDocument/2006/relationships/hyperlink" Target="garantf1://12048567.0/" TargetMode="External"/><Relationship Id="rId12" Type="http://schemas.openxmlformats.org/officeDocument/2006/relationships/hyperlink" Target="garantf1://70059346.26/" TargetMode="External"/><Relationship Id="rId17" Type="http://schemas.openxmlformats.org/officeDocument/2006/relationships/printerSettings" Target="../printerSettings/printerSettings21.bin"/><Relationship Id="rId2" Type="http://schemas.openxmlformats.org/officeDocument/2006/relationships/hyperlink" Target="garantf1://10003000.0/" TargetMode="External"/><Relationship Id="rId16" Type="http://schemas.openxmlformats.org/officeDocument/2006/relationships/hyperlink" Target="garantf1://10064504.3/" TargetMode="External"/><Relationship Id="rId1" Type="http://schemas.openxmlformats.org/officeDocument/2006/relationships/hyperlink" Target="http://www.e-mfc.ru/" TargetMode="External"/><Relationship Id="rId6" Type="http://schemas.openxmlformats.org/officeDocument/2006/relationships/hyperlink" Target="garantf1://12048555.0/" TargetMode="External"/><Relationship Id="rId11" Type="http://schemas.openxmlformats.org/officeDocument/2006/relationships/hyperlink" Target="garantf1://23841540.0/" TargetMode="External"/><Relationship Id="rId5" Type="http://schemas.openxmlformats.org/officeDocument/2006/relationships/hyperlink" Target="garantf1://12024625.0/" TargetMode="External"/><Relationship Id="rId15" Type="http://schemas.openxmlformats.org/officeDocument/2006/relationships/hyperlink" Target="garantf1://70282672.1000/" TargetMode="External"/><Relationship Id="rId10" Type="http://schemas.openxmlformats.org/officeDocument/2006/relationships/hyperlink" Target="garantf1://23840532.0/" TargetMode="External"/><Relationship Id="rId4" Type="http://schemas.openxmlformats.org/officeDocument/2006/relationships/hyperlink" Target="garantf1://12024624.0/" TargetMode="External"/><Relationship Id="rId9" Type="http://schemas.openxmlformats.org/officeDocument/2006/relationships/hyperlink" Target="http://www.pravo.gov.ru/" TargetMode="External"/><Relationship Id="rId14" Type="http://schemas.openxmlformats.org/officeDocument/2006/relationships/hyperlink" Target="garantf1://70282672.1000/" TargetMode="External"/></Relationships>
</file>

<file path=xl/worksheets/_rels/sheet83.xml.rels><?xml version="1.0" encoding="UTF-8" standalone="yes"?>
<Relationships xmlns="http://schemas.openxmlformats.org/package/2006/relationships"><Relationship Id="rId3" Type="http://schemas.openxmlformats.org/officeDocument/2006/relationships/hyperlink" Target="garantf1://10064504.3/" TargetMode="External"/><Relationship Id="rId2" Type="http://schemas.openxmlformats.org/officeDocument/2006/relationships/hyperlink" Target="http://www.pravo.gov.ru/" TargetMode="External"/><Relationship Id="rId1" Type="http://schemas.openxmlformats.org/officeDocument/2006/relationships/hyperlink" Target="http://svetlogorskoe-s.ru/" TargetMode="External"/><Relationship Id="rId6" Type="http://schemas.openxmlformats.org/officeDocument/2006/relationships/drawing" Target="../drawings/drawing10.xml"/><Relationship Id="rId5" Type="http://schemas.openxmlformats.org/officeDocument/2006/relationships/printerSettings" Target="../printerSettings/printerSettings22.bin"/><Relationship Id="rId4" Type="http://schemas.openxmlformats.org/officeDocument/2006/relationships/hyperlink" Target="garantf1://10002673.5/" TargetMode="Externa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7.xml.rels><?xml version="1.0" encoding="UTF-8" standalone="yes"?>
<Relationships xmlns="http://schemas.openxmlformats.org/package/2006/relationships"><Relationship Id="rId8" Type="http://schemas.openxmlformats.org/officeDocument/2006/relationships/hyperlink" Target="garantf1://23841540.0/" TargetMode="External"/><Relationship Id="rId13" Type="http://schemas.openxmlformats.org/officeDocument/2006/relationships/hyperlink" Target="garantf1://12038258.5407/" TargetMode="External"/><Relationship Id="rId18" Type="http://schemas.openxmlformats.org/officeDocument/2006/relationships/printerSettings" Target="../printerSettings/printerSettings24.bin"/><Relationship Id="rId3" Type="http://schemas.openxmlformats.org/officeDocument/2006/relationships/hyperlink" Target="garantf1://10003000.0/" TargetMode="External"/><Relationship Id="rId7" Type="http://schemas.openxmlformats.org/officeDocument/2006/relationships/hyperlink" Target="garantf1://70864644.0/" TargetMode="External"/><Relationship Id="rId12" Type="http://schemas.openxmlformats.org/officeDocument/2006/relationships/hyperlink" Target="garantf1://70282672.1000/" TargetMode="External"/><Relationship Id="rId17" Type="http://schemas.openxmlformats.org/officeDocument/2006/relationships/hyperlink" Target="garantf1://12048567.0/" TargetMode="External"/><Relationship Id="rId2" Type="http://schemas.openxmlformats.org/officeDocument/2006/relationships/hyperlink" Target="http://www.e-mfc.ru/" TargetMode="External"/><Relationship Id="rId16" Type="http://schemas.openxmlformats.org/officeDocument/2006/relationships/hyperlink" Target="garantf1://10064504.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http://www.pravo.gov.ru/" TargetMode="External"/><Relationship Id="rId11" Type="http://schemas.openxmlformats.org/officeDocument/2006/relationships/hyperlink" Target="garantf1://12054874.41/" TargetMode="External"/><Relationship Id="rId5" Type="http://schemas.openxmlformats.org/officeDocument/2006/relationships/hyperlink" Target="garantf1://12024624.0/" TargetMode="External"/><Relationship Id="rId15" Type="http://schemas.openxmlformats.org/officeDocument/2006/relationships/hyperlink" Target="garantf1://12038258.51018/" TargetMode="External"/><Relationship Id="rId10" Type="http://schemas.openxmlformats.org/officeDocument/2006/relationships/hyperlink" Target="garantf1://12027232.0/" TargetMode="External"/><Relationship Id="rId4" Type="http://schemas.openxmlformats.org/officeDocument/2006/relationships/hyperlink" Target="garantf1://12038258.0/" TargetMode="External"/><Relationship Id="rId9" Type="http://schemas.openxmlformats.org/officeDocument/2006/relationships/hyperlink" Target="garantf1://12077579.200/" TargetMode="External"/><Relationship Id="rId14" Type="http://schemas.openxmlformats.org/officeDocument/2006/relationships/hyperlink" Target="garantf1://12024624.2/"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www.consultant.ru/cons/cgi/online.cgi?req=doc&amp;base=LAW&amp;n=201379&amp;rnd=242442.200981635&amp;dst=1602&amp;fld=134" TargetMode="External"/></Relationships>
</file>

<file path=xl/worksheets/_rels/sheet93.xml.rels><?xml version="1.0" encoding="UTF-8" standalone="yes"?>
<Relationships xmlns="http://schemas.openxmlformats.org/package/2006/relationships"><Relationship Id="rId3" Type="http://schemas.openxmlformats.org/officeDocument/2006/relationships/hyperlink" Target="http://www.consultant.ru/cons/cgi/online.cgi?req=doc&amp;base=LAW&amp;n=201501&amp;rnd=242442.2965717391" TargetMode="External"/><Relationship Id="rId2" Type="http://schemas.openxmlformats.org/officeDocument/2006/relationships/hyperlink" Target="http://www.consultant.ru/cons/cgi/online.cgi?req=doc&amp;base=LAW&amp;n=201286&amp;rnd=242442.114761886" TargetMode="External"/><Relationship Id="rId1" Type="http://schemas.openxmlformats.org/officeDocument/2006/relationships/hyperlink" Target="http://www.consultant.ru/cons/cgi/online.cgi?req=doc&amp;base=LAW&amp;n=200215&amp;rnd=242442.290111424&amp;dst=100115&amp;fld=134" TargetMode="External"/><Relationship Id="rId6" Type="http://schemas.openxmlformats.org/officeDocument/2006/relationships/printerSettings" Target="../printerSettings/printerSettings26.bin"/><Relationship Id="rId5" Type="http://schemas.openxmlformats.org/officeDocument/2006/relationships/hyperlink" Target="http://www.consultant.ru/cons/cgi/online.cgi?req=doc&amp;base=LAW&amp;n=213795&amp;rnd=245023.63829330&amp;dst=279&amp;fld=134" TargetMode="External"/><Relationship Id="rId4" Type="http://schemas.openxmlformats.org/officeDocument/2006/relationships/hyperlink" Target="http://www.consultant.ru/cons/cgi/online.cgi?req=doc&amp;base=LAW&amp;n=201379&amp;rnd=242442.136718504&amp;dst=433&amp;fld=134" TargetMode="External"/></Relationships>
</file>

<file path=xl/worksheets/_rels/sheet96.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www.pravo.gov.ru/" TargetMode="External"/><Relationship Id="rId7" Type="http://schemas.openxmlformats.org/officeDocument/2006/relationships/hyperlink" Target="garantf1://10002673.5/" TargetMode="External"/><Relationship Id="rId2" Type="http://schemas.openxmlformats.org/officeDocument/2006/relationships/hyperlink" Target="http://korenovsk.cartechnic.ru/gibdd/763"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hyperlink" Target="garantf1://10064504.3/" TargetMode="External"/><Relationship Id="rId5" Type="http://schemas.openxmlformats.org/officeDocument/2006/relationships/hyperlink" Target="http://korenovsk.cartechnic.ru/gibdd/763" TargetMode="External"/><Relationship Id="rId4" Type="http://schemas.openxmlformats.org/officeDocument/2006/relationships/hyperlink" Target="http://korenovsk.cartechnic.ru/gibdd/763" TargetMode="External"/></Relationships>
</file>

<file path=xl/worksheets/_rels/sheet97.xml.rels><?xml version="1.0" encoding="UTF-8" standalone="yes"?>
<Relationships xmlns="http://schemas.openxmlformats.org/package/2006/relationships"><Relationship Id="rId1" Type="http://schemas.openxmlformats.org/officeDocument/2006/relationships/hyperlink" Target="http://korenovsk.cartechnic.ru/gibdd/7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7"/>
  <sheetViews>
    <sheetView workbookViewId="0">
      <selection activeCell="F18" sqref="F18"/>
    </sheetView>
  </sheetViews>
  <sheetFormatPr defaultRowHeight="15" x14ac:dyDescent="0.25"/>
  <cols>
    <col min="2" max="2" width="45.85546875" customWidth="1"/>
    <col min="3" max="4" width="45.5703125" customWidth="1"/>
  </cols>
  <sheetData>
    <row r="1" spans="2:16" x14ac:dyDescent="0.25">
      <c r="B1" s="277"/>
      <c r="C1" s="277"/>
      <c r="D1" s="277"/>
    </row>
    <row r="2" spans="2:16" x14ac:dyDescent="0.25">
      <c r="B2" s="277"/>
      <c r="C2" s="277"/>
      <c r="D2" s="277"/>
    </row>
    <row r="3" spans="2:16" ht="57.75" customHeight="1" x14ac:dyDescent="0.25">
      <c r="B3" s="277"/>
      <c r="C3" s="277"/>
      <c r="D3" s="277"/>
    </row>
    <row r="4" spans="2:16" ht="10.5" customHeight="1" x14ac:dyDescent="0.25">
      <c r="B4" s="277"/>
      <c r="C4" s="277"/>
      <c r="D4" s="277"/>
    </row>
    <row r="5" spans="2:16" ht="22.5" customHeight="1" x14ac:dyDescent="0.25">
      <c r="B5" s="306" t="s">
        <v>289</v>
      </c>
      <c r="C5" s="306"/>
      <c r="D5" s="306"/>
    </row>
    <row r="6" spans="2:16" ht="14.25" customHeight="1" x14ac:dyDescent="0.25">
      <c r="B6" s="306"/>
      <c r="C6" s="306"/>
      <c r="D6" s="306"/>
      <c r="E6" s="67"/>
      <c r="F6" s="67"/>
      <c r="G6" s="67"/>
      <c r="H6" s="67"/>
      <c r="I6" s="67"/>
      <c r="J6" s="67"/>
      <c r="K6" s="67"/>
      <c r="L6" s="67"/>
      <c r="M6" s="67"/>
      <c r="N6" s="67"/>
      <c r="O6" s="67"/>
      <c r="P6" s="67"/>
    </row>
    <row r="7" spans="2:16" hidden="1" x14ac:dyDescent="0.25">
      <c r="B7" s="306"/>
      <c r="C7" s="306"/>
      <c r="D7" s="306"/>
      <c r="E7" s="67"/>
      <c r="F7" s="67"/>
      <c r="G7" s="67"/>
      <c r="H7" s="67"/>
      <c r="I7" s="67"/>
      <c r="J7" s="67"/>
      <c r="K7" s="67"/>
      <c r="L7" s="67"/>
      <c r="M7" s="67"/>
      <c r="N7" s="67"/>
      <c r="O7" s="67"/>
      <c r="P7" s="67"/>
    </row>
    <row r="8" spans="2:16" hidden="1" x14ac:dyDescent="0.25">
      <c r="B8" s="307"/>
      <c r="C8" s="307"/>
      <c r="D8" s="307"/>
      <c r="E8" s="67"/>
      <c r="F8" s="67"/>
      <c r="G8" s="67"/>
      <c r="H8" s="67"/>
      <c r="I8" s="67"/>
      <c r="J8" s="67"/>
      <c r="K8" s="67"/>
      <c r="L8" s="67"/>
      <c r="M8" s="67"/>
      <c r="N8" s="67"/>
      <c r="O8" s="67"/>
      <c r="P8" s="67"/>
    </row>
    <row r="9" spans="2:16" x14ac:dyDescent="0.25">
      <c r="B9" s="305" t="s">
        <v>3564</v>
      </c>
      <c r="C9" s="305" t="s">
        <v>1804</v>
      </c>
      <c r="D9" s="305" t="s">
        <v>296</v>
      </c>
    </row>
    <row r="10" spans="2:16" x14ac:dyDescent="0.25">
      <c r="B10" s="305"/>
      <c r="C10" s="305"/>
      <c r="D10" s="305"/>
    </row>
    <row r="11" spans="2:16" x14ac:dyDescent="0.25">
      <c r="B11" s="305"/>
      <c r="C11" s="305"/>
      <c r="D11" s="305"/>
    </row>
    <row r="12" spans="2:16" x14ac:dyDescent="0.25">
      <c r="B12" s="305"/>
      <c r="C12" s="305"/>
      <c r="D12" s="305"/>
    </row>
    <row r="13" spans="2:16" ht="43.5" customHeight="1" x14ac:dyDescent="0.25">
      <c r="B13" s="305"/>
      <c r="C13" s="305"/>
      <c r="D13" s="305"/>
    </row>
    <row r="14" spans="2:16" x14ac:dyDescent="0.25">
      <c r="B14" s="308" t="s">
        <v>3565</v>
      </c>
      <c r="C14" s="308" t="s">
        <v>1806</v>
      </c>
      <c r="D14" s="308" t="s">
        <v>1807</v>
      </c>
    </row>
    <row r="15" spans="2:16" x14ac:dyDescent="0.25">
      <c r="B15" s="309"/>
      <c r="C15" s="309"/>
      <c r="D15" s="309"/>
    </row>
    <row r="16" spans="2:16" x14ac:dyDescent="0.25">
      <c r="B16" s="309"/>
      <c r="C16" s="309"/>
      <c r="D16" s="309"/>
    </row>
    <row r="17" spans="2:4" x14ac:dyDescent="0.25">
      <c r="B17" s="309"/>
      <c r="C17" s="309"/>
      <c r="D17" s="309"/>
    </row>
    <row r="18" spans="2:4" ht="39" customHeight="1" x14ac:dyDescent="0.25">
      <c r="B18" s="310"/>
      <c r="C18" s="310"/>
      <c r="D18" s="310"/>
    </row>
    <row r="19" spans="2:4" x14ac:dyDescent="0.25">
      <c r="B19" s="276"/>
      <c r="C19" s="276"/>
      <c r="D19" s="276"/>
    </row>
    <row r="20" spans="2:4" x14ac:dyDescent="0.25">
      <c r="B20" s="276"/>
      <c r="C20" s="276"/>
      <c r="D20" s="276"/>
    </row>
    <row r="21" spans="2:4" x14ac:dyDescent="0.25">
      <c r="B21" s="276"/>
      <c r="C21" s="276"/>
      <c r="D21" s="276"/>
    </row>
    <row r="22" spans="2:4" x14ac:dyDescent="0.25">
      <c r="B22" s="276"/>
      <c r="C22" s="276"/>
      <c r="D22" s="276"/>
    </row>
    <row r="23" spans="2:4" x14ac:dyDescent="0.25">
      <c r="B23" s="276"/>
      <c r="C23" s="276"/>
      <c r="D23" s="276"/>
    </row>
    <row r="24" spans="2:4" x14ac:dyDescent="0.25">
      <c r="B24" s="276"/>
      <c r="C24" s="276"/>
      <c r="D24" s="276"/>
    </row>
    <row r="25" spans="2:4" x14ac:dyDescent="0.25">
      <c r="B25" s="276"/>
      <c r="C25" s="276"/>
      <c r="D25" s="276"/>
    </row>
    <row r="26" spans="2:4" x14ac:dyDescent="0.25">
      <c r="B26" s="276"/>
      <c r="C26" s="276"/>
      <c r="D26" s="276"/>
    </row>
    <row r="27" spans="2:4" x14ac:dyDescent="0.25">
      <c r="B27" s="276"/>
      <c r="C27" s="276"/>
      <c r="D27" s="276"/>
    </row>
  </sheetData>
  <mergeCells count="7">
    <mergeCell ref="B9:B13"/>
    <mergeCell ref="C9:C13"/>
    <mergeCell ref="D9:D13"/>
    <mergeCell ref="B5:D8"/>
    <mergeCell ref="B14:B18"/>
    <mergeCell ref="C14:C18"/>
    <mergeCell ref="D14:D18"/>
  </mergeCells>
  <hyperlinks>
    <hyperlink ref="B9:B13" location="Калькулятор!A1" display="МНОГОКВАРТИРНЫЙ ЖИЛОЙ ДОМ(СООТВЕТСТВУЮЩИЙ ТРЕБОВАНИЯМ П.2 ИЛИ П.3 ЧАСТИ 2 СТАТЬИ 49ГрКРФ (ТАУНХАУСЫ ИЛИ БЛОК-СЕКЦИИ)"/>
    <hyperlink ref="C9:C13" location="'Калькулятор 2'!A1" display="НЕЖИЛОЙ И НЕ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4 ЧАСТИ 2 СТАТЬИ 49 ГрКРФ"/>
    <hyperlink ref="D9:D13" location="'Калькулятор 3'!A1" display="ОБЪЕКТ ИНДИВИДУАЛЬНОГО ЖИЛИЩНОГО СТРОИТЕЛЬСТВА"/>
    <hyperlink ref="B14:B18" location="'Калькулятор 4'!A1" display="МНОГОКВАРТИРНЫЙ ЖИЛОЙ ДОМ НЕ СООТВЕТСТВУЮЩИЙ ТРЕБОВАНИЯМ П.2 ИЛИ П.3 ЧАСТИ 2 СТАТЬИ 49ГрКРФ (ОБЪЕКТЫ КРОМЕ ТАУНХАУСОВ И БЛОК-СЕКЦИЙ)"/>
    <hyperlink ref="C14:C18" location="'Калькулятор 5'!A1" display="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5 ЧАСТИ 2 СТАТЬИ 49 ГрКРФ"/>
    <hyperlink ref="D14:D18" location="'Калькулятор 6'!A1" display="НЕЖИЛОЙ И НЕПРОИЗВОДСТВЕННЫЙ ИЛИ ПРОИЗВОДСТВЕННЫЙ ОБЪЕКТ С КОЛИЧЕСТВОМ ЭТАЖЕЙ  БОЛЕЕ ЧЕМ ДВА, ЛИБО ОБЩАЯ ПЛОЩАДЬ КОТОРОГО СОСТАВЛЯЕТ БОЛЕЕ ЧЕМ 1500 КВАДРАТНЫХ МЕТРОВ (НЕ УКАЗАННЫЙ В ЧАСТИ 2 СТАТЬИ 49 ГрКРФ)"/>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
  <sheetViews>
    <sheetView workbookViewId="0">
      <selection activeCell="B1" sqref="B1"/>
    </sheetView>
  </sheetViews>
  <sheetFormatPr defaultRowHeight="15" x14ac:dyDescent="0.25"/>
  <cols>
    <col min="2" max="2" width="100.42578125" customWidth="1"/>
  </cols>
  <sheetData>
    <row r="1" spans="2:2" x14ac:dyDescent="0.25">
      <c r="B1" s="4" t="s">
        <v>10</v>
      </c>
    </row>
  </sheetData>
  <hyperlinks>
    <hyperlink ref="B1" location="Калькулятор!A1" display="ВЕРНУТЬСЯ К КАЛЬКУЛЯТОРУ"/>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B1:E1240"/>
  <sheetViews>
    <sheetView workbookViewId="0">
      <selection activeCell="B1" sqref="B1"/>
    </sheetView>
  </sheetViews>
  <sheetFormatPr defaultRowHeight="15" x14ac:dyDescent="0.25"/>
  <cols>
    <col min="2" max="2" width="126.28515625" customWidth="1"/>
  </cols>
  <sheetData>
    <row r="1" spans="2:3" x14ac:dyDescent="0.25">
      <c r="B1" s="4" t="s">
        <v>293</v>
      </c>
    </row>
    <row r="2" spans="2:3" ht="69" x14ac:dyDescent="0.25">
      <c r="B2" s="74" t="s">
        <v>317</v>
      </c>
    </row>
    <row r="3" spans="2:3" x14ac:dyDescent="0.25">
      <c r="B3" s="75" t="s">
        <v>318</v>
      </c>
    </row>
    <row r="4" spans="2:3" ht="148.5" x14ac:dyDescent="0.25">
      <c r="B4" s="75" t="s">
        <v>319</v>
      </c>
    </row>
    <row r="5" spans="2:3" ht="40.5" x14ac:dyDescent="0.25">
      <c r="B5" s="75" t="s">
        <v>320</v>
      </c>
    </row>
    <row r="6" spans="2:3" ht="47.25" x14ac:dyDescent="0.25">
      <c r="B6" s="63" t="s">
        <v>321</v>
      </c>
      <c r="C6" s="63" t="s">
        <v>322</v>
      </c>
    </row>
    <row r="7" spans="2:3" x14ac:dyDescent="0.25">
      <c r="B7" s="75" t="s">
        <v>323</v>
      </c>
    </row>
    <row r="8" spans="2:3" x14ac:dyDescent="0.25">
      <c r="B8" s="75" t="s">
        <v>324</v>
      </c>
    </row>
    <row r="9" spans="2:3" ht="16.5" x14ac:dyDescent="0.25">
      <c r="B9" s="76" t="s">
        <v>164</v>
      </c>
    </row>
    <row r="10" spans="2:3" ht="49.5" x14ac:dyDescent="0.25">
      <c r="B10" s="76" t="s">
        <v>325</v>
      </c>
    </row>
    <row r="11" spans="2:3" ht="16.5" x14ac:dyDescent="0.25">
      <c r="B11" s="76" t="s">
        <v>326</v>
      </c>
    </row>
    <row r="12" spans="2:3" ht="16.5" x14ac:dyDescent="0.25">
      <c r="B12" s="76" t="s">
        <v>122</v>
      </c>
    </row>
    <row r="13" spans="2:3" ht="16.5" x14ac:dyDescent="0.25">
      <c r="B13" s="76" t="s">
        <v>327</v>
      </c>
    </row>
    <row r="14" spans="2:3" ht="81" x14ac:dyDescent="0.25">
      <c r="B14" s="75" t="s">
        <v>328</v>
      </c>
    </row>
    <row r="15" spans="2:3" ht="16.5" x14ac:dyDescent="0.25">
      <c r="B15" s="76" t="s">
        <v>166</v>
      </c>
    </row>
    <row r="16" spans="2:3" ht="40.5" x14ac:dyDescent="0.25">
      <c r="B16" s="75" t="s">
        <v>329</v>
      </c>
    </row>
    <row r="17" spans="2:2" x14ac:dyDescent="0.25">
      <c r="B17" s="75" t="s">
        <v>330</v>
      </c>
    </row>
    <row r="18" spans="2:2" x14ac:dyDescent="0.25">
      <c r="B18" s="75" t="s">
        <v>331</v>
      </c>
    </row>
    <row r="19" spans="2:2" x14ac:dyDescent="0.25">
      <c r="B19" s="75" t="s">
        <v>332</v>
      </c>
    </row>
    <row r="20" spans="2:2" x14ac:dyDescent="0.25">
      <c r="B20" s="75" t="s">
        <v>333</v>
      </c>
    </row>
    <row r="21" spans="2:2" x14ac:dyDescent="0.25">
      <c r="B21" s="75" t="s">
        <v>334</v>
      </c>
    </row>
    <row r="22" spans="2:2" x14ac:dyDescent="0.25">
      <c r="B22" s="75" t="s">
        <v>335</v>
      </c>
    </row>
    <row r="23" spans="2:2" x14ac:dyDescent="0.25">
      <c r="B23" s="75" t="s">
        <v>336</v>
      </c>
    </row>
    <row r="24" spans="2:2" ht="27" x14ac:dyDescent="0.25">
      <c r="B24" s="75" t="s">
        <v>337</v>
      </c>
    </row>
    <row r="25" spans="2:2" x14ac:dyDescent="0.25">
      <c r="B25" s="75" t="s">
        <v>338</v>
      </c>
    </row>
    <row r="26" spans="2:2" x14ac:dyDescent="0.25">
      <c r="B26" s="75" t="s">
        <v>339</v>
      </c>
    </row>
    <row r="27" spans="2:2" x14ac:dyDescent="0.25">
      <c r="B27" s="75" t="s">
        <v>340</v>
      </c>
    </row>
    <row r="28" spans="2:2" x14ac:dyDescent="0.25">
      <c r="B28" s="75" t="s">
        <v>341</v>
      </c>
    </row>
    <row r="29" spans="2:2" ht="40.5" x14ac:dyDescent="0.25">
      <c r="B29" s="75" t="s">
        <v>342</v>
      </c>
    </row>
    <row r="30" spans="2:2" ht="40.5" x14ac:dyDescent="0.25">
      <c r="B30" s="75" t="s">
        <v>343</v>
      </c>
    </row>
    <row r="31" spans="2:2" ht="40.5" x14ac:dyDescent="0.25">
      <c r="B31" s="75" t="s">
        <v>344</v>
      </c>
    </row>
    <row r="32" spans="2:2" ht="40.5" x14ac:dyDescent="0.25">
      <c r="B32" s="75" t="s">
        <v>345</v>
      </c>
    </row>
    <row r="33" spans="2:5" ht="16.5" x14ac:dyDescent="0.25">
      <c r="B33" s="76" t="s">
        <v>346</v>
      </c>
    </row>
    <row r="34" spans="2:5" ht="27" x14ac:dyDescent="0.25">
      <c r="B34" s="75" t="s">
        <v>347</v>
      </c>
    </row>
    <row r="35" spans="2:5" x14ac:dyDescent="0.25">
      <c r="B35" s="75" t="s">
        <v>348</v>
      </c>
    </row>
    <row r="36" spans="2:5" x14ac:dyDescent="0.25">
      <c r="B36" s="75" t="s">
        <v>349</v>
      </c>
    </row>
    <row r="37" spans="2:5" x14ac:dyDescent="0.25">
      <c r="B37" s="75" t="s">
        <v>350</v>
      </c>
    </row>
    <row r="38" spans="2:5" x14ac:dyDescent="0.25">
      <c r="B38" s="75" t="s">
        <v>351</v>
      </c>
    </row>
    <row r="39" spans="2:5" ht="27" x14ac:dyDescent="0.25">
      <c r="B39" s="75" t="s">
        <v>352</v>
      </c>
    </row>
    <row r="40" spans="2:5" x14ac:dyDescent="0.25">
      <c r="B40" s="75" t="s">
        <v>353</v>
      </c>
    </row>
    <row r="41" spans="2:5" ht="108" x14ac:dyDescent="0.25">
      <c r="B41" s="75" t="s">
        <v>354</v>
      </c>
    </row>
    <row r="42" spans="2:5" ht="40.5" x14ac:dyDescent="0.25">
      <c r="B42" s="75" t="s">
        <v>355</v>
      </c>
    </row>
    <row r="43" spans="2:5" x14ac:dyDescent="0.25">
      <c r="B43" s="75" t="s">
        <v>356</v>
      </c>
    </row>
    <row r="44" spans="2:5" ht="31.5" x14ac:dyDescent="0.25">
      <c r="B44" s="77" t="s">
        <v>357</v>
      </c>
      <c r="C44" s="77" t="s">
        <v>358</v>
      </c>
      <c r="D44" s="77" t="s">
        <v>359</v>
      </c>
      <c r="E44" s="77" t="s">
        <v>360</v>
      </c>
    </row>
    <row r="45" spans="2:5" ht="31.5" x14ac:dyDescent="0.25">
      <c r="B45" s="63" t="s">
        <v>357</v>
      </c>
      <c r="C45" s="63" t="s">
        <v>361</v>
      </c>
      <c r="D45" s="63" t="s">
        <v>359</v>
      </c>
      <c r="E45" s="63" t="s">
        <v>362</v>
      </c>
    </row>
    <row r="46" spans="2:5" ht="31.5" x14ac:dyDescent="0.25">
      <c r="B46" s="63" t="s">
        <v>357</v>
      </c>
      <c r="C46" s="63" t="s">
        <v>363</v>
      </c>
      <c r="D46" s="63" t="s">
        <v>359</v>
      </c>
      <c r="E46" s="63" t="s">
        <v>364</v>
      </c>
    </row>
    <row r="47" spans="2:5" ht="31.5" x14ac:dyDescent="0.25">
      <c r="B47" s="63" t="s">
        <v>357</v>
      </c>
      <c r="C47" s="63" t="s">
        <v>365</v>
      </c>
      <c r="D47" s="63" t="s">
        <v>359</v>
      </c>
      <c r="E47" s="63" t="s">
        <v>366</v>
      </c>
    </row>
    <row r="48" spans="2:5" ht="31.5" x14ac:dyDescent="0.25">
      <c r="B48" s="63" t="s">
        <v>357</v>
      </c>
      <c r="C48" s="63" t="s">
        <v>367</v>
      </c>
      <c r="D48" s="63" t="s">
        <v>359</v>
      </c>
      <c r="E48" s="63" t="s">
        <v>368</v>
      </c>
    </row>
    <row r="49" spans="2:5" ht="31.5" x14ac:dyDescent="0.25">
      <c r="B49" s="63" t="s">
        <v>357</v>
      </c>
      <c r="C49" s="63" t="s">
        <v>369</v>
      </c>
      <c r="D49" s="63" t="s">
        <v>359</v>
      </c>
      <c r="E49" s="63" t="s">
        <v>370</v>
      </c>
    </row>
    <row r="50" spans="2:5" ht="67.5" x14ac:dyDescent="0.25">
      <c r="B50" s="75" t="s">
        <v>371</v>
      </c>
    </row>
    <row r="51" spans="2:5" x14ac:dyDescent="0.25">
      <c r="B51" s="75" t="s">
        <v>372</v>
      </c>
    </row>
    <row r="52" spans="2:5" ht="27" x14ac:dyDescent="0.25">
      <c r="B52" s="75" t="s">
        <v>373</v>
      </c>
    </row>
    <row r="53" spans="2:5" x14ac:dyDescent="0.25">
      <c r="B53" s="75" t="s">
        <v>374</v>
      </c>
    </row>
    <row r="54" spans="2:5" ht="27" x14ac:dyDescent="0.25">
      <c r="B54" s="75" t="s">
        <v>375</v>
      </c>
    </row>
    <row r="55" spans="2:5" x14ac:dyDescent="0.25">
      <c r="B55" s="75" t="s">
        <v>376</v>
      </c>
    </row>
    <row r="56" spans="2:5" ht="27" x14ac:dyDescent="0.25">
      <c r="B56" s="75" t="s">
        <v>377</v>
      </c>
    </row>
    <row r="57" spans="2:5" ht="40.5" x14ac:dyDescent="0.25">
      <c r="B57" s="75" t="s">
        <v>378</v>
      </c>
    </row>
    <row r="58" spans="2:5" ht="40.5" x14ac:dyDescent="0.25">
      <c r="B58" s="75" t="s">
        <v>379</v>
      </c>
    </row>
    <row r="59" spans="2:5" ht="67.5" x14ac:dyDescent="0.25">
      <c r="B59" s="75" t="s">
        <v>380</v>
      </c>
    </row>
    <row r="60" spans="2:5" ht="54" x14ac:dyDescent="0.25">
      <c r="B60" s="75" t="s">
        <v>381</v>
      </c>
    </row>
    <row r="61" spans="2:5" ht="27" x14ac:dyDescent="0.25">
      <c r="B61" s="75" t="s">
        <v>382</v>
      </c>
    </row>
    <row r="62" spans="2:5" ht="135" x14ac:dyDescent="0.25">
      <c r="B62" s="75" t="s">
        <v>383</v>
      </c>
    </row>
    <row r="63" spans="2:5" ht="40.5" x14ac:dyDescent="0.25">
      <c r="B63" s="75" t="s">
        <v>384</v>
      </c>
    </row>
    <row r="64" spans="2:5" ht="27" x14ac:dyDescent="0.25">
      <c r="B64" s="75" t="s">
        <v>385</v>
      </c>
    </row>
    <row r="65" spans="2:2" x14ac:dyDescent="0.25">
      <c r="B65" s="75" t="s">
        <v>386</v>
      </c>
    </row>
    <row r="66" spans="2:2" ht="27" x14ac:dyDescent="0.25">
      <c r="B66" s="75" t="s">
        <v>387</v>
      </c>
    </row>
    <row r="67" spans="2:2" ht="40.5" x14ac:dyDescent="0.25">
      <c r="B67" s="75" t="s">
        <v>388</v>
      </c>
    </row>
    <row r="68" spans="2:2" ht="54" x14ac:dyDescent="0.25">
      <c r="B68" s="75" t="s">
        <v>389</v>
      </c>
    </row>
    <row r="69" spans="2:2" ht="27" x14ac:dyDescent="0.25">
      <c r="B69" s="75" t="s">
        <v>390</v>
      </c>
    </row>
    <row r="70" spans="2:2" ht="40.5" x14ac:dyDescent="0.25">
      <c r="B70" s="75" t="s">
        <v>391</v>
      </c>
    </row>
    <row r="71" spans="2:2" ht="27" x14ac:dyDescent="0.25">
      <c r="B71" s="75" t="s">
        <v>392</v>
      </c>
    </row>
    <row r="72" spans="2:2" x14ac:dyDescent="0.25">
      <c r="B72" s="75" t="s">
        <v>393</v>
      </c>
    </row>
    <row r="73" spans="2:2" x14ac:dyDescent="0.25">
      <c r="B73" s="75" t="s">
        <v>394</v>
      </c>
    </row>
    <row r="74" spans="2:2" ht="27" x14ac:dyDescent="0.25">
      <c r="B74" s="75" t="s">
        <v>395</v>
      </c>
    </row>
    <row r="75" spans="2:2" ht="27" x14ac:dyDescent="0.25">
      <c r="B75" s="75" t="s">
        <v>396</v>
      </c>
    </row>
    <row r="76" spans="2:2" x14ac:dyDescent="0.25">
      <c r="B76" s="75" t="s">
        <v>397</v>
      </c>
    </row>
    <row r="77" spans="2:2" x14ac:dyDescent="0.25">
      <c r="B77" s="75" t="s">
        <v>398</v>
      </c>
    </row>
    <row r="78" spans="2:2" x14ac:dyDescent="0.25">
      <c r="B78" s="75" t="s">
        <v>399</v>
      </c>
    </row>
    <row r="79" spans="2:2" x14ac:dyDescent="0.25">
      <c r="B79" s="75" t="s">
        <v>400</v>
      </c>
    </row>
    <row r="80" spans="2:2" x14ac:dyDescent="0.25">
      <c r="B80" s="75" t="s">
        <v>401</v>
      </c>
    </row>
    <row r="81" spans="2:2" ht="27" x14ac:dyDescent="0.25">
      <c r="B81" s="75" t="s">
        <v>402</v>
      </c>
    </row>
    <row r="82" spans="2:2" x14ac:dyDescent="0.25">
      <c r="B82" s="75" t="s">
        <v>403</v>
      </c>
    </row>
    <row r="83" spans="2:2" ht="27" x14ac:dyDescent="0.25">
      <c r="B83" s="75" t="s">
        <v>404</v>
      </c>
    </row>
    <row r="84" spans="2:2" ht="27" x14ac:dyDescent="0.25">
      <c r="B84" s="75" t="s">
        <v>405</v>
      </c>
    </row>
    <row r="85" spans="2:2" ht="27" x14ac:dyDescent="0.25">
      <c r="B85" s="75" t="s">
        <v>406</v>
      </c>
    </row>
    <row r="86" spans="2:2" ht="27" x14ac:dyDescent="0.25">
      <c r="B86" s="75" t="s">
        <v>407</v>
      </c>
    </row>
    <row r="87" spans="2:2" ht="40.5" x14ac:dyDescent="0.25">
      <c r="B87" s="75" t="s">
        <v>408</v>
      </c>
    </row>
    <row r="88" spans="2:2" x14ac:dyDescent="0.25">
      <c r="B88" s="75" t="s">
        <v>409</v>
      </c>
    </row>
    <row r="89" spans="2:2" ht="40.5" x14ac:dyDescent="0.25">
      <c r="B89" s="75" t="s">
        <v>410</v>
      </c>
    </row>
    <row r="90" spans="2:2" ht="27" x14ac:dyDescent="0.25">
      <c r="B90" s="75" t="s">
        <v>411</v>
      </c>
    </row>
    <row r="91" spans="2:2" ht="27" x14ac:dyDescent="0.25">
      <c r="B91" s="75" t="s">
        <v>412</v>
      </c>
    </row>
    <row r="92" spans="2:2" x14ac:dyDescent="0.25">
      <c r="B92" s="75" t="s">
        <v>413</v>
      </c>
    </row>
    <row r="93" spans="2:2" ht="27" x14ac:dyDescent="0.25">
      <c r="B93" s="75" t="s">
        <v>414</v>
      </c>
    </row>
    <row r="94" spans="2:2" x14ac:dyDescent="0.25">
      <c r="B94" s="75" t="s">
        <v>415</v>
      </c>
    </row>
    <row r="95" spans="2:2" x14ac:dyDescent="0.25">
      <c r="B95" s="75" t="s">
        <v>416</v>
      </c>
    </row>
    <row r="96" spans="2:2" ht="27" x14ac:dyDescent="0.25">
      <c r="B96" s="75" t="s">
        <v>417</v>
      </c>
    </row>
    <row r="97" spans="2:2" x14ac:dyDescent="0.25">
      <c r="B97" s="75" t="s">
        <v>418</v>
      </c>
    </row>
    <row r="98" spans="2:2" x14ac:dyDescent="0.25">
      <c r="B98" s="75" t="s">
        <v>419</v>
      </c>
    </row>
    <row r="99" spans="2:2" ht="27" x14ac:dyDescent="0.25">
      <c r="B99" s="75" t="s">
        <v>420</v>
      </c>
    </row>
    <row r="100" spans="2:2" x14ac:dyDescent="0.25">
      <c r="B100" s="75" t="s">
        <v>421</v>
      </c>
    </row>
    <row r="101" spans="2:2" x14ac:dyDescent="0.25">
      <c r="B101" s="75" t="s">
        <v>422</v>
      </c>
    </row>
    <row r="102" spans="2:2" x14ac:dyDescent="0.25">
      <c r="B102" s="75" t="s">
        <v>423</v>
      </c>
    </row>
    <row r="103" spans="2:2" x14ac:dyDescent="0.25">
      <c r="B103" s="75" t="s">
        <v>424</v>
      </c>
    </row>
    <row r="104" spans="2:2" ht="27" x14ac:dyDescent="0.25">
      <c r="B104" s="75" t="s">
        <v>402</v>
      </c>
    </row>
    <row r="105" spans="2:2" x14ac:dyDescent="0.25">
      <c r="B105" s="75" t="s">
        <v>425</v>
      </c>
    </row>
    <row r="106" spans="2:2" ht="40.5" x14ac:dyDescent="0.25">
      <c r="B106" s="75" t="s">
        <v>426</v>
      </c>
    </row>
    <row r="107" spans="2:2" ht="40.5" x14ac:dyDescent="0.25">
      <c r="B107" s="75" t="s">
        <v>427</v>
      </c>
    </row>
    <row r="108" spans="2:2" ht="67.5" x14ac:dyDescent="0.25">
      <c r="B108" s="75" t="s">
        <v>428</v>
      </c>
    </row>
    <row r="109" spans="2:2" ht="27" x14ac:dyDescent="0.25">
      <c r="B109" s="75" t="s">
        <v>429</v>
      </c>
    </row>
    <row r="110" spans="2:2" ht="27" x14ac:dyDescent="0.25">
      <c r="B110" s="75" t="s">
        <v>430</v>
      </c>
    </row>
    <row r="111" spans="2:2" ht="27" x14ac:dyDescent="0.25">
      <c r="B111" s="75" t="s">
        <v>431</v>
      </c>
    </row>
    <row r="112" spans="2:2" x14ac:dyDescent="0.25">
      <c r="B112" s="75" t="s">
        <v>432</v>
      </c>
    </row>
    <row r="113" spans="2:2" ht="40.5" x14ac:dyDescent="0.25">
      <c r="B113" s="75" t="s">
        <v>433</v>
      </c>
    </row>
    <row r="114" spans="2:2" ht="27" x14ac:dyDescent="0.25">
      <c r="B114" s="75" t="s">
        <v>434</v>
      </c>
    </row>
    <row r="115" spans="2:2" ht="27" x14ac:dyDescent="0.25">
      <c r="B115" s="75" t="s">
        <v>435</v>
      </c>
    </row>
    <row r="116" spans="2:2" x14ac:dyDescent="0.25">
      <c r="B116" s="75" t="s">
        <v>436</v>
      </c>
    </row>
    <row r="117" spans="2:2" x14ac:dyDescent="0.25">
      <c r="B117" s="75" t="s">
        <v>437</v>
      </c>
    </row>
    <row r="118" spans="2:2" x14ac:dyDescent="0.25">
      <c r="B118" s="75" t="s">
        <v>438</v>
      </c>
    </row>
    <row r="119" spans="2:2" ht="27" x14ac:dyDescent="0.25">
      <c r="B119" s="75" t="s">
        <v>439</v>
      </c>
    </row>
    <row r="120" spans="2:2" ht="54" x14ac:dyDescent="0.25">
      <c r="B120" s="75" t="s">
        <v>440</v>
      </c>
    </row>
    <row r="121" spans="2:2" x14ac:dyDescent="0.25">
      <c r="B121" s="75" t="s">
        <v>441</v>
      </c>
    </row>
    <row r="122" spans="2:2" x14ac:dyDescent="0.25">
      <c r="B122" s="75" t="s">
        <v>442</v>
      </c>
    </row>
    <row r="123" spans="2:2" ht="54" x14ac:dyDescent="0.25">
      <c r="B123" s="75" t="s">
        <v>443</v>
      </c>
    </row>
    <row r="124" spans="2:2" x14ac:dyDescent="0.25">
      <c r="B124" s="75" t="s">
        <v>444</v>
      </c>
    </row>
    <row r="125" spans="2:2" ht="27" x14ac:dyDescent="0.25">
      <c r="B125" s="75" t="s">
        <v>445</v>
      </c>
    </row>
    <row r="126" spans="2:2" ht="40.5" x14ac:dyDescent="0.25">
      <c r="B126" s="75" t="s">
        <v>446</v>
      </c>
    </row>
    <row r="127" spans="2:2" ht="67.5" x14ac:dyDescent="0.25">
      <c r="B127" s="75" t="s">
        <v>447</v>
      </c>
    </row>
    <row r="128" spans="2:2" ht="27" x14ac:dyDescent="0.25">
      <c r="B128" s="75" t="s">
        <v>448</v>
      </c>
    </row>
    <row r="129" spans="2:2" x14ac:dyDescent="0.25">
      <c r="B129" s="75" t="s">
        <v>449</v>
      </c>
    </row>
    <row r="130" spans="2:2" x14ac:dyDescent="0.25">
      <c r="B130" s="75" t="s">
        <v>450</v>
      </c>
    </row>
    <row r="131" spans="2:2" x14ac:dyDescent="0.25">
      <c r="B131" s="75" t="s">
        <v>451</v>
      </c>
    </row>
    <row r="132" spans="2:2" x14ac:dyDescent="0.25">
      <c r="B132" s="75" t="s">
        <v>452</v>
      </c>
    </row>
    <row r="133" spans="2:2" ht="27" x14ac:dyDescent="0.25">
      <c r="B133" s="75" t="s">
        <v>453</v>
      </c>
    </row>
    <row r="134" spans="2:2" ht="27" x14ac:dyDescent="0.25">
      <c r="B134" s="75" t="s">
        <v>454</v>
      </c>
    </row>
    <row r="135" spans="2:2" ht="54" x14ac:dyDescent="0.25">
      <c r="B135" s="75" t="s">
        <v>455</v>
      </c>
    </row>
    <row r="136" spans="2:2" x14ac:dyDescent="0.25">
      <c r="B136" s="75" t="s">
        <v>456</v>
      </c>
    </row>
    <row r="137" spans="2:2" ht="27" x14ac:dyDescent="0.25">
      <c r="B137" s="75" t="s">
        <v>457</v>
      </c>
    </row>
    <row r="138" spans="2:2" ht="40.5" x14ac:dyDescent="0.25">
      <c r="B138" s="75" t="s">
        <v>458</v>
      </c>
    </row>
    <row r="139" spans="2:2" ht="16.5" x14ac:dyDescent="0.25">
      <c r="B139" s="76" t="s">
        <v>459</v>
      </c>
    </row>
    <row r="140" spans="2:2" ht="16.5" x14ac:dyDescent="0.25">
      <c r="B140" s="76" t="s">
        <v>460</v>
      </c>
    </row>
    <row r="141" spans="2:2" x14ac:dyDescent="0.25">
      <c r="B141" s="75" t="s">
        <v>461</v>
      </c>
    </row>
    <row r="142" spans="2:2" ht="33" x14ac:dyDescent="0.25">
      <c r="B142" s="76" t="s">
        <v>462</v>
      </c>
    </row>
    <row r="143" spans="2:2" ht="27" x14ac:dyDescent="0.25">
      <c r="B143" s="75" t="s">
        <v>463</v>
      </c>
    </row>
    <row r="144" spans="2:2" ht="229.5" x14ac:dyDescent="0.25">
      <c r="B144" s="75" t="s">
        <v>464</v>
      </c>
    </row>
    <row r="145" spans="2:2" ht="54" x14ac:dyDescent="0.25">
      <c r="B145" s="75" t="s">
        <v>465</v>
      </c>
    </row>
    <row r="146" spans="2:2" ht="54" x14ac:dyDescent="0.25">
      <c r="B146" s="75" t="s">
        <v>466</v>
      </c>
    </row>
    <row r="147" spans="2:2" ht="40.5" x14ac:dyDescent="0.25">
      <c r="B147" s="75" t="s">
        <v>467</v>
      </c>
    </row>
    <row r="148" spans="2:2" ht="54" x14ac:dyDescent="0.25">
      <c r="B148" s="75" t="s">
        <v>468</v>
      </c>
    </row>
    <row r="149" spans="2:2" ht="16.5" x14ac:dyDescent="0.25">
      <c r="B149" s="76" t="s">
        <v>469</v>
      </c>
    </row>
    <row r="150" spans="2:2" x14ac:dyDescent="0.25">
      <c r="B150" s="75" t="s">
        <v>470</v>
      </c>
    </row>
    <row r="151" spans="2:2" x14ac:dyDescent="0.25">
      <c r="B151" s="75" t="s">
        <v>471</v>
      </c>
    </row>
    <row r="152" spans="2:2" x14ac:dyDescent="0.25">
      <c r="B152" s="75" t="s">
        <v>472</v>
      </c>
    </row>
    <row r="153" spans="2:2" x14ac:dyDescent="0.25">
      <c r="B153" s="75" t="s">
        <v>473</v>
      </c>
    </row>
    <row r="154" spans="2:2" x14ac:dyDescent="0.25">
      <c r="B154" s="75" t="s">
        <v>474</v>
      </c>
    </row>
    <row r="155" spans="2:2" x14ac:dyDescent="0.25">
      <c r="B155" s="75" t="s">
        <v>475</v>
      </c>
    </row>
    <row r="156" spans="2:2" ht="27" x14ac:dyDescent="0.25">
      <c r="B156" s="75" t="s">
        <v>476</v>
      </c>
    </row>
    <row r="157" spans="2:2" ht="27" x14ac:dyDescent="0.25">
      <c r="B157" s="75" t="s">
        <v>477</v>
      </c>
    </row>
    <row r="158" spans="2:2" ht="27" x14ac:dyDescent="0.25">
      <c r="B158" s="75" t="s">
        <v>478</v>
      </c>
    </row>
    <row r="159" spans="2:2" x14ac:dyDescent="0.25">
      <c r="B159" s="75" t="s">
        <v>479</v>
      </c>
    </row>
    <row r="160" spans="2:2" x14ac:dyDescent="0.25">
      <c r="B160" s="75" t="s">
        <v>480</v>
      </c>
    </row>
    <row r="161" spans="2:2" x14ac:dyDescent="0.25">
      <c r="B161" s="75" t="s">
        <v>481</v>
      </c>
    </row>
    <row r="162" spans="2:2" ht="27" x14ac:dyDescent="0.25">
      <c r="B162" s="75" t="s">
        <v>482</v>
      </c>
    </row>
    <row r="163" spans="2:2" x14ac:dyDescent="0.25">
      <c r="B163" s="75" t="s">
        <v>483</v>
      </c>
    </row>
    <row r="164" spans="2:2" ht="27" x14ac:dyDescent="0.25">
      <c r="B164" s="75" t="s">
        <v>484</v>
      </c>
    </row>
    <row r="165" spans="2:2" x14ac:dyDescent="0.25">
      <c r="B165" s="75" t="s">
        <v>485</v>
      </c>
    </row>
    <row r="166" spans="2:2" x14ac:dyDescent="0.25">
      <c r="B166" s="75" t="s">
        <v>486</v>
      </c>
    </row>
    <row r="167" spans="2:2" x14ac:dyDescent="0.25">
      <c r="B167" s="75" t="s">
        <v>487</v>
      </c>
    </row>
    <row r="168" spans="2:2" ht="54" x14ac:dyDescent="0.25">
      <c r="B168" s="75" t="s">
        <v>488</v>
      </c>
    </row>
    <row r="169" spans="2:2" ht="54" x14ac:dyDescent="0.25">
      <c r="B169" s="75" t="s">
        <v>489</v>
      </c>
    </row>
    <row r="170" spans="2:2" ht="81" x14ac:dyDescent="0.25">
      <c r="B170" s="75" t="s">
        <v>490</v>
      </c>
    </row>
    <row r="171" spans="2:2" ht="54" x14ac:dyDescent="0.25">
      <c r="B171" s="75" t="s">
        <v>491</v>
      </c>
    </row>
    <row r="172" spans="2:2" x14ac:dyDescent="0.25">
      <c r="B172" s="75" t="s">
        <v>492</v>
      </c>
    </row>
    <row r="173" spans="2:2" ht="40.5" x14ac:dyDescent="0.25">
      <c r="B173" s="75" t="s">
        <v>493</v>
      </c>
    </row>
    <row r="174" spans="2:2" ht="40.5" x14ac:dyDescent="0.25">
      <c r="B174" s="75" t="s">
        <v>494</v>
      </c>
    </row>
    <row r="175" spans="2:2" ht="40.5" x14ac:dyDescent="0.25">
      <c r="B175" s="75" t="s">
        <v>495</v>
      </c>
    </row>
    <row r="176" spans="2:2" ht="54" x14ac:dyDescent="0.25">
      <c r="B176" s="75" t="s">
        <v>496</v>
      </c>
    </row>
    <row r="177" spans="2:2" ht="54" x14ac:dyDescent="0.25">
      <c r="B177" s="75" t="s">
        <v>497</v>
      </c>
    </row>
    <row r="178" spans="2:2" ht="27" x14ac:dyDescent="0.25">
      <c r="B178" s="75" t="s">
        <v>498</v>
      </c>
    </row>
    <row r="179" spans="2:2" x14ac:dyDescent="0.25">
      <c r="B179" s="75" t="s">
        <v>499</v>
      </c>
    </row>
    <row r="180" spans="2:2" ht="27" x14ac:dyDescent="0.25">
      <c r="B180" s="75" t="s">
        <v>500</v>
      </c>
    </row>
    <row r="181" spans="2:2" ht="54" x14ac:dyDescent="0.25">
      <c r="B181" s="75" t="s">
        <v>501</v>
      </c>
    </row>
    <row r="182" spans="2:2" ht="54" x14ac:dyDescent="0.25">
      <c r="B182" s="75" t="s">
        <v>502</v>
      </c>
    </row>
    <row r="183" spans="2:2" ht="54" x14ac:dyDescent="0.25">
      <c r="B183" s="75" t="s">
        <v>503</v>
      </c>
    </row>
    <row r="184" spans="2:2" ht="82.5" x14ac:dyDescent="0.25">
      <c r="B184" s="76" t="s">
        <v>504</v>
      </c>
    </row>
    <row r="185" spans="2:2" ht="27" x14ac:dyDescent="0.25">
      <c r="B185" s="75" t="s">
        <v>505</v>
      </c>
    </row>
    <row r="186" spans="2:2" ht="40.5" x14ac:dyDescent="0.25">
      <c r="B186" s="75" t="s">
        <v>506</v>
      </c>
    </row>
    <row r="187" spans="2:2" ht="40.5" x14ac:dyDescent="0.25">
      <c r="B187" s="75" t="s">
        <v>507</v>
      </c>
    </row>
    <row r="188" spans="2:2" ht="40.5" x14ac:dyDescent="0.25">
      <c r="B188" s="75" t="s">
        <v>508</v>
      </c>
    </row>
    <row r="189" spans="2:2" ht="54" x14ac:dyDescent="0.25">
      <c r="B189" s="75" t="s">
        <v>509</v>
      </c>
    </row>
    <row r="190" spans="2:2" ht="175.5" x14ac:dyDescent="0.25">
      <c r="B190" s="75" t="s">
        <v>510</v>
      </c>
    </row>
    <row r="191" spans="2:2" ht="108" x14ac:dyDescent="0.25">
      <c r="B191" s="75" t="s">
        <v>511</v>
      </c>
    </row>
    <row r="192" spans="2:2" ht="40.5" x14ac:dyDescent="0.25">
      <c r="B192" s="75" t="s">
        <v>512</v>
      </c>
    </row>
    <row r="193" spans="2:2" ht="40.5" x14ac:dyDescent="0.25">
      <c r="B193" s="75" t="s">
        <v>513</v>
      </c>
    </row>
    <row r="194" spans="2:2" x14ac:dyDescent="0.25">
      <c r="B194" s="75" t="s">
        <v>514</v>
      </c>
    </row>
    <row r="195" spans="2:2" ht="27" x14ac:dyDescent="0.25">
      <c r="B195" s="75" t="s">
        <v>515</v>
      </c>
    </row>
    <row r="196" spans="2:2" ht="27" x14ac:dyDescent="0.25">
      <c r="B196" s="75" t="s">
        <v>516</v>
      </c>
    </row>
    <row r="197" spans="2:2" x14ac:dyDescent="0.25">
      <c r="B197" s="75" t="s">
        <v>517</v>
      </c>
    </row>
    <row r="198" spans="2:2" ht="27" x14ac:dyDescent="0.25">
      <c r="B198" s="75" t="s">
        <v>518</v>
      </c>
    </row>
    <row r="199" spans="2:2" ht="27" x14ac:dyDescent="0.25">
      <c r="B199" s="75" t="s">
        <v>519</v>
      </c>
    </row>
    <row r="200" spans="2:2" ht="40.5" x14ac:dyDescent="0.25">
      <c r="B200" s="75" t="s">
        <v>520</v>
      </c>
    </row>
    <row r="201" spans="2:2" ht="27" x14ac:dyDescent="0.25">
      <c r="B201" s="75" t="s">
        <v>521</v>
      </c>
    </row>
    <row r="202" spans="2:2" ht="40.5" x14ac:dyDescent="0.25">
      <c r="B202" s="75" t="s">
        <v>522</v>
      </c>
    </row>
    <row r="203" spans="2:2" x14ac:dyDescent="0.25">
      <c r="B203" s="75" t="s">
        <v>523</v>
      </c>
    </row>
    <row r="204" spans="2:2" ht="94.5" x14ac:dyDescent="0.25">
      <c r="B204" s="75" t="s">
        <v>524</v>
      </c>
    </row>
    <row r="205" spans="2:2" ht="33" x14ac:dyDescent="0.25">
      <c r="B205" s="76" t="s">
        <v>525</v>
      </c>
    </row>
    <row r="206" spans="2:2" x14ac:dyDescent="0.25">
      <c r="B206" s="75" t="s">
        <v>526</v>
      </c>
    </row>
    <row r="207" spans="2:2" ht="135" x14ac:dyDescent="0.25">
      <c r="B207" s="75" t="s">
        <v>527</v>
      </c>
    </row>
    <row r="208" spans="2:2" ht="121.5" x14ac:dyDescent="0.25">
      <c r="B208" s="75" t="s">
        <v>528</v>
      </c>
    </row>
    <row r="209" spans="2:2" ht="54" x14ac:dyDescent="0.25">
      <c r="B209" s="75" t="s">
        <v>529</v>
      </c>
    </row>
    <row r="210" spans="2:2" ht="405" x14ac:dyDescent="0.25">
      <c r="B210" s="75" t="s">
        <v>530</v>
      </c>
    </row>
    <row r="211" spans="2:2" ht="135" x14ac:dyDescent="0.25">
      <c r="B211" s="75" t="s">
        <v>531</v>
      </c>
    </row>
    <row r="212" spans="2:2" ht="81" x14ac:dyDescent="0.25">
      <c r="B212" s="75" t="s">
        <v>532</v>
      </c>
    </row>
    <row r="213" spans="2:2" x14ac:dyDescent="0.25">
      <c r="B213" s="75" t="s">
        <v>533</v>
      </c>
    </row>
    <row r="214" spans="2:2" x14ac:dyDescent="0.25">
      <c r="B214" s="75" t="s">
        <v>534</v>
      </c>
    </row>
    <row r="215" spans="2:2" x14ac:dyDescent="0.25">
      <c r="B215" s="75" t="s">
        <v>535</v>
      </c>
    </row>
    <row r="216" spans="2:2" ht="67.5" x14ac:dyDescent="0.25">
      <c r="B216" s="75" t="s">
        <v>536</v>
      </c>
    </row>
    <row r="217" spans="2:2" ht="67.5" x14ac:dyDescent="0.25">
      <c r="B217" s="75" t="s">
        <v>537</v>
      </c>
    </row>
    <row r="218" spans="2:2" ht="81" x14ac:dyDescent="0.25">
      <c r="B218" s="75" t="s">
        <v>538</v>
      </c>
    </row>
    <row r="219" spans="2:2" ht="81" x14ac:dyDescent="0.25">
      <c r="B219" s="75" t="s">
        <v>539</v>
      </c>
    </row>
    <row r="220" spans="2:2" ht="67.5" x14ac:dyDescent="0.25">
      <c r="B220" s="75" t="s">
        <v>540</v>
      </c>
    </row>
    <row r="221" spans="2:2" ht="94.5" x14ac:dyDescent="0.25">
      <c r="B221" s="75" t="s">
        <v>541</v>
      </c>
    </row>
    <row r="222" spans="2:2" ht="67.5" x14ac:dyDescent="0.25">
      <c r="B222" s="75" t="s">
        <v>542</v>
      </c>
    </row>
    <row r="223" spans="2:2" ht="54" x14ac:dyDescent="0.25">
      <c r="B223" s="75" t="s">
        <v>543</v>
      </c>
    </row>
    <row r="224" spans="2:2" ht="229.5" x14ac:dyDescent="0.25">
      <c r="B224" s="75" t="s">
        <v>544</v>
      </c>
    </row>
    <row r="225" spans="2:2" ht="175.5" x14ac:dyDescent="0.25">
      <c r="B225" s="75" t="s">
        <v>545</v>
      </c>
    </row>
    <row r="226" spans="2:2" ht="148.5" x14ac:dyDescent="0.25">
      <c r="B226" s="75" t="s">
        <v>546</v>
      </c>
    </row>
    <row r="227" spans="2:2" ht="82.5" x14ac:dyDescent="0.25">
      <c r="B227" s="76" t="s">
        <v>547</v>
      </c>
    </row>
    <row r="228" spans="2:2" x14ac:dyDescent="0.25">
      <c r="B228" s="75" t="s">
        <v>548</v>
      </c>
    </row>
    <row r="229" spans="2:2" ht="27" x14ac:dyDescent="0.25">
      <c r="B229" s="75" t="s">
        <v>549</v>
      </c>
    </row>
    <row r="230" spans="2:2" ht="27" x14ac:dyDescent="0.25">
      <c r="B230" s="75" t="s">
        <v>550</v>
      </c>
    </row>
    <row r="231" spans="2:2" ht="67.5" x14ac:dyDescent="0.25">
      <c r="B231" s="75" t="s">
        <v>551</v>
      </c>
    </row>
    <row r="232" spans="2:2" ht="81" x14ac:dyDescent="0.25">
      <c r="B232" s="75" t="s">
        <v>552</v>
      </c>
    </row>
    <row r="233" spans="2:2" ht="27" x14ac:dyDescent="0.25">
      <c r="B233" s="75" t="s">
        <v>553</v>
      </c>
    </row>
    <row r="234" spans="2:2" x14ac:dyDescent="0.25">
      <c r="B234" s="75" t="s">
        <v>554</v>
      </c>
    </row>
    <row r="235" spans="2:2" ht="27" x14ac:dyDescent="0.25">
      <c r="B235" s="75" t="s">
        <v>555</v>
      </c>
    </row>
    <row r="236" spans="2:2" ht="40.5" x14ac:dyDescent="0.25">
      <c r="B236" s="75" t="s">
        <v>556</v>
      </c>
    </row>
    <row r="237" spans="2:2" ht="54" x14ac:dyDescent="0.25">
      <c r="B237" s="75" t="s">
        <v>557</v>
      </c>
    </row>
    <row r="238" spans="2:2" ht="81" x14ac:dyDescent="0.25">
      <c r="B238" s="75" t="s">
        <v>558</v>
      </c>
    </row>
    <row r="239" spans="2:2" ht="54" x14ac:dyDescent="0.25">
      <c r="B239" s="75" t="s">
        <v>559</v>
      </c>
    </row>
    <row r="240" spans="2:2" ht="40.5" x14ac:dyDescent="0.25">
      <c r="B240" s="75" t="s">
        <v>560</v>
      </c>
    </row>
    <row r="241" spans="2:2" ht="67.5" x14ac:dyDescent="0.25">
      <c r="B241" s="75" t="s">
        <v>561</v>
      </c>
    </row>
    <row r="242" spans="2:2" ht="40.5" x14ac:dyDescent="0.25">
      <c r="B242" s="75" t="s">
        <v>562</v>
      </c>
    </row>
    <row r="243" spans="2:2" ht="27" x14ac:dyDescent="0.25">
      <c r="B243" s="75" t="s">
        <v>563</v>
      </c>
    </row>
    <row r="244" spans="2:2" x14ac:dyDescent="0.25">
      <c r="B244" s="75" t="s">
        <v>564</v>
      </c>
    </row>
    <row r="245" spans="2:2" ht="27" x14ac:dyDescent="0.25">
      <c r="B245" s="75" t="s">
        <v>565</v>
      </c>
    </row>
    <row r="246" spans="2:2" ht="67.5" x14ac:dyDescent="0.25">
      <c r="B246" s="75" t="s">
        <v>566</v>
      </c>
    </row>
    <row r="247" spans="2:2" ht="94.5" x14ac:dyDescent="0.25">
      <c r="B247" s="75" t="s">
        <v>567</v>
      </c>
    </row>
    <row r="248" spans="2:2" ht="40.5" x14ac:dyDescent="0.25">
      <c r="B248" s="75" t="s">
        <v>568</v>
      </c>
    </row>
    <row r="249" spans="2:2" ht="67.5" x14ac:dyDescent="0.25">
      <c r="B249" s="75" t="s">
        <v>569</v>
      </c>
    </row>
    <row r="250" spans="2:2" ht="40.5" x14ac:dyDescent="0.25">
      <c r="B250" s="75" t="s">
        <v>570</v>
      </c>
    </row>
    <row r="251" spans="2:2" ht="54" x14ac:dyDescent="0.25">
      <c r="B251" s="75" t="s">
        <v>571</v>
      </c>
    </row>
    <row r="252" spans="2:2" ht="27" x14ac:dyDescent="0.25">
      <c r="B252" s="75" t="s">
        <v>572</v>
      </c>
    </row>
    <row r="253" spans="2:2" ht="40.5" x14ac:dyDescent="0.25">
      <c r="B253" s="75" t="s">
        <v>573</v>
      </c>
    </row>
    <row r="254" spans="2:2" ht="27" x14ac:dyDescent="0.25">
      <c r="B254" s="75" t="s">
        <v>574</v>
      </c>
    </row>
    <row r="255" spans="2:2" ht="40.5" x14ac:dyDescent="0.25">
      <c r="B255" s="75" t="s">
        <v>575</v>
      </c>
    </row>
    <row r="256" spans="2:2" ht="148.5" x14ac:dyDescent="0.25">
      <c r="B256" s="75" t="s">
        <v>576</v>
      </c>
    </row>
    <row r="257" spans="2:2" ht="40.5" x14ac:dyDescent="0.25">
      <c r="B257" s="75" t="s">
        <v>577</v>
      </c>
    </row>
    <row r="258" spans="2:2" ht="40.5" x14ac:dyDescent="0.25">
      <c r="B258" s="75" t="s">
        <v>578</v>
      </c>
    </row>
    <row r="259" spans="2:2" ht="54" x14ac:dyDescent="0.25">
      <c r="B259" s="75" t="s">
        <v>579</v>
      </c>
    </row>
    <row r="260" spans="2:2" ht="94.5" x14ac:dyDescent="0.25">
      <c r="B260" s="75" t="s">
        <v>580</v>
      </c>
    </row>
    <row r="261" spans="2:2" ht="54" x14ac:dyDescent="0.25">
      <c r="B261" s="75" t="s">
        <v>581</v>
      </c>
    </row>
    <row r="262" spans="2:2" ht="40.5" x14ac:dyDescent="0.25">
      <c r="B262" s="75" t="s">
        <v>582</v>
      </c>
    </row>
    <row r="263" spans="2:2" ht="27" x14ac:dyDescent="0.25">
      <c r="B263" s="75" t="s">
        <v>583</v>
      </c>
    </row>
    <row r="264" spans="2:2" ht="94.5" x14ac:dyDescent="0.25">
      <c r="B264" s="75" t="s">
        <v>584</v>
      </c>
    </row>
    <row r="265" spans="2:2" ht="27" x14ac:dyDescent="0.25">
      <c r="B265" s="75" t="s">
        <v>585</v>
      </c>
    </row>
    <row r="266" spans="2:2" ht="94.5" x14ac:dyDescent="0.25">
      <c r="B266" s="75" t="s">
        <v>586</v>
      </c>
    </row>
    <row r="267" spans="2:2" ht="40.5" x14ac:dyDescent="0.25">
      <c r="B267" s="75" t="s">
        <v>587</v>
      </c>
    </row>
    <row r="268" spans="2:2" ht="40.5" x14ac:dyDescent="0.25">
      <c r="B268" s="75" t="s">
        <v>588</v>
      </c>
    </row>
    <row r="269" spans="2:2" ht="27" x14ac:dyDescent="0.25">
      <c r="B269" s="75" t="s">
        <v>589</v>
      </c>
    </row>
    <row r="270" spans="2:2" x14ac:dyDescent="0.25">
      <c r="B270" s="75" t="s">
        <v>590</v>
      </c>
    </row>
    <row r="271" spans="2:2" ht="54" x14ac:dyDescent="0.25">
      <c r="B271" s="75" t="s">
        <v>591</v>
      </c>
    </row>
    <row r="272" spans="2:2" ht="27" x14ac:dyDescent="0.25">
      <c r="B272" s="75" t="s">
        <v>592</v>
      </c>
    </row>
    <row r="273" spans="2:2" ht="27" x14ac:dyDescent="0.25">
      <c r="B273" s="75" t="s">
        <v>593</v>
      </c>
    </row>
    <row r="274" spans="2:2" ht="40.5" x14ac:dyDescent="0.25">
      <c r="B274" s="75" t="s">
        <v>594</v>
      </c>
    </row>
    <row r="275" spans="2:2" ht="94.5" x14ac:dyDescent="0.25">
      <c r="B275" s="75" t="s">
        <v>595</v>
      </c>
    </row>
    <row r="276" spans="2:2" x14ac:dyDescent="0.25">
      <c r="B276" s="75" t="s">
        <v>596</v>
      </c>
    </row>
    <row r="277" spans="2:2" x14ac:dyDescent="0.25">
      <c r="B277" s="75" t="s">
        <v>597</v>
      </c>
    </row>
    <row r="278" spans="2:2" ht="40.5" x14ac:dyDescent="0.25">
      <c r="B278" s="75" t="s">
        <v>598</v>
      </c>
    </row>
    <row r="279" spans="2:2" ht="67.5" x14ac:dyDescent="0.25">
      <c r="B279" s="75" t="s">
        <v>599</v>
      </c>
    </row>
    <row r="280" spans="2:2" ht="175.5" x14ac:dyDescent="0.25">
      <c r="B280" s="75" t="s">
        <v>600</v>
      </c>
    </row>
    <row r="281" spans="2:2" ht="40.5" x14ac:dyDescent="0.25">
      <c r="B281" s="75" t="s">
        <v>601</v>
      </c>
    </row>
    <row r="282" spans="2:2" x14ac:dyDescent="0.25">
      <c r="B282" s="75" t="s">
        <v>602</v>
      </c>
    </row>
    <row r="283" spans="2:2" ht="27" x14ac:dyDescent="0.25">
      <c r="B283" s="75" t="s">
        <v>603</v>
      </c>
    </row>
    <row r="284" spans="2:2" ht="81" x14ac:dyDescent="0.25">
      <c r="B284" s="75" t="s">
        <v>604</v>
      </c>
    </row>
    <row r="285" spans="2:2" ht="27" x14ac:dyDescent="0.25">
      <c r="B285" s="75" t="s">
        <v>605</v>
      </c>
    </row>
    <row r="286" spans="2:2" ht="67.5" x14ac:dyDescent="0.25">
      <c r="B286" s="75" t="s">
        <v>606</v>
      </c>
    </row>
    <row r="287" spans="2:2" ht="67.5" x14ac:dyDescent="0.25">
      <c r="B287" s="75" t="s">
        <v>607</v>
      </c>
    </row>
    <row r="288" spans="2:2" ht="27" x14ac:dyDescent="0.25">
      <c r="B288" s="75" t="s">
        <v>608</v>
      </c>
    </row>
    <row r="289" spans="2:2" ht="67.5" x14ac:dyDescent="0.25">
      <c r="B289" s="75" t="s">
        <v>606</v>
      </c>
    </row>
    <row r="290" spans="2:2" ht="40.5" x14ac:dyDescent="0.25">
      <c r="B290" s="75" t="s">
        <v>609</v>
      </c>
    </row>
    <row r="291" spans="2:2" ht="27" x14ac:dyDescent="0.25">
      <c r="B291" s="75" t="s">
        <v>610</v>
      </c>
    </row>
    <row r="292" spans="2:2" ht="67.5" x14ac:dyDescent="0.25">
      <c r="B292" s="75" t="s">
        <v>611</v>
      </c>
    </row>
    <row r="293" spans="2:2" ht="27" x14ac:dyDescent="0.25">
      <c r="B293" s="75" t="s">
        <v>612</v>
      </c>
    </row>
    <row r="294" spans="2:2" ht="67.5" x14ac:dyDescent="0.25">
      <c r="B294" s="75" t="s">
        <v>613</v>
      </c>
    </row>
    <row r="295" spans="2:2" ht="40.5" x14ac:dyDescent="0.25">
      <c r="B295" s="75" t="s">
        <v>614</v>
      </c>
    </row>
    <row r="296" spans="2:2" ht="40.5" x14ac:dyDescent="0.25">
      <c r="B296" s="75" t="s">
        <v>615</v>
      </c>
    </row>
    <row r="297" spans="2:2" ht="27" x14ac:dyDescent="0.25">
      <c r="B297" s="75" t="s">
        <v>616</v>
      </c>
    </row>
    <row r="298" spans="2:2" ht="40.5" x14ac:dyDescent="0.25">
      <c r="B298" s="75" t="s">
        <v>617</v>
      </c>
    </row>
    <row r="299" spans="2:2" ht="16.5" x14ac:dyDescent="0.25">
      <c r="B299" s="76" t="s">
        <v>618</v>
      </c>
    </row>
    <row r="300" spans="2:2" ht="54" x14ac:dyDescent="0.25">
      <c r="B300" s="75" t="s">
        <v>619</v>
      </c>
    </row>
    <row r="301" spans="2:2" ht="54" x14ac:dyDescent="0.25">
      <c r="B301" s="75" t="s">
        <v>620</v>
      </c>
    </row>
    <row r="302" spans="2:2" ht="40.5" x14ac:dyDescent="0.25">
      <c r="B302" s="75" t="s">
        <v>621</v>
      </c>
    </row>
    <row r="303" spans="2:2" ht="40.5" x14ac:dyDescent="0.25">
      <c r="B303" s="75" t="s">
        <v>622</v>
      </c>
    </row>
    <row r="304" spans="2:2" ht="49.5" x14ac:dyDescent="0.25">
      <c r="B304" s="76" t="s">
        <v>623</v>
      </c>
    </row>
    <row r="305" spans="2:2" ht="121.5" x14ac:dyDescent="0.25">
      <c r="B305" s="75" t="s">
        <v>624</v>
      </c>
    </row>
    <row r="306" spans="2:2" ht="40.5" x14ac:dyDescent="0.25">
      <c r="B306" s="75" t="s">
        <v>625</v>
      </c>
    </row>
    <row r="307" spans="2:2" ht="81" x14ac:dyDescent="0.25">
      <c r="B307" s="75" t="s">
        <v>626</v>
      </c>
    </row>
    <row r="308" spans="2:2" ht="54" x14ac:dyDescent="0.25">
      <c r="B308" s="75" t="s">
        <v>627</v>
      </c>
    </row>
    <row r="309" spans="2:2" ht="121.5" x14ac:dyDescent="0.25">
      <c r="B309" s="75" t="s">
        <v>628</v>
      </c>
    </row>
    <row r="310" spans="2:2" ht="49.5" x14ac:dyDescent="0.25">
      <c r="B310" s="76" t="s">
        <v>629</v>
      </c>
    </row>
    <row r="311" spans="2:2" ht="27" x14ac:dyDescent="0.25">
      <c r="B311" s="75" t="s">
        <v>630</v>
      </c>
    </row>
    <row r="312" spans="2:2" ht="27" x14ac:dyDescent="0.25">
      <c r="B312" s="75" t="s">
        <v>631</v>
      </c>
    </row>
    <row r="313" spans="2:2" ht="40.5" x14ac:dyDescent="0.25">
      <c r="B313" s="75" t="s">
        <v>632</v>
      </c>
    </row>
    <row r="314" spans="2:2" ht="27" x14ac:dyDescent="0.25">
      <c r="B314" s="75" t="s">
        <v>633</v>
      </c>
    </row>
    <row r="315" spans="2:2" ht="40.5" x14ac:dyDescent="0.25">
      <c r="B315" s="75" t="s">
        <v>634</v>
      </c>
    </row>
    <row r="316" spans="2:2" ht="54" x14ac:dyDescent="0.25">
      <c r="B316" s="75" t="s">
        <v>635</v>
      </c>
    </row>
    <row r="317" spans="2:2" ht="81" x14ac:dyDescent="0.25">
      <c r="B317" s="75" t="s">
        <v>636</v>
      </c>
    </row>
    <row r="318" spans="2:2" ht="81" x14ac:dyDescent="0.25">
      <c r="B318" s="75" t="s">
        <v>637</v>
      </c>
    </row>
    <row r="319" spans="2:2" ht="99" x14ac:dyDescent="0.25">
      <c r="B319" s="76" t="s">
        <v>638</v>
      </c>
    </row>
    <row r="320" spans="2:2" x14ac:dyDescent="0.25">
      <c r="B320" s="75" t="s">
        <v>639</v>
      </c>
    </row>
    <row r="321" spans="2:2" x14ac:dyDescent="0.25">
      <c r="B321" s="75" t="s">
        <v>640</v>
      </c>
    </row>
    <row r="322" spans="2:2" ht="27" x14ac:dyDescent="0.25">
      <c r="B322" s="75" t="s">
        <v>641</v>
      </c>
    </row>
    <row r="323" spans="2:2" ht="54" x14ac:dyDescent="0.25">
      <c r="B323" s="75" t="s">
        <v>642</v>
      </c>
    </row>
    <row r="324" spans="2:2" ht="40.5" x14ac:dyDescent="0.25">
      <c r="B324" s="75" t="s">
        <v>643</v>
      </c>
    </row>
    <row r="325" spans="2:2" x14ac:dyDescent="0.25">
      <c r="B325" s="75" t="s">
        <v>644</v>
      </c>
    </row>
    <row r="326" spans="2:2" ht="40.5" x14ac:dyDescent="0.25">
      <c r="B326" s="75" t="s">
        <v>645</v>
      </c>
    </row>
    <row r="327" spans="2:2" ht="27" x14ac:dyDescent="0.25">
      <c r="B327" s="75" t="s">
        <v>646</v>
      </c>
    </row>
    <row r="328" spans="2:2" ht="27" x14ac:dyDescent="0.25">
      <c r="B328" s="75" t="s">
        <v>647</v>
      </c>
    </row>
    <row r="329" spans="2:2" ht="40.5" x14ac:dyDescent="0.25">
      <c r="B329" s="75" t="s">
        <v>648</v>
      </c>
    </row>
    <row r="330" spans="2:2" ht="27" x14ac:dyDescent="0.25">
      <c r="B330" s="75" t="s">
        <v>649</v>
      </c>
    </row>
    <row r="331" spans="2:2" ht="54" x14ac:dyDescent="0.25">
      <c r="B331" s="75" t="s">
        <v>650</v>
      </c>
    </row>
    <row r="332" spans="2:2" ht="54" x14ac:dyDescent="0.25">
      <c r="B332" s="75" t="s">
        <v>651</v>
      </c>
    </row>
    <row r="333" spans="2:2" ht="54" x14ac:dyDescent="0.25">
      <c r="B333" s="75" t="s">
        <v>652</v>
      </c>
    </row>
    <row r="334" spans="2:2" ht="40.5" x14ac:dyDescent="0.25">
      <c r="B334" s="75" t="s">
        <v>653</v>
      </c>
    </row>
    <row r="335" spans="2:2" ht="27" x14ac:dyDescent="0.25">
      <c r="B335" s="75" t="s">
        <v>654</v>
      </c>
    </row>
    <row r="336" spans="2:2" ht="54" x14ac:dyDescent="0.25">
      <c r="B336" s="75" t="s">
        <v>655</v>
      </c>
    </row>
    <row r="337" spans="2:2" ht="121.5" x14ac:dyDescent="0.25">
      <c r="B337" s="75" t="s">
        <v>656</v>
      </c>
    </row>
    <row r="338" spans="2:2" ht="81" x14ac:dyDescent="0.25">
      <c r="B338" s="75" t="s">
        <v>657</v>
      </c>
    </row>
    <row r="339" spans="2:2" ht="27" x14ac:dyDescent="0.25">
      <c r="B339" s="75" t="s">
        <v>658</v>
      </c>
    </row>
    <row r="340" spans="2:2" x14ac:dyDescent="0.25">
      <c r="B340" s="75" t="s">
        <v>659</v>
      </c>
    </row>
    <row r="341" spans="2:2" ht="40.5" x14ac:dyDescent="0.25">
      <c r="B341" s="75" t="s">
        <v>660</v>
      </c>
    </row>
    <row r="342" spans="2:2" ht="81" x14ac:dyDescent="0.25">
      <c r="B342" s="75" t="s">
        <v>661</v>
      </c>
    </row>
    <row r="343" spans="2:2" ht="33" x14ac:dyDescent="0.25">
      <c r="B343" s="76" t="s">
        <v>662</v>
      </c>
    </row>
    <row r="344" spans="2:2" x14ac:dyDescent="0.25">
      <c r="B344" s="75" t="s">
        <v>663</v>
      </c>
    </row>
    <row r="345" spans="2:2" ht="16.5" x14ac:dyDescent="0.25">
      <c r="B345" s="76" t="s">
        <v>664</v>
      </c>
    </row>
    <row r="346" spans="2:2" ht="33" x14ac:dyDescent="0.25">
      <c r="B346" s="76" t="s">
        <v>665</v>
      </c>
    </row>
    <row r="347" spans="2:2" ht="27" x14ac:dyDescent="0.25">
      <c r="B347" s="75" t="s">
        <v>666</v>
      </c>
    </row>
    <row r="348" spans="2:2" ht="27" x14ac:dyDescent="0.25">
      <c r="B348" s="75" t="s">
        <v>667</v>
      </c>
    </row>
    <row r="349" spans="2:2" ht="54" x14ac:dyDescent="0.25">
      <c r="B349" s="75" t="s">
        <v>668</v>
      </c>
    </row>
    <row r="350" spans="2:2" ht="27" x14ac:dyDescent="0.25">
      <c r="B350" s="75" t="s">
        <v>669</v>
      </c>
    </row>
    <row r="351" spans="2:2" ht="40.5" x14ac:dyDescent="0.25">
      <c r="B351" s="75" t="s">
        <v>670</v>
      </c>
    </row>
    <row r="352" spans="2:2" ht="27" x14ac:dyDescent="0.25">
      <c r="B352" s="75" t="s">
        <v>671</v>
      </c>
    </row>
    <row r="353" spans="2:2" ht="40.5" x14ac:dyDescent="0.25">
      <c r="B353" s="75" t="s">
        <v>672</v>
      </c>
    </row>
    <row r="354" spans="2:2" ht="27" x14ac:dyDescent="0.25">
      <c r="B354" s="75" t="s">
        <v>673</v>
      </c>
    </row>
    <row r="355" spans="2:2" ht="27" x14ac:dyDescent="0.25">
      <c r="B355" s="75" t="s">
        <v>674</v>
      </c>
    </row>
    <row r="356" spans="2:2" ht="27" x14ac:dyDescent="0.25">
      <c r="B356" s="75" t="s">
        <v>675</v>
      </c>
    </row>
    <row r="357" spans="2:2" ht="67.5" x14ac:dyDescent="0.25">
      <c r="B357" s="75" t="s">
        <v>676</v>
      </c>
    </row>
    <row r="358" spans="2:2" ht="40.5" x14ac:dyDescent="0.25">
      <c r="B358" s="75" t="s">
        <v>677</v>
      </c>
    </row>
    <row r="359" spans="2:2" ht="67.5" x14ac:dyDescent="0.25">
      <c r="B359" s="75" t="s">
        <v>678</v>
      </c>
    </row>
    <row r="360" spans="2:2" ht="27" x14ac:dyDescent="0.25">
      <c r="B360" s="75" t="s">
        <v>679</v>
      </c>
    </row>
    <row r="361" spans="2:2" ht="40.5" x14ac:dyDescent="0.25">
      <c r="B361" s="75" t="s">
        <v>680</v>
      </c>
    </row>
    <row r="362" spans="2:2" ht="16.5" x14ac:dyDescent="0.25">
      <c r="B362" s="76" t="s">
        <v>681</v>
      </c>
    </row>
    <row r="363" spans="2:2" ht="54" x14ac:dyDescent="0.25">
      <c r="B363" s="75" t="s">
        <v>682</v>
      </c>
    </row>
    <row r="364" spans="2:2" ht="27" x14ac:dyDescent="0.25">
      <c r="B364" s="75" t="s">
        <v>683</v>
      </c>
    </row>
    <row r="365" spans="2:2" ht="40.5" x14ac:dyDescent="0.25">
      <c r="B365" s="75" t="s">
        <v>684</v>
      </c>
    </row>
    <row r="366" spans="2:2" ht="82.5" x14ac:dyDescent="0.25">
      <c r="B366" s="76" t="s">
        <v>685</v>
      </c>
    </row>
    <row r="367" spans="2:2" ht="67.5" x14ac:dyDescent="0.25">
      <c r="B367" s="75" t="s">
        <v>686</v>
      </c>
    </row>
    <row r="368" spans="2:2" ht="40.5" x14ac:dyDescent="0.25">
      <c r="B368" s="75" t="s">
        <v>687</v>
      </c>
    </row>
    <row r="369" spans="2:2" ht="135" x14ac:dyDescent="0.25">
      <c r="B369" s="75" t="s">
        <v>688</v>
      </c>
    </row>
    <row r="370" spans="2:2" ht="49.5" x14ac:dyDescent="0.25">
      <c r="B370" s="76" t="s">
        <v>689</v>
      </c>
    </row>
    <row r="371" spans="2:2" ht="27" x14ac:dyDescent="0.25">
      <c r="B371" s="75" t="s">
        <v>690</v>
      </c>
    </row>
    <row r="372" spans="2:2" ht="33" x14ac:dyDescent="0.25">
      <c r="B372" s="76" t="s">
        <v>691</v>
      </c>
    </row>
    <row r="373" spans="2:2" ht="27" x14ac:dyDescent="0.25">
      <c r="B373" s="75" t="s">
        <v>692</v>
      </c>
    </row>
    <row r="374" spans="2:2" ht="54" x14ac:dyDescent="0.25">
      <c r="B374" s="75" t="s">
        <v>693</v>
      </c>
    </row>
    <row r="375" spans="2:2" ht="40.5" x14ac:dyDescent="0.25">
      <c r="B375" s="75" t="s">
        <v>694</v>
      </c>
    </row>
    <row r="376" spans="2:2" ht="40.5" x14ac:dyDescent="0.25">
      <c r="B376" s="75" t="s">
        <v>695</v>
      </c>
    </row>
    <row r="377" spans="2:2" ht="27" x14ac:dyDescent="0.25">
      <c r="B377" s="75" t="s">
        <v>696</v>
      </c>
    </row>
    <row r="378" spans="2:2" ht="27" x14ac:dyDescent="0.25">
      <c r="B378" s="75" t="s">
        <v>697</v>
      </c>
    </row>
    <row r="379" spans="2:2" ht="27" x14ac:dyDescent="0.25">
      <c r="B379" s="75" t="s">
        <v>698</v>
      </c>
    </row>
    <row r="380" spans="2:2" ht="49.5" x14ac:dyDescent="0.25">
      <c r="B380" s="76" t="s">
        <v>699</v>
      </c>
    </row>
    <row r="381" spans="2:2" ht="27" x14ac:dyDescent="0.25">
      <c r="B381" s="75" t="s">
        <v>700</v>
      </c>
    </row>
    <row r="382" spans="2:2" ht="27" x14ac:dyDescent="0.25">
      <c r="B382" s="75" t="s">
        <v>701</v>
      </c>
    </row>
    <row r="383" spans="2:2" ht="27" x14ac:dyDescent="0.25">
      <c r="B383" s="75" t="s">
        <v>702</v>
      </c>
    </row>
    <row r="384" spans="2:2" ht="33" x14ac:dyDescent="0.25">
      <c r="B384" s="76" t="s">
        <v>703</v>
      </c>
    </row>
    <row r="385" spans="2:2" ht="27" x14ac:dyDescent="0.25">
      <c r="B385" s="75" t="s">
        <v>704</v>
      </c>
    </row>
    <row r="386" spans="2:2" ht="67.5" x14ac:dyDescent="0.25">
      <c r="B386" s="75" t="s">
        <v>705</v>
      </c>
    </row>
    <row r="387" spans="2:2" ht="27" x14ac:dyDescent="0.25">
      <c r="B387" s="75" t="s">
        <v>706</v>
      </c>
    </row>
    <row r="388" spans="2:2" ht="27" x14ac:dyDescent="0.25">
      <c r="B388" s="75" t="s">
        <v>707</v>
      </c>
    </row>
    <row r="389" spans="2:2" ht="40.5" x14ac:dyDescent="0.25">
      <c r="B389" s="75" t="s">
        <v>708</v>
      </c>
    </row>
    <row r="390" spans="2:2" ht="54" x14ac:dyDescent="0.25">
      <c r="B390" s="75" t="s">
        <v>709</v>
      </c>
    </row>
    <row r="391" spans="2:2" ht="67.5" x14ac:dyDescent="0.25">
      <c r="B391" s="75" t="s">
        <v>710</v>
      </c>
    </row>
    <row r="392" spans="2:2" ht="67.5" x14ac:dyDescent="0.25">
      <c r="B392" s="75" t="s">
        <v>711</v>
      </c>
    </row>
    <row r="393" spans="2:2" ht="67.5" x14ac:dyDescent="0.25">
      <c r="B393" s="75" t="s">
        <v>712</v>
      </c>
    </row>
    <row r="394" spans="2:2" ht="40.5" x14ac:dyDescent="0.25">
      <c r="B394" s="75" t="s">
        <v>713</v>
      </c>
    </row>
    <row r="395" spans="2:2" ht="54" x14ac:dyDescent="0.25">
      <c r="B395" s="75" t="s">
        <v>714</v>
      </c>
    </row>
    <row r="396" spans="2:2" ht="27" x14ac:dyDescent="0.25">
      <c r="B396" s="75" t="s">
        <v>715</v>
      </c>
    </row>
    <row r="397" spans="2:2" x14ac:dyDescent="0.25">
      <c r="B397" s="75" t="s">
        <v>716</v>
      </c>
    </row>
    <row r="398" spans="2:2" x14ac:dyDescent="0.25">
      <c r="B398" s="75" t="s">
        <v>717</v>
      </c>
    </row>
    <row r="399" spans="2:2" x14ac:dyDescent="0.25">
      <c r="B399" s="75" t="s">
        <v>718</v>
      </c>
    </row>
    <row r="400" spans="2:2" x14ac:dyDescent="0.25">
      <c r="B400" s="75" t="s">
        <v>719</v>
      </c>
    </row>
    <row r="401" spans="2:2" x14ac:dyDescent="0.25">
      <c r="B401" s="75" t="s">
        <v>720</v>
      </c>
    </row>
    <row r="402" spans="2:2" x14ac:dyDescent="0.25">
      <c r="B402" s="75" t="s">
        <v>721</v>
      </c>
    </row>
    <row r="403" spans="2:2" x14ac:dyDescent="0.25">
      <c r="B403" s="75" t="s">
        <v>722</v>
      </c>
    </row>
    <row r="404" spans="2:2" x14ac:dyDescent="0.25">
      <c r="B404" s="75" t="s">
        <v>723</v>
      </c>
    </row>
    <row r="405" spans="2:2" x14ac:dyDescent="0.25">
      <c r="B405" s="75" t="s">
        <v>724</v>
      </c>
    </row>
    <row r="406" spans="2:2" x14ac:dyDescent="0.25">
      <c r="B406" s="75" t="s">
        <v>725</v>
      </c>
    </row>
    <row r="407" spans="2:2" x14ac:dyDescent="0.25">
      <c r="B407" s="75" t="s">
        <v>726</v>
      </c>
    </row>
    <row r="408" spans="2:2" x14ac:dyDescent="0.25">
      <c r="B408" s="75" t="s">
        <v>727</v>
      </c>
    </row>
    <row r="409" spans="2:2" x14ac:dyDescent="0.25">
      <c r="B409" s="75" t="s">
        <v>728</v>
      </c>
    </row>
    <row r="410" spans="2:2" x14ac:dyDescent="0.25">
      <c r="B410" s="75" t="s">
        <v>729</v>
      </c>
    </row>
    <row r="411" spans="2:2" x14ac:dyDescent="0.25">
      <c r="B411" s="75" t="s">
        <v>730</v>
      </c>
    </row>
    <row r="412" spans="2:2" ht="27" x14ac:dyDescent="0.25">
      <c r="B412" s="75" t="s">
        <v>731</v>
      </c>
    </row>
    <row r="413" spans="2:2" ht="27" x14ac:dyDescent="0.25">
      <c r="B413" s="75" t="s">
        <v>732</v>
      </c>
    </row>
    <row r="414" spans="2:2" ht="27" x14ac:dyDescent="0.25">
      <c r="B414" s="75" t="s">
        <v>733</v>
      </c>
    </row>
    <row r="415" spans="2:2" ht="27" x14ac:dyDescent="0.25">
      <c r="B415" s="75" t="s">
        <v>734</v>
      </c>
    </row>
    <row r="416" spans="2:2" ht="40.5" x14ac:dyDescent="0.25">
      <c r="B416" s="75" t="s">
        <v>735</v>
      </c>
    </row>
    <row r="417" spans="2:2" ht="27" x14ac:dyDescent="0.25">
      <c r="B417" s="75" t="s">
        <v>736</v>
      </c>
    </row>
    <row r="418" spans="2:2" x14ac:dyDescent="0.25">
      <c r="B418" s="75" t="s">
        <v>737</v>
      </c>
    </row>
    <row r="419" spans="2:2" ht="27" x14ac:dyDescent="0.25">
      <c r="B419" s="75" t="s">
        <v>738</v>
      </c>
    </row>
    <row r="420" spans="2:2" ht="54" x14ac:dyDescent="0.25">
      <c r="B420" s="75" t="s">
        <v>739</v>
      </c>
    </row>
    <row r="421" spans="2:2" x14ac:dyDescent="0.25">
      <c r="B421" s="75" t="s">
        <v>740</v>
      </c>
    </row>
    <row r="422" spans="2:2" ht="27" x14ac:dyDescent="0.25">
      <c r="B422" s="75" t="s">
        <v>741</v>
      </c>
    </row>
    <row r="423" spans="2:2" ht="27" x14ac:dyDescent="0.25">
      <c r="B423" s="75" t="s">
        <v>742</v>
      </c>
    </row>
    <row r="424" spans="2:2" ht="40.5" x14ac:dyDescent="0.25">
      <c r="B424" s="75" t="s">
        <v>743</v>
      </c>
    </row>
    <row r="425" spans="2:2" ht="66" x14ac:dyDescent="0.25">
      <c r="B425" s="76" t="s">
        <v>744</v>
      </c>
    </row>
    <row r="426" spans="2:2" ht="27" x14ac:dyDescent="0.25">
      <c r="B426" s="75" t="s">
        <v>745</v>
      </c>
    </row>
    <row r="427" spans="2:2" ht="27" x14ac:dyDescent="0.25">
      <c r="B427" s="75" t="s">
        <v>746</v>
      </c>
    </row>
    <row r="428" spans="2:2" ht="40.5" x14ac:dyDescent="0.25">
      <c r="B428" s="75" t="s">
        <v>747</v>
      </c>
    </row>
    <row r="429" spans="2:2" ht="27" x14ac:dyDescent="0.25">
      <c r="B429" s="75" t="s">
        <v>748</v>
      </c>
    </row>
    <row r="430" spans="2:2" ht="27" x14ac:dyDescent="0.25">
      <c r="B430" s="75" t="s">
        <v>749</v>
      </c>
    </row>
    <row r="431" spans="2:2" ht="27" x14ac:dyDescent="0.25">
      <c r="B431" s="75" t="s">
        <v>750</v>
      </c>
    </row>
    <row r="432" spans="2:2" x14ac:dyDescent="0.25">
      <c r="B432" s="75" t="s">
        <v>751</v>
      </c>
    </row>
    <row r="433" spans="2:2" x14ac:dyDescent="0.25">
      <c r="B433" s="75" t="s">
        <v>752</v>
      </c>
    </row>
    <row r="434" spans="2:2" x14ac:dyDescent="0.25">
      <c r="B434" s="75" t="s">
        <v>753</v>
      </c>
    </row>
    <row r="435" spans="2:2" x14ac:dyDescent="0.25">
      <c r="B435" s="75" t="s">
        <v>754</v>
      </c>
    </row>
    <row r="436" spans="2:2" x14ac:dyDescent="0.25">
      <c r="B436" s="75" t="s">
        <v>755</v>
      </c>
    </row>
    <row r="437" spans="2:2" ht="27" x14ac:dyDescent="0.25">
      <c r="B437" s="75" t="s">
        <v>756</v>
      </c>
    </row>
    <row r="438" spans="2:2" ht="27" x14ac:dyDescent="0.25">
      <c r="B438" s="75" t="s">
        <v>757</v>
      </c>
    </row>
    <row r="439" spans="2:2" ht="27" x14ac:dyDescent="0.25">
      <c r="B439" s="75" t="s">
        <v>758</v>
      </c>
    </row>
    <row r="440" spans="2:2" ht="27" x14ac:dyDescent="0.25">
      <c r="B440" s="75" t="s">
        <v>759</v>
      </c>
    </row>
    <row r="441" spans="2:2" ht="27" x14ac:dyDescent="0.25">
      <c r="B441" s="75" t="s">
        <v>760</v>
      </c>
    </row>
    <row r="442" spans="2:2" ht="40.5" x14ac:dyDescent="0.25">
      <c r="B442" s="75" t="s">
        <v>761</v>
      </c>
    </row>
    <row r="443" spans="2:2" ht="54" x14ac:dyDescent="0.25">
      <c r="B443" s="75" t="s">
        <v>762</v>
      </c>
    </row>
    <row r="444" spans="2:2" ht="27" x14ac:dyDescent="0.25">
      <c r="B444" s="75" t="s">
        <v>763</v>
      </c>
    </row>
    <row r="445" spans="2:2" x14ac:dyDescent="0.25">
      <c r="B445" s="75" t="s">
        <v>764</v>
      </c>
    </row>
    <row r="446" spans="2:2" ht="54" x14ac:dyDescent="0.25">
      <c r="B446" s="75" t="s">
        <v>765</v>
      </c>
    </row>
    <row r="447" spans="2:2" ht="27" x14ac:dyDescent="0.25">
      <c r="B447" s="75" t="s">
        <v>766</v>
      </c>
    </row>
    <row r="448" spans="2:2" ht="40.5" x14ac:dyDescent="0.25">
      <c r="B448" s="75" t="s">
        <v>767</v>
      </c>
    </row>
    <row r="449" spans="2:2" ht="27" x14ac:dyDescent="0.25">
      <c r="B449" s="75" t="s">
        <v>768</v>
      </c>
    </row>
    <row r="450" spans="2:2" ht="27" x14ac:dyDescent="0.25">
      <c r="B450" s="75" t="s">
        <v>769</v>
      </c>
    </row>
    <row r="451" spans="2:2" ht="27" x14ac:dyDescent="0.25">
      <c r="B451" s="75" t="s">
        <v>770</v>
      </c>
    </row>
    <row r="452" spans="2:2" ht="99" x14ac:dyDescent="0.25">
      <c r="B452" s="76" t="s">
        <v>771</v>
      </c>
    </row>
    <row r="453" spans="2:2" x14ac:dyDescent="0.25">
      <c r="B453" s="75" t="s">
        <v>772</v>
      </c>
    </row>
    <row r="454" spans="2:2" ht="27" x14ac:dyDescent="0.25">
      <c r="B454" s="75" t="s">
        <v>773</v>
      </c>
    </row>
    <row r="455" spans="2:2" x14ac:dyDescent="0.25">
      <c r="B455" s="75" t="s">
        <v>774</v>
      </c>
    </row>
    <row r="456" spans="2:2" x14ac:dyDescent="0.25">
      <c r="B456" s="75" t="s">
        <v>775</v>
      </c>
    </row>
    <row r="457" spans="2:2" ht="40.5" x14ac:dyDescent="0.25">
      <c r="B457" s="75" t="s">
        <v>776</v>
      </c>
    </row>
    <row r="458" spans="2:2" ht="27" x14ac:dyDescent="0.25">
      <c r="B458" s="75" t="s">
        <v>777</v>
      </c>
    </row>
    <row r="459" spans="2:2" ht="40.5" x14ac:dyDescent="0.25">
      <c r="B459" s="75" t="s">
        <v>778</v>
      </c>
    </row>
    <row r="460" spans="2:2" ht="40.5" x14ac:dyDescent="0.25">
      <c r="B460" s="75" t="s">
        <v>779</v>
      </c>
    </row>
    <row r="461" spans="2:2" ht="49.5" x14ac:dyDescent="0.25">
      <c r="B461" s="76" t="s">
        <v>780</v>
      </c>
    </row>
    <row r="462" spans="2:2" ht="54" x14ac:dyDescent="0.25">
      <c r="B462" s="75" t="s">
        <v>781</v>
      </c>
    </row>
    <row r="463" spans="2:2" ht="135" x14ac:dyDescent="0.25">
      <c r="B463" s="75" t="s">
        <v>782</v>
      </c>
    </row>
    <row r="464" spans="2:2" ht="67.5" x14ac:dyDescent="0.25">
      <c r="B464" s="75" t="s">
        <v>783</v>
      </c>
    </row>
    <row r="465" spans="2:2" ht="27" x14ac:dyDescent="0.25">
      <c r="B465" s="75" t="s">
        <v>784</v>
      </c>
    </row>
    <row r="466" spans="2:2" x14ac:dyDescent="0.25">
      <c r="B466" s="75" t="s">
        <v>785</v>
      </c>
    </row>
    <row r="467" spans="2:2" x14ac:dyDescent="0.25">
      <c r="B467" s="75" t="s">
        <v>786</v>
      </c>
    </row>
    <row r="468" spans="2:2" ht="135" x14ac:dyDescent="0.25">
      <c r="B468" s="75" t="s">
        <v>787</v>
      </c>
    </row>
    <row r="469" spans="2:2" ht="108" x14ac:dyDescent="0.25">
      <c r="B469" s="75" t="s">
        <v>788</v>
      </c>
    </row>
    <row r="470" spans="2:2" x14ac:dyDescent="0.25">
      <c r="B470" s="75" t="s">
        <v>789</v>
      </c>
    </row>
    <row r="471" spans="2:2" ht="27" x14ac:dyDescent="0.25">
      <c r="B471" s="75" t="s">
        <v>790</v>
      </c>
    </row>
    <row r="472" spans="2:2" ht="27" x14ac:dyDescent="0.25">
      <c r="B472" s="75" t="s">
        <v>791</v>
      </c>
    </row>
    <row r="473" spans="2:2" x14ac:dyDescent="0.25">
      <c r="B473" s="75" t="s">
        <v>792</v>
      </c>
    </row>
    <row r="474" spans="2:2" ht="40.5" x14ac:dyDescent="0.25">
      <c r="B474" s="75" t="s">
        <v>793</v>
      </c>
    </row>
    <row r="475" spans="2:2" ht="67.5" x14ac:dyDescent="0.25">
      <c r="B475" s="75" t="s">
        <v>794</v>
      </c>
    </row>
    <row r="476" spans="2:2" ht="81" x14ac:dyDescent="0.25">
      <c r="B476" s="75" t="s">
        <v>795</v>
      </c>
    </row>
    <row r="477" spans="2:2" ht="81" x14ac:dyDescent="0.25">
      <c r="B477" s="75" t="s">
        <v>796</v>
      </c>
    </row>
    <row r="478" spans="2:2" ht="54" x14ac:dyDescent="0.25">
      <c r="B478" s="75" t="s">
        <v>797</v>
      </c>
    </row>
    <row r="479" spans="2:2" ht="162" x14ac:dyDescent="0.25">
      <c r="B479" s="75" t="s">
        <v>798</v>
      </c>
    </row>
    <row r="480" spans="2:2" ht="81" x14ac:dyDescent="0.25">
      <c r="B480" s="75" t="s">
        <v>799</v>
      </c>
    </row>
    <row r="481" spans="2:2" ht="27" x14ac:dyDescent="0.25">
      <c r="B481" s="75" t="s">
        <v>800</v>
      </c>
    </row>
    <row r="482" spans="2:2" ht="67.5" x14ac:dyDescent="0.25">
      <c r="B482" s="75" t="s">
        <v>801</v>
      </c>
    </row>
    <row r="483" spans="2:2" ht="54" x14ac:dyDescent="0.25">
      <c r="B483" s="75" t="s">
        <v>802</v>
      </c>
    </row>
    <row r="484" spans="2:2" ht="81" x14ac:dyDescent="0.25">
      <c r="B484" s="75" t="s">
        <v>803</v>
      </c>
    </row>
    <row r="485" spans="2:2" ht="27" x14ac:dyDescent="0.25">
      <c r="B485" s="75" t="s">
        <v>804</v>
      </c>
    </row>
    <row r="486" spans="2:2" ht="49.5" x14ac:dyDescent="0.25">
      <c r="B486" s="76" t="s">
        <v>805</v>
      </c>
    </row>
    <row r="487" spans="2:2" ht="16.5" x14ac:dyDescent="0.25">
      <c r="B487" s="76" t="s">
        <v>806</v>
      </c>
    </row>
    <row r="488" spans="2:2" x14ac:dyDescent="0.25">
      <c r="B488" s="75" t="s">
        <v>807</v>
      </c>
    </row>
    <row r="489" spans="2:2" ht="27" x14ac:dyDescent="0.25">
      <c r="B489" s="75" t="s">
        <v>808</v>
      </c>
    </row>
    <row r="490" spans="2:2" ht="54" x14ac:dyDescent="0.25">
      <c r="B490" s="75" t="s">
        <v>809</v>
      </c>
    </row>
    <row r="491" spans="2:2" x14ac:dyDescent="0.25">
      <c r="B491" s="75" t="s">
        <v>810</v>
      </c>
    </row>
    <row r="492" spans="2:2" ht="54" x14ac:dyDescent="0.25">
      <c r="B492" s="75" t="s">
        <v>811</v>
      </c>
    </row>
    <row r="493" spans="2:2" x14ac:dyDescent="0.25">
      <c r="B493" s="75" t="s">
        <v>812</v>
      </c>
    </row>
    <row r="494" spans="2:2" x14ac:dyDescent="0.25">
      <c r="B494" s="75" t="s">
        <v>813</v>
      </c>
    </row>
    <row r="495" spans="2:2" ht="33" x14ac:dyDescent="0.25">
      <c r="B495" s="76" t="s">
        <v>814</v>
      </c>
    </row>
    <row r="496" spans="2:2" ht="33" x14ac:dyDescent="0.25">
      <c r="B496" s="76" t="s">
        <v>815</v>
      </c>
    </row>
    <row r="497" spans="2:2" ht="67.5" x14ac:dyDescent="0.25">
      <c r="B497" s="75" t="s">
        <v>816</v>
      </c>
    </row>
    <row r="498" spans="2:2" ht="40.5" x14ac:dyDescent="0.25">
      <c r="B498" s="75" t="s">
        <v>817</v>
      </c>
    </row>
    <row r="499" spans="2:2" ht="27" x14ac:dyDescent="0.25">
      <c r="B499" s="75" t="s">
        <v>818</v>
      </c>
    </row>
    <row r="500" spans="2:2" ht="27" x14ac:dyDescent="0.25">
      <c r="B500" s="75" t="s">
        <v>819</v>
      </c>
    </row>
    <row r="501" spans="2:2" x14ac:dyDescent="0.25">
      <c r="B501" s="75" t="s">
        <v>820</v>
      </c>
    </row>
    <row r="502" spans="2:2" ht="40.5" x14ac:dyDescent="0.25">
      <c r="B502" s="75" t="s">
        <v>821</v>
      </c>
    </row>
    <row r="503" spans="2:2" ht="40.5" x14ac:dyDescent="0.25">
      <c r="B503" s="75" t="s">
        <v>822</v>
      </c>
    </row>
    <row r="504" spans="2:2" ht="40.5" x14ac:dyDescent="0.25">
      <c r="B504" s="75" t="s">
        <v>823</v>
      </c>
    </row>
    <row r="505" spans="2:2" ht="40.5" x14ac:dyDescent="0.25">
      <c r="B505" s="75" t="s">
        <v>824</v>
      </c>
    </row>
    <row r="506" spans="2:2" ht="54" x14ac:dyDescent="0.25">
      <c r="B506" s="75" t="s">
        <v>825</v>
      </c>
    </row>
    <row r="507" spans="2:2" ht="54" x14ac:dyDescent="0.25">
      <c r="B507" s="75" t="s">
        <v>826</v>
      </c>
    </row>
    <row r="508" spans="2:2" ht="40.5" x14ac:dyDescent="0.25">
      <c r="B508" s="75" t="s">
        <v>827</v>
      </c>
    </row>
    <row r="509" spans="2:2" ht="54" x14ac:dyDescent="0.25">
      <c r="B509" s="75" t="s">
        <v>828</v>
      </c>
    </row>
    <row r="510" spans="2:2" ht="40.5" x14ac:dyDescent="0.25">
      <c r="B510" s="75" t="s">
        <v>829</v>
      </c>
    </row>
    <row r="511" spans="2:2" ht="27" x14ac:dyDescent="0.25">
      <c r="B511" s="75" t="s">
        <v>830</v>
      </c>
    </row>
    <row r="512" spans="2:2" ht="27" x14ac:dyDescent="0.25">
      <c r="B512" s="75" t="s">
        <v>831</v>
      </c>
    </row>
    <row r="513" spans="2:2" ht="40.5" x14ac:dyDescent="0.25">
      <c r="B513" s="75" t="s">
        <v>832</v>
      </c>
    </row>
    <row r="514" spans="2:2" ht="54" x14ac:dyDescent="0.25">
      <c r="B514" s="75" t="s">
        <v>833</v>
      </c>
    </row>
    <row r="515" spans="2:2" ht="27" x14ac:dyDescent="0.25">
      <c r="B515" s="75" t="s">
        <v>834</v>
      </c>
    </row>
    <row r="516" spans="2:2" ht="49.5" x14ac:dyDescent="0.25">
      <c r="B516" s="76" t="s">
        <v>835</v>
      </c>
    </row>
    <row r="517" spans="2:2" ht="40.5" x14ac:dyDescent="0.25">
      <c r="B517" s="75" t="s">
        <v>836</v>
      </c>
    </row>
    <row r="518" spans="2:2" x14ac:dyDescent="0.25">
      <c r="B518" s="75" t="s">
        <v>837</v>
      </c>
    </row>
    <row r="519" spans="2:2" x14ac:dyDescent="0.25">
      <c r="B519" s="75" t="s">
        <v>838</v>
      </c>
    </row>
    <row r="520" spans="2:2" ht="27" x14ac:dyDescent="0.25">
      <c r="B520" s="75" t="s">
        <v>839</v>
      </c>
    </row>
    <row r="521" spans="2:2" x14ac:dyDescent="0.25">
      <c r="B521" s="75" t="s">
        <v>840</v>
      </c>
    </row>
    <row r="522" spans="2:2" ht="54" x14ac:dyDescent="0.25">
      <c r="B522" s="75" t="s">
        <v>841</v>
      </c>
    </row>
    <row r="523" spans="2:2" ht="27" x14ac:dyDescent="0.25">
      <c r="B523" s="75" t="s">
        <v>842</v>
      </c>
    </row>
    <row r="524" spans="2:2" ht="67.5" x14ac:dyDescent="0.25">
      <c r="B524" s="75" t="s">
        <v>843</v>
      </c>
    </row>
    <row r="525" spans="2:2" ht="40.5" x14ac:dyDescent="0.25">
      <c r="B525" s="75" t="s">
        <v>844</v>
      </c>
    </row>
    <row r="526" spans="2:2" ht="27" x14ac:dyDescent="0.25">
      <c r="B526" s="75" t="s">
        <v>845</v>
      </c>
    </row>
    <row r="527" spans="2:2" ht="40.5" x14ac:dyDescent="0.25">
      <c r="B527" s="75" t="s">
        <v>846</v>
      </c>
    </row>
    <row r="528" spans="2:2" ht="49.5" x14ac:dyDescent="0.25">
      <c r="B528" s="76" t="s">
        <v>847</v>
      </c>
    </row>
    <row r="529" spans="2:2" ht="67.5" x14ac:dyDescent="0.25">
      <c r="B529" s="75" t="s">
        <v>848</v>
      </c>
    </row>
    <row r="530" spans="2:2" ht="40.5" x14ac:dyDescent="0.25">
      <c r="B530" s="75" t="s">
        <v>849</v>
      </c>
    </row>
    <row r="531" spans="2:2" ht="82.5" x14ac:dyDescent="0.25">
      <c r="B531" s="76" t="s">
        <v>850</v>
      </c>
    </row>
    <row r="532" spans="2:2" ht="81" x14ac:dyDescent="0.25">
      <c r="B532" s="75" t="s">
        <v>851</v>
      </c>
    </row>
    <row r="533" spans="2:2" ht="67.5" x14ac:dyDescent="0.25">
      <c r="B533" s="75" t="s">
        <v>852</v>
      </c>
    </row>
    <row r="534" spans="2:2" ht="81" x14ac:dyDescent="0.25">
      <c r="B534" s="75" t="s">
        <v>853</v>
      </c>
    </row>
    <row r="535" spans="2:2" ht="54" x14ac:dyDescent="0.25">
      <c r="B535" s="75" t="s">
        <v>854</v>
      </c>
    </row>
    <row r="536" spans="2:2" ht="94.5" x14ac:dyDescent="0.25">
      <c r="B536" s="75" t="s">
        <v>855</v>
      </c>
    </row>
    <row r="537" spans="2:2" ht="54" x14ac:dyDescent="0.25">
      <c r="B537" s="75" t="s">
        <v>856</v>
      </c>
    </row>
    <row r="538" spans="2:2" x14ac:dyDescent="0.25">
      <c r="B538" s="75" t="s">
        <v>857</v>
      </c>
    </row>
    <row r="539" spans="2:2" x14ac:dyDescent="0.25">
      <c r="B539" s="75" t="s">
        <v>858</v>
      </c>
    </row>
    <row r="540" spans="2:2" x14ac:dyDescent="0.25">
      <c r="B540" s="75" t="s">
        <v>859</v>
      </c>
    </row>
    <row r="541" spans="2:2" ht="27" x14ac:dyDescent="0.25">
      <c r="B541" s="75" t="s">
        <v>860</v>
      </c>
    </row>
    <row r="542" spans="2:2" x14ac:dyDescent="0.25">
      <c r="B542" s="75" t="s">
        <v>861</v>
      </c>
    </row>
    <row r="543" spans="2:2" ht="40.5" x14ac:dyDescent="0.25">
      <c r="B543" s="75" t="s">
        <v>862</v>
      </c>
    </row>
    <row r="544" spans="2:2" x14ac:dyDescent="0.25">
      <c r="B544" s="75" t="s">
        <v>863</v>
      </c>
    </row>
    <row r="545" spans="2:2" ht="27" x14ac:dyDescent="0.25">
      <c r="B545" s="75" t="s">
        <v>864</v>
      </c>
    </row>
    <row r="546" spans="2:2" ht="27" x14ac:dyDescent="0.25">
      <c r="B546" s="75" t="s">
        <v>865</v>
      </c>
    </row>
    <row r="547" spans="2:2" ht="27" x14ac:dyDescent="0.25">
      <c r="B547" s="75" t="s">
        <v>866</v>
      </c>
    </row>
    <row r="548" spans="2:2" x14ac:dyDescent="0.25">
      <c r="B548" s="75" t="s">
        <v>867</v>
      </c>
    </row>
    <row r="549" spans="2:2" ht="27" x14ac:dyDescent="0.25">
      <c r="B549" s="75" t="s">
        <v>868</v>
      </c>
    </row>
    <row r="550" spans="2:2" ht="27" x14ac:dyDescent="0.25">
      <c r="B550" s="75" t="s">
        <v>869</v>
      </c>
    </row>
    <row r="551" spans="2:2" ht="27" x14ac:dyDescent="0.25">
      <c r="B551" s="75" t="s">
        <v>870</v>
      </c>
    </row>
    <row r="552" spans="2:2" x14ac:dyDescent="0.25">
      <c r="B552" s="75" t="s">
        <v>871</v>
      </c>
    </row>
    <row r="553" spans="2:2" x14ac:dyDescent="0.25">
      <c r="B553" s="75" t="s">
        <v>872</v>
      </c>
    </row>
    <row r="554" spans="2:2" x14ac:dyDescent="0.25">
      <c r="B554" s="75" t="s">
        <v>873</v>
      </c>
    </row>
    <row r="555" spans="2:2" x14ac:dyDescent="0.25">
      <c r="B555" s="75" t="s">
        <v>874</v>
      </c>
    </row>
    <row r="556" spans="2:2" ht="27" x14ac:dyDescent="0.25">
      <c r="B556" s="75" t="s">
        <v>875</v>
      </c>
    </row>
    <row r="557" spans="2:2" ht="40.5" x14ac:dyDescent="0.25">
      <c r="B557" s="75" t="s">
        <v>876</v>
      </c>
    </row>
    <row r="558" spans="2:2" x14ac:dyDescent="0.25">
      <c r="B558" s="75" t="s">
        <v>877</v>
      </c>
    </row>
    <row r="559" spans="2:2" x14ac:dyDescent="0.25">
      <c r="B559" s="75" t="s">
        <v>878</v>
      </c>
    </row>
    <row r="560" spans="2:2" x14ac:dyDescent="0.25">
      <c r="B560" s="75" t="s">
        <v>879</v>
      </c>
    </row>
    <row r="561" spans="2:2" ht="27" x14ac:dyDescent="0.25">
      <c r="B561" s="75" t="s">
        <v>880</v>
      </c>
    </row>
    <row r="562" spans="2:2" x14ac:dyDescent="0.25">
      <c r="B562" s="75" t="s">
        <v>881</v>
      </c>
    </row>
    <row r="563" spans="2:2" ht="40.5" x14ac:dyDescent="0.25">
      <c r="B563" s="75" t="s">
        <v>882</v>
      </c>
    </row>
    <row r="564" spans="2:2" ht="27" x14ac:dyDescent="0.25">
      <c r="B564" s="75" t="s">
        <v>883</v>
      </c>
    </row>
    <row r="565" spans="2:2" ht="54" x14ac:dyDescent="0.25">
      <c r="B565" s="75" t="s">
        <v>884</v>
      </c>
    </row>
    <row r="566" spans="2:2" ht="54" x14ac:dyDescent="0.25">
      <c r="B566" s="75" t="s">
        <v>885</v>
      </c>
    </row>
    <row r="567" spans="2:2" ht="54" x14ac:dyDescent="0.25">
      <c r="B567" s="75" t="s">
        <v>886</v>
      </c>
    </row>
    <row r="568" spans="2:2" ht="121.5" x14ac:dyDescent="0.25">
      <c r="B568" s="75" t="s">
        <v>887</v>
      </c>
    </row>
    <row r="569" spans="2:2" ht="40.5" x14ac:dyDescent="0.25">
      <c r="B569" s="75" t="s">
        <v>888</v>
      </c>
    </row>
    <row r="570" spans="2:2" ht="121.5" x14ac:dyDescent="0.25">
      <c r="B570" s="75" t="s">
        <v>889</v>
      </c>
    </row>
    <row r="571" spans="2:2" ht="148.5" x14ac:dyDescent="0.25">
      <c r="B571" s="75" t="s">
        <v>890</v>
      </c>
    </row>
    <row r="572" spans="2:2" ht="81" x14ac:dyDescent="0.25">
      <c r="B572" s="75" t="s">
        <v>891</v>
      </c>
    </row>
    <row r="573" spans="2:2" ht="40.5" x14ac:dyDescent="0.25">
      <c r="B573" s="75" t="s">
        <v>892</v>
      </c>
    </row>
    <row r="574" spans="2:2" x14ac:dyDescent="0.25">
      <c r="B574" s="75" t="s">
        <v>893</v>
      </c>
    </row>
    <row r="575" spans="2:2" x14ac:dyDescent="0.25">
      <c r="B575" s="75" t="s">
        <v>894</v>
      </c>
    </row>
    <row r="576" spans="2:2" ht="27" x14ac:dyDescent="0.25">
      <c r="B576" s="75" t="s">
        <v>895</v>
      </c>
    </row>
    <row r="577" spans="2:2" ht="40.5" x14ac:dyDescent="0.25">
      <c r="B577" s="75" t="s">
        <v>896</v>
      </c>
    </row>
    <row r="578" spans="2:2" ht="27" x14ac:dyDescent="0.25">
      <c r="B578" s="75" t="s">
        <v>897</v>
      </c>
    </row>
    <row r="579" spans="2:2" ht="27" x14ac:dyDescent="0.25">
      <c r="B579" s="75" t="s">
        <v>898</v>
      </c>
    </row>
    <row r="580" spans="2:2" ht="135" x14ac:dyDescent="0.25">
      <c r="B580" s="75" t="s">
        <v>899</v>
      </c>
    </row>
    <row r="581" spans="2:2" ht="27" x14ac:dyDescent="0.25">
      <c r="B581" s="75" t="s">
        <v>900</v>
      </c>
    </row>
    <row r="582" spans="2:2" x14ac:dyDescent="0.25">
      <c r="B582" s="75" t="s">
        <v>901</v>
      </c>
    </row>
    <row r="583" spans="2:2" ht="27" x14ac:dyDescent="0.25">
      <c r="B583" s="75" t="s">
        <v>902</v>
      </c>
    </row>
    <row r="584" spans="2:2" ht="40.5" x14ac:dyDescent="0.25">
      <c r="B584" s="75" t="s">
        <v>903</v>
      </c>
    </row>
    <row r="585" spans="2:2" ht="40.5" x14ac:dyDescent="0.25">
      <c r="B585" s="75" t="s">
        <v>904</v>
      </c>
    </row>
    <row r="586" spans="2:2" ht="67.5" x14ac:dyDescent="0.25">
      <c r="B586" s="75" t="s">
        <v>905</v>
      </c>
    </row>
    <row r="587" spans="2:2" ht="94.5" x14ac:dyDescent="0.25">
      <c r="B587" s="75" t="s">
        <v>906</v>
      </c>
    </row>
    <row r="588" spans="2:2" ht="27" x14ac:dyDescent="0.25">
      <c r="B588" s="75" t="s">
        <v>907</v>
      </c>
    </row>
    <row r="589" spans="2:2" ht="16.5" x14ac:dyDescent="0.25">
      <c r="B589" s="76" t="s">
        <v>908</v>
      </c>
    </row>
    <row r="590" spans="2:2" ht="54" x14ac:dyDescent="0.25">
      <c r="B590" s="75" t="s">
        <v>909</v>
      </c>
    </row>
    <row r="591" spans="2:2" ht="40.5" x14ac:dyDescent="0.25">
      <c r="B591" s="75" t="s">
        <v>910</v>
      </c>
    </row>
    <row r="592" spans="2:2" ht="27" x14ac:dyDescent="0.25">
      <c r="B592" s="75" t="s">
        <v>911</v>
      </c>
    </row>
    <row r="593" spans="2:2" x14ac:dyDescent="0.25">
      <c r="B593" s="75" t="s">
        <v>912</v>
      </c>
    </row>
    <row r="594" spans="2:2" ht="27" x14ac:dyDescent="0.25">
      <c r="B594" s="75" t="s">
        <v>913</v>
      </c>
    </row>
    <row r="595" spans="2:2" ht="27" x14ac:dyDescent="0.25">
      <c r="B595" s="75" t="s">
        <v>914</v>
      </c>
    </row>
    <row r="596" spans="2:2" ht="66" x14ac:dyDescent="0.25">
      <c r="B596" s="76" t="s">
        <v>915</v>
      </c>
    </row>
    <row r="597" spans="2:2" ht="135" x14ac:dyDescent="0.25">
      <c r="B597" s="75" t="s">
        <v>916</v>
      </c>
    </row>
    <row r="598" spans="2:2" ht="40.5" x14ac:dyDescent="0.25">
      <c r="B598" s="75" t="s">
        <v>917</v>
      </c>
    </row>
    <row r="599" spans="2:2" ht="27" x14ac:dyDescent="0.25">
      <c r="B599" s="75" t="s">
        <v>918</v>
      </c>
    </row>
    <row r="600" spans="2:2" ht="40.5" x14ac:dyDescent="0.25">
      <c r="B600" s="75" t="s">
        <v>919</v>
      </c>
    </row>
    <row r="601" spans="2:2" ht="54" x14ac:dyDescent="0.25">
      <c r="B601" s="75" t="s">
        <v>920</v>
      </c>
    </row>
    <row r="602" spans="2:2" ht="67.5" x14ac:dyDescent="0.25">
      <c r="B602" s="75" t="s">
        <v>921</v>
      </c>
    </row>
    <row r="603" spans="2:2" ht="54" x14ac:dyDescent="0.25">
      <c r="B603" s="75" t="s">
        <v>922</v>
      </c>
    </row>
    <row r="604" spans="2:2" ht="40.5" x14ac:dyDescent="0.25">
      <c r="B604" s="75" t="s">
        <v>923</v>
      </c>
    </row>
    <row r="605" spans="2:2" ht="27" x14ac:dyDescent="0.25">
      <c r="B605" s="75" t="s">
        <v>924</v>
      </c>
    </row>
    <row r="606" spans="2:2" ht="27" x14ac:dyDescent="0.25">
      <c r="B606" s="75" t="s">
        <v>925</v>
      </c>
    </row>
    <row r="607" spans="2:2" ht="67.5" x14ac:dyDescent="0.25">
      <c r="B607" s="75" t="s">
        <v>926</v>
      </c>
    </row>
    <row r="608" spans="2:2" ht="16.5" x14ac:dyDescent="0.25">
      <c r="B608" s="76" t="s">
        <v>927</v>
      </c>
    </row>
    <row r="609" spans="2:2" ht="67.5" x14ac:dyDescent="0.25">
      <c r="B609" s="75" t="s">
        <v>928</v>
      </c>
    </row>
    <row r="610" spans="2:2" ht="40.5" x14ac:dyDescent="0.25">
      <c r="B610" s="75" t="s">
        <v>929</v>
      </c>
    </row>
    <row r="611" spans="2:2" ht="27" x14ac:dyDescent="0.25">
      <c r="B611" s="75" t="s">
        <v>930</v>
      </c>
    </row>
    <row r="612" spans="2:2" ht="40.5" x14ac:dyDescent="0.25">
      <c r="B612" s="75" t="s">
        <v>931</v>
      </c>
    </row>
    <row r="613" spans="2:2" ht="94.5" x14ac:dyDescent="0.25">
      <c r="B613" s="75" t="s">
        <v>932</v>
      </c>
    </row>
    <row r="614" spans="2:2" x14ac:dyDescent="0.25">
      <c r="B614" s="75" t="s">
        <v>933</v>
      </c>
    </row>
    <row r="615" spans="2:2" ht="27" x14ac:dyDescent="0.25">
      <c r="B615" s="75" t="s">
        <v>934</v>
      </c>
    </row>
    <row r="616" spans="2:2" ht="54" x14ac:dyDescent="0.25">
      <c r="B616" s="75" t="s">
        <v>935</v>
      </c>
    </row>
    <row r="617" spans="2:2" ht="27" x14ac:dyDescent="0.25">
      <c r="B617" s="75" t="s">
        <v>936</v>
      </c>
    </row>
    <row r="618" spans="2:2" ht="27" x14ac:dyDescent="0.25">
      <c r="B618" s="75" t="s">
        <v>937</v>
      </c>
    </row>
    <row r="619" spans="2:2" ht="33" x14ac:dyDescent="0.25">
      <c r="B619" s="76" t="s">
        <v>938</v>
      </c>
    </row>
    <row r="620" spans="2:2" ht="54" x14ac:dyDescent="0.25">
      <c r="B620" s="75" t="s">
        <v>939</v>
      </c>
    </row>
    <row r="621" spans="2:2" ht="27" x14ac:dyDescent="0.25">
      <c r="B621" s="75" t="s">
        <v>940</v>
      </c>
    </row>
    <row r="622" spans="2:2" ht="81" x14ac:dyDescent="0.25">
      <c r="B622" s="75" t="s">
        <v>941</v>
      </c>
    </row>
    <row r="623" spans="2:2" ht="27" x14ac:dyDescent="0.25">
      <c r="B623" s="75" t="s">
        <v>942</v>
      </c>
    </row>
    <row r="624" spans="2:2" ht="54" x14ac:dyDescent="0.25">
      <c r="B624" s="75" t="s">
        <v>943</v>
      </c>
    </row>
    <row r="625" spans="2:2" ht="40.5" x14ac:dyDescent="0.25">
      <c r="B625" s="75" t="s">
        <v>944</v>
      </c>
    </row>
    <row r="626" spans="2:2" ht="27" x14ac:dyDescent="0.25">
      <c r="B626" s="75" t="s">
        <v>945</v>
      </c>
    </row>
    <row r="627" spans="2:2" ht="40.5" x14ac:dyDescent="0.25">
      <c r="B627" s="75" t="s">
        <v>946</v>
      </c>
    </row>
    <row r="628" spans="2:2" ht="40.5" x14ac:dyDescent="0.25">
      <c r="B628" s="75" t="s">
        <v>947</v>
      </c>
    </row>
    <row r="629" spans="2:2" ht="49.5" x14ac:dyDescent="0.25">
      <c r="B629" s="76" t="s">
        <v>948</v>
      </c>
    </row>
    <row r="630" spans="2:2" ht="40.5" x14ac:dyDescent="0.25">
      <c r="B630" s="75" t="s">
        <v>949</v>
      </c>
    </row>
    <row r="631" spans="2:2" ht="16.5" x14ac:dyDescent="0.25">
      <c r="B631" s="76" t="s">
        <v>950</v>
      </c>
    </row>
    <row r="632" spans="2:2" ht="33" x14ac:dyDescent="0.25">
      <c r="B632" s="76" t="s">
        <v>951</v>
      </c>
    </row>
    <row r="633" spans="2:2" ht="54" x14ac:dyDescent="0.25">
      <c r="B633" s="75" t="s">
        <v>952</v>
      </c>
    </row>
    <row r="634" spans="2:2" ht="40.5" x14ac:dyDescent="0.25">
      <c r="B634" s="75" t="s">
        <v>953</v>
      </c>
    </row>
    <row r="635" spans="2:2" x14ac:dyDescent="0.25">
      <c r="B635" s="75" t="s">
        <v>954</v>
      </c>
    </row>
    <row r="636" spans="2:2" x14ac:dyDescent="0.25">
      <c r="B636" s="75" t="s">
        <v>955</v>
      </c>
    </row>
    <row r="637" spans="2:2" ht="27" x14ac:dyDescent="0.25">
      <c r="B637" s="75" t="s">
        <v>956</v>
      </c>
    </row>
    <row r="638" spans="2:2" ht="67.5" x14ac:dyDescent="0.25">
      <c r="B638" s="75" t="s">
        <v>957</v>
      </c>
    </row>
    <row r="639" spans="2:2" ht="54" x14ac:dyDescent="0.25">
      <c r="B639" s="75" t="s">
        <v>958</v>
      </c>
    </row>
    <row r="640" spans="2:2" x14ac:dyDescent="0.25">
      <c r="B640" s="75" t="s">
        <v>959</v>
      </c>
    </row>
    <row r="641" spans="2:2" x14ac:dyDescent="0.25">
      <c r="B641" s="75" t="s">
        <v>960</v>
      </c>
    </row>
    <row r="642" spans="2:2" ht="67.5" x14ac:dyDescent="0.25">
      <c r="B642" s="75" t="s">
        <v>961</v>
      </c>
    </row>
    <row r="643" spans="2:2" ht="27" x14ac:dyDescent="0.25">
      <c r="B643" s="75" t="s">
        <v>962</v>
      </c>
    </row>
    <row r="644" spans="2:2" ht="40.5" x14ac:dyDescent="0.25">
      <c r="B644" s="75" t="s">
        <v>963</v>
      </c>
    </row>
    <row r="645" spans="2:2" x14ac:dyDescent="0.25">
      <c r="B645" s="75" t="s">
        <v>964</v>
      </c>
    </row>
    <row r="646" spans="2:2" ht="27" x14ac:dyDescent="0.25">
      <c r="B646" s="75" t="s">
        <v>965</v>
      </c>
    </row>
    <row r="647" spans="2:2" ht="27" x14ac:dyDescent="0.25">
      <c r="B647" s="75" t="s">
        <v>966</v>
      </c>
    </row>
    <row r="648" spans="2:2" ht="94.5" x14ac:dyDescent="0.25">
      <c r="B648" s="75" t="s">
        <v>967</v>
      </c>
    </row>
    <row r="649" spans="2:2" ht="33" x14ac:dyDescent="0.25">
      <c r="B649" s="76" t="s">
        <v>968</v>
      </c>
    </row>
    <row r="650" spans="2:2" ht="40.5" x14ac:dyDescent="0.25">
      <c r="B650" s="75" t="s">
        <v>969</v>
      </c>
    </row>
    <row r="651" spans="2:2" ht="27" x14ac:dyDescent="0.25">
      <c r="B651" s="75" t="s">
        <v>970</v>
      </c>
    </row>
    <row r="652" spans="2:2" ht="33" x14ac:dyDescent="0.25">
      <c r="B652" s="76" t="s">
        <v>971</v>
      </c>
    </row>
    <row r="653" spans="2:2" ht="54" x14ac:dyDescent="0.25">
      <c r="B653" s="75" t="s">
        <v>972</v>
      </c>
    </row>
    <row r="654" spans="2:2" ht="40.5" x14ac:dyDescent="0.25">
      <c r="B654" s="75" t="s">
        <v>973</v>
      </c>
    </row>
    <row r="655" spans="2:2" ht="40.5" x14ac:dyDescent="0.25">
      <c r="B655" s="75" t="s">
        <v>974</v>
      </c>
    </row>
    <row r="656" spans="2:2" ht="40.5" x14ac:dyDescent="0.25">
      <c r="B656" s="75" t="s">
        <v>975</v>
      </c>
    </row>
    <row r="657" spans="2:2" ht="67.5" x14ac:dyDescent="0.25">
      <c r="B657" s="75" t="s">
        <v>976</v>
      </c>
    </row>
    <row r="658" spans="2:2" ht="54" x14ac:dyDescent="0.25">
      <c r="B658" s="75" t="s">
        <v>977</v>
      </c>
    </row>
    <row r="659" spans="2:2" ht="54" x14ac:dyDescent="0.25">
      <c r="B659" s="75" t="s">
        <v>978</v>
      </c>
    </row>
    <row r="660" spans="2:2" ht="67.5" x14ac:dyDescent="0.25">
      <c r="B660" s="75" t="s">
        <v>979</v>
      </c>
    </row>
    <row r="661" spans="2:2" ht="27" x14ac:dyDescent="0.25">
      <c r="B661" s="75" t="s">
        <v>980</v>
      </c>
    </row>
    <row r="662" spans="2:2" x14ac:dyDescent="0.25">
      <c r="B662" s="75" t="s">
        <v>981</v>
      </c>
    </row>
    <row r="663" spans="2:2" x14ac:dyDescent="0.25">
      <c r="B663" s="75" t="s">
        <v>982</v>
      </c>
    </row>
    <row r="664" spans="2:2" x14ac:dyDescent="0.25">
      <c r="B664" s="75" t="s">
        <v>983</v>
      </c>
    </row>
    <row r="665" spans="2:2" x14ac:dyDescent="0.25">
      <c r="B665" s="75" t="s">
        <v>984</v>
      </c>
    </row>
    <row r="666" spans="2:2" x14ac:dyDescent="0.25">
      <c r="B666" s="75" t="s">
        <v>985</v>
      </c>
    </row>
    <row r="667" spans="2:2" x14ac:dyDescent="0.25">
      <c r="B667" s="75" t="s">
        <v>986</v>
      </c>
    </row>
    <row r="668" spans="2:2" ht="40.5" x14ac:dyDescent="0.25">
      <c r="B668" s="75" t="s">
        <v>987</v>
      </c>
    </row>
    <row r="669" spans="2:2" ht="16.5" x14ac:dyDescent="0.25">
      <c r="B669" s="76" t="s">
        <v>988</v>
      </c>
    </row>
    <row r="670" spans="2:2" ht="66" x14ac:dyDescent="0.25">
      <c r="B670" s="76" t="s">
        <v>989</v>
      </c>
    </row>
    <row r="671" spans="2:2" ht="54" x14ac:dyDescent="0.25">
      <c r="B671" s="75" t="s">
        <v>990</v>
      </c>
    </row>
    <row r="672" spans="2:2" x14ac:dyDescent="0.25">
      <c r="B672" s="75" t="s">
        <v>991</v>
      </c>
    </row>
    <row r="673" spans="2:2" ht="27" x14ac:dyDescent="0.25">
      <c r="B673" s="75" t="s">
        <v>992</v>
      </c>
    </row>
    <row r="674" spans="2:2" x14ac:dyDescent="0.25">
      <c r="B674" s="75" t="s">
        <v>993</v>
      </c>
    </row>
    <row r="675" spans="2:2" ht="27" x14ac:dyDescent="0.25">
      <c r="B675" s="75" t="s">
        <v>994</v>
      </c>
    </row>
    <row r="676" spans="2:2" x14ac:dyDescent="0.25">
      <c r="B676" s="75" t="s">
        <v>995</v>
      </c>
    </row>
    <row r="677" spans="2:2" ht="40.5" x14ac:dyDescent="0.25">
      <c r="B677" s="75" t="s">
        <v>996</v>
      </c>
    </row>
    <row r="678" spans="2:2" ht="49.5" x14ac:dyDescent="0.25">
      <c r="B678" s="76" t="s">
        <v>997</v>
      </c>
    </row>
    <row r="679" spans="2:2" ht="40.5" x14ac:dyDescent="0.25">
      <c r="B679" s="75" t="s">
        <v>998</v>
      </c>
    </row>
    <row r="680" spans="2:2" ht="27" x14ac:dyDescent="0.25">
      <c r="B680" s="75" t="s">
        <v>999</v>
      </c>
    </row>
    <row r="681" spans="2:2" x14ac:dyDescent="0.25">
      <c r="B681" s="75" t="s">
        <v>1000</v>
      </c>
    </row>
    <row r="682" spans="2:2" x14ac:dyDescent="0.25">
      <c r="B682" s="75" t="s">
        <v>1001</v>
      </c>
    </row>
    <row r="683" spans="2:2" ht="27" x14ac:dyDescent="0.25">
      <c r="B683" s="75" t="s">
        <v>1002</v>
      </c>
    </row>
    <row r="684" spans="2:2" x14ac:dyDescent="0.25">
      <c r="B684" s="75" t="s">
        <v>1003</v>
      </c>
    </row>
    <row r="685" spans="2:2" ht="27" x14ac:dyDescent="0.25">
      <c r="B685" s="75" t="s">
        <v>1004</v>
      </c>
    </row>
    <row r="686" spans="2:2" ht="49.5" x14ac:dyDescent="0.25">
      <c r="B686" s="76" t="s">
        <v>1005</v>
      </c>
    </row>
    <row r="687" spans="2:2" ht="40.5" x14ac:dyDescent="0.25">
      <c r="B687" s="75" t="s">
        <v>1006</v>
      </c>
    </row>
    <row r="688" spans="2:2" ht="54" x14ac:dyDescent="0.25">
      <c r="B688" s="75" t="s">
        <v>1007</v>
      </c>
    </row>
    <row r="689" spans="2:2" ht="27" x14ac:dyDescent="0.25">
      <c r="B689" s="75" t="s">
        <v>1008</v>
      </c>
    </row>
    <row r="690" spans="2:2" ht="40.5" x14ac:dyDescent="0.25">
      <c r="B690" s="75" t="s">
        <v>1009</v>
      </c>
    </row>
    <row r="691" spans="2:2" ht="40.5" x14ac:dyDescent="0.25">
      <c r="B691" s="75" t="s">
        <v>1010</v>
      </c>
    </row>
    <row r="692" spans="2:2" x14ac:dyDescent="0.25">
      <c r="B692" s="75" t="s">
        <v>1011</v>
      </c>
    </row>
    <row r="693" spans="2:2" x14ac:dyDescent="0.25">
      <c r="B693" s="75" t="s">
        <v>1012</v>
      </c>
    </row>
    <row r="694" spans="2:2" ht="27" x14ac:dyDescent="0.25">
      <c r="B694" s="75" t="s">
        <v>1013</v>
      </c>
    </row>
    <row r="695" spans="2:2" ht="27" x14ac:dyDescent="0.25">
      <c r="B695" s="75" t="s">
        <v>1014</v>
      </c>
    </row>
    <row r="696" spans="2:2" ht="40.5" x14ac:dyDescent="0.25">
      <c r="B696" s="75" t="s">
        <v>1015</v>
      </c>
    </row>
    <row r="697" spans="2:2" x14ac:dyDescent="0.25">
      <c r="B697" s="75" t="s">
        <v>1016</v>
      </c>
    </row>
    <row r="698" spans="2:2" ht="40.5" x14ac:dyDescent="0.25">
      <c r="B698" s="75" t="s">
        <v>1017</v>
      </c>
    </row>
    <row r="699" spans="2:2" ht="33" x14ac:dyDescent="0.25">
      <c r="B699" s="76" t="s">
        <v>1018</v>
      </c>
    </row>
    <row r="700" spans="2:2" ht="54" x14ac:dyDescent="0.25">
      <c r="B700" s="75" t="s">
        <v>1019</v>
      </c>
    </row>
    <row r="701" spans="2:2" ht="54" x14ac:dyDescent="0.25">
      <c r="B701" s="75" t="s">
        <v>1020</v>
      </c>
    </row>
    <row r="702" spans="2:2" ht="40.5" x14ac:dyDescent="0.25">
      <c r="B702" s="75" t="s">
        <v>1021</v>
      </c>
    </row>
    <row r="703" spans="2:2" ht="27" x14ac:dyDescent="0.25">
      <c r="B703" s="75" t="s">
        <v>1022</v>
      </c>
    </row>
    <row r="704" spans="2:2" ht="33" x14ac:dyDescent="0.25">
      <c r="B704" s="76" t="s">
        <v>1023</v>
      </c>
    </row>
    <row r="705" spans="2:2" ht="49.5" x14ac:dyDescent="0.25">
      <c r="B705" s="76" t="s">
        <v>1024</v>
      </c>
    </row>
    <row r="706" spans="2:2" ht="27" x14ac:dyDescent="0.25">
      <c r="B706" s="75" t="s">
        <v>1025</v>
      </c>
    </row>
    <row r="707" spans="2:2" ht="16.5" x14ac:dyDescent="0.25">
      <c r="B707" s="76" t="s">
        <v>1026</v>
      </c>
    </row>
    <row r="708" spans="2:2" ht="40.5" x14ac:dyDescent="0.25">
      <c r="B708" s="75" t="s">
        <v>1027</v>
      </c>
    </row>
    <row r="709" spans="2:2" x14ac:dyDescent="0.25">
      <c r="B709" s="75" t="s">
        <v>1028</v>
      </c>
    </row>
    <row r="710" spans="2:2" x14ac:dyDescent="0.25">
      <c r="B710" s="75" t="s">
        <v>1029</v>
      </c>
    </row>
    <row r="711" spans="2:2" x14ac:dyDescent="0.25">
      <c r="B711" s="75" t="s">
        <v>1030</v>
      </c>
    </row>
    <row r="712" spans="2:2" ht="27" x14ac:dyDescent="0.25">
      <c r="B712" s="75" t="s">
        <v>1031</v>
      </c>
    </row>
    <row r="713" spans="2:2" ht="27" x14ac:dyDescent="0.25">
      <c r="B713" s="75" t="s">
        <v>1032</v>
      </c>
    </row>
    <row r="714" spans="2:2" ht="27" x14ac:dyDescent="0.25">
      <c r="B714" s="75" t="s">
        <v>1033</v>
      </c>
    </row>
    <row r="715" spans="2:2" ht="40.5" x14ac:dyDescent="0.25">
      <c r="B715" s="75" t="s">
        <v>1034</v>
      </c>
    </row>
    <row r="716" spans="2:2" ht="27" x14ac:dyDescent="0.25">
      <c r="B716" s="75" t="s">
        <v>1035</v>
      </c>
    </row>
    <row r="717" spans="2:2" x14ac:dyDescent="0.25">
      <c r="B717" s="75" t="s">
        <v>1036</v>
      </c>
    </row>
    <row r="718" spans="2:2" ht="27" x14ac:dyDescent="0.25">
      <c r="B718" s="75" t="s">
        <v>1037</v>
      </c>
    </row>
    <row r="719" spans="2:2" ht="40.5" x14ac:dyDescent="0.25">
      <c r="B719" s="75" t="s">
        <v>1038</v>
      </c>
    </row>
    <row r="720" spans="2:2" ht="27" x14ac:dyDescent="0.25">
      <c r="B720" s="75" t="s">
        <v>1039</v>
      </c>
    </row>
    <row r="721" spans="2:2" ht="27" x14ac:dyDescent="0.25">
      <c r="B721" s="75" t="s">
        <v>1040</v>
      </c>
    </row>
    <row r="722" spans="2:2" ht="27" x14ac:dyDescent="0.25">
      <c r="B722" s="75" t="s">
        <v>1041</v>
      </c>
    </row>
    <row r="723" spans="2:2" ht="33" x14ac:dyDescent="0.25">
      <c r="B723" s="76" t="s">
        <v>1042</v>
      </c>
    </row>
    <row r="724" spans="2:2" x14ac:dyDescent="0.25">
      <c r="B724" s="75" t="s">
        <v>1043</v>
      </c>
    </row>
    <row r="725" spans="2:2" ht="27" x14ac:dyDescent="0.25">
      <c r="B725" s="75" t="s">
        <v>1044</v>
      </c>
    </row>
    <row r="726" spans="2:2" ht="27" x14ac:dyDescent="0.25">
      <c r="B726" s="75" t="s">
        <v>1045</v>
      </c>
    </row>
    <row r="727" spans="2:2" ht="27" x14ac:dyDescent="0.25">
      <c r="B727" s="75" t="s">
        <v>1046</v>
      </c>
    </row>
    <row r="728" spans="2:2" ht="27" x14ac:dyDescent="0.25">
      <c r="B728" s="75" t="s">
        <v>1047</v>
      </c>
    </row>
    <row r="729" spans="2:2" ht="27" x14ac:dyDescent="0.25">
      <c r="B729" s="75" t="s">
        <v>1048</v>
      </c>
    </row>
    <row r="730" spans="2:2" ht="40.5" x14ac:dyDescent="0.25">
      <c r="B730" s="75" t="s">
        <v>1049</v>
      </c>
    </row>
    <row r="731" spans="2:2" x14ac:dyDescent="0.25">
      <c r="B731" s="75" t="s">
        <v>1050</v>
      </c>
    </row>
    <row r="732" spans="2:2" x14ac:dyDescent="0.25">
      <c r="B732" s="75" t="s">
        <v>1051</v>
      </c>
    </row>
    <row r="733" spans="2:2" ht="16.5" x14ac:dyDescent="0.25">
      <c r="B733" s="76" t="s">
        <v>1052</v>
      </c>
    </row>
    <row r="734" spans="2:2" ht="40.5" x14ac:dyDescent="0.25">
      <c r="B734" s="75" t="s">
        <v>1053</v>
      </c>
    </row>
    <row r="735" spans="2:2" ht="27" x14ac:dyDescent="0.25">
      <c r="B735" s="75" t="s">
        <v>1054</v>
      </c>
    </row>
    <row r="736" spans="2:2" ht="40.5" x14ac:dyDescent="0.25">
      <c r="B736" s="75" t="s">
        <v>1055</v>
      </c>
    </row>
    <row r="737" spans="2:2" x14ac:dyDescent="0.25">
      <c r="B737" s="75" t="s">
        <v>1056</v>
      </c>
    </row>
    <row r="738" spans="2:2" ht="27" x14ac:dyDescent="0.25">
      <c r="B738" s="75" t="s">
        <v>1057</v>
      </c>
    </row>
    <row r="739" spans="2:2" ht="27" x14ac:dyDescent="0.25">
      <c r="B739" s="75" t="s">
        <v>1058</v>
      </c>
    </row>
    <row r="740" spans="2:2" ht="40.5" x14ac:dyDescent="0.25">
      <c r="B740" s="75" t="s">
        <v>1059</v>
      </c>
    </row>
    <row r="741" spans="2:2" ht="54" x14ac:dyDescent="0.25">
      <c r="B741" s="75" t="s">
        <v>1060</v>
      </c>
    </row>
    <row r="742" spans="2:2" x14ac:dyDescent="0.25">
      <c r="B742" s="75" t="s">
        <v>1061</v>
      </c>
    </row>
    <row r="743" spans="2:2" ht="40.5" x14ac:dyDescent="0.25">
      <c r="B743" s="75" t="s">
        <v>1062</v>
      </c>
    </row>
    <row r="744" spans="2:2" ht="16.5" x14ac:dyDescent="0.25">
      <c r="B744" s="76" t="s">
        <v>1063</v>
      </c>
    </row>
    <row r="745" spans="2:2" ht="81" x14ac:dyDescent="0.25">
      <c r="B745" s="75" t="s">
        <v>1064</v>
      </c>
    </row>
    <row r="746" spans="2:2" ht="33" x14ac:dyDescent="0.25">
      <c r="B746" s="76" t="s">
        <v>1065</v>
      </c>
    </row>
    <row r="747" spans="2:2" x14ac:dyDescent="0.25">
      <c r="B747" s="75" t="s">
        <v>1066</v>
      </c>
    </row>
    <row r="748" spans="2:2" ht="16.5" x14ac:dyDescent="0.25">
      <c r="B748" s="76" t="s">
        <v>1067</v>
      </c>
    </row>
    <row r="749" spans="2:2" x14ac:dyDescent="0.25">
      <c r="B749" s="75" t="s">
        <v>1068</v>
      </c>
    </row>
    <row r="750" spans="2:2" x14ac:dyDescent="0.25">
      <c r="B750" s="75" t="s">
        <v>1069</v>
      </c>
    </row>
    <row r="751" spans="2:2" x14ac:dyDescent="0.25">
      <c r="B751" s="75" t="s">
        <v>1070</v>
      </c>
    </row>
    <row r="752" spans="2:2" x14ac:dyDescent="0.25">
      <c r="B752" s="75" t="s">
        <v>1071</v>
      </c>
    </row>
    <row r="753" spans="2:2" ht="27" x14ac:dyDescent="0.25">
      <c r="B753" s="75" t="s">
        <v>1072</v>
      </c>
    </row>
    <row r="754" spans="2:2" ht="27" x14ac:dyDescent="0.25">
      <c r="B754" s="75" t="s">
        <v>1073</v>
      </c>
    </row>
    <row r="755" spans="2:2" ht="54" x14ac:dyDescent="0.25">
      <c r="B755" s="75" t="s">
        <v>1074</v>
      </c>
    </row>
    <row r="756" spans="2:2" ht="27" x14ac:dyDescent="0.25">
      <c r="B756" s="75" t="s">
        <v>1075</v>
      </c>
    </row>
    <row r="757" spans="2:2" ht="27" x14ac:dyDescent="0.25">
      <c r="B757" s="75" t="s">
        <v>1076</v>
      </c>
    </row>
    <row r="758" spans="2:2" ht="27" x14ac:dyDescent="0.25">
      <c r="B758" s="75" t="s">
        <v>1077</v>
      </c>
    </row>
    <row r="759" spans="2:2" ht="27" x14ac:dyDescent="0.25">
      <c r="B759" s="75" t="s">
        <v>1078</v>
      </c>
    </row>
    <row r="760" spans="2:2" ht="40.5" x14ac:dyDescent="0.25">
      <c r="B760" s="75" t="s">
        <v>1079</v>
      </c>
    </row>
    <row r="761" spans="2:2" ht="16.5" x14ac:dyDescent="0.25">
      <c r="B761" s="76" t="s">
        <v>1080</v>
      </c>
    </row>
    <row r="762" spans="2:2" ht="40.5" x14ac:dyDescent="0.25">
      <c r="B762" s="75" t="s">
        <v>1081</v>
      </c>
    </row>
    <row r="763" spans="2:2" x14ac:dyDescent="0.25">
      <c r="B763" s="75" t="s">
        <v>1082</v>
      </c>
    </row>
    <row r="764" spans="2:2" ht="27" x14ac:dyDescent="0.25">
      <c r="B764" s="75" t="s">
        <v>1083</v>
      </c>
    </row>
    <row r="765" spans="2:2" ht="27" x14ac:dyDescent="0.25">
      <c r="B765" s="75" t="s">
        <v>1084</v>
      </c>
    </row>
    <row r="766" spans="2:2" x14ac:dyDescent="0.25">
      <c r="B766" s="75" t="s">
        <v>1085</v>
      </c>
    </row>
    <row r="767" spans="2:2" x14ac:dyDescent="0.25">
      <c r="B767" s="75" t="s">
        <v>1086</v>
      </c>
    </row>
    <row r="768" spans="2:2" x14ac:dyDescent="0.25">
      <c r="B768" s="75" t="s">
        <v>1087</v>
      </c>
    </row>
    <row r="769" spans="2:2" ht="27" x14ac:dyDescent="0.25">
      <c r="B769" s="75" t="s">
        <v>1088</v>
      </c>
    </row>
    <row r="770" spans="2:2" x14ac:dyDescent="0.25">
      <c r="B770" s="75" t="s">
        <v>1089</v>
      </c>
    </row>
    <row r="771" spans="2:2" ht="27" x14ac:dyDescent="0.25">
      <c r="B771" s="75" t="s">
        <v>1090</v>
      </c>
    </row>
    <row r="772" spans="2:2" ht="16.5" x14ac:dyDescent="0.25">
      <c r="B772" s="76" t="s">
        <v>1091</v>
      </c>
    </row>
    <row r="773" spans="2:2" ht="27" x14ac:dyDescent="0.25">
      <c r="B773" s="75" t="s">
        <v>1092</v>
      </c>
    </row>
    <row r="774" spans="2:2" ht="33" x14ac:dyDescent="0.25">
      <c r="B774" s="76" t="s">
        <v>1093</v>
      </c>
    </row>
    <row r="775" spans="2:2" ht="27" x14ac:dyDescent="0.25">
      <c r="B775" s="75" t="s">
        <v>1094</v>
      </c>
    </row>
    <row r="776" spans="2:2" ht="16.5" x14ac:dyDescent="0.25">
      <c r="B776" s="76" t="s">
        <v>1095</v>
      </c>
    </row>
    <row r="777" spans="2:2" ht="67.5" x14ac:dyDescent="0.25">
      <c r="B777" s="75" t="s">
        <v>1096</v>
      </c>
    </row>
    <row r="778" spans="2:2" x14ac:dyDescent="0.25">
      <c r="B778" s="75" t="s">
        <v>277</v>
      </c>
    </row>
    <row r="779" spans="2:2" ht="27" x14ac:dyDescent="0.25">
      <c r="B779" s="75" t="s">
        <v>1097</v>
      </c>
    </row>
    <row r="780" spans="2:2" ht="27" x14ac:dyDescent="0.25">
      <c r="B780" s="75" t="s">
        <v>1098</v>
      </c>
    </row>
    <row r="781" spans="2:2" ht="27" x14ac:dyDescent="0.25">
      <c r="B781" s="75" t="s">
        <v>1099</v>
      </c>
    </row>
    <row r="782" spans="2:2" ht="27" x14ac:dyDescent="0.25">
      <c r="B782" s="75" t="s">
        <v>1100</v>
      </c>
    </row>
    <row r="783" spans="2:2" ht="27" x14ac:dyDescent="0.25">
      <c r="B783" s="75" t="s">
        <v>1101</v>
      </c>
    </row>
    <row r="784" spans="2:2" ht="27" x14ac:dyDescent="0.25">
      <c r="B784" s="75" t="s">
        <v>1102</v>
      </c>
    </row>
    <row r="785" spans="2:2" ht="27" x14ac:dyDescent="0.25">
      <c r="B785" s="75" t="s">
        <v>1103</v>
      </c>
    </row>
    <row r="786" spans="2:2" x14ac:dyDescent="0.25">
      <c r="B786" s="75" t="s">
        <v>1104</v>
      </c>
    </row>
    <row r="787" spans="2:2" x14ac:dyDescent="0.25">
      <c r="B787" s="75" t="s">
        <v>1105</v>
      </c>
    </row>
    <row r="788" spans="2:2" ht="16.5" x14ac:dyDescent="0.25">
      <c r="B788" s="76" t="s">
        <v>1106</v>
      </c>
    </row>
    <row r="789" spans="2:2" ht="66" x14ac:dyDescent="0.25">
      <c r="B789" s="76" t="s">
        <v>1107</v>
      </c>
    </row>
    <row r="790" spans="2:2" ht="16.5" x14ac:dyDescent="0.25">
      <c r="B790" s="76" t="s">
        <v>1108</v>
      </c>
    </row>
    <row r="791" spans="2:2" ht="33" x14ac:dyDescent="0.25">
      <c r="B791" s="76" t="s">
        <v>1109</v>
      </c>
    </row>
    <row r="792" spans="2:2" ht="33" x14ac:dyDescent="0.25">
      <c r="B792" s="76" t="s">
        <v>1110</v>
      </c>
    </row>
    <row r="793" spans="2:2" ht="16.5" x14ac:dyDescent="0.25">
      <c r="B793" s="76" t="s">
        <v>1111</v>
      </c>
    </row>
    <row r="794" spans="2:2" ht="40.5" x14ac:dyDescent="0.25">
      <c r="B794" s="75" t="s">
        <v>1112</v>
      </c>
    </row>
    <row r="795" spans="2:2" x14ac:dyDescent="0.25">
      <c r="B795" s="75" t="s">
        <v>1113</v>
      </c>
    </row>
    <row r="796" spans="2:2" ht="40.5" x14ac:dyDescent="0.25">
      <c r="B796" s="75" t="s">
        <v>1114</v>
      </c>
    </row>
    <row r="797" spans="2:2" ht="27" x14ac:dyDescent="0.25">
      <c r="B797" s="75" t="s">
        <v>1115</v>
      </c>
    </row>
    <row r="798" spans="2:2" ht="27" x14ac:dyDescent="0.25">
      <c r="B798" s="75" t="s">
        <v>1116</v>
      </c>
    </row>
    <row r="799" spans="2:2" ht="27" x14ac:dyDescent="0.25">
      <c r="B799" s="75" t="s">
        <v>1117</v>
      </c>
    </row>
    <row r="800" spans="2:2" x14ac:dyDescent="0.25">
      <c r="B800" s="75" t="s">
        <v>1118</v>
      </c>
    </row>
    <row r="801" spans="2:2" ht="16.5" x14ac:dyDescent="0.25">
      <c r="B801" s="76" t="s">
        <v>1119</v>
      </c>
    </row>
    <row r="802" spans="2:2" ht="40.5" x14ac:dyDescent="0.25">
      <c r="B802" s="75" t="s">
        <v>1120</v>
      </c>
    </row>
    <row r="803" spans="2:2" x14ac:dyDescent="0.25">
      <c r="B803" s="75" t="s">
        <v>1121</v>
      </c>
    </row>
    <row r="804" spans="2:2" ht="27" x14ac:dyDescent="0.25">
      <c r="B804" s="75" t="s">
        <v>1122</v>
      </c>
    </row>
    <row r="805" spans="2:2" ht="121.5" x14ac:dyDescent="0.25">
      <c r="B805" s="75" t="s">
        <v>1123</v>
      </c>
    </row>
    <row r="806" spans="2:2" ht="27" x14ac:dyDescent="0.25">
      <c r="B806" s="75" t="s">
        <v>1124</v>
      </c>
    </row>
    <row r="807" spans="2:2" ht="27" x14ac:dyDescent="0.25">
      <c r="B807" s="75" t="s">
        <v>1125</v>
      </c>
    </row>
    <row r="808" spans="2:2" ht="27" x14ac:dyDescent="0.25">
      <c r="B808" s="75" t="s">
        <v>1126</v>
      </c>
    </row>
    <row r="809" spans="2:2" x14ac:dyDescent="0.25">
      <c r="B809" s="75" t="s">
        <v>1127</v>
      </c>
    </row>
    <row r="810" spans="2:2" ht="16.5" x14ac:dyDescent="0.25">
      <c r="B810" s="76" t="s">
        <v>1128</v>
      </c>
    </row>
    <row r="811" spans="2:2" ht="16.5" x14ac:dyDescent="0.25">
      <c r="B811" s="76" t="s">
        <v>1129</v>
      </c>
    </row>
    <row r="812" spans="2:2" ht="40.5" x14ac:dyDescent="0.25">
      <c r="B812" s="75" t="s">
        <v>1130</v>
      </c>
    </row>
    <row r="813" spans="2:2" x14ac:dyDescent="0.25">
      <c r="B813" s="75" t="s">
        <v>1131</v>
      </c>
    </row>
    <row r="814" spans="2:2" ht="27" x14ac:dyDescent="0.25">
      <c r="B814" s="75" t="s">
        <v>1132</v>
      </c>
    </row>
    <row r="815" spans="2:2" ht="27" x14ac:dyDescent="0.25">
      <c r="B815" s="75" t="s">
        <v>1133</v>
      </c>
    </row>
    <row r="816" spans="2:2" ht="81" x14ac:dyDescent="0.25">
      <c r="B816" s="75" t="s">
        <v>1134</v>
      </c>
    </row>
    <row r="817" spans="2:2" ht="81" x14ac:dyDescent="0.25">
      <c r="B817" s="75" t="s">
        <v>1135</v>
      </c>
    </row>
    <row r="818" spans="2:2" ht="27" x14ac:dyDescent="0.25">
      <c r="B818" s="75" t="s">
        <v>1136</v>
      </c>
    </row>
    <row r="819" spans="2:2" ht="54" x14ac:dyDescent="0.25">
      <c r="B819" s="75" t="s">
        <v>1137</v>
      </c>
    </row>
    <row r="820" spans="2:2" ht="27" x14ac:dyDescent="0.25">
      <c r="B820" s="75" t="s">
        <v>1138</v>
      </c>
    </row>
    <row r="821" spans="2:2" ht="16.5" x14ac:dyDescent="0.25">
      <c r="B821" s="76" t="s">
        <v>1139</v>
      </c>
    </row>
    <row r="822" spans="2:2" ht="40.5" x14ac:dyDescent="0.25">
      <c r="B822" s="75" t="s">
        <v>1140</v>
      </c>
    </row>
    <row r="823" spans="2:2" x14ac:dyDescent="0.25">
      <c r="B823" s="75" t="s">
        <v>1141</v>
      </c>
    </row>
    <row r="824" spans="2:2" ht="27" x14ac:dyDescent="0.25">
      <c r="B824" s="75" t="s">
        <v>1142</v>
      </c>
    </row>
    <row r="825" spans="2:2" ht="121.5" x14ac:dyDescent="0.25">
      <c r="B825" s="75" t="s">
        <v>1143</v>
      </c>
    </row>
    <row r="826" spans="2:2" ht="27" x14ac:dyDescent="0.25">
      <c r="B826" s="75" t="s">
        <v>1144</v>
      </c>
    </row>
    <row r="827" spans="2:2" ht="81" x14ac:dyDescent="0.25">
      <c r="B827" s="75" t="s">
        <v>1145</v>
      </c>
    </row>
    <row r="828" spans="2:2" ht="27" x14ac:dyDescent="0.25">
      <c r="B828" s="75" t="s">
        <v>1146</v>
      </c>
    </row>
    <row r="829" spans="2:2" ht="27" x14ac:dyDescent="0.25">
      <c r="B829" s="75" t="s">
        <v>1147</v>
      </c>
    </row>
    <row r="830" spans="2:2" ht="27" x14ac:dyDescent="0.25">
      <c r="B830" s="75" t="s">
        <v>1148</v>
      </c>
    </row>
    <row r="831" spans="2:2" ht="54" x14ac:dyDescent="0.25">
      <c r="B831" s="75" t="s">
        <v>1149</v>
      </c>
    </row>
    <row r="832" spans="2:2" ht="33" x14ac:dyDescent="0.25">
      <c r="B832" s="76" t="s">
        <v>1150</v>
      </c>
    </row>
    <row r="833" spans="2:2" ht="16.5" x14ac:dyDescent="0.25">
      <c r="B833" s="76" t="s">
        <v>1151</v>
      </c>
    </row>
    <row r="834" spans="2:2" x14ac:dyDescent="0.25">
      <c r="B834" s="75" t="s">
        <v>1152</v>
      </c>
    </row>
    <row r="835" spans="2:2" x14ac:dyDescent="0.25">
      <c r="B835" s="75" t="s">
        <v>1153</v>
      </c>
    </row>
    <row r="836" spans="2:2" x14ac:dyDescent="0.25">
      <c r="B836" s="75" t="s">
        <v>1154</v>
      </c>
    </row>
    <row r="837" spans="2:2" x14ac:dyDescent="0.25">
      <c r="B837" s="75" t="s">
        <v>1155</v>
      </c>
    </row>
    <row r="838" spans="2:2" ht="27" x14ac:dyDescent="0.25">
      <c r="B838" s="75" t="s">
        <v>1156</v>
      </c>
    </row>
    <row r="839" spans="2:2" ht="40.5" x14ac:dyDescent="0.25">
      <c r="B839" s="75" t="s">
        <v>1157</v>
      </c>
    </row>
    <row r="840" spans="2:2" ht="121.5" x14ac:dyDescent="0.25">
      <c r="B840" s="75" t="s">
        <v>1158</v>
      </c>
    </row>
    <row r="841" spans="2:2" ht="148.5" x14ac:dyDescent="0.25">
      <c r="B841" s="75" t="s">
        <v>1159</v>
      </c>
    </row>
    <row r="842" spans="2:2" ht="27" x14ac:dyDescent="0.25">
      <c r="B842" s="75" t="s">
        <v>1160</v>
      </c>
    </row>
    <row r="843" spans="2:2" x14ac:dyDescent="0.25">
      <c r="B843" s="75" t="s">
        <v>1161</v>
      </c>
    </row>
    <row r="844" spans="2:2" ht="27" x14ac:dyDescent="0.25">
      <c r="B844" s="75" t="s">
        <v>1162</v>
      </c>
    </row>
    <row r="845" spans="2:2" ht="40.5" x14ac:dyDescent="0.25">
      <c r="B845" s="75" t="s">
        <v>1163</v>
      </c>
    </row>
    <row r="846" spans="2:2" ht="40.5" x14ac:dyDescent="0.25">
      <c r="B846" s="75" t="s">
        <v>1164</v>
      </c>
    </row>
    <row r="847" spans="2:2" ht="54" x14ac:dyDescent="0.25">
      <c r="B847" s="75" t="s">
        <v>1165</v>
      </c>
    </row>
    <row r="848" spans="2:2" ht="27" x14ac:dyDescent="0.25">
      <c r="B848" s="75" t="s">
        <v>1166</v>
      </c>
    </row>
    <row r="849" spans="2:2" ht="49.5" x14ac:dyDescent="0.25">
      <c r="B849" s="76" t="s">
        <v>1167</v>
      </c>
    </row>
    <row r="850" spans="2:2" ht="16.5" x14ac:dyDescent="0.25">
      <c r="B850" s="76" t="s">
        <v>1168</v>
      </c>
    </row>
    <row r="851" spans="2:2" ht="54" x14ac:dyDescent="0.25">
      <c r="B851" s="75" t="s">
        <v>1169</v>
      </c>
    </row>
    <row r="852" spans="2:2" x14ac:dyDescent="0.25">
      <c r="B852" s="75" t="s">
        <v>1170</v>
      </c>
    </row>
    <row r="853" spans="2:2" ht="27" x14ac:dyDescent="0.25">
      <c r="B853" s="75" t="s">
        <v>1171</v>
      </c>
    </row>
    <row r="854" spans="2:2" ht="108" x14ac:dyDescent="0.25">
      <c r="B854" s="75" t="s">
        <v>1172</v>
      </c>
    </row>
    <row r="855" spans="2:2" x14ac:dyDescent="0.25">
      <c r="B855" s="75" t="s">
        <v>1173</v>
      </c>
    </row>
    <row r="856" spans="2:2" ht="16.5" x14ac:dyDescent="0.25">
      <c r="B856" s="76" t="s">
        <v>1174</v>
      </c>
    </row>
    <row r="857" spans="2:2" ht="54" x14ac:dyDescent="0.25">
      <c r="B857" s="75" t="s">
        <v>1175</v>
      </c>
    </row>
    <row r="858" spans="2:2" x14ac:dyDescent="0.25">
      <c r="B858" s="75" t="s">
        <v>1176</v>
      </c>
    </row>
    <row r="859" spans="2:2" ht="27" x14ac:dyDescent="0.25">
      <c r="B859" s="75" t="s">
        <v>1177</v>
      </c>
    </row>
    <row r="860" spans="2:2" ht="121.5" x14ac:dyDescent="0.25">
      <c r="B860" s="75" t="s">
        <v>1178</v>
      </c>
    </row>
    <row r="861" spans="2:2" x14ac:dyDescent="0.25">
      <c r="B861" s="75" t="s">
        <v>1179</v>
      </c>
    </row>
    <row r="862" spans="2:2" ht="33" x14ac:dyDescent="0.25">
      <c r="B862" s="76" t="s">
        <v>1180</v>
      </c>
    </row>
    <row r="863" spans="2:2" ht="16.5" x14ac:dyDescent="0.25">
      <c r="B863" s="76" t="s">
        <v>1181</v>
      </c>
    </row>
    <row r="864" spans="2:2" ht="40.5" x14ac:dyDescent="0.25">
      <c r="B864" s="75" t="s">
        <v>1182</v>
      </c>
    </row>
    <row r="865" spans="2:2" x14ac:dyDescent="0.25">
      <c r="B865" s="75" t="s">
        <v>1183</v>
      </c>
    </row>
    <row r="866" spans="2:2" ht="27" x14ac:dyDescent="0.25">
      <c r="B866" s="75" t="s">
        <v>1184</v>
      </c>
    </row>
    <row r="867" spans="2:2" ht="27" x14ac:dyDescent="0.25">
      <c r="B867" s="75" t="s">
        <v>1185</v>
      </c>
    </row>
    <row r="868" spans="2:2" ht="27" x14ac:dyDescent="0.25">
      <c r="B868" s="75" t="s">
        <v>1186</v>
      </c>
    </row>
    <row r="869" spans="2:2" ht="27" x14ac:dyDescent="0.25">
      <c r="B869" s="75" t="s">
        <v>1187</v>
      </c>
    </row>
    <row r="870" spans="2:2" ht="40.5" x14ac:dyDescent="0.25">
      <c r="B870" s="75" t="s">
        <v>1188</v>
      </c>
    </row>
    <row r="871" spans="2:2" ht="27" x14ac:dyDescent="0.25">
      <c r="B871" s="75" t="s">
        <v>1189</v>
      </c>
    </row>
    <row r="872" spans="2:2" ht="67.5" x14ac:dyDescent="0.25">
      <c r="B872" s="75" t="s">
        <v>1190</v>
      </c>
    </row>
    <row r="873" spans="2:2" ht="16.5" x14ac:dyDescent="0.25">
      <c r="B873" s="76" t="s">
        <v>1191</v>
      </c>
    </row>
    <row r="874" spans="2:2" ht="40.5" x14ac:dyDescent="0.25">
      <c r="B874" s="75" t="s">
        <v>1192</v>
      </c>
    </row>
    <row r="875" spans="2:2" x14ac:dyDescent="0.25">
      <c r="B875" s="75" t="s">
        <v>1193</v>
      </c>
    </row>
    <row r="876" spans="2:2" ht="27" x14ac:dyDescent="0.25">
      <c r="B876" s="75" t="s">
        <v>1194</v>
      </c>
    </row>
    <row r="877" spans="2:2" ht="121.5" x14ac:dyDescent="0.25">
      <c r="B877" s="75" t="s">
        <v>1195</v>
      </c>
    </row>
    <row r="878" spans="2:2" ht="27" x14ac:dyDescent="0.25">
      <c r="B878" s="75" t="s">
        <v>1196</v>
      </c>
    </row>
    <row r="879" spans="2:2" ht="27" x14ac:dyDescent="0.25">
      <c r="B879" s="75" t="s">
        <v>1197</v>
      </c>
    </row>
    <row r="880" spans="2:2" ht="27" x14ac:dyDescent="0.25">
      <c r="B880" s="75" t="s">
        <v>1198</v>
      </c>
    </row>
    <row r="881" spans="2:2" ht="40.5" x14ac:dyDescent="0.25">
      <c r="B881" s="75" t="s">
        <v>1199</v>
      </c>
    </row>
    <row r="882" spans="2:2" ht="27" x14ac:dyDescent="0.25">
      <c r="B882" s="75" t="s">
        <v>1200</v>
      </c>
    </row>
    <row r="883" spans="2:2" ht="67.5" x14ac:dyDescent="0.25">
      <c r="B883" s="75" t="s">
        <v>1201</v>
      </c>
    </row>
    <row r="884" spans="2:2" ht="49.5" x14ac:dyDescent="0.25">
      <c r="B884" s="76" t="s">
        <v>1202</v>
      </c>
    </row>
    <row r="885" spans="2:2" ht="16.5" x14ac:dyDescent="0.25">
      <c r="B885" s="76" t="s">
        <v>1203</v>
      </c>
    </row>
    <row r="886" spans="2:2" x14ac:dyDescent="0.25">
      <c r="B886" s="75" t="s">
        <v>1204</v>
      </c>
    </row>
    <row r="887" spans="2:2" x14ac:dyDescent="0.25">
      <c r="B887" s="75" t="s">
        <v>1205</v>
      </c>
    </row>
    <row r="888" spans="2:2" ht="81" x14ac:dyDescent="0.25">
      <c r="B888" s="75" t="s">
        <v>1206</v>
      </c>
    </row>
    <row r="889" spans="2:2" ht="27" x14ac:dyDescent="0.25">
      <c r="B889" s="75" t="s">
        <v>1207</v>
      </c>
    </row>
    <row r="890" spans="2:2" x14ac:dyDescent="0.25">
      <c r="B890" s="75" t="s">
        <v>1208</v>
      </c>
    </row>
    <row r="891" spans="2:2" ht="27" x14ac:dyDescent="0.25">
      <c r="B891" s="75" t="s">
        <v>1209</v>
      </c>
    </row>
    <row r="892" spans="2:2" ht="40.5" x14ac:dyDescent="0.25">
      <c r="B892" s="75" t="s">
        <v>1210</v>
      </c>
    </row>
    <row r="893" spans="2:2" ht="27" x14ac:dyDescent="0.25">
      <c r="B893" s="75" t="s">
        <v>1211</v>
      </c>
    </row>
    <row r="894" spans="2:2" ht="27" x14ac:dyDescent="0.25">
      <c r="B894" s="75" t="s">
        <v>1212</v>
      </c>
    </row>
    <row r="895" spans="2:2" ht="54" x14ac:dyDescent="0.25">
      <c r="B895" s="75" t="s">
        <v>1213</v>
      </c>
    </row>
    <row r="896" spans="2:2" ht="27" x14ac:dyDescent="0.25">
      <c r="B896" s="75" t="s">
        <v>1214</v>
      </c>
    </row>
    <row r="897" spans="2:2" ht="27" x14ac:dyDescent="0.25">
      <c r="B897" s="75" t="s">
        <v>1215</v>
      </c>
    </row>
    <row r="898" spans="2:2" ht="27" x14ac:dyDescent="0.25">
      <c r="B898" s="75" t="s">
        <v>1216</v>
      </c>
    </row>
    <row r="899" spans="2:2" x14ac:dyDescent="0.25">
      <c r="B899" s="75" t="s">
        <v>1217</v>
      </c>
    </row>
    <row r="900" spans="2:2" ht="16.5" x14ac:dyDescent="0.25">
      <c r="B900" s="76" t="s">
        <v>1218</v>
      </c>
    </row>
    <row r="901" spans="2:2" x14ac:dyDescent="0.25">
      <c r="B901" s="75" t="s">
        <v>1219</v>
      </c>
    </row>
    <row r="902" spans="2:2" x14ac:dyDescent="0.25">
      <c r="B902" s="75" t="s">
        <v>1205</v>
      </c>
    </row>
    <row r="903" spans="2:2" ht="81" x14ac:dyDescent="0.25">
      <c r="B903" s="75" t="s">
        <v>1206</v>
      </c>
    </row>
    <row r="904" spans="2:2" ht="27" x14ac:dyDescent="0.25">
      <c r="B904" s="75" t="s">
        <v>1207</v>
      </c>
    </row>
    <row r="905" spans="2:2" x14ac:dyDescent="0.25">
      <c r="B905" s="75" t="s">
        <v>1220</v>
      </c>
    </row>
    <row r="906" spans="2:2" ht="27" x14ac:dyDescent="0.25">
      <c r="B906" s="75" t="s">
        <v>1221</v>
      </c>
    </row>
    <row r="907" spans="2:2" ht="121.5" x14ac:dyDescent="0.25">
      <c r="B907" s="75" t="s">
        <v>1222</v>
      </c>
    </row>
    <row r="908" spans="2:2" ht="40.5" x14ac:dyDescent="0.25">
      <c r="B908" s="75" t="s">
        <v>1223</v>
      </c>
    </row>
    <row r="909" spans="2:2" ht="27" x14ac:dyDescent="0.25">
      <c r="B909" s="75" t="s">
        <v>1224</v>
      </c>
    </row>
    <row r="910" spans="2:2" ht="27" x14ac:dyDescent="0.25">
      <c r="B910" s="75" t="s">
        <v>1225</v>
      </c>
    </row>
    <row r="911" spans="2:2" ht="54" x14ac:dyDescent="0.25">
      <c r="B911" s="75" t="s">
        <v>1226</v>
      </c>
    </row>
    <row r="912" spans="2:2" ht="27" x14ac:dyDescent="0.25">
      <c r="B912" s="75" t="s">
        <v>1227</v>
      </c>
    </row>
    <row r="913" spans="2:2" ht="27" x14ac:dyDescent="0.25">
      <c r="B913" s="75" t="s">
        <v>1228</v>
      </c>
    </row>
    <row r="914" spans="2:2" ht="27" x14ac:dyDescent="0.25">
      <c r="B914" s="75" t="s">
        <v>1229</v>
      </c>
    </row>
    <row r="915" spans="2:2" ht="33" x14ac:dyDescent="0.25">
      <c r="B915" s="76" t="s">
        <v>1230</v>
      </c>
    </row>
    <row r="916" spans="2:2" ht="16.5" x14ac:dyDescent="0.25">
      <c r="B916" s="76" t="s">
        <v>1231</v>
      </c>
    </row>
    <row r="917" spans="2:2" x14ac:dyDescent="0.25">
      <c r="B917" s="75" t="s">
        <v>1232</v>
      </c>
    </row>
    <row r="918" spans="2:2" x14ac:dyDescent="0.25">
      <c r="B918" s="75" t="s">
        <v>1233</v>
      </c>
    </row>
    <row r="919" spans="2:2" ht="108" x14ac:dyDescent="0.25">
      <c r="B919" s="75" t="s">
        <v>1234</v>
      </c>
    </row>
    <row r="920" spans="2:2" ht="40.5" x14ac:dyDescent="0.25">
      <c r="B920" s="75" t="s">
        <v>1235</v>
      </c>
    </row>
    <row r="921" spans="2:2" x14ac:dyDescent="0.25">
      <c r="B921" s="75" t="s">
        <v>1236</v>
      </c>
    </row>
    <row r="922" spans="2:2" ht="27" x14ac:dyDescent="0.25">
      <c r="B922" s="75" t="s">
        <v>1237</v>
      </c>
    </row>
    <row r="923" spans="2:2" ht="27" x14ac:dyDescent="0.25">
      <c r="B923" s="75" t="s">
        <v>1238</v>
      </c>
    </row>
    <row r="924" spans="2:2" ht="40.5" x14ac:dyDescent="0.25">
      <c r="B924" s="75" t="s">
        <v>1239</v>
      </c>
    </row>
    <row r="925" spans="2:2" ht="27" x14ac:dyDescent="0.25">
      <c r="B925" s="75" t="s">
        <v>1240</v>
      </c>
    </row>
    <row r="926" spans="2:2" ht="27" x14ac:dyDescent="0.25">
      <c r="B926" s="75" t="s">
        <v>1241</v>
      </c>
    </row>
    <row r="927" spans="2:2" ht="27" x14ac:dyDescent="0.25">
      <c r="B927" s="75" t="s">
        <v>1242</v>
      </c>
    </row>
    <row r="928" spans="2:2" ht="54" x14ac:dyDescent="0.25">
      <c r="B928" s="75" t="s">
        <v>1243</v>
      </c>
    </row>
    <row r="929" spans="2:2" ht="54" x14ac:dyDescent="0.25">
      <c r="B929" s="75" t="s">
        <v>1244</v>
      </c>
    </row>
    <row r="930" spans="2:2" ht="40.5" x14ac:dyDescent="0.25">
      <c r="B930" s="75" t="s">
        <v>1245</v>
      </c>
    </row>
    <row r="931" spans="2:2" ht="27" x14ac:dyDescent="0.25">
      <c r="B931" s="75" t="s">
        <v>1246</v>
      </c>
    </row>
    <row r="932" spans="2:2" ht="16.5" x14ac:dyDescent="0.25">
      <c r="B932" s="76" t="s">
        <v>1247</v>
      </c>
    </row>
    <row r="933" spans="2:2" x14ac:dyDescent="0.25">
      <c r="B933" s="75" t="s">
        <v>1248</v>
      </c>
    </row>
    <row r="934" spans="2:2" x14ac:dyDescent="0.25">
      <c r="B934" s="75" t="s">
        <v>1249</v>
      </c>
    </row>
    <row r="935" spans="2:2" ht="108" x14ac:dyDescent="0.25">
      <c r="B935" s="75" t="s">
        <v>1234</v>
      </c>
    </row>
    <row r="936" spans="2:2" ht="40.5" x14ac:dyDescent="0.25">
      <c r="B936" s="75" t="s">
        <v>1235</v>
      </c>
    </row>
    <row r="937" spans="2:2" x14ac:dyDescent="0.25">
      <c r="B937" s="75" t="s">
        <v>1250</v>
      </c>
    </row>
    <row r="938" spans="2:2" ht="27" x14ac:dyDescent="0.25">
      <c r="B938" s="75" t="s">
        <v>1251</v>
      </c>
    </row>
    <row r="939" spans="2:2" ht="121.5" x14ac:dyDescent="0.25">
      <c r="B939" s="75" t="s">
        <v>1252</v>
      </c>
    </row>
    <row r="940" spans="2:2" ht="54" x14ac:dyDescent="0.25">
      <c r="B940" s="75" t="s">
        <v>1253</v>
      </c>
    </row>
    <row r="941" spans="2:2" ht="27" x14ac:dyDescent="0.25">
      <c r="B941" s="75" t="s">
        <v>1254</v>
      </c>
    </row>
    <row r="942" spans="2:2" ht="40.5" x14ac:dyDescent="0.25">
      <c r="B942" s="75" t="s">
        <v>1255</v>
      </c>
    </row>
    <row r="943" spans="2:2" ht="27" x14ac:dyDescent="0.25">
      <c r="B943" s="75" t="s">
        <v>1256</v>
      </c>
    </row>
    <row r="944" spans="2:2" ht="27" x14ac:dyDescent="0.25">
      <c r="B944" s="75" t="s">
        <v>1257</v>
      </c>
    </row>
    <row r="945" spans="2:2" ht="27" x14ac:dyDescent="0.25">
      <c r="B945" s="75" t="s">
        <v>1258</v>
      </c>
    </row>
    <row r="946" spans="2:2" ht="40.5" x14ac:dyDescent="0.25">
      <c r="B946" s="75" t="s">
        <v>1259</v>
      </c>
    </row>
    <row r="947" spans="2:2" ht="40.5" x14ac:dyDescent="0.25">
      <c r="B947" s="75" t="s">
        <v>1245</v>
      </c>
    </row>
    <row r="948" spans="2:2" ht="27" x14ac:dyDescent="0.25">
      <c r="B948" s="75" t="s">
        <v>1246</v>
      </c>
    </row>
    <row r="949" spans="2:2" ht="49.5" x14ac:dyDescent="0.25">
      <c r="B949" s="76" t="s">
        <v>1260</v>
      </c>
    </row>
    <row r="950" spans="2:2" ht="16.5" x14ac:dyDescent="0.25">
      <c r="B950" s="76" t="s">
        <v>1261</v>
      </c>
    </row>
    <row r="951" spans="2:2" ht="40.5" x14ac:dyDescent="0.25">
      <c r="B951" s="75" t="s">
        <v>1262</v>
      </c>
    </row>
    <row r="952" spans="2:2" x14ac:dyDescent="0.25">
      <c r="B952" s="75" t="s">
        <v>1263</v>
      </c>
    </row>
    <row r="953" spans="2:2" ht="27" x14ac:dyDescent="0.25">
      <c r="B953" s="75" t="s">
        <v>1264</v>
      </c>
    </row>
    <row r="954" spans="2:2" ht="27" x14ac:dyDescent="0.25">
      <c r="B954" s="75" t="s">
        <v>1265</v>
      </c>
    </row>
    <row r="955" spans="2:2" ht="40.5" x14ac:dyDescent="0.25">
      <c r="B955" s="75" t="s">
        <v>1266</v>
      </c>
    </row>
    <row r="956" spans="2:2" ht="27" x14ac:dyDescent="0.25">
      <c r="B956" s="75" t="s">
        <v>1267</v>
      </c>
    </row>
    <row r="957" spans="2:2" ht="27" x14ac:dyDescent="0.25">
      <c r="B957" s="75" t="s">
        <v>1268</v>
      </c>
    </row>
    <row r="958" spans="2:2" ht="27" x14ac:dyDescent="0.25">
      <c r="B958" s="75" t="s">
        <v>1269</v>
      </c>
    </row>
    <row r="959" spans="2:2" ht="54" x14ac:dyDescent="0.25">
      <c r="B959" s="75" t="s">
        <v>1137</v>
      </c>
    </row>
    <row r="960" spans="2:2" ht="27" x14ac:dyDescent="0.25">
      <c r="B960" s="75" t="s">
        <v>1270</v>
      </c>
    </row>
    <row r="961" spans="2:2" ht="27" x14ac:dyDescent="0.25">
      <c r="B961" s="75" t="s">
        <v>1271</v>
      </c>
    </row>
    <row r="962" spans="2:2" ht="16.5" x14ac:dyDescent="0.25">
      <c r="B962" s="76" t="s">
        <v>1272</v>
      </c>
    </row>
    <row r="963" spans="2:2" ht="40.5" x14ac:dyDescent="0.25">
      <c r="B963" s="75" t="s">
        <v>1273</v>
      </c>
    </row>
    <row r="964" spans="2:2" x14ac:dyDescent="0.25">
      <c r="B964" s="75" t="s">
        <v>1274</v>
      </c>
    </row>
    <row r="965" spans="2:2" ht="27" x14ac:dyDescent="0.25">
      <c r="B965" s="75" t="s">
        <v>1275</v>
      </c>
    </row>
    <row r="966" spans="2:2" ht="121.5" x14ac:dyDescent="0.25">
      <c r="B966" s="75" t="s">
        <v>1276</v>
      </c>
    </row>
    <row r="967" spans="2:2" ht="27" x14ac:dyDescent="0.25">
      <c r="B967" s="75" t="s">
        <v>1277</v>
      </c>
    </row>
    <row r="968" spans="2:2" ht="40.5" x14ac:dyDescent="0.25">
      <c r="B968" s="75" t="s">
        <v>1278</v>
      </c>
    </row>
    <row r="969" spans="2:2" ht="27" x14ac:dyDescent="0.25">
      <c r="B969" s="75" t="s">
        <v>1279</v>
      </c>
    </row>
    <row r="970" spans="2:2" ht="27" x14ac:dyDescent="0.25">
      <c r="B970" s="75" t="s">
        <v>1280</v>
      </c>
    </row>
    <row r="971" spans="2:2" ht="27" x14ac:dyDescent="0.25">
      <c r="B971" s="75" t="s">
        <v>1281</v>
      </c>
    </row>
    <row r="972" spans="2:2" ht="40.5" x14ac:dyDescent="0.25">
      <c r="B972" s="75" t="s">
        <v>1282</v>
      </c>
    </row>
    <row r="973" spans="2:2" ht="54" x14ac:dyDescent="0.25">
      <c r="B973" s="75" t="s">
        <v>1283</v>
      </c>
    </row>
    <row r="974" spans="2:2" ht="54" x14ac:dyDescent="0.25">
      <c r="B974" s="75" t="s">
        <v>1284</v>
      </c>
    </row>
    <row r="975" spans="2:2" ht="27" x14ac:dyDescent="0.25">
      <c r="B975" s="75" t="s">
        <v>1271</v>
      </c>
    </row>
    <row r="976" spans="2:2" ht="33" x14ac:dyDescent="0.25">
      <c r="B976" s="76" t="s">
        <v>1285</v>
      </c>
    </row>
    <row r="977" spans="2:2" ht="16.5" x14ac:dyDescent="0.25">
      <c r="B977" s="76" t="s">
        <v>1286</v>
      </c>
    </row>
    <row r="978" spans="2:2" x14ac:dyDescent="0.25">
      <c r="B978" s="75" t="s">
        <v>1287</v>
      </c>
    </row>
    <row r="979" spans="2:2" ht="27" x14ac:dyDescent="0.25">
      <c r="B979" s="75" t="s">
        <v>1288</v>
      </c>
    </row>
    <row r="980" spans="2:2" ht="27" x14ac:dyDescent="0.25">
      <c r="B980" s="75" t="s">
        <v>1289</v>
      </c>
    </row>
    <row r="981" spans="2:2" ht="108" x14ac:dyDescent="0.25">
      <c r="B981" s="75" t="s">
        <v>1290</v>
      </c>
    </row>
    <row r="982" spans="2:2" x14ac:dyDescent="0.25">
      <c r="B982" s="75" t="s">
        <v>1291</v>
      </c>
    </row>
    <row r="983" spans="2:2" ht="27" x14ac:dyDescent="0.25">
      <c r="B983" s="75" t="s">
        <v>1292</v>
      </c>
    </row>
    <row r="984" spans="2:2" ht="27" x14ac:dyDescent="0.25">
      <c r="B984" s="75" t="s">
        <v>1293</v>
      </c>
    </row>
    <row r="985" spans="2:2" ht="67.5" x14ac:dyDescent="0.25">
      <c r="B985" s="75" t="s">
        <v>1294</v>
      </c>
    </row>
    <row r="986" spans="2:2" ht="40.5" x14ac:dyDescent="0.25">
      <c r="B986" s="75" t="s">
        <v>1295</v>
      </c>
    </row>
    <row r="987" spans="2:2" ht="67.5" x14ac:dyDescent="0.25">
      <c r="B987" s="75" t="s">
        <v>1296</v>
      </c>
    </row>
    <row r="988" spans="2:2" ht="27" x14ac:dyDescent="0.25">
      <c r="B988" s="75" t="s">
        <v>1297</v>
      </c>
    </row>
    <row r="989" spans="2:2" ht="27" x14ac:dyDescent="0.25">
      <c r="B989" s="75" t="s">
        <v>1298</v>
      </c>
    </row>
    <row r="990" spans="2:2" x14ac:dyDescent="0.25">
      <c r="B990" s="75" t="s">
        <v>1299</v>
      </c>
    </row>
    <row r="991" spans="2:2" ht="27" x14ac:dyDescent="0.25">
      <c r="B991" s="75" t="s">
        <v>1166</v>
      </c>
    </row>
    <row r="992" spans="2:2" ht="16.5" x14ac:dyDescent="0.25">
      <c r="B992" s="76" t="s">
        <v>1300</v>
      </c>
    </row>
    <row r="993" spans="2:2" x14ac:dyDescent="0.25">
      <c r="B993" s="75" t="s">
        <v>1301</v>
      </c>
    </row>
    <row r="994" spans="2:2" ht="27" x14ac:dyDescent="0.25">
      <c r="B994" s="75" t="s">
        <v>1288</v>
      </c>
    </row>
    <row r="995" spans="2:2" ht="27" x14ac:dyDescent="0.25">
      <c r="B995" s="75" t="s">
        <v>1289</v>
      </c>
    </row>
    <row r="996" spans="2:2" ht="108" x14ac:dyDescent="0.25">
      <c r="B996" s="75" t="s">
        <v>1302</v>
      </c>
    </row>
    <row r="997" spans="2:2" x14ac:dyDescent="0.25">
      <c r="B997" s="75" t="s">
        <v>1303</v>
      </c>
    </row>
    <row r="998" spans="2:2" ht="27" x14ac:dyDescent="0.25">
      <c r="B998" s="75" t="s">
        <v>1304</v>
      </c>
    </row>
    <row r="999" spans="2:2" ht="121.5" x14ac:dyDescent="0.25">
      <c r="B999" s="75" t="s">
        <v>1305</v>
      </c>
    </row>
    <row r="1000" spans="2:2" ht="27" x14ac:dyDescent="0.25">
      <c r="B1000" s="75" t="s">
        <v>1306</v>
      </c>
    </row>
    <row r="1001" spans="2:2" ht="67.5" x14ac:dyDescent="0.25">
      <c r="B1001" s="75" t="s">
        <v>1307</v>
      </c>
    </row>
    <row r="1002" spans="2:2" ht="40.5" x14ac:dyDescent="0.25">
      <c r="B1002" s="75" t="s">
        <v>1308</v>
      </c>
    </row>
    <row r="1003" spans="2:2" ht="67.5" x14ac:dyDescent="0.25">
      <c r="B1003" s="75" t="s">
        <v>1309</v>
      </c>
    </row>
    <row r="1004" spans="2:2" ht="27" x14ac:dyDescent="0.25">
      <c r="B1004" s="75" t="s">
        <v>1310</v>
      </c>
    </row>
    <row r="1005" spans="2:2" ht="27" x14ac:dyDescent="0.25">
      <c r="B1005" s="75" t="s">
        <v>1311</v>
      </c>
    </row>
    <row r="1006" spans="2:2" x14ac:dyDescent="0.25">
      <c r="B1006" s="75" t="s">
        <v>1312</v>
      </c>
    </row>
    <row r="1007" spans="2:2" ht="27" x14ac:dyDescent="0.25">
      <c r="B1007" s="75" t="s">
        <v>1166</v>
      </c>
    </row>
    <row r="1008" spans="2:2" ht="33" x14ac:dyDescent="0.25">
      <c r="B1008" s="76" t="s">
        <v>1313</v>
      </c>
    </row>
    <row r="1009" spans="2:2" ht="16.5" x14ac:dyDescent="0.25">
      <c r="B1009" s="76" t="s">
        <v>1314</v>
      </c>
    </row>
    <row r="1010" spans="2:2" ht="27" x14ac:dyDescent="0.25">
      <c r="B1010" s="75" t="s">
        <v>1315</v>
      </c>
    </row>
    <row r="1011" spans="2:2" x14ac:dyDescent="0.25">
      <c r="B1011" s="75" t="s">
        <v>1316</v>
      </c>
    </row>
    <row r="1012" spans="2:2" ht="27" x14ac:dyDescent="0.25">
      <c r="B1012" s="75" t="s">
        <v>1317</v>
      </c>
    </row>
    <row r="1013" spans="2:2" x14ac:dyDescent="0.25">
      <c r="B1013" s="75" t="s">
        <v>1318</v>
      </c>
    </row>
    <row r="1014" spans="2:2" ht="54" x14ac:dyDescent="0.25">
      <c r="B1014" s="75" t="s">
        <v>1319</v>
      </c>
    </row>
    <row r="1015" spans="2:2" x14ac:dyDescent="0.25">
      <c r="B1015" s="75" t="s">
        <v>1320</v>
      </c>
    </row>
    <row r="1016" spans="2:2" ht="27" x14ac:dyDescent="0.25">
      <c r="B1016" s="75" t="s">
        <v>1166</v>
      </c>
    </row>
    <row r="1017" spans="2:2" ht="16.5" x14ac:dyDescent="0.25">
      <c r="B1017" s="76" t="s">
        <v>1321</v>
      </c>
    </row>
    <row r="1018" spans="2:2" ht="27" x14ac:dyDescent="0.25">
      <c r="B1018" s="75" t="s">
        <v>1322</v>
      </c>
    </row>
    <row r="1019" spans="2:2" x14ac:dyDescent="0.25">
      <c r="B1019" s="75" t="s">
        <v>1323</v>
      </c>
    </row>
    <row r="1020" spans="2:2" ht="54" x14ac:dyDescent="0.25">
      <c r="B1020" s="75" t="s">
        <v>1324</v>
      </c>
    </row>
    <row r="1021" spans="2:2" ht="121.5" x14ac:dyDescent="0.25">
      <c r="B1021" s="75" t="s">
        <v>1325</v>
      </c>
    </row>
    <row r="1022" spans="2:2" x14ac:dyDescent="0.25">
      <c r="B1022" s="75" t="s">
        <v>1326</v>
      </c>
    </row>
    <row r="1023" spans="2:2" ht="54" x14ac:dyDescent="0.25">
      <c r="B1023" s="75" t="s">
        <v>1327</v>
      </c>
    </row>
    <row r="1024" spans="2:2" x14ac:dyDescent="0.25">
      <c r="B1024" s="75" t="s">
        <v>1328</v>
      </c>
    </row>
    <row r="1025" spans="2:2" ht="27" x14ac:dyDescent="0.25">
      <c r="B1025" s="75" t="s">
        <v>1166</v>
      </c>
    </row>
    <row r="1026" spans="2:2" ht="33" x14ac:dyDescent="0.25">
      <c r="B1026" s="76" t="s">
        <v>1329</v>
      </c>
    </row>
    <row r="1027" spans="2:2" ht="16.5" x14ac:dyDescent="0.25">
      <c r="B1027" s="76" t="s">
        <v>1330</v>
      </c>
    </row>
    <row r="1028" spans="2:2" ht="27" x14ac:dyDescent="0.25">
      <c r="B1028" s="75" t="s">
        <v>1331</v>
      </c>
    </row>
    <row r="1029" spans="2:2" x14ac:dyDescent="0.25">
      <c r="B1029" s="75" t="s">
        <v>1332</v>
      </c>
    </row>
    <row r="1030" spans="2:2" ht="27" x14ac:dyDescent="0.25">
      <c r="B1030" s="75" t="s">
        <v>1333</v>
      </c>
    </row>
    <row r="1031" spans="2:2" x14ac:dyDescent="0.25">
      <c r="B1031" s="75" t="s">
        <v>1334</v>
      </c>
    </row>
    <row r="1032" spans="2:2" ht="54" x14ac:dyDescent="0.25">
      <c r="B1032" s="75" t="s">
        <v>1335</v>
      </c>
    </row>
    <row r="1033" spans="2:2" x14ac:dyDescent="0.25">
      <c r="B1033" s="75" t="s">
        <v>1336</v>
      </c>
    </row>
    <row r="1034" spans="2:2" ht="27" x14ac:dyDescent="0.25">
      <c r="B1034" s="75" t="s">
        <v>1166</v>
      </c>
    </row>
    <row r="1035" spans="2:2" ht="16.5" x14ac:dyDescent="0.25">
      <c r="B1035" s="76" t="s">
        <v>1337</v>
      </c>
    </row>
    <row r="1036" spans="2:2" ht="27" x14ac:dyDescent="0.25">
      <c r="B1036" s="75" t="s">
        <v>1338</v>
      </c>
    </row>
    <row r="1037" spans="2:2" x14ac:dyDescent="0.25">
      <c r="B1037" s="75" t="s">
        <v>1339</v>
      </c>
    </row>
    <row r="1038" spans="2:2" ht="27" x14ac:dyDescent="0.25">
      <c r="B1038" s="75" t="s">
        <v>1340</v>
      </c>
    </row>
    <row r="1039" spans="2:2" ht="121.5" x14ac:dyDescent="0.25">
      <c r="B1039" s="75" t="s">
        <v>1341</v>
      </c>
    </row>
    <row r="1040" spans="2:2" x14ac:dyDescent="0.25">
      <c r="B1040" s="75" t="s">
        <v>1342</v>
      </c>
    </row>
    <row r="1041" spans="2:2" ht="54" x14ac:dyDescent="0.25">
      <c r="B1041" s="75" t="s">
        <v>1343</v>
      </c>
    </row>
    <row r="1042" spans="2:2" x14ac:dyDescent="0.25">
      <c r="B1042" s="75" t="s">
        <v>1344</v>
      </c>
    </row>
    <row r="1043" spans="2:2" ht="27" x14ac:dyDescent="0.25">
      <c r="B1043" s="75" t="s">
        <v>1166</v>
      </c>
    </row>
    <row r="1044" spans="2:2" ht="49.5" x14ac:dyDescent="0.25">
      <c r="B1044" s="76" t="s">
        <v>1345</v>
      </c>
    </row>
    <row r="1045" spans="2:2" ht="16.5" x14ac:dyDescent="0.25">
      <c r="B1045" s="76" t="s">
        <v>1346</v>
      </c>
    </row>
    <row r="1046" spans="2:2" x14ac:dyDescent="0.25">
      <c r="B1046" s="75" t="s">
        <v>1347</v>
      </c>
    </row>
    <row r="1047" spans="2:2" x14ac:dyDescent="0.25">
      <c r="B1047" s="75" t="s">
        <v>1348</v>
      </c>
    </row>
    <row r="1048" spans="2:2" ht="94.5" x14ac:dyDescent="0.25">
      <c r="B1048" s="75" t="s">
        <v>1349</v>
      </c>
    </row>
    <row r="1049" spans="2:2" ht="27" x14ac:dyDescent="0.25">
      <c r="B1049" s="75" t="s">
        <v>1350</v>
      </c>
    </row>
    <row r="1050" spans="2:2" x14ac:dyDescent="0.25">
      <c r="B1050" s="75" t="s">
        <v>1351</v>
      </c>
    </row>
    <row r="1051" spans="2:2" ht="27" x14ac:dyDescent="0.25">
      <c r="B1051" s="75" t="s">
        <v>1352</v>
      </c>
    </row>
    <row r="1052" spans="2:2" ht="54" x14ac:dyDescent="0.25">
      <c r="B1052" s="75" t="s">
        <v>1353</v>
      </c>
    </row>
    <row r="1053" spans="2:2" ht="121.5" x14ac:dyDescent="0.25">
      <c r="B1053" s="75" t="s">
        <v>1354</v>
      </c>
    </row>
    <row r="1054" spans="2:2" ht="27" x14ac:dyDescent="0.25">
      <c r="B1054" s="75" t="s">
        <v>1355</v>
      </c>
    </row>
    <row r="1055" spans="2:2" ht="40.5" x14ac:dyDescent="0.25">
      <c r="B1055" s="75" t="s">
        <v>1356</v>
      </c>
    </row>
    <row r="1056" spans="2:2" ht="94.5" x14ac:dyDescent="0.25">
      <c r="B1056" s="75" t="s">
        <v>1357</v>
      </c>
    </row>
    <row r="1057" spans="2:2" ht="27" x14ac:dyDescent="0.25">
      <c r="B1057" s="75" t="s">
        <v>1358</v>
      </c>
    </row>
    <row r="1058" spans="2:2" ht="40.5" x14ac:dyDescent="0.25">
      <c r="B1058" s="75" t="s">
        <v>1359</v>
      </c>
    </row>
    <row r="1059" spans="2:2" ht="27" x14ac:dyDescent="0.25">
      <c r="B1059" s="75" t="s">
        <v>1360</v>
      </c>
    </row>
    <row r="1060" spans="2:2" ht="54" x14ac:dyDescent="0.25">
      <c r="B1060" s="75" t="s">
        <v>1361</v>
      </c>
    </row>
    <row r="1061" spans="2:2" ht="54" x14ac:dyDescent="0.25">
      <c r="B1061" s="75" t="s">
        <v>1362</v>
      </c>
    </row>
    <row r="1062" spans="2:2" ht="27" x14ac:dyDescent="0.25">
      <c r="B1062" s="75" t="s">
        <v>1363</v>
      </c>
    </row>
    <row r="1063" spans="2:2" ht="27" x14ac:dyDescent="0.25">
      <c r="B1063" s="75" t="s">
        <v>1364</v>
      </c>
    </row>
    <row r="1064" spans="2:2" ht="27" x14ac:dyDescent="0.25">
      <c r="B1064" s="75" t="s">
        <v>1365</v>
      </c>
    </row>
    <row r="1065" spans="2:2" ht="16.5" x14ac:dyDescent="0.25">
      <c r="B1065" s="76" t="s">
        <v>1366</v>
      </c>
    </row>
    <row r="1066" spans="2:2" x14ac:dyDescent="0.25">
      <c r="B1066" s="75" t="s">
        <v>1367</v>
      </c>
    </row>
    <row r="1067" spans="2:2" x14ac:dyDescent="0.25">
      <c r="B1067" s="75" t="s">
        <v>1348</v>
      </c>
    </row>
    <row r="1068" spans="2:2" ht="94.5" x14ac:dyDescent="0.25">
      <c r="B1068" s="75" t="s">
        <v>1349</v>
      </c>
    </row>
    <row r="1069" spans="2:2" ht="27" x14ac:dyDescent="0.25">
      <c r="B1069" s="75" t="s">
        <v>1350</v>
      </c>
    </row>
    <row r="1070" spans="2:2" x14ac:dyDescent="0.25">
      <c r="B1070" s="75" t="s">
        <v>1368</v>
      </c>
    </row>
    <row r="1071" spans="2:2" ht="27" x14ac:dyDescent="0.25">
      <c r="B1071" s="75" t="s">
        <v>1369</v>
      </c>
    </row>
    <row r="1072" spans="2:2" ht="121.5" x14ac:dyDescent="0.25">
      <c r="B1072" s="75" t="s">
        <v>1370</v>
      </c>
    </row>
    <row r="1073" spans="2:2" ht="40.5" x14ac:dyDescent="0.25">
      <c r="B1073" s="75" t="s">
        <v>1371</v>
      </c>
    </row>
    <row r="1074" spans="2:2" ht="67.5" x14ac:dyDescent="0.25">
      <c r="B1074" s="75" t="s">
        <v>1372</v>
      </c>
    </row>
    <row r="1075" spans="2:2" ht="27" x14ac:dyDescent="0.25">
      <c r="B1075" s="75" t="s">
        <v>1373</v>
      </c>
    </row>
    <row r="1076" spans="2:2" ht="40.5" x14ac:dyDescent="0.25">
      <c r="B1076" s="75" t="s">
        <v>1374</v>
      </c>
    </row>
    <row r="1077" spans="2:2" ht="27" x14ac:dyDescent="0.25">
      <c r="B1077" s="75" t="s">
        <v>1375</v>
      </c>
    </row>
    <row r="1078" spans="2:2" ht="54" x14ac:dyDescent="0.25">
      <c r="B1078" s="75" t="s">
        <v>1376</v>
      </c>
    </row>
    <row r="1079" spans="2:2" ht="54" x14ac:dyDescent="0.25">
      <c r="B1079" s="75" t="s">
        <v>1377</v>
      </c>
    </row>
    <row r="1080" spans="2:2" ht="27" x14ac:dyDescent="0.25">
      <c r="B1080" s="75" t="s">
        <v>1378</v>
      </c>
    </row>
    <row r="1081" spans="2:2" ht="27" x14ac:dyDescent="0.25">
      <c r="B1081" s="75" t="s">
        <v>1379</v>
      </c>
    </row>
    <row r="1082" spans="2:2" ht="27" x14ac:dyDescent="0.25">
      <c r="B1082" s="75" t="s">
        <v>1380</v>
      </c>
    </row>
    <row r="1083" spans="2:2" ht="33" x14ac:dyDescent="0.25">
      <c r="B1083" s="76" t="s">
        <v>1381</v>
      </c>
    </row>
    <row r="1084" spans="2:2" ht="16.5" x14ac:dyDescent="0.25">
      <c r="B1084" s="76" t="s">
        <v>1382</v>
      </c>
    </row>
    <row r="1085" spans="2:2" x14ac:dyDescent="0.25">
      <c r="B1085" s="75" t="s">
        <v>1383</v>
      </c>
    </row>
    <row r="1086" spans="2:2" ht="54" x14ac:dyDescent="0.25">
      <c r="B1086" s="75" t="s">
        <v>1384</v>
      </c>
    </row>
    <row r="1087" spans="2:2" x14ac:dyDescent="0.25">
      <c r="B1087" s="75" t="s">
        <v>1385</v>
      </c>
    </row>
    <row r="1088" spans="2:2" x14ac:dyDescent="0.25">
      <c r="B1088" s="75" t="s">
        <v>1386</v>
      </c>
    </row>
    <row r="1089" spans="2:2" ht="27" x14ac:dyDescent="0.25">
      <c r="B1089" s="75" t="s">
        <v>1387</v>
      </c>
    </row>
    <row r="1090" spans="2:2" ht="54" x14ac:dyDescent="0.25">
      <c r="B1090" s="75" t="s">
        <v>1388</v>
      </c>
    </row>
    <row r="1091" spans="2:2" x14ac:dyDescent="0.25">
      <c r="B1091" s="75" t="s">
        <v>1389</v>
      </c>
    </row>
    <row r="1092" spans="2:2" ht="54" x14ac:dyDescent="0.25">
      <c r="B1092" s="75" t="s">
        <v>1390</v>
      </c>
    </row>
    <row r="1093" spans="2:2" ht="54" x14ac:dyDescent="0.25">
      <c r="B1093" s="75" t="s">
        <v>1391</v>
      </c>
    </row>
    <row r="1094" spans="2:2" ht="40.5" x14ac:dyDescent="0.25">
      <c r="B1094" s="75" t="s">
        <v>1392</v>
      </c>
    </row>
    <row r="1095" spans="2:2" ht="40.5" x14ac:dyDescent="0.25">
      <c r="B1095" s="75" t="s">
        <v>1393</v>
      </c>
    </row>
    <row r="1096" spans="2:2" ht="148.5" x14ac:dyDescent="0.25">
      <c r="B1096" s="75" t="s">
        <v>1394</v>
      </c>
    </row>
    <row r="1097" spans="2:2" ht="27" x14ac:dyDescent="0.25">
      <c r="B1097" s="75" t="s">
        <v>1395</v>
      </c>
    </row>
    <row r="1098" spans="2:2" ht="49.5" x14ac:dyDescent="0.25">
      <c r="B1098" s="76" t="s">
        <v>1396</v>
      </c>
    </row>
    <row r="1099" spans="2:2" ht="16.5" x14ac:dyDescent="0.25">
      <c r="B1099" s="76" t="s">
        <v>1397</v>
      </c>
    </row>
    <row r="1100" spans="2:2" x14ac:dyDescent="0.25">
      <c r="B1100" s="75" t="s">
        <v>1398</v>
      </c>
    </row>
    <row r="1101" spans="2:2" x14ac:dyDescent="0.25">
      <c r="B1101" s="75" t="s">
        <v>1399</v>
      </c>
    </row>
    <row r="1102" spans="2:2" x14ac:dyDescent="0.25">
      <c r="B1102" s="75" t="s">
        <v>1400</v>
      </c>
    </row>
    <row r="1103" spans="2:2" ht="94.5" x14ac:dyDescent="0.25">
      <c r="B1103" s="75" t="s">
        <v>1401</v>
      </c>
    </row>
    <row r="1104" spans="2:2" ht="40.5" x14ac:dyDescent="0.25">
      <c r="B1104" s="75" t="s">
        <v>1402</v>
      </c>
    </row>
    <row r="1105" spans="2:2" x14ac:dyDescent="0.25">
      <c r="B1105" s="75" t="s">
        <v>1403</v>
      </c>
    </row>
    <row r="1106" spans="2:2" ht="27" x14ac:dyDescent="0.25">
      <c r="B1106" s="75" t="s">
        <v>1404</v>
      </c>
    </row>
    <row r="1107" spans="2:2" ht="27" x14ac:dyDescent="0.25">
      <c r="B1107" s="75" t="s">
        <v>1405</v>
      </c>
    </row>
    <row r="1108" spans="2:2" ht="148.5" x14ac:dyDescent="0.25">
      <c r="B1108" s="75" t="s">
        <v>1406</v>
      </c>
    </row>
    <row r="1109" spans="2:2" ht="216" x14ac:dyDescent="0.25">
      <c r="B1109" s="75" t="s">
        <v>1407</v>
      </c>
    </row>
    <row r="1110" spans="2:2" ht="27" x14ac:dyDescent="0.25">
      <c r="B1110" s="75" t="s">
        <v>1408</v>
      </c>
    </row>
    <row r="1111" spans="2:2" x14ac:dyDescent="0.25">
      <c r="B1111" s="75" t="s">
        <v>1409</v>
      </c>
    </row>
    <row r="1112" spans="2:2" ht="27" x14ac:dyDescent="0.25">
      <c r="B1112" s="75" t="s">
        <v>1410</v>
      </c>
    </row>
    <row r="1113" spans="2:2" ht="54" x14ac:dyDescent="0.25">
      <c r="B1113" s="75" t="s">
        <v>1411</v>
      </c>
    </row>
    <row r="1114" spans="2:2" ht="54" x14ac:dyDescent="0.25">
      <c r="B1114" s="75" t="s">
        <v>1412</v>
      </c>
    </row>
    <row r="1115" spans="2:2" ht="40.5" x14ac:dyDescent="0.25">
      <c r="B1115" s="75" t="s">
        <v>1413</v>
      </c>
    </row>
    <row r="1116" spans="2:2" ht="54" x14ac:dyDescent="0.25">
      <c r="B1116" s="75" t="s">
        <v>1414</v>
      </c>
    </row>
    <row r="1117" spans="2:2" ht="27" x14ac:dyDescent="0.25">
      <c r="B1117" s="75" t="s">
        <v>1415</v>
      </c>
    </row>
    <row r="1118" spans="2:2" ht="27" x14ac:dyDescent="0.25">
      <c r="B1118" s="75" t="s">
        <v>1416</v>
      </c>
    </row>
    <row r="1119" spans="2:2" ht="27" x14ac:dyDescent="0.25">
      <c r="B1119" s="75" t="s">
        <v>1417</v>
      </c>
    </row>
    <row r="1120" spans="2:2" ht="81" x14ac:dyDescent="0.25">
      <c r="B1120" s="75" t="s">
        <v>1418</v>
      </c>
    </row>
    <row r="1121" spans="2:2" ht="27" x14ac:dyDescent="0.25">
      <c r="B1121" s="75" t="s">
        <v>1166</v>
      </c>
    </row>
    <row r="1122" spans="2:2" ht="16.5" x14ac:dyDescent="0.25">
      <c r="B1122" s="76" t="s">
        <v>1419</v>
      </c>
    </row>
    <row r="1123" spans="2:2" x14ac:dyDescent="0.25">
      <c r="B1123" s="75" t="s">
        <v>1420</v>
      </c>
    </row>
    <row r="1124" spans="2:2" x14ac:dyDescent="0.25">
      <c r="B1124" s="75" t="s">
        <v>1399</v>
      </c>
    </row>
    <row r="1125" spans="2:2" x14ac:dyDescent="0.25">
      <c r="B1125" s="75" t="s">
        <v>1400</v>
      </c>
    </row>
    <row r="1126" spans="2:2" ht="94.5" x14ac:dyDescent="0.25">
      <c r="B1126" s="75" t="s">
        <v>1421</v>
      </c>
    </row>
    <row r="1127" spans="2:2" ht="40.5" x14ac:dyDescent="0.25">
      <c r="B1127" s="75" t="s">
        <v>1402</v>
      </c>
    </row>
    <row r="1128" spans="2:2" x14ac:dyDescent="0.25">
      <c r="B1128" s="75" t="s">
        <v>1422</v>
      </c>
    </row>
    <row r="1129" spans="2:2" ht="40.5" x14ac:dyDescent="0.25">
      <c r="B1129" s="75" t="s">
        <v>1423</v>
      </c>
    </row>
    <row r="1130" spans="2:2" ht="121.5" x14ac:dyDescent="0.25">
      <c r="B1130" s="75" t="s">
        <v>1424</v>
      </c>
    </row>
    <row r="1131" spans="2:2" ht="54" x14ac:dyDescent="0.25">
      <c r="B1131" s="75" t="s">
        <v>1425</v>
      </c>
    </row>
    <row r="1132" spans="2:2" ht="148.5" x14ac:dyDescent="0.25">
      <c r="B1132" s="75" t="s">
        <v>1426</v>
      </c>
    </row>
    <row r="1133" spans="2:2" ht="216" x14ac:dyDescent="0.25">
      <c r="B1133" s="75" t="s">
        <v>1427</v>
      </c>
    </row>
    <row r="1134" spans="2:2" ht="27" x14ac:dyDescent="0.25">
      <c r="B1134" s="75" t="s">
        <v>1428</v>
      </c>
    </row>
    <row r="1135" spans="2:2" x14ac:dyDescent="0.25">
      <c r="B1135" s="75" t="s">
        <v>1429</v>
      </c>
    </row>
    <row r="1136" spans="2:2" ht="27" x14ac:dyDescent="0.25">
      <c r="B1136" s="75" t="s">
        <v>1430</v>
      </c>
    </row>
    <row r="1137" spans="2:2" ht="27" x14ac:dyDescent="0.25">
      <c r="B1137" s="75" t="s">
        <v>1431</v>
      </c>
    </row>
    <row r="1138" spans="2:2" ht="54" x14ac:dyDescent="0.25">
      <c r="B1138" s="75" t="s">
        <v>1411</v>
      </c>
    </row>
    <row r="1139" spans="2:2" ht="27" x14ac:dyDescent="0.25">
      <c r="B1139" s="75" t="s">
        <v>1416</v>
      </c>
    </row>
    <row r="1140" spans="2:2" ht="27" x14ac:dyDescent="0.25">
      <c r="B1140" s="75" t="s">
        <v>1417</v>
      </c>
    </row>
    <row r="1141" spans="2:2" ht="81" x14ac:dyDescent="0.25">
      <c r="B1141" s="75" t="s">
        <v>1432</v>
      </c>
    </row>
    <row r="1142" spans="2:2" ht="54" x14ac:dyDescent="0.25">
      <c r="B1142" s="75" t="s">
        <v>1149</v>
      </c>
    </row>
    <row r="1143" spans="2:2" ht="27" x14ac:dyDescent="0.25">
      <c r="B1143" s="75" t="s">
        <v>1433</v>
      </c>
    </row>
    <row r="1144" spans="2:2" ht="33" x14ac:dyDescent="0.25">
      <c r="B1144" s="76" t="s">
        <v>1434</v>
      </c>
    </row>
    <row r="1145" spans="2:2" ht="16.5" x14ac:dyDescent="0.25">
      <c r="B1145" s="76" t="s">
        <v>1435</v>
      </c>
    </row>
    <row r="1146" spans="2:2" x14ac:dyDescent="0.25">
      <c r="B1146" s="75" t="s">
        <v>1436</v>
      </c>
    </row>
    <row r="1147" spans="2:2" x14ac:dyDescent="0.25">
      <c r="B1147" s="75" t="s">
        <v>1153</v>
      </c>
    </row>
    <row r="1148" spans="2:2" x14ac:dyDescent="0.25">
      <c r="B1148" s="75" t="s">
        <v>1437</v>
      </c>
    </row>
    <row r="1149" spans="2:2" ht="94.5" x14ac:dyDescent="0.25">
      <c r="B1149" s="75" t="s">
        <v>1438</v>
      </c>
    </row>
    <row r="1150" spans="2:2" ht="40.5" x14ac:dyDescent="0.25">
      <c r="B1150" s="75" t="s">
        <v>1439</v>
      </c>
    </row>
    <row r="1151" spans="2:2" x14ac:dyDescent="0.25">
      <c r="B1151" s="75" t="s">
        <v>1440</v>
      </c>
    </row>
    <row r="1152" spans="2:2" ht="27" x14ac:dyDescent="0.25">
      <c r="B1152" s="75" t="s">
        <v>1441</v>
      </c>
    </row>
    <row r="1153" spans="2:2" ht="27" x14ac:dyDescent="0.25">
      <c r="B1153" s="75" t="s">
        <v>1442</v>
      </c>
    </row>
    <row r="1154" spans="2:2" ht="148.5" x14ac:dyDescent="0.25">
      <c r="B1154" s="75" t="s">
        <v>1443</v>
      </c>
    </row>
    <row r="1155" spans="2:2" ht="81" x14ac:dyDescent="0.25">
      <c r="B1155" s="75" t="s">
        <v>1444</v>
      </c>
    </row>
    <row r="1156" spans="2:2" ht="27" x14ac:dyDescent="0.25">
      <c r="B1156" s="75" t="s">
        <v>1445</v>
      </c>
    </row>
    <row r="1157" spans="2:2" ht="27" x14ac:dyDescent="0.25">
      <c r="B1157" s="75" t="s">
        <v>1446</v>
      </c>
    </row>
    <row r="1158" spans="2:2" ht="54" x14ac:dyDescent="0.25">
      <c r="B1158" s="75" t="s">
        <v>1411</v>
      </c>
    </row>
    <row r="1159" spans="2:2" ht="54" x14ac:dyDescent="0.25">
      <c r="B1159" s="75" t="s">
        <v>1447</v>
      </c>
    </row>
    <row r="1160" spans="2:2" ht="40.5" x14ac:dyDescent="0.25">
      <c r="B1160" s="75" t="s">
        <v>1413</v>
      </c>
    </row>
    <row r="1161" spans="2:2" ht="27" x14ac:dyDescent="0.25">
      <c r="B1161" s="75" t="s">
        <v>1415</v>
      </c>
    </row>
    <row r="1162" spans="2:2" ht="27" x14ac:dyDescent="0.25">
      <c r="B1162" s="75" t="s">
        <v>1448</v>
      </c>
    </row>
    <row r="1163" spans="2:2" ht="27" x14ac:dyDescent="0.25">
      <c r="B1163" s="75" t="s">
        <v>1417</v>
      </c>
    </row>
    <row r="1164" spans="2:2" ht="67.5" x14ac:dyDescent="0.25">
      <c r="B1164" s="75" t="s">
        <v>1449</v>
      </c>
    </row>
    <row r="1165" spans="2:2" ht="54" x14ac:dyDescent="0.25">
      <c r="B1165" s="75" t="s">
        <v>1450</v>
      </c>
    </row>
    <row r="1166" spans="2:2" ht="16.5" x14ac:dyDescent="0.25">
      <c r="B1166" s="76" t="s">
        <v>1451</v>
      </c>
    </row>
    <row r="1167" spans="2:2" x14ac:dyDescent="0.25">
      <c r="B1167" s="75" t="s">
        <v>1452</v>
      </c>
    </row>
    <row r="1168" spans="2:2" x14ac:dyDescent="0.25">
      <c r="B1168" s="75" t="s">
        <v>1153</v>
      </c>
    </row>
    <row r="1169" spans="2:2" x14ac:dyDescent="0.25">
      <c r="B1169" s="75" t="s">
        <v>1437</v>
      </c>
    </row>
    <row r="1170" spans="2:2" ht="81" x14ac:dyDescent="0.25">
      <c r="B1170" s="75" t="s">
        <v>1453</v>
      </c>
    </row>
    <row r="1171" spans="2:2" ht="40.5" x14ac:dyDescent="0.25">
      <c r="B1171" s="75" t="s">
        <v>1439</v>
      </c>
    </row>
    <row r="1172" spans="2:2" x14ac:dyDescent="0.25">
      <c r="B1172" s="75" t="s">
        <v>1454</v>
      </c>
    </row>
    <row r="1173" spans="2:2" ht="40.5" x14ac:dyDescent="0.25">
      <c r="B1173" s="75" t="s">
        <v>1455</v>
      </c>
    </row>
    <row r="1174" spans="2:2" ht="121.5" x14ac:dyDescent="0.25">
      <c r="B1174" s="75" t="s">
        <v>1456</v>
      </c>
    </row>
    <row r="1175" spans="2:2" ht="27" x14ac:dyDescent="0.25">
      <c r="B1175" s="75" t="s">
        <v>1457</v>
      </c>
    </row>
    <row r="1176" spans="2:2" ht="148.5" x14ac:dyDescent="0.25">
      <c r="B1176" s="75" t="s">
        <v>1458</v>
      </c>
    </row>
    <row r="1177" spans="2:2" ht="81" x14ac:dyDescent="0.25">
      <c r="B1177" s="75" t="s">
        <v>1459</v>
      </c>
    </row>
    <row r="1178" spans="2:2" ht="27" x14ac:dyDescent="0.25">
      <c r="B1178" s="75" t="s">
        <v>1460</v>
      </c>
    </row>
    <row r="1179" spans="2:2" ht="27" x14ac:dyDescent="0.25">
      <c r="B1179" s="75" t="s">
        <v>1461</v>
      </c>
    </row>
    <row r="1180" spans="2:2" ht="27" x14ac:dyDescent="0.25">
      <c r="B1180" s="75" t="s">
        <v>1431</v>
      </c>
    </row>
    <row r="1181" spans="2:2" ht="54" x14ac:dyDescent="0.25">
      <c r="B1181" s="75" t="s">
        <v>1411</v>
      </c>
    </row>
    <row r="1182" spans="2:2" ht="27" x14ac:dyDescent="0.25">
      <c r="B1182" s="75" t="s">
        <v>1448</v>
      </c>
    </row>
    <row r="1183" spans="2:2" ht="27" x14ac:dyDescent="0.25">
      <c r="B1183" s="75" t="s">
        <v>1417</v>
      </c>
    </row>
    <row r="1184" spans="2:2" ht="67.5" x14ac:dyDescent="0.25">
      <c r="B1184" s="75" t="s">
        <v>1462</v>
      </c>
    </row>
    <row r="1185" spans="2:2" ht="54" x14ac:dyDescent="0.25">
      <c r="B1185" s="75" t="s">
        <v>1463</v>
      </c>
    </row>
    <row r="1186" spans="2:2" ht="54" x14ac:dyDescent="0.25">
      <c r="B1186" s="75" t="s">
        <v>1450</v>
      </c>
    </row>
    <row r="1187" spans="2:2" ht="66" x14ac:dyDescent="0.25">
      <c r="B1187" s="76" t="s">
        <v>1464</v>
      </c>
    </row>
    <row r="1188" spans="2:2" ht="16.5" x14ac:dyDescent="0.25">
      <c r="B1188" s="76" t="s">
        <v>1465</v>
      </c>
    </row>
    <row r="1189" spans="2:2" x14ac:dyDescent="0.25">
      <c r="B1189" s="75" t="s">
        <v>1466</v>
      </c>
    </row>
    <row r="1190" spans="2:2" ht="81" x14ac:dyDescent="0.25">
      <c r="B1190" s="75" t="s">
        <v>1467</v>
      </c>
    </row>
    <row r="1191" spans="2:2" ht="94.5" x14ac:dyDescent="0.25">
      <c r="B1191" s="75" t="s">
        <v>1468</v>
      </c>
    </row>
    <row r="1192" spans="2:2" x14ac:dyDescent="0.25">
      <c r="B1192" s="75" t="s">
        <v>1469</v>
      </c>
    </row>
    <row r="1193" spans="2:2" ht="27" x14ac:dyDescent="0.25">
      <c r="B1193" s="75" t="s">
        <v>1470</v>
      </c>
    </row>
    <row r="1194" spans="2:2" ht="54" x14ac:dyDescent="0.25">
      <c r="B1194" s="75" t="s">
        <v>1471</v>
      </c>
    </row>
    <row r="1195" spans="2:2" x14ac:dyDescent="0.25">
      <c r="B1195" s="75" t="s">
        <v>1472</v>
      </c>
    </row>
    <row r="1196" spans="2:2" ht="27" x14ac:dyDescent="0.25">
      <c r="B1196" s="75" t="s">
        <v>1473</v>
      </c>
    </row>
    <row r="1197" spans="2:2" ht="27" x14ac:dyDescent="0.25">
      <c r="B1197" s="75" t="s">
        <v>1474</v>
      </c>
    </row>
    <row r="1198" spans="2:2" x14ac:dyDescent="0.25">
      <c r="B1198" s="75" t="s">
        <v>1475</v>
      </c>
    </row>
    <row r="1199" spans="2:2" ht="27" x14ac:dyDescent="0.25">
      <c r="B1199" s="75" t="s">
        <v>1166</v>
      </c>
    </row>
    <row r="1200" spans="2:2" ht="16.5" x14ac:dyDescent="0.25">
      <c r="B1200" s="76" t="s">
        <v>1476</v>
      </c>
    </row>
    <row r="1201" spans="2:2" x14ac:dyDescent="0.25">
      <c r="B1201" s="75" t="s">
        <v>1477</v>
      </c>
    </row>
    <row r="1202" spans="2:2" ht="81" x14ac:dyDescent="0.25">
      <c r="B1202" s="75" t="s">
        <v>1478</v>
      </c>
    </row>
    <row r="1203" spans="2:2" ht="94.5" x14ac:dyDescent="0.25">
      <c r="B1203" s="75" t="s">
        <v>1468</v>
      </c>
    </row>
    <row r="1204" spans="2:2" x14ac:dyDescent="0.25">
      <c r="B1204" s="75" t="s">
        <v>1479</v>
      </c>
    </row>
    <row r="1205" spans="2:2" ht="40.5" x14ac:dyDescent="0.25">
      <c r="B1205" s="75" t="s">
        <v>1480</v>
      </c>
    </row>
    <row r="1206" spans="2:2" ht="27" x14ac:dyDescent="0.25">
      <c r="B1206" s="75" t="s">
        <v>1481</v>
      </c>
    </row>
    <row r="1207" spans="2:2" ht="54" x14ac:dyDescent="0.25">
      <c r="B1207" s="75" t="s">
        <v>1482</v>
      </c>
    </row>
    <row r="1208" spans="2:2" x14ac:dyDescent="0.25">
      <c r="B1208" s="75" t="s">
        <v>1483</v>
      </c>
    </row>
    <row r="1209" spans="2:2" ht="27" x14ac:dyDescent="0.25">
      <c r="B1209" s="75" t="s">
        <v>1484</v>
      </c>
    </row>
    <row r="1210" spans="2:2" ht="27" x14ac:dyDescent="0.25">
      <c r="B1210" s="75" t="s">
        <v>1485</v>
      </c>
    </row>
    <row r="1211" spans="2:2" x14ac:dyDescent="0.25">
      <c r="B1211" s="75" t="s">
        <v>1486</v>
      </c>
    </row>
    <row r="1212" spans="2:2" ht="27" x14ac:dyDescent="0.25">
      <c r="B1212" s="75" t="s">
        <v>1166</v>
      </c>
    </row>
    <row r="1213" spans="2:2" ht="33" x14ac:dyDescent="0.25">
      <c r="B1213" s="76" t="s">
        <v>1487</v>
      </c>
    </row>
    <row r="1214" spans="2:2" ht="16.5" x14ac:dyDescent="0.25">
      <c r="B1214" s="76" t="s">
        <v>1488</v>
      </c>
    </row>
    <row r="1215" spans="2:2" x14ac:dyDescent="0.25">
      <c r="B1215" s="75" t="s">
        <v>1489</v>
      </c>
    </row>
    <row r="1216" spans="2:2" x14ac:dyDescent="0.25">
      <c r="B1216" s="75" t="s">
        <v>1490</v>
      </c>
    </row>
    <row r="1217" spans="2:2" ht="27" x14ac:dyDescent="0.25">
      <c r="B1217" s="75" t="s">
        <v>1491</v>
      </c>
    </row>
    <row r="1218" spans="2:2" ht="27" x14ac:dyDescent="0.25">
      <c r="B1218" s="75" t="s">
        <v>1492</v>
      </c>
    </row>
    <row r="1219" spans="2:2" x14ac:dyDescent="0.25">
      <c r="B1219" s="75" t="s">
        <v>1493</v>
      </c>
    </row>
    <row r="1220" spans="2:2" ht="27" x14ac:dyDescent="0.25">
      <c r="B1220" s="75" t="s">
        <v>1166</v>
      </c>
    </row>
    <row r="1221" spans="2:2" ht="16.5" x14ac:dyDescent="0.25">
      <c r="B1221" s="76" t="s">
        <v>1494</v>
      </c>
    </row>
    <row r="1222" spans="2:2" x14ac:dyDescent="0.25">
      <c r="B1222" s="75" t="s">
        <v>1495</v>
      </c>
    </row>
    <row r="1223" spans="2:2" x14ac:dyDescent="0.25">
      <c r="B1223" s="75" t="s">
        <v>1496</v>
      </c>
    </row>
    <row r="1224" spans="2:2" ht="27" x14ac:dyDescent="0.25">
      <c r="B1224" s="75" t="s">
        <v>1497</v>
      </c>
    </row>
    <row r="1225" spans="2:2" ht="121.5" x14ac:dyDescent="0.25">
      <c r="B1225" s="75" t="s">
        <v>1498</v>
      </c>
    </row>
    <row r="1226" spans="2:2" ht="27" x14ac:dyDescent="0.25">
      <c r="B1226" s="75" t="s">
        <v>1499</v>
      </c>
    </row>
    <row r="1227" spans="2:2" x14ac:dyDescent="0.25">
      <c r="B1227" s="75" t="s">
        <v>1500</v>
      </c>
    </row>
    <row r="1228" spans="2:2" ht="27" x14ac:dyDescent="0.25">
      <c r="B1228" s="75" t="s">
        <v>1166</v>
      </c>
    </row>
    <row r="1229" spans="2:2" ht="49.5" x14ac:dyDescent="0.25">
      <c r="B1229" s="76" t="s">
        <v>1501</v>
      </c>
    </row>
    <row r="1230" spans="2:2" ht="16.5" x14ac:dyDescent="0.25">
      <c r="B1230" s="76" t="s">
        <v>1502</v>
      </c>
    </row>
    <row r="1231" spans="2:2" x14ac:dyDescent="0.25">
      <c r="B1231" s="75" t="s">
        <v>1503</v>
      </c>
    </row>
    <row r="1232" spans="2:2" x14ac:dyDescent="0.25">
      <c r="B1232" s="75" t="s">
        <v>1504</v>
      </c>
    </row>
    <row r="1233" spans="2:2" ht="40.5" x14ac:dyDescent="0.25">
      <c r="B1233" s="75" t="s">
        <v>1505</v>
      </c>
    </row>
    <row r="1234" spans="2:2" ht="121.5" x14ac:dyDescent="0.25">
      <c r="B1234" s="75" t="s">
        <v>1506</v>
      </c>
    </row>
    <row r="1235" spans="2:2" ht="27" x14ac:dyDescent="0.25">
      <c r="B1235" s="75" t="s">
        <v>1507</v>
      </c>
    </row>
    <row r="1236" spans="2:2" ht="27" x14ac:dyDescent="0.25">
      <c r="B1236" s="75" t="s">
        <v>1508</v>
      </c>
    </row>
    <row r="1237" spans="2:2" ht="54" x14ac:dyDescent="0.25">
      <c r="B1237" s="75" t="s">
        <v>1509</v>
      </c>
    </row>
    <row r="1238" spans="2:2" x14ac:dyDescent="0.25">
      <c r="B1238" s="75" t="s">
        <v>1510</v>
      </c>
    </row>
    <row r="1239" spans="2:2" ht="27" x14ac:dyDescent="0.25">
      <c r="B1239" s="75" t="s">
        <v>1166</v>
      </c>
    </row>
    <row r="1240" spans="2:2" x14ac:dyDescent="0.25">
      <c r="B1240" s="4" t="s">
        <v>293</v>
      </c>
    </row>
  </sheetData>
  <hyperlinks>
    <hyperlink ref="B1" location="'Калькулятор 3'!A1" display="ВЕРНУТЬСЯ К КАЛЬКУЛЯТОР"/>
    <hyperlink ref="B1240" location="'Калькулятор 3'!A1" display="ВЕРНУТЬСЯ К КАЛЬКУЛЯТОР"/>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48"/>
  <sheetViews>
    <sheetView showGridLines="0" zoomScale="70" zoomScaleNormal="70" workbookViewId="0">
      <selection activeCell="A4" sqref="A4:G4"/>
    </sheetView>
  </sheetViews>
  <sheetFormatPr defaultRowHeight="15" x14ac:dyDescent="0.25"/>
  <cols>
    <col min="1" max="1" width="32.5703125"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90" customHeight="1" x14ac:dyDescent="0.25">
      <c r="A1" s="71"/>
    </row>
    <row r="2" spans="1:10" ht="0.75" hidden="1" customHeight="1" x14ac:dyDescent="0.25"/>
    <row r="3" spans="1:10" ht="84" customHeight="1" x14ac:dyDescent="0.25"/>
    <row r="4" spans="1:10" ht="36.75" x14ac:dyDescent="0.25">
      <c r="A4" s="349" t="s">
        <v>292</v>
      </c>
      <c r="B4" s="349"/>
      <c r="C4" s="349"/>
      <c r="D4" s="349"/>
      <c r="E4" s="349"/>
      <c r="F4" s="349"/>
      <c r="G4" s="349"/>
    </row>
    <row r="5" spans="1:10" ht="19.5" customHeight="1" x14ac:dyDescent="0.25">
      <c r="A5" s="347" t="s">
        <v>305</v>
      </c>
      <c r="B5" s="347"/>
      <c r="C5" s="347"/>
      <c r="D5" s="347"/>
      <c r="E5" s="347"/>
      <c r="F5" s="347"/>
      <c r="G5" s="347"/>
    </row>
    <row r="6" spans="1:10" ht="74.25" customHeight="1" x14ac:dyDescent="0.25">
      <c r="A6" s="185" t="s">
        <v>1</v>
      </c>
      <c r="B6" s="185" t="s">
        <v>2</v>
      </c>
      <c r="C6" s="185" t="s">
        <v>3</v>
      </c>
      <c r="D6" s="185" t="s">
        <v>5</v>
      </c>
      <c r="E6" s="186" t="s">
        <v>156</v>
      </c>
      <c r="F6" s="186" t="s">
        <v>209</v>
      </c>
      <c r="G6" s="186" t="s">
        <v>210</v>
      </c>
    </row>
    <row r="7" spans="1:10" ht="98.25" customHeight="1" x14ac:dyDescent="0.25">
      <c r="A7" s="123" t="s">
        <v>2080</v>
      </c>
      <c r="B7" s="271" t="s">
        <v>4207</v>
      </c>
      <c r="C7" s="124" t="s">
        <v>155</v>
      </c>
      <c r="D7" s="123" t="s">
        <v>4208</v>
      </c>
      <c r="E7" s="123" t="s">
        <v>157</v>
      </c>
      <c r="F7" s="125" t="s">
        <v>0</v>
      </c>
      <c r="G7" s="126" t="str">
        <f>IF(F7="да",20,"не требуется")</f>
        <v>не требуется</v>
      </c>
    </row>
    <row r="8" spans="1:10" ht="120.75" customHeight="1" x14ac:dyDescent="0.25">
      <c r="A8" s="72" t="s">
        <v>2079</v>
      </c>
      <c r="B8" s="271" t="s">
        <v>4207</v>
      </c>
      <c r="C8" s="61" t="s">
        <v>6632</v>
      </c>
      <c r="D8" s="106" t="s">
        <v>6630</v>
      </c>
      <c r="E8" s="106" t="s">
        <v>158</v>
      </c>
      <c r="F8" s="73" t="s">
        <v>0</v>
      </c>
      <c r="G8" s="62" t="str">
        <f>IF(F8="да",50,"не требуется")</f>
        <v>не требуется</v>
      </c>
    </row>
    <row r="9" spans="1:10" ht="129.75" customHeight="1" x14ac:dyDescent="0.25">
      <c r="A9" s="106" t="s">
        <v>2081</v>
      </c>
      <c r="B9" s="61" t="s">
        <v>2089</v>
      </c>
      <c r="C9" s="61" t="s">
        <v>2090</v>
      </c>
      <c r="D9" s="157" t="s">
        <v>3468</v>
      </c>
      <c r="E9" s="162" t="s">
        <v>3469</v>
      </c>
      <c r="F9" s="73" t="s">
        <v>0</v>
      </c>
      <c r="G9" s="61" t="s">
        <v>2074</v>
      </c>
    </row>
    <row r="10" spans="1:10" ht="219.75" customHeight="1" x14ac:dyDescent="0.25">
      <c r="A10" s="72" t="s">
        <v>2082</v>
      </c>
      <c r="B10" s="61" t="s">
        <v>314</v>
      </c>
      <c r="C10" s="61" t="s">
        <v>315</v>
      </c>
      <c r="D10" s="161" t="s">
        <v>1542</v>
      </c>
      <c r="E10" s="106" t="s">
        <v>316</v>
      </c>
      <c r="F10" s="73" t="s">
        <v>0</v>
      </c>
      <c r="G10" s="146" t="str">
        <f>IF(F10="да",60,"не требуется")</f>
        <v>не требуется</v>
      </c>
    </row>
    <row r="11" spans="1:10" ht="97.5" customHeight="1" x14ac:dyDescent="0.25">
      <c r="A11" s="72" t="s">
        <v>2078</v>
      </c>
      <c r="B11" s="271" t="s">
        <v>4207</v>
      </c>
      <c r="C11" s="61" t="s">
        <v>58</v>
      </c>
      <c r="D11" s="171" t="s">
        <v>4493</v>
      </c>
      <c r="E11" s="106" t="s">
        <v>160</v>
      </c>
      <c r="F11" s="73" t="s">
        <v>0</v>
      </c>
      <c r="G11" s="62" t="str">
        <f>IF(F11="да",7,"не требуется")</f>
        <v>не требуется</v>
      </c>
      <c r="J11" s="102"/>
    </row>
    <row r="12" spans="1:10" ht="115.5" customHeight="1" x14ac:dyDescent="0.25">
      <c r="A12" s="72" t="s">
        <v>2077</v>
      </c>
      <c r="B12" s="272" t="s">
        <v>3651</v>
      </c>
      <c r="C12" s="61" t="s">
        <v>274</v>
      </c>
      <c r="D12" s="106" t="s">
        <v>4013</v>
      </c>
      <c r="E12" s="106" t="s">
        <v>275</v>
      </c>
      <c r="F12" s="73" t="s">
        <v>0</v>
      </c>
      <c r="G12" s="62" t="str">
        <f>IF(F12="да",10,"не требуется")</f>
        <v>не требуется</v>
      </c>
    </row>
    <row r="13" spans="1:10" ht="220.5" customHeight="1" x14ac:dyDescent="0.25">
      <c r="A13" s="106" t="s">
        <v>2083</v>
      </c>
      <c r="B13" s="61" t="s">
        <v>2091</v>
      </c>
      <c r="C13" s="127" t="s">
        <v>2092</v>
      </c>
      <c r="D13" s="172" t="s">
        <v>3477</v>
      </c>
      <c r="E13" s="157" t="s">
        <v>3563</v>
      </c>
      <c r="F13" s="73" t="s">
        <v>0</v>
      </c>
      <c r="G13" s="62" t="str">
        <f>IF(F13="да",7,"не требуется")</f>
        <v>не требуется</v>
      </c>
    </row>
    <row r="14" spans="1:10" ht="203.25" customHeight="1" x14ac:dyDescent="0.3">
      <c r="A14" s="106" t="s">
        <v>2084</v>
      </c>
      <c r="B14" s="61" t="s">
        <v>1512</v>
      </c>
      <c r="C14" s="61" t="s">
        <v>2093</v>
      </c>
      <c r="D14" s="106" t="s">
        <v>3477</v>
      </c>
      <c r="E14" s="173" t="s">
        <v>3563</v>
      </c>
      <c r="F14" s="125" t="s">
        <v>0</v>
      </c>
      <c r="G14" s="62" t="str">
        <f>IF(F14="да",5,"не требуется")</f>
        <v>не требуется</v>
      </c>
    </row>
    <row r="15" spans="1:10" ht="177.75" customHeight="1" x14ac:dyDescent="0.25">
      <c r="A15" s="106" t="s">
        <v>1803</v>
      </c>
      <c r="B15" s="273" t="s">
        <v>3651</v>
      </c>
      <c r="C15" s="128" t="s">
        <v>276</v>
      </c>
      <c r="D15" s="106" t="s">
        <v>4149</v>
      </c>
      <c r="E15" s="106" t="s">
        <v>278</v>
      </c>
      <c r="F15" s="129" t="s">
        <v>0</v>
      </c>
      <c r="G15" s="130" t="str">
        <f>IF(F15="да",20,"не требуется")</f>
        <v>не требуется</v>
      </c>
    </row>
    <row r="16" spans="1:10" ht="289.5" customHeight="1" x14ac:dyDescent="0.25">
      <c r="A16" s="72" t="s">
        <v>2087</v>
      </c>
      <c r="B16" s="61" t="s">
        <v>1512</v>
      </c>
      <c r="C16" s="61" t="s">
        <v>1513</v>
      </c>
      <c r="D16" s="106" t="s">
        <v>1802</v>
      </c>
      <c r="E16" s="106" t="s">
        <v>1514</v>
      </c>
      <c r="F16" s="125" t="s">
        <v>0</v>
      </c>
      <c r="G16" s="62" t="str">
        <f>IF(F16="да",10,"не требуется")</f>
        <v>не требуется</v>
      </c>
    </row>
    <row r="17" spans="1:7" ht="102.75" customHeight="1" x14ac:dyDescent="0.25">
      <c r="A17" s="106" t="s">
        <v>2085</v>
      </c>
      <c r="B17" s="61" t="s">
        <v>2094</v>
      </c>
      <c r="C17" s="61" t="s">
        <v>2095</v>
      </c>
      <c r="D17" s="157" t="s">
        <v>3468</v>
      </c>
      <c r="E17" s="158" t="s">
        <v>3469</v>
      </c>
      <c r="F17" s="73" t="s">
        <v>0</v>
      </c>
      <c r="G17" s="61" t="s">
        <v>2074</v>
      </c>
    </row>
    <row r="18" spans="1:7" ht="102.75" customHeight="1" x14ac:dyDescent="0.25">
      <c r="A18" s="72" t="s">
        <v>2076</v>
      </c>
      <c r="B18" s="271" t="s">
        <v>4207</v>
      </c>
      <c r="C18" s="127" t="s">
        <v>81</v>
      </c>
      <c r="D18" s="106" t="s">
        <v>4834</v>
      </c>
      <c r="E18" s="106" t="s">
        <v>161</v>
      </c>
      <c r="F18" s="73" t="s">
        <v>0</v>
      </c>
      <c r="G18" s="62" t="str">
        <f>IF(F18="да",7,"не требуется")</f>
        <v>не требуется</v>
      </c>
    </row>
    <row r="19" spans="1:7" ht="149.25" customHeight="1" x14ac:dyDescent="0.25">
      <c r="A19" s="106" t="s">
        <v>2086</v>
      </c>
      <c r="B19" s="61" t="s">
        <v>2096</v>
      </c>
      <c r="C19" s="127" t="s">
        <v>2097</v>
      </c>
      <c r="D19" s="106" t="s">
        <v>3465</v>
      </c>
      <c r="E19" s="106" t="s">
        <v>2088</v>
      </c>
      <c r="F19" s="73" t="s">
        <v>0</v>
      </c>
      <c r="G19" s="62" t="str">
        <f>IF(F19="да",5,"не требуется")</f>
        <v>не требуется</v>
      </c>
    </row>
    <row r="20" spans="1:7" ht="138" customHeight="1" x14ac:dyDescent="0.25">
      <c r="A20" s="72" t="s">
        <v>2075</v>
      </c>
      <c r="B20" s="61" t="s">
        <v>152</v>
      </c>
      <c r="C20" s="61" t="s">
        <v>153</v>
      </c>
      <c r="D20" s="106" t="s">
        <v>99</v>
      </c>
      <c r="E20" s="106" t="s">
        <v>1511</v>
      </c>
      <c r="F20" s="73" t="s">
        <v>0</v>
      </c>
      <c r="G20" s="62" t="str">
        <f>IF(F20="да",10,"не требуется")</f>
        <v>не требуется</v>
      </c>
    </row>
    <row r="21" spans="1:7" ht="45" x14ac:dyDescent="0.6">
      <c r="A21" s="187"/>
      <c r="B21" s="187"/>
      <c r="C21" s="187"/>
      <c r="D21" s="188"/>
      <c r="E21" s="188"/>
      <c r="F21" s="189" t="s">
        <v>154</v>
      </c>
      <c r="G21" s="209">
        <f>SUM(G7:G20)</f>
        <v>0</v>
      </c>
    </row>
    <row r="22" spans="1:7" x14ac:dyDescent="0.25">
      <c r="A22" s="350"/>
      <c r="B22" s="350"/>
      <c r="C22" s="350"/>
      <c r="D22" s="350"/>
      <c r="E22" s="350"/>
      <c r="F22" s="350"/>
      <c r="G22" s="350"/>
    </row>
    <row r="23" spans="1:7" x14ac:dyDescent="0.25">
      <c r="A23" s="350"/>
      <c r="B23" s="350"/>
      <c r="C23" s="350"/>
      <c r="D23" s="350"/>
      <c r="E23" s="350"/>
      <c r="F23" s="350"/>
      <c r="G23" s="350"/>
    </row>
    <row r="24" spans="1:7" x14ac:dyDescent="0.25">
      <c r="A24" s="350"/>
      <c r="B24" s="350"/>
      <c r="C24" s="350"/>
      <c r="D24" s="350"/>
      <c r="E24" s="350"/>
      <c r="F24" s="350"/>
      <c r="G24" s="350"/>
    </row>
    <row r="25" spans="1:7" x14ac:dyDescent="0.25">
      <c r="A25" s="34"/>
      <c r="B25" s="34"/>
      <c r="C25" s="34"/>
      <c r="D25" s="34"/>
      <c r="E25" s="34"/>
      <c r="F25" s="34"/>
      <c r="G25" s="34"/>
    </row>
    <row r="26" spans="1:7" x14ac:dyDescent="0.25">
      <c r="A26" s="34"/>
      <c r="B26" s="34"/>
      <c r="C26" s="34"/>
      <c r="D26" s="34"/>
      <c r="E26" s="34"/>
      <c r="F26" s="34"/>
      <c r="G26" s="34"/>
    </row>
    <row r="27" spans="1:7" x14ac:dyDescent="0.25">
      <c r="A27" s="34"/>
      <c r="B27" s="34"/>
      <c r="C27" s="34"/>
      <c r="D27" s="34"/>
      <c r="E27" s="34"/>
      <c r="F27" s="34"/>
      <c r="G27" s="34"/>
    </row>
    <row r="28" spans="1:7" x14ac:dyDescent="0.25">
      <c r="A28" s="34"/>
      <c r="B28" s="34"/>
      <c r="C28" s="34"/>
      <c r="D28" s="34"/>
      <c r="E28" s="34"/>
      <c r="F28" s="34"/>
      <c r="G28" s="34"/>
    </row>
    <row r="29" spans="1:7" x14ac:dyDescent="0.25">
      <c r="A29" s="34"/>
      <c r="B29" s="34"/>
      <c r="C29" s="34"/>
      <c r="D29" s="34"/>
      <c r="E29" s="34"/>
      <c r="F29" s="34"/>
      <c r="G29" s="34"/>
    </row>
    <row r="30" spans="1:7" x14ac:dyDescent="0.25">
      <c r="A30" s="34"/>
      <c r="B30" s="34"/>
      <c r="C30" s="34"/>
      <c r="D30" s="34"/>
      <c r="E30" s="34"/>
      <c r="F30" s="34"/>
      <c r="G30" s="34"/>
    </row>
    <row r="31" spans="1:7" x14ac:dyDescent="0.25">
      <c r="A31" s="34"/>
      <c r="B31" s="34"/>
      <c r="C31" s="34"/>
      <c r="D31" s="34"/>
      <c r="E31" s="34"/>
      <c r="F31" s="34"/>
      <c r="G31" s="34"/>
    </row>
    <row r="32" spans="1:7" x14ac:dyDescent="0.25">
      <c r="A32" s="34"/>
      <c r="B32" s="34"/>
      <c r="C32" s="34"/>
      <c r="D32" s="34"/>
      <c r="E32" s="34"/>
      <c r="F32" s="34"/>
      <c r="G32" s="34"/>
    </row>
    <row r="33" spans="1:7" x14ac:dyDescent="0.25">
      <c r="A33" s="34"/>
      <c r="B33" s="34"/>
      <c r="C33" s="34"/>
      <c r="D33" s="34"/>
      <c r="E33" s="34"/>
      <c r="F33" s="34"/>
      <c r="G33" s="34"/>
    </row>
    <row r="34" spans="1:7" x14ac:dyDescent="0.25">
      <c r="A34" s="34"/>
      <c r="B34" s="34"/>
      <c r="C34" s="34"/>
      <c r="D34" s="34"/>
      <c r="E34" s="34"/>
      <c r="F34" s="34"/>
      <c r="G34" s="34"/>
    </row>
    <row r="35" spans="1:7" x14ac:dyDescent="0.25">
      <c r="A35" s="34"/>
      <c r="B35" s="34"/>
      <c r="C35" s="34"/>
      <c r="D35" s="34"/>
      <c r="E35" s="34"/>
      <c r="F35" s="34"/>
      <c r="G35" s="34"/>
    </row>
    <row r="36" spans="1:7" x14ac:dyDescent="0.25">
      <c r="A36" s="34"/>
      <c r="B36" s="34"/>
      <c r="C36" s="34"/>
      <c r="D36" s="34"/>
      <c r="E36" s="34"/>
      <c r="F36" s="34"/>
      <c r="G36" s="34"/>
    </row>
    <row r="37" spans="1:7" x14ac:dyDescent="0.25">
      <c r="A37" s="34"/>
      <c r="B37" s="34"/>
      <c r="C37" s="34"/>
      <c r="D37" s="34"/>
      <c r="E37" s="34"/>
      <c r="F37" s="34"/>
      <c r="G37" s="34"/>
    </row>
    <row r="38" spans="1:7" x14ac:dyDescent="0.25">
      <c r="A38" s="34"/>
      <c r="B38" s="34"/>
      <c r="C38" s="34"/>
      <c r="D38" s="34"/>
      <c r="E38" s="34"/>
      <c r="F38" s="34"/>
      <c r="G38" s="34"/>
    </row>
    <row r="39" spans="1:7" x14ac:dyDescent="0.25">
      <c r="A39" s="34"/>
      <c r="B39" s="34"/>
      <c r="C39" s="34"/>
      <c r="D39" s="34"/>
      <c r="E39" s="34"/>
      <c r="F39" s="34"/>
      <c r="G39" s="34"/>
    </row>
    <row r="40" spans="1:7" x14ac:dyDescent="0.25">
      <c r="A40" s="34"/>
      <c r="B40" s="34"/>
      <c r="C40" s="34"/>
      <c r="D40" s="34"/>
      <c r="E40" s="34"/>
      <c r="F40" s="34"/>
      <c r="G40" s="34"/>
    </row>
    <row r="41" spans="1:7" x14ac:dyDescent="0.25">
      <c r="A41" s="34"/>
      <c r="B41" s="34"/>
      <c r="C41" s="34"/>
      <c r="D41" s="34"/>
      <c r="E41" s="34"/>
      <c r="F41" s="34"/>
      <c r="G41" s="34"/>
    </row>
    <row r="42" spans="1:7" x14ac:dyDescent="0.25">
      <c r="A42" s="34"/>
      <c r="B42" s="34"/>
      <c r="C42" s="34"/>
      <c r="D42" s="34"/>
      <c r="E42" s="34"/>
      <c r="F42" s="34"/>
      <c r="G42" s="34"/>
    </row>
    <row r="43" spans="1:7" x14ac:dyDescent="0.25">
      <c r="A43" s="34"/>
      <c r="B43" s="34"/>
      <c r="C43" s="34"/>
      <c r="D43" s="34"/>
      <c r="E43" s="34"/>
      <c r="F43" s="34"/>
      <c r="G43" s="34"/>
    </row>
    <row r="44" spans="1:7" x14ac:dyDescent="0.25">
      <c r="A44" s="34"/>
      <c r="B44" s="34"/>
      <c r="C44" s="34"/>
      <c r="D44" s="34"/>
      <c r="E44" s="34"/>
      <c r="F44" s="34"/>
      <c r="G44" s="34"/>
    </row>
    <row r="45" spans="1:7" x14ac:dyDescent="0.25">
      <c r="A45" s="34"/>
      <c r="B45" s="34"/>
      <c r="C45" s="34"/>
      <c r="D45" s="34"/>
      <c r="E45" s="34"/>
      <c r="F45" s="34"/>
      <c r="G45" s="34"/>
    </row>
    <row r="46" spans="1:7" x14ac:dyDescent="0.25">
      <c r="A46" s="34"/>
      <c r="B46" s="34"/>
      <c r="C46" s="34"/>
      <c r="D46" s="34"/>
      <c r="E46" s="34"/>
      <c r="F46" s="34"/>
      <c r="G46" s="34"/>
    </row>
    <row r="47" spans="1:7" x14ac:dyDescent="0.25">
      <c r="A47" s="34"/>
      <c r="B47" s="34"/>
      <c r="C47" s="34"/>
      <c r="D47" s="34"/>
      <c r="E47" s="34"/>
      <c r="F47" s="34"/>
      <c r="G47" s="34"/>
    </row>
    <row r="48" spans="1:7" x14ac:dyDescent="0.25">
      <c r="A48" s="34"/>
      <c r="B48" s="34"/>
      <c r="C48" s="34"/>
      <c r="D48" s="34"/>
      <c r="E48" s="34"/>
      <c r="F48" s="34"/>
      <c r="G48" s="34"/>
    </row>
  </sheetData>
  <mergeCells count="3">
    <mergeCell ref="A4:G4"/>
    <mergeCell ref="A5:G5"/>
    <mergeCell ref="A22:G24"/>
  </mergeCells>
  <dataValidations count="1">
    <dataValidation type="list" allowBlank="1" showInputMessage="1" showErrorMessage="1" sqref="F7:F20">
      <formula1>"да,нет"</formula1>
    </dataValidation>
  </dataValidations>
  <hyperlinks>
    <hyperlink ref="D7" location="'Регламент ГПЗУ 4'!A1" display="Постановление               от 30 июня 2017 г.        № 708"/>
    <hyperlink ref="A7" location="'О ГПЗУ 4'!A1" display="ГРАДОСТРОИТЕЛЬНЫЙ ПЛАН ЗЕМЕЛЬНОГО УЧАСТКА"/>
    <hyperlink ref="D12" location="'Регламент Выдача порубочног 4'!A1" display="Постановление от 02 марта 2016 г. № 116"/>
    <hyperlink ref="A12" location="'О порубочном билете 4'!A1" display="ПОРУБОЧНЫЙ БИЛЕТ"/>
    <hyperlink ref="D18" location="'Регламент Разрешения на вво 4'!A1" display="Постановление                 от 5 апреля 2017г.           № 315"/>
    <hyperlink ref="A18" location="'О Разрешении на ввод в эксп 4'!A1" display="РАЗРЕШЕНИЕ НА ВВОД"/>
    <hyperlink ref="E7" location="'Документы ГПЗУ 4'!A1" display="Необходимые документы для получения ГПЗУ"/>
    <hyperlink ref="E18" location="'Документы на ввод 4'!A1" display="Необходимые документы для получения разрешения на ввод"/>
    <hyperlink ref="E12" location="'Документы порубочный билет 4'!A1" display="Необходимые документы для получения порубочного билета"/>
    <hyperlink ref="A4:G4" location="Главная!A1" display="НА ГЛАВНУЮ"/>
    <hyperlink ref="D20" location="'Регламент Регистрации прав  4'!A1" display="ПРИКАЗ                                     от 14 сентября 2006 г №293"/>
    <hyperlink ref="A20" location="'О регестрации права 4'!A1" display="РЕГИСТРАЦИЯ ПРАВ НА ОБЪЕКТ"/>
    <hyperlink ref="E20" location="'Документы о регестрации пра 4'!A1" display="Необходимые документы для регистрация права на объект"/>
    <hyperlink ref="A8" location="'О разрешении на отклонение 4'!A1" display="РАЗРЕШЕНИЕ НА ОТКЛОНЕНИЕ"/>
    <hyperlink ref="D8" location="'Регламент Разр на отклонени 4'!A1" display="Постановление от             1 февраля 2016г. № 38"/>
    <hyperlink ref="E8" location="'Документы на отклонение 4'!A1" display="Необходимые документы для получения разрешения на отклонения"/>
    <hyperlink ref="E10" location="'Документы заключения эксперти 4'!A1" display="Необходимые документы для получения заключения экспертизы проектной документации и результатов инженерных изысканий"/>
    <hyperlink ref="A10" location="'О получении заключения экспер 4'!A1" display="Получение заключения экспертизы проектной документации и результатов инженерных изысканий"/>
    <hyperlink ref="D10" location="'Постановление о получении зак 4'!A1" display="Приказ от 26 августа 2016 года N 193"/>
    <hyperlink ref="A11" location="'О разрешении на строительст 4'!A1" display="РАЗРЕШЕНИЕ НА СТРОИТЕЛЬСТВО"/>
    <hyperlink ref="E11" location="'Документы на разрешения 4'!A1" display="Необходимые документы для получения разрешения на строительство"/>
    <hyperlink ref="D11" location="'Регламент разрешение на стр 4'!A1" display="Постановление                     от 5 апреля 2017г.        №314"/>
    <hyperlink ref="E15" location="'Документы проведения земель 4'!A1" display="Необходимые документы для получения разрешения на проведение земляных работ на территории общего пользования"/>
    <hyperlink ref="D15" location="'Постановление о проведении  4'!A1" display="Постановление от 09.августа 2016 г № 1183"/>
    <hyperlink ref="A15" location="'О выдачи разрешения на пров 4'!A1" display="ВЫДАЧА РАЗРЕШЕНИЯ (ОРДЕРА)НА ПРОВЕДЕНИЕ ЗЕМЛЯНЫХ РАБОТ НА ТЕРРИТОРИИ ОБЩЕГО ПОЛЬЗОВАНИЯ"/>
    <hyperlink ref="A16" location="'О получении соответсвии  4'!A1" display="Получение заключения о соответсвии построенного, реконструированного объекта капитального строительства требованиям технических регламентов и проектной документации"/>
    <hyperlink ref="D16" location="'Постановлении о соответсвии 4'!A1" display="рррр"/>
    <hyperlink ref="E16" location="'Документы о соответсвии 4'!A1" display="Необходимые документы для получения заключения о соответсвии построенного, реконструированного объекта капитального строительства требованиям технических регламентов и проектной документации"/>
    <hyperlink ref="A19" location="'о КАДАСТРОВЫЙ УЧЕТ 4'!A1" display="ПОСТАНОВКА НА КАДАСТРОВЫЙ УЧЕТ ОБЪЕКТА НЕДВИЖИМОСТИ"/>
    <hyperlink ref="D19" location="'Регламент КАДАСТРОВЫЙ УЧЕТ 4'!A1" display="'Регламент КАДАСТРОВЫЙ УЧЕТ 4'!A1"/>
    <hyperlink ref="E19" location="'Документы КАДАСТРОВЫЙ УЧЕТ4'!A1" display="'Документы КАДАСТРОВЫЙ УЧЕТ4'!A1"/>
    <hyperlink ref="A17" location="'о подготовке тех плана 4'!A1" display="Подготовка технического плана"/>
    <hyperlink ref="A9" location="'о изыскания и подг 4'!A1" display="Проведение изысканий и подготовка проектной документации"/>
    <hyperlink ref="A13" location="'О 4 7'!A1" display="НАПРАВЛЕНИЕ ИЗВЕЩЕНИЯ О НАЧАЛЕ СТРОИТЕЛЬСТВА, РЕКОНСТРУКЦИЯ ОБЪЕКТА КАПИТАЛЬНОГО СТРОИТЕЛЬСТВА "/>
    <hyperlink ref="A14" location="'О 4 8'!A1" display="РАССМОТРЕНИЕ ИЗВЕЩЕНИЯ О НАЧАЛЕ СТРОИТЕЛЬСВА, РЕКОНСТРУКЦИЯ ОБЪЕКТА КАПСТРОИТЕЛЬСТВА И ВЫДАЧА ПРОГРАММЫ ПРОВЕРОК"/>
    <hyperlink ref="D14" location="'ПОСТАНОВЛЕНИЕ 4 8'!A1" display="'ПОСТАНОВЛЕНИЕ 4 8'!A1"/>
    <hyperlink ref="D13" location="'ПОСТАНОВЛЕНИИ 4 7'!A1" display="Заявление"/>
  </hyperlinks>
  <pageMargins left="0.7" right="0.7" top="0.75" bottom="0.75" header="0.3" footer="0.3"/>
  <pageSetup paperSize="9" orientation="landscape"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82.1406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95"/>
  <sheetViews>
    <sheetView workbookViewId="0">
      <selection activeCell="B1" sqref="B1"/>
    </sheetView>
  </sheetViews>
  <sheetFormatPr defaultRowHeight="15" x14ac:dyDescent="0.25"/>
  <cols>
    <col min="2" max="2" width="119" customWidth="1"/>
  </cols>
  <sheetData>
    <row r="1" spans="2:2" x14ac:dyDescent="0.25">
      <c r="B1" s="4" t="s">
        <v>10</v>
      </c>
    </row>
    <row r="2" spans="2:2" ht="15.75" x14ac:dyDescent="0.25">
      <c r="B2" s="165" t="s">
        <v>3470</v>
      </c>
    </row>
    <row r="3" spans="2:2" ht="15.75" x14ac:dyDescent="0.25">
      <c r="B3" s="166" t="s">
        <v>3471</v>
      </c>
    </row>
    <row r="4" spans="2:2" ht="78.75" x14ac:dyDescent="0.25">
      <c r="B4" s="165" t="s">
        <v>3472</v>
      </c>
    </row>
    <row r="5" spans="2:2" x14ac:dyDescent="0.25">
      <c r="B5" s="167" t="s">
        <v>163</v>
      </c>
    </row>
    <row r="6" spans="2:2" x14ac:dyDescent="0.25">
      <c r="B6" s="167" t="s">
        <v>3473</v>
      </c>
    </row>
    <row r="7" spans="2:2" x14ac:dyDescent="0.25">
      <c r="B7" s="167" t="s">
        <v>3474</v>
      </c>
    </row>
    <row r="8" spans="2:2" x14ac:dyDescent="0.25">
      <c r="B8" s="167" t="s">
        <v>3475</v>
      </c>
    </row>
    <row r="9" spans="2:2" x14ac:dyDescent="0.25">
      <c r="B9" s="167" t="s">
        <v>3476</v>
      </c>
    </row>
    <row r="10" spans="2:2" ht="18" x14ac:dyDescent="0.25">
      <c r="B10" s="168" t="s">
        <v>3477</v>
      </c>
    </row>
    <row r="11" spans="2:2" ht="15.75" x14ac:dyDescent="0.25">
      <c r="B11" s="165" t="s">
        <v>3478</v>
      </c>
    </row>
    <row r="12" spans="2:2" ht="15.75" x14ac:dyDescent="0.25">
      <c r="B12" s="169" t="s">
        <v>3479</v>
      </c>
    </row>
    <row r="13" spans="2:2" ht="78.75" x14ac:dyDescent="0.25">
      <c r="B13" s="170" t="s">
        <v>3480</v>
      </c>
    </row>
    <row r="14" spans="2:2" ht="157.5" x14ac:dyDescent="0.25">
      <c r="B14" s="170" t="s">
        <v>3481</v>
      </c>
    </row>
    <row r="15" spans="2:2" ht="15.75" x14ac:dyDescent="0.25">
      <c r="B15" s="170" t="s">
        <v>3482</v>
      </c>
    </row>
    <row r="16" spans="2:2" ht="31.5" x14ac:dyDescent="0.25">
      <c r="B16" s="170" t="s">
        <v>3483</v>
      </c>
    </row>
    <row r="17" spans="2:2" ht="31.5" x14ac:dyDescent="0.25">
      <c r="B17" s="170" t="s">
        <v>3484</v>
      </c>
    </row>
    <row r="18" spans="2:2" ht="31.5" x14ac:dyDescent="0.25">
      <c r="B18" s="170" t="s">
        <v>3485</v>
      </c>
    </row>
    <row r="19" spans="2:2" ht="31.5" x14ac:dyDescent="0.25">
      <c r="B19" s="170" t="s">
        <v>3486</v>
      </c>
    </row>
    <row r="20" spans="2:2" ht="31.5" x14ac:dyDescent="0.25">
      <c r="B20" s="170" t="s">
        <v>3487</v>
      </c>
    </row>
    <row r="21" spans="2:2" ht="78.75" x14ac:dyDescent="0.25">
      <c r="B21" s="170" t="s">
        <v>3488</v>
      </c>
    </row>
    <row r="22" spans="2:2" ht="31.5" x14ac:dyDescent="0.25">
      <c r="B22" s="169" t="s">
        <v>3489</v>
      </c>
    </row>
    <row r="23" spans="2:2" ht="90" x14ac:dyDescent="0.25">
      <c r="B23" s="24" t="s">
        <v>3490</v>
      </c>
    </row>
    <row r="24" spans="2:2" ht="78.75" x14ac:dyDescent="0.25">
      <c r="B24" s="170" t="s">
        <v>3491</v>
      </c>
    </row>
    <row r="25" spans="2:2" ht="31.5" x14ac:dyDescent="0.25">
      <c r="B25" s="170" t="s">
        <v>3492</v>
      </c>
    </row>
    <row r="26" spans="2:2" ht="15.75" x14ac:dyDescent="0.25">
      <c r="B26" s="170" t="s">
        <v>3493</v>
      </c>
    </row>
    <row r="27" spans="2:2" ht="15.75" x14ac:dyDescent="0.25">
      <c r="B27" s="170" t="s">
        <v>3494</v>
      </c>
    </row>
    <row r="28" spans="2:2" ht="15.75" x14ac:dyDescent="0.25">
      <c r="B28" s="170" t="s">
        <v>3495</v>
      </c>
    </row>
    <row r="29" spans="2:2" ht="15.75" x14ac:dyDescent="0.25">
      <c r="B29" s="170" t="s">
        <v>3496</v>
      </c>
    </row>
    <row r="30" spans="2:2" ht="31.5" x14ac:dyDescent="0.25">
      <c r="B30" s="170" t="s">
        <v>3497</v>
      </c>
    </row>
    <row r="31" spans="2:2" ht="15.75" x14ac:dyDescent="0.25">
      <c r="B31" s="170" t="s">
        <v>3498</v>
      </c>
    </row>
    <row r="32" spans="2:2" ht="63" x14ac:dyDescent="0.25">
      <c r="B32" s="170" t="s">
        <v>3499</v>
      </c>
    </row>
    <row r="33" spans="2:2" ht="15.75" x14ac:dyDescent="0.25">
      <c r="B33" s="170" t="s">
        <v>3500</v>
      </c>
    </row>
    <row r="34" spans="2:2" ht="45" x14ac:dyDescent="0.25">
      <c r="B34" s="24" t="s">
        <v>3501</v>
      </c>
    </row>
    <row r="35" spans="2:2" ht="15.75" x14ac:dyDescent="0.25">
      <c r="B35" s="170" t="s">
        <v>3502</v>
      </c>
    </row>
    <row r="36" spans="2:2" ht="31.5" x14ac:dyDescent="0.25">
      <c r="B36" s="170" t="s">
        <v>3503</v>
      </c>
    </row>
    <row r="37" spans="2:2" ht="31.5" x14ac:dyDescent="0.25">
      <c r="B37" s="170" t="s">
        <v>3504</v>
      </c>
    </row>
    <row r="38" spans="2:2" ht="31.5" x14ac:dyDescent="0.25">
      <c r="B38" s="170" t="s">
        <v>3505</v>
      </c>
    </row>
    <row r="39" spans="2:2" ht="31.5" x14ac:dyDescent="0.25">
      <c r="B39" s="170" t="s">
        <v>3506</v>
      </c>
    </row>
    <row r="40" spans="2:2" ht="63" x14ac:dyDescent="0.25">
      <c r="B40" s="170" t="s">
        <v>3507</v>
      </c>
    </row>
    <row r="41" spans="2:2" ht="31.5" x14ac:dyDescent="0.25">
      <c r="B41" s="170" t="s">
        <v>3508</v>
      </c>
    </row>
    <row r="42" spans="2:2" ht="78.75" x14ac:dyDescent="0.25">
      <c r="B42" s="170" t="s">
        <v>3509</v>
      </c>
    </row>
    <row r="43" spans="2:2" ht="135" x14ac:dyDescent="0.25">
      <c r="B43" s="24" t="s">
        <v>3510</v>
      </c>
    </row>
    <row r="44" spans="2:2" ht="78.75" x14ac:dyDescent="0.25">
      <c r="B44" s="170" t="s">
        <v>3511</v>
      </c>
    </row>
    <row r="45" spans="2:2" ht="60" x14ac:dyDescent="0.25">
      <c r="B45" s="24" t="s">
        <v>3512</v>
      </c>
    </row>
    <row r="46" spans="2:2" ht="31.5" x14ac:dyDescent="0.25">
      <c r="B46" s="169" t="s">
        <v>3513</v>
      </c>
    </row>
    <row r="47" spans="2:2" ht="31.5" x14ac:dyDescent="0.25">
      <c r="B47" s="170" t="s">
        <v>3514</v>
      </c>
    </row>
    <row r="48" spans="2:2" ht="63" x14ac:dyDescent="0.25">
      <c r="B48" s="170" t="s">
        <v>3515</v>
      </c>
    </row>
    <row r="49" spans="2:2" ht="47.25" x14ac:dyDescent="0.25">
      <c r="B49" s="170" t="s">
        <v>3516</v>
      </c>
    </row>
    <row r="50" spans="2:2" ht="15.75" x14ac:dyDescent="0.25">
      <c r="B50" s="170" t="s">
        <v>3517</v>
      </c>
    </row>
    <row r="51" spans="2:2" ht="47.25" x14ac:dyDescent="0.25">
      <c r="B51" s="170" t="s">
        <v>3518</v>
      </c>
    </row>
    <row r="52" spans="2:2" ht="31.5" x14ac:dyDescent="0.25">
      <c r="B52" s="170" t="s">
        <v>3519</v>
      </c>
    </row>
    <row r="53" spans="2:2" ht="30" x14ac:dyDescent="0.25">
      <c r="B53" s="24" t="s">
        <v>3520</v>
      </c>
    </row>
    <row r="54" spans="2:2" ht="15.75" x14ac:dyDescent="0.25">
      <c r="B54" s="170" t="s">
        <v>3521</v>
      </c>
    </row>
    <row r="55" spans="2:2" ht="63" x14ac:dyDescent="0.25">
      <c r="B55" s="170" t="s">
        <v>3522</v>
      </c>
    </row>
    <row r="56" spans="2:2" ht="31.5" x14ac:dyDescent="0.25">
      <c r="B56" s="170" t="s">
        <v>3523</v>
      </c>
    </row>
    <row r="57" spans="2:2" ht="31.5" x14ac:dyDescent="0.25">
      <c r="B57" s="170" t="s">
        <v>3524</v>
      </c>
    </row>
    <row r="58" spans="2:2" ht="15.75" x14ac:dyDescent="0.25">
      <c r="B58" s="170" t="s">
        <v>3525</v>
      </c>
    </row>
    <row r="59" spans="2:2" ht="15.75" x14ac:dyDescent="0.25">
      <c r="B59" s="170" t="s">
        <v>3526</v>
      </c>
    </row>
    <row r="60" spans="2:2" ht="30" x14ac:dyDescent="0.25">
      <c r="B60" s="24" t="s">
        <v>3527</v>
      </c>
    </row>
    <row r="61" spans="2:2" ht="31.5" x14ac:dyDescent="0.25">
      <c r="B61" s="170" t="s">
        <v>3528</v>
      </c>
    </row>
    <row r="62" spans="2:2" ht="31.5" x14ac:dyDescent="0.25">
      <c r="B62" s="170" t="s">
        <v>3529</v>
      </c>
    </row>
    <row r="63" spans="2:2" ht="47.25" x14ac:dyDescent="0.25">
      <c r="B63" s="170" t="s">
        <v>3530</v>
      </c>
    </row>
    <row r="64" spans="2:2" ht="94.5" x14ac:dyDescent="0.25">
      <c r="B64" s="170" t="s">
        <v>3531</v>
      </c>
    </row>
    <row r="65" spans="2:2" ht="31.5" x14ac:dyDescent="0.25">
      <c r="B65" s="170" t="s">
        <v>3532</v>
      </c>
    </row>
    <row r="66" spans="2:2" ht="110.25" x14ac:dyDescent="0.25">
      <c r="B66" s="170" t="s">
        <v>3533</v>
      </c>
    </row>
    <row r="67" spans="2:2" ht="78.75" x14ac:dyDescent="0.25">
      <c r="B67" s="170" t="s">
        <v>3534</v>
      </c>
    </row>
    <row r="68" spans="2:2" ht="45" x14ac:dyDescent="0.25">
      <c r="B68" s="24" t="s">
        <v>3535</v>
      </c>
    </row>
    <row r="69" spans="2:2" ht="63" x14ac:dyDescent="0.25">
      <c r="B69" s="170" t="s">
        <v>3536</v>
      </c>
    </row>
    <row r="70" spans="2:2" ht="78.75" x14ac:dyDescent="0.25">
      <c r="B70" s="170" t="s">
        <v>3537</v>
      </c>
    </row>
    <row r="71" spans="2:2" ht="94.5" x14ac:dyDescent="0.25">
      <c r="B71" s="170" t="s">
        <v>3538</v>
      </c>
    </row>
    <row r="72" spans="2:2" ht="47.25" x14ac:dyDescent="0.25">
      <c r="B72" s="170" t="s">
        <v>3539</v>
      </c>
    </row>
    <row r="73" spans="2:2" ht="63" x14ac:dyDescent="0.25">
      <c r="B73" s="170" t="s">
        <v>3540</v>
      </c>
    </row>
    <row r="74" spans="2:2" ht="31.5" x14ac:dyDescent="0.25">
      <c r="B74" s="170" t="s">
        <v>3541</v>
      </c>
    </row>
    <row r="75" spans="2:2" ht="47.25" x14ac:dyDescent="0.25">
      <c r="B75" s="170" t="s">
        <v>3542</v>
      </c>
    </row>
    <row r="76" spans="2:2" ht="120" x14ac:dyDescent="0.25">
      <c r="B76" s="24" t="s">
        <v>3543</v>
      </c>
    </row>
    <row r="77" spans="2:2" ht="63" x14ac:dyDescent="0.25">
      <c r="B77" s="170" t="s">
        <v>3544</v>
      </c>
    </row>
    <row r="78" spans="2:2" ht="47.25" x14ac:dyDescent="0.25">
      <c r="B78" s="170" t="s">
        <v>3545</v>
      </c>
    </row>
    <row r="79" spans="2:2" ht="31.5" x14ac:dyDescent="0.25">
      <c r="B79" s="170" t="s">
        <v>3546</v>
      </c>
    </row>
    <row r="80" spans="2:2" ht="78.75" x14ac:dyDescent="0.25">
      <c r="B80" s="170" t="s">
        <v>3547</v>
      </c>
    </row>
    <row r="81" spans="2:2" ht="31.5" x14ac:dyDescent="0.25">
      <c r="B81" s="170" t="s">
        <v>3548</v>
      </c>
    </row>
    <row r="82" spans="2:2" ht="31.5" x14ac:dyDescent="0.25">
      <c r="B82" s="169" t="s">
        <v>3549</v>
      </c>
    </row>
    <row r="83" spans="2:2" ht="120" x14ac:dyDescent="0.25">
      <c r="B83" s="24" t="s">
        <v>3550</v>
      </c>
    </row>
    <row r="84" spans="2:2" ht="30" x14ac:dyDescent="0.25">
      <c r="B84" s="24" t="s">
        <v>3551</v>
      </c>
    </row>
    <row r="85" spans="2:2" ht="31.5" x14ac:dyDescent="0.25">
      <c r="B85" s="170" t="s">
        <v>3552</v>
      </c>
    </row>
    <row r="86" spans="2:2" ht="47.25" x14ac:dyDescent="0.25">
      <c r="B86" s="170" t="s">
        <v>3553</v>
      </c>
    </row>
    <row r="87" spans="2:2" ht="31.5" x14ac:dyDescent="0.25">
      <c r="B87" s="170" t="s">
        <v>3554</v>
      </c>
    </row>
    <row r="88" spans="2:2" ht="75" x14ac:dyDescent="0.25">
      <c r="B88" s="24" t="s">
        <v>3555</v>
      </c>
    </row>
    <row r="89" spans="2:2" ht="105" x14ac:dyDescent="0.25">
      <c r="B89" s="24" t="s">
        <v>3556</v>
      </c>
    </row>
    <row r="90" spans="2:2" ht="63" x14ac:dyDescent="0.25">
      <c r="B90" s="169" t="s">
        <v>3557</v>
      </c>
    </row>
    <row r="91" spans="2:2" ht="63" x14ac:dyDescent="0.25">
      <c r="B91" s="170" t="s">
        <v>3558</v>
      </c>
    </row>
    <row r="92" spans="2:2" ht="78.75" x14ac:dyDescent="0.25">
      <c r="B92" s="170" t="s">
        <v>3559</v>
      </c>
    </row>
    <row r="93" spans="2:2" ht="78.75" x14ac:dyDescent="0.25">
      <c r="B93" s="170" t="s">
        <v>3560</v>
      </c>
    </row>
    <row r="94" spans="2:2" ht="47.25" x14ac:dyDescent="0.25">
      <c r="B94" s="170" t="s">
        <v>3561</v>
      </c>
    </row>
    <row r="95" spans="2:2" ht="63" x14ac:dyDescent="0.25">
      <c r="B95" s="170" t="s">
        <v>3562</v>
      </c>
    </row>
  </sheetData>
  <hyperlinks>
    <hyperlink ref="B1" location="'Калькулятор 4'!A1" display="ВЕРНУТЬСЯ К КАЛЬКУЛЯТОРУ"/>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104.1406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89.8554687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95"/>
  <sheetViews>
    <sheetView workbookViewId="0">
      <selection activeCell="B1" sqref="B1"/>
    </sheetView>
  </sheetViews>
  <sheetFormatPr defaultRowHeight="15" x14ac:dyDescent="0.25"/>
  <cols>
    <col min="2" max="2" width="96.42578125" customWidth="1"/>
  </cols>
  <sheetData>
    <row r="1" spans="2:2" x14ac:dyDescent="0.25">
      <c r="B1" s="4" t="s">
        <v>10</v>
      </c>
    </row>
    <row r="2" spans="2:2" ht="31.5" x14ac:dyDescent="0.25">
      <c r="B2" s="165" t="s">
        <v>3470</v>
      </c>
    </row>
    <row r="3" spans="2:2" ht="15.75" x14ac:dyDescent="0.25">
      <c r="B3" s="166" t="s">
        <v>3471</v>
      </c>
    </row>
    <row r="4" spans="2:2" ht="110.25" x14ac:dyDescent="0.25">
      <c r="B4" s="165" t="s">
        <v>3472</v>
      </c>
    </row>
    <row r="5" spans="2:2" x14ac:dyDescent="0.25">
      <c r="B5" s="167" t="s">
        <v>163</v>
      </c>
    </row>
    <row r="6" spans="2:2" x14ac:dyDescent="0.25">
      <c r="B6" s="167" t="s">
        <v>3473</v>
      </c>
    </row>
    <row r="7" spans="2:2" x14ac:dyDescent="0.25">
      <c r="B7" s="167" t="s">
        <v>3474</v>
      </c>
    </row>
    <row r="8" spans="2:2" x14ac:dyDescent="0.25">
      <c r="B8" s="167" t="s">
        <v>3475</v>
      </c>
    </row>
    <row r="9" spans="2:2" x14ac:dyDescent="0.25">
      <c r="B9" s="167" t="s">
        <v>3476</v>
      </c>
    </row>
    <row r="10" spans="2:2" ht="18" x14ac:dyDescent="0.25">
      <c r="B10" s="168" t="s">
        <v>3477</v>
      </c>
    </row>
    <row r="11" spans="2:2" ht="15.75" x14ac:dyDescent="0.25">
      <c r="B11" s="165" t="s">
        <v>3478</v>
      </c>
    </row>
    <row r="12" spans="2:2" ht="15.75" x14ac:dyDescent="0.25">
      <c r="B12" s="169" t="s">
        <v>3479</v>
      </c>
    </row>
    <row r="13" spans="2:2" ht="94.5" x14ac:dyDescent="0.25">
      <c r="B13" s="170" t="s">
        <v>3480</v>
      </c>
    </row>
    <row r="14" spans="2:2" ht="204.75" x14ac:dyDescent="0.25">
      <c r="B14" s="170" t="s">
        <v>3481</v>
      </c>
    </row>
    <row r="15" spans="2:2" ht="31.5" x14ac:dyDescent="0.25">
      <c r="B15" s="170" t="s">
        <v>3482</v>
      </c>
    </row>
    <row r="16" spans="2:2" ht="31.5" x14ac:dyDescent="0.25">
      <c r="B16" s="170" t="s">
        <v>3483</v>
      </c>
    </row>
    <row r="17" spans="2:2" ht="47.25" x14ac:dyDescent="0.25">
      <c r="B17" s="170" t="s">
        <v>3484</v>
      </c>
    </row>
    <row r="18" spans="2:2" ht="31.5" x14ac:dyDescent="0.25">
      <c r="B18" s="170" t="s">
        <v>3485</v>
      </c>
    </row>
    <row r="19" spans="2:2" ht="47.25" x14ac:dyDescent="0.25">
      <c r="B19" s="170" t="s">
        <v>3486</v>
      </c>
    </row>
    <row r="20" spans="2:2" ht="47.25" x14ac:dyDescent="0.25">
      <c r="B20" s="170" t="s">
        <v>3487</v>
      </c>
    </row>
    <row r="21" spans="2:2" ht="94.5" x14ac:dyDescent="0.25">
      <c r="B21" s="170" t="s">
        <v>3488</v>
      </c>
    </row>
    <row r="22" spans="2:2" ht="31.5" x14ac:dyDescent="0.25">
      <c r="B22" s="169" t="s">
        <v>3489</v>
      </c>
    </row>
    <row r="23" spans="2:2" ht="120" x14ac:dyDescent="0.25">
      <c r="B23" s="24" t="s">
        <v>3490</v>
      </c>
    </row>
    <row r="24" spans="2:2" ht="94.5" x14ac:dyDescent="0.25">
      <c r="B24" s="170" t="s">
        <v>3491</v>
      </c>
    </row>
    <row r="25" spans="2:2" ht="31.5" x14ac:dyDescent="0.25">
      <c r="B25" s="170" t="s">
        <v>3492</v>
      </c>
    </row>
    <row r="26" spans="2:2" ht="15.75" x14ac:dyDescent="0.25">
      <c r="B26" s="170" t="s">
        <v>3493</v>
      </c>
    </row>
    <row r="27" spans="2:2" ht="15.75" x14ac:dyDescent="0.25">
      <c r="B27" s="170" t="s">
        <v>3494</v>
      </c>
    </row>
    <row r="28" spans="2:2" ht="15.75" x14ac:dyDescent="0.25">
      <c r="B28" s="170" t="s">
        <v>3495</v>
      </c>
    </row>
    <row r="29" spans="2:2" ht="15.75" x14ac:dyDescent="0.25">
      <c r="B29" s="170" t="s">
        <v>3496</v>
      </c>
    </row>
    <row r="30" spans="2:2" ht="31.5" x14ac:dyDescent="0.25">
      <c r="B30" s="170" t="s">
        <v>3497</v>
      </c>
    </row>
    <row r="31" spans="2:2" ht="15.75" x14ac:dyDescent="0.25">
      <c r="B31" s="170" t="s">
        <v>3498</v>
      </c>
    </row>
    <row r="32" spans="2:2" ht="78.75" x14ac:dyDescent="0.25">
      <c r="B32" s="170" t="s">
        <v>3499</v>
      </c>
    </row>
    <row r="33" spans="2:2" ht="15.75" x14ac:dyDescent="0.25">
      <c r="B33" s="170" t="s">
        <v>3500</v>
      </c>
    </row>
    <row r="34" spans="2:2" ht="60" x14ac:dyDescent="0.25">
      <c r="B34" s="24" t="s">
        <v>3501</v>
      </c>
    </row>
    <row r="35" spans="2:2" ht="15.75" x14ac:dyDescent="0.25">
      <c r="B35" s="170" t="s">
        <v>3502</v>
      </c>
    </row>
    <row r="36" spans="2:2" ht="31.5" x14ac:dyDescent="0.25">
      <c r="B36" s="170" t="s">
        <v>3503</v>
      </c>
    </row>
    <row r="37" spans="2:2" ht="31.5" x14ac:dyDescent="0.25">
      <c r="B37" s="170" t="s">
        <v>3504</v>
      </c>
    </row>
    <row r="38" spans="2:2" ht="31.5" x14ac:dyDescent="0.25">
      <c r="B38" s="170" t="s">
        <v>3505</v>
      </c>
    </row>
    <row r="39" spans="2:2" ht="47.25" x14ac:dyDescent="0.25">
      <c r="B39" s="170" t="s">
        <v>3506</v>
      </c>
    </row>
    <row r="40" spans="2:2" ht="78.75" x14ac:dyDescent="0.25">
      <c r="B40" s="170" t="s">
        <v>3507</v>
      </c>
    </row>
    <row r="41" spans="2:2" ht="31.5" x14ac:dyDescent="0.25">
      <c r="B41" s="170" t="s">
        <v>3508</v>
      </c>
    </row>
    <row r="42" spans="2:2" ht="110.25" x14ac:dyDescent="0.25">
      <c r="B42" s="170" t="s">
        <v>3509</v>
      </c>
    </row>
    <row r="43" spans="2:2" ht="165" x14ac:dyDescent="0.25">
      <c r="B43" s="24" t="s">
        <v>3510</v>
      </c>
    </row>
    <row r="44" spans="2:2" ht="94.5" x14ac:dyDescent="0.25">
      <c r="B44" s="170" t="s">
        <v>3511</v>
      </c>
    </row>
    <row r="45" spans="2:2" ht="75" x14ac:dyDescent="0.25">
      <c r="B45" s="24" t="s">
        <v>3512</v>
      </c>
    </row>
    <row r="46" spans="2:2" ht="31.5" x14ac:dyDescent="0.25">
      <c r="B46" s="169" t="s">
        <v>3513</v>
      </c>
    </row>
    <row r="47" spans="2:2" ht="31.5" x14ac:dyDescent="0.25">
      <c r="B47" s="170" t="s">
        <v>3514</v>
      </c>
    </row>
    <row r="48" spans="2:2" ht="78.75" x14ac:dyDescent="0.25">
      <c r="B48" s="170" t="s">
        <v>3515</v>
      </c>
    </row>
    <row r="49" spans="2:2" ht="47.25" x14ac:dyDescent="0.25">
      <c r="B49" s="170" t="s">
        <v>3516</v>
      </c>
    </row>
    <row r="50" spans="2:2" ht="15.75" x14ac:dyDescent="0.25">
      <c r="B50" s="170" t="s">
        <v>3517</v>
      </c>
    </row>
    <row r="51" spans="2:2" ht="63" x14ac:dyDescent="0.25">
      <c r="B51" s="170" t="s">
        <v>3518</v>
      </c>
    </row>
    <row r="52" spans="2:2" ht="47.25" x14ac:dyDescent="0.25">
      <c r="B52" s="170" t="s">
        <v>3519</v>
      </c>
    </row>
    <row r="53" spans="2:2" ht="30" x14ac:dyDescent="0.25">
      <c r="B53" s="24" t="s">
        <v>3520</v>
      </c>
    </row>
    <row r="54" spans="2:2" ht="15.75" x14ac:dyDescent="0.25">
      <c r="B54" s="170" t="s">
        <v>3521</v>
      </c>
    </row>
    <row r="55" spans="2:2" ht="94.5" x14ac:dyDescent="0.25">
      <c r="B55" s="170" t="s">
        <v>3522</v>
      </c>
    </row>
    <row r="56" spans="2:2" ht="47.25" x14ac:dyDescent="0.25">
      <c r="B56" s="170" t="s">
        <v>3523</v>
      </c>
    </row>
    <row r="57" spans="2:2" ht="31.5" x14ac:dyDescent="0.25">
      <c r="B57" s="170" t="s">
        <v>3524</v>
      </c>
    </row>
    <row r="58" spans="2:2" ht="31.5" x14ac:dyDescent="0.25">
      <c r="B58" s="170" t="s">
        <v>3525</v>
      </c>
    </row>
    <row r="59" spans="2:2" ht="31.5" x14ac:dyDescent="0.25">
      <c r="B59" s="170" t="s">
        <v>3526</v>
      </c>
    </row>
    <row r="60" spans="2:2" ht="30" x14ac:dyDescent="0.25">
      <c r="B60" s="24" t="s">
        <v>3527</v>
      </c>
    </row>
    <row r="61" spans="2:2" ht="31.5" x14ac:dyDescent="0.25">
      <c r="B61" s="170" t="s">
        <v>3528</v>
      </c>
    </row>
    <row r="62" spans="2:2" ht="47.25" x14ac:dyDescent="0.25">
      <c r="B62" s="170" t="s">
        <v>3529</v>
      </c>
    </row>
    <row r="63" spans="2:2" ht="47.25" x14ac:dyDescent="0.25">
      <c r="B63" s="170" t="s">
        <v>3530</v>
      </c>
    </row>
    <row r="64" spans="2:2" ht="110.25" x14ac:dyDescent="0.25">
      <c r="B64" s="170" t="s">
        <v>3531</v>
      </c>
    </row>
    <row r="65" spans="2:2" ht="47.25" x14ac:dyDescent="0.25">
      <c r="B65" s="170" t="s">
        <v>3532</v>
      </c>
    </row>
    <row r="66" spans="2:2" ht="157.5" x14ac:dyDescent="0.25">
      <c r="B66" s="170" t="s">
        <v>3533</v>
      </c>
    </row>
    <row r="67" spans="2:2" ht="94.5" x14ac:dyDescent="0.25">
      <c r="B67" s="170" t="s">
        <v>3534</v>
      </c>
    </row>
    <row r="68" spans="2:2" ht="60" x14ac:dyDescent="0.25">
      <c r="B68" s="24" t="s">
        <v>3535</v>
      </c>
    </row>
    <row r="69" spans="2:2" ht="78.75" x14ac:dyDescent="0.25">
      <c r="B69" s="170" t="s">
        <v>3536</v>
      </c>
    </row>
    <row r="70" spans="2:2" ht="94.5" x14ac:dyDescent="0.25">
      <c r="B70" s="170" t="s">
        <v>3537</v>
      </c>
    </row>
    <row r="71" spans="2:2" ht="126" x14ac:dyDescent="0.25">
      <c r="B71" s="170" t="s">
        <v>3538</v>
      </c>
    </row>
    <row r="72" spans="2:2" ht="63" x14ac:dyDescent="0.25">
      <c r="B72" s="170" t="s">
        <v>3539</v>
      </c>
    </row>
    <row r="73" spans="2:2" ht="94.5" x14ac:dyDescent="0.25">
      <c r="B73" s="170" t="s">
        <v>3540</v>
      </c>
    </row>
    <row r="74" spans="2:2" ht="31.5" x14ac:dyDescent="0.25">
      <c r="B74" s="170" t="s">
        <v>3541</v>
      </c>
    </row>
    <row r="75" spans="2:2" ht="47.25" x14ac:dyDescent="0.25">
      <c r="B75" s="170" t="s">
        <v>3542</v>
      </c>
    </row>
    <row r="76" spans="2:2" ht="150" x14ac:dyDescent="0.25">
      <c r="B76" s="24" t="s">
        <v>3543</v>
      </c>
    </row>
    <row r="77" spans="2:2" ht="63" x14ac:dyDescent="0.25">
      <c r="B77" s="170" t="s">
        <v>3544</v>
      </c>
    </row>
    <row r="78" spans="2:2" ht="47.25" x14ac:dyDescent="0.25">
      <c r="B78" s="170" t="s">
        <v>3545</v>
      </c>
    </row>
    <row r="79" spans="2:2" ht="47.25" x14ac:dyDescent="0.25">
      <c r="B79" s="170" t="s">
        <v>3546</v>
      </c>
    </row>
    <row r="80" spans="2:2" ht="94.5" x14ac:dyDescent="0.25">
      <c r="B80" s="170" t="s">
        <v>3547</v>
      </c>
    </row>
    <row r="81" spans="2:2" ht="47.25" x14ac:dyDescent="0.25">
      <c r="B81" s="170" t="s">
        <v>3548</v>
      </c>
    </row>
    <row r="82" spans="2:2" ht="31.5" x14ac:dyDescent="0.25">
      <c r="B82" s="169" t="s">
        <v>3549</v>
      </c>
    </row>
    <row r="83" spans="2:2" ht="165" x14ac:dyDescent="0.25">
      <c r="B83" s="24" t="s">
        <v>3550</v>
      </c>
    </row>
    <row r="84" spans="2:2" ht="30" x14ac:dyDescent="0.25">
      <c r="B84" s="24" t="s">
        <v>3551</v>
      </c>
    </row>
    <row r="85" spans="2:2" ht="31.5" x14ac:dyDescent="0.25">
      <c r="B85" s="170" t="s">
        <v>3552</v>
      </c>
    </row>
    <row r="86" spans="2:2" ht="63" x14ac:dyDescent="0.25">
      <c r="B86" s="170" t="s">
        <v>3553</v>
      </c>
    </row>
    <row r="87" spans="2:2" ht="47.25" x14ac:dyDescent="0.25">
      <c r="B87" s="170" t="s">
        <v>3554</v>
      </c>
    </row>
    <row r="88" spans="2:2" ht="90" x14ac:dyDescent="0.25">
      <c r="B88" s="24" t="s">
        <v>3555</v>
      </c>
    </row>
    <row r="89" spans="2:2" ht="120" x14ac:dyDescent="0.25">
      <c r="B89" s="24" t="s">
        <v>3556</v>
      </c>
    </row>
    <row r="90" spans="2:2" ht="78.75" x14ac:dyDescent="0.25">
      <c r="B90" s="169" t="s">
        <v>3557</v>
      </c>
    </row>
    <row r="91" spans="2:2" ht="78.75" x14ac:dyDescent="0.25">
      <c r="B91" s="170" t="s">
        <v>3558</v>
      </c>
    </row>
    <row r="92" spans="2:2" ht="110.25" x14ac:dyDescent="0.25">
      <c r="B92" s="170" t="s">
        <v>3559</v>
      </c>
    </row>
    <row r="93" spans="2:2" ht="110.25" x14ac:dyDescent="0.25">
      <c r="B93" s="170" t="s">
        <v>3560</v>
      </c>
    </row>
    <row r="94" spans="2:2" ht="63" x14ac:dyDescent="0.25">
      <c r="B94" s="170" t="s">
        <v>3561</v>
      </c>
    </row>
    <row r="95" spans="2:2" ht="78.75" x14ac:dyDescent="0.25">
      <c r="B95" s="170" t="s">
        <v>3562</v>
      </c>
    </row>
  </sheetData>
  <hyperlinks>
    <hyperlink ref="B1" location="'Калькулятор 4'!A1" display="ВЕРНУТЬСЯ К КАЛЬКУЛЯТОРУ"/>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104"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82.425781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82.285156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
  <sheetViews>
    <sheetView workbookViewId="0">
      <selection activeCell="B1" sqref="B1"/>
    </sheetView>
  </sheetViews>
  <sheetFormatPr defaultRowHeight="15" x14ac:dyDescent="0.25"/>
  <cols>
    <col min="2" max="2" width="82.28515625" customWidth="1"/>
  </cols>
  <sheetData>
    <row r="1" spans="2:2" x14ac:dyDescent="0.25">
      <c r="B1" s="4" t="s">
        <v>10</v>
      </c>
    </row>
  </sheetData>
  <hyperlinks>
    <hyperlink ref="B1" location="Калькулятор!A1" display="ВЕРНУТЬСЯ К КАЛЬКУЛЯТОРУ"/>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82.1406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91.57031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100.425781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91.57031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97"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91.57031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376"/>
  <sheetViews>
    <sheetView workbookViewId="0">
      <selection activeCell="B1" sqref="B1"/>
    </sheetView>
  </sheetViews>
  <sheetFormatPr defaultRowHeight="15" x14ac:dyDescent="0.25"/>
  <cols>
    <col min="2" max="2" width="120.7109375" customWidth="1"/>
  </cols>
  <sheetData>
    <row r="1" spans="2:2" x14ac:dyDescent="0.25">
      <c r="B1" s="4" t="s">
        <v>10</v>
      </c>
    </row>
    <row r="4" spans="2:2" x14ac:dyDescent="0.25">
      <c r="B4" s="109"/>
    </row>
    <row r="5" spans="2:2" x14ac:dyDescent="0.25">
      <c r="B5" s="109"/>
    </row>
    <row r="7" spans="2:2" ht="18.75" x14ac:dyDescent="0.25">
      <c r="B7" s="110" t="s">
        <v>1808</v>
      </c>
    </row>
    <row r="8" spans="2:2" ht="18.75" x14ac:dyDescent="0.25">
      <c r="B8" s="111" t="s">
        <v>101</v>
      </c>
    </row>
    <row r="9" spans="2:2" ht="18.75" x14ac:dyDescent="0.25">
      <c r="B9" s="50"/>
    </row>
    <row r="10" spans="2:2" ht="18.75" x14ac:dyDescent="0.25">
      <c r="B10" s="50"/>
    </row>
    <row r="11" spans="2:2" ht="18.75" x14ac:dyDescent="0.25">
      <c r="B11" s="50" t="s">
        <v>1809</v>
      </c>
    </row>
    <row r="12" spans="2:2" x14ac:dyDescent="0.25">
      <c r="B12" s="112" t="s">
        <v>1810</v>
      </c>
    </row>
    <row r="13" spans="2:2" ht="18.75" x14ac:dyDescent="0.25">
      <c r="B13" s="36" t="s">
        <v>1811</v>
      </c>
    </row>
    <row r="14" spans="2:2" ht="18.75" x14ac:dyDescent="0.25">
      <c r="B14" s="36" t="s">
        <v>1812</v>
      </c>
    </row>
    <row r="15" spans="2:2" ht="18.75" x14ac:dyDescent="0.25">
      <c r="B15" s="36" t="s">
        <v>1813</v>
      </c>
    </row>
    <row r="16" spans="2:2" ht="18.75" x14ac:dyDescent="0.25">
      <c r="B16" s="36" t="s">
        <v>1814</v>
      </c>
    </row>
    <row r="17" spans="2:2" ht="18.75" x14ac:dyDescent="0.25">
      <c r="B17" s="36" t="s">
        <v>1815</v>
      </c>
    </row>
    <row r="18" spans="2:2" ht="18.75" x14ac:dyDescent="0.25">
      <c r="B18" s="36" t="s">
        <v>1816</v>
      </c>
    </row>
    <row r="19" spans="2:2" ht="18.75" x14ac:dyDescent="0.25">
      <c r="B19" s="36" t="s">
        <v>1817</v>
      </c>
    </row>
    <row r="20" spans="2:2" ht="18.75" x14ac:dyDescent="0.25">
      <c r="B20" s="36" t="s">
        <v>1818</v>
      </c>
    </row>
    <row r="21" spans="2:2" ht="112.5" x14ac:dyDescent="0.25">
      <c r="B21" s="40" t="s">
        <v>1819</v>
      </c>
    </row>
    <row r="22" spans="2:2" ht="75" x14ac:dyDescent="0.25">
      <c r="B22" s="40" t="s">
        <v>1820</v>
      </c>
    </row>
    <row r="23" spans="2:2" ht="75" x14ac:dyDescent="0.25">
      <c r="B23" s="40" t="s">
        <v>1821</v>
      </c>
    </row>
    <row r="24" spans="2:2" ht="37.5" x14ac:dyDescent="0.25">
      <c r="B24" s="40" t="s">
        <v>1822</v>
      </c>
    </row>
    <row r="25" spans="2:2" ht="18.75" x14ac:dyDescent="0.25">
      <c r="B25" s="40" t="s">
        <v>1823</v>
      </c>
    </row>
    <row r="26" spans="2:2" ht="30" x14ac:dyDescent="0.25">
      <c r="B26" s="3" t="s">
        <v>1824</v>
      </c>
    </row>
    <row r="27" spans="2:2" ht="18.75" x14ac:dyDescent="0.25">
      <c r="B27" s="40" t="s">
        <v>1825</v>
      </c>
    </row>
    <row r="28" spans="2:2" ht="18.75" x14ac:dyDescent="0.25">
      <c r="B28" s="40" t="s">
        <v>1826</v>
      </c>
    </row>
    <row r="29" spans="2:2" ht="18.75" x14ac:dyDescent="0.25">
      <c r="B29" s="113" t="s">
        <v>1827</v>
      </c>
    </row>
    <row r="30" spans="2:2" ht="18.75" x14ac:dyDescent="0.25">
      <c r="B30" s="114" t="s">
        <v>273</v>
      </c>
    </row>
    <row r="31" spans="2:2" ht="18.75" x14ac:dyDescent="0.25">
      <c r="B31" s="114" t="s">
        <v>163</v>
      </c>
    </row>
    <row r="32" spans="2:2" ht="18.75" x14ac:dyDescent="0.25">
      <c r="B32" s="39" t="s">
        <v>1828</v>
      </c>
    </row>
    <row r="33" spans="2:2" ht="21.75" x14ac:dyDescent="0.25">
      <c r="B33" s="115" t="s">
        <v>7</v>
      </c>
    </row>
    <row r="34" spans="2:2" ht="18.75" x14ac:dyDescent="0.25">
      <c r="B34" s="36" t="s">
        <v>1829</v>
      </c>
    </row>
    <row r="35" spans="2:2" ht="18.75" x14ac:dyDescent="0.25">
      <c r="B35" s="36" t="s">
        <v>1830</v>
      </c>
    </row>
    <row r="36" spans="2:2" ht="18.75" x14ac:dyDescent="0.25">
      <c r="B36" s="36" t="s">
        <v>1831</v>
      </c>
    </row>
    <row r="37" spans="2:2" ht="18.75" x14ac:dyDescent="0.25">
      <c r="B37" s="36" t="s">
        <v>1832</v>
      </c>
    </row>
    <row r="38" spans="2:2" ht="18.75" x14ac:dyDescent="0.25">
      <c r="B38" s="36" t="s">
        <v>1833</v>
      </c>
    </row>
    <row r="39" spans="2:2" ht="18.75" x14ac:dyDescent="0.25">
      <c r="B39" s="36" t="s">
        <v>1834</v>
      </c>
    </row>
    <row r="40" spans="2:2" ht="18.75" x14ac:dyDescent="0.25">
      <c r="B40" s="36" t="s">
        <v>1835</v>
      </c>
    </row>
    <row r="41" spans="2:2" ht="18.75" x14ac:dyDescent="0.25">
      <c r="B41" s="36" t="s">
        <v>1836</v>
      </c>
    </row>
    <row r="42" spans="2:2" ht="18.75" x14ac:dyDescent="0.25">
      <c r="B42" s="36" t="s">
        <v>1837</v>
      </c>
    </row>
    <row r="43" spans="2:2" ht="18.75" x14ac:dyDescent="0.25">
      <c r="B43" s="38" t="s">
        <v>1810</v>
      </c>
    </row>
    <row r="44" spans="2:2" ht="18.75" x14ac:dyDescent="0.25">
      <c r="B44" s="38" t="s">
        <v>1838</v>
      </c>
    </row>
    <row r="46" spans="2:2" ht="18.75" x14ac:dyDescent="0.25">
      <c r="B46" s="36" t="s">
        <v>122</v>
      </c>
    </row>
    <row r="47" spans="2:2" ht="18.75" x14ac:dyDescent="0.25">
      <c r="B47" s="49" t="s">
        <v>1839</v>
      </c>
    </row>
    <row r="48" spans="2:2" ht="225" x14ac:dyDescent="0.25">
      <c r="B48" s="40" t="s">
        <v>1840</v>
      </c>
    </row>
    <row r="49" spans="2:2" ht="93.75" x14ac:dyDescent="0.25">
      <c r="B49" s="40" t="s">
        <v>1841</v>
      </c>
    </row>
    <row r="50" spans="2:2" ht="150" x14ac:dyDescent="0.25">
      <c r="B50" s="40" t="s">
        <v>1842</v>
      </c>
    </row>
    <row r="51" spans="2:2" ht="18.75" x14ac:dyDescent="0.25">
      <c r="B51" s="36" t="s">
        <v>166</v>
      </c>
    </row>
    <row r="52" spans="2:2" ht="56.25" x14ac:dyDescent="0.25">
      <c r="B52" s="40" t="s">
        <v>1843</v>
      </c>
    </row>
    <row r="53" spans="2:2" ht="18.75" x14ac:dyDescent="0.25">
      <c r="B53" s="36" t="s">
        <v>167</v>
      </c>
    </row>
    <row r="54" spans="2:2" ht="18.75" x14ac:dyDescent="0.25">
      <c r="B54" s="36" t="s">
        <v>1736</v>
      </c>
    </row>
    <row r="55" spans="2:2" ht="56.25" x14ac:dyDescent="0.25">
      <c r="B55" s="119" t="s">
        <v>1844</v>
      </c>
    </row>
    <row r="56" spans="2:2" ht="94.5" x14ac:dyDescent="0.25">
      <c r="B56" s="119" t="s">
        <v>1845</v>
      </c>
    </row>
    <row r="57" spans="2:2" ht="56.25" x14ac:dyDescent="0.25">
      <c r="B57" s="119" t="s">
        <v>1846</v>
      </c>
    </row>
    <row r="58" spans="2:2" ht="37.5" x14ac:dyDescent="0.25">
      <c r="B58" s="20" t="s">
        <v>1847</v>
      </c>
    </row>
    <row r="59" spans="2:2" ht="56.25" x14ac:dyDescent="0.25">
      <c r="B59" s="119" t="s">
        <v>1848</v>
      </c>
    </row>
    <row r="60" spans="2:2" ht="37.5" x14ac:dyDescent="0.25">
      <c r="B60" s="20" t="s">
        <v>1849</v>
      </c>
    </row>
    <row r="61" spans="2:2" ht="18.75" x14ac:dyDescent="0.25">
      <c r="B61" s="20" t="s">
        <v>1850</v>
      </c>
    </row>
    <row r="62" spans="2:2" ht="45" x14ac:dyDescent="0.25">
      <c r="B62" s="119" t="s">
        <v>1851</v>
      </c>
    </row>
    <row r="63" spans="2:2" ht="56.25" x14ac:dyDescent="0.25">
      <c r="B63" s="40" t="s">
        <v>1852</v>
      </c>
    </row>
    <row r="64" spans="2:2" ht="56.25" x14ac:dyDescent="0.25">
      <c r="B64" s="40" t="s">
        <v>1853</v>
      </c>
    </row>
    <row r="65" spans="2:2" ht="37.5" x14ac:dyDescent="0.25">
      <c r="B65" s="40" t="s">
        <v>1854</v>
      </c>
    </row>
    <row r="66" spans="2:2" ht="18.75" x14ac:dyDescent="0.25">
      <c r="B66" s="40" t="s">
        <v>1855</v>
      </c>
    </row>
    <row r="67" spans="2:2" ht="18.75" x14ac:dyDescent="0.25">
      <c r="B67" s="40" t="s">
        <v>1856</v>
      </c>
    </row>
    <row r="68" spans="2:2" ht="18.75" x14ac:dyDescent="0.25">
      <c r="B68" s="40" t="s">
        <v>1857</v>
      </c>
    </row>
    <row r="69" spans="2:2" ht="18.75" x14ac:dyDescent="0.25">
      <c r="B69" s="40" t="s">
        <v>1858</v>
      </c>
    </row>
    <row r="70" spans="2:2" ht="18.75" x14ac:dyDescent="0.25">
      <c r="B70" s="40" t="s">
        <v>1859</v>
      </c>
    </row>
    <row r="71" spans="2:2" ht="18.75" x14ac:dyDescent="0.25">
      <c r="B71" s="40" t="s">
        <v>1860</v>
      </c>
    </row>
    <row r="72" spans="2:2" ht="75" x14ac:dyDescent="0.25">
      <c r="B72" s="40" t="s">
        <v>1861</v>
      </c>
    </row>
    <row r="73" spans="2:2" ht="56.25" x14ac:dyDescent="0.25">
      <c r="B73" s="40" t="s">
        <v>1862</v>
      </c>
    </row>
    <row r="74" spans="2:2" ht="18.75" x14ac:dyDescent="0.25">
      <c r="B74" s="36" t="s">
        <v>459</v>
      </c>
    </row>
    <row r="75" spans="2:2" ht="18.75" x14ac:dyDescent="0.25">
      <c r="B75" s="49" t="s">
        <v>460</v>
      </c>
    </row>
    <row r="76" spans="2:2" ht="37.5" x14ac:dyDescent="0.25">
      <c r="B76" s="40" t="s">
        <v>1863</v>
      </c>
    </row>
    <row r="77" spans="2:2" ht="18.75" x14ac:dyDescent="0.25">
      <c r="B77" s="36" t="s">
        <v>1864</v>
      </c>
    </row>
    <row r="78" spans="2:2" ht="18.75" x14ac:dyDescent="0.25">
      <c r="B78" s="36" t="s">
        <v>1865</v>
      </c>
    </row>
    <row r="79" spans="2:2" ht="75" x14ac:dyDescent="0.25">
      <c r="B79" s="40" t="s">
        <v>1866</v>
      </c>
    </row>
    <row r="80" spans="2:2" ht="37.5" x14ac:dyDescent="0.25">
      <c r="B80" s="40" t="s">
        <v>1867</v>
      </c>
    </row>
    <row r="81" spans="2:2" ht="56.25" x14ac:dyDescent="0.25">
      <c r="B81" s="40" t="s">
        <v>1868</v>
      </c>
    </row>
    <row r="82" spans="2:2" ht="18.75" x14ac:dyDescent="0.25">
      <c r="B82" s="36" t="s">
        <v>469</v>
      </c>
    </row>
    <row r="83" spans="2:2" ht="150" x14ac:dyDescent="0.25">
      <c r="B83" s="40" t="s">
        <v>1869</v>
      </c>
    </row>
    <row r="84" spans="2:2" ht="75" x14ac:dyDescent="0.25">
      <c r="B84" s="40" t="s">
        <v>1870</v>
      </c>
    </row>
    <row r="85" spans="2:2" ht="18.75" x14ac:dyDescent="0.25">
      <c r="B85" s="36" t="s">
        <v>1871</v>
      </c>
    </row>
    <row r="86" spans="2:2" ht="18.75" x14ac:dyDescent="0.25">
      <c r="B86" s="36" t="s">
        <v>1872</v>
      </c>
    </row>
    <row r="87" spans="2:2" ht="18.75" x14ac:dyDescent="0.25">
      <c r="B87" s="36" t="s">
        <v>1873</v>
      </c>
    </row>
    <row r="88" spans="2:2" ht="18.75" x14ac:dyDescent="0.25">
      <c r="B88" s="36" t="s">
        <v>1874</v>
      </c>
    </row>
    <row r="89" spans="2:2" ht="18.75" x14ac:dyDescent="0.25">
      <c r="B89" s="36" t="s">
        <v>1875</v>
      </c>
    </row>
    <row r="90" spans="2:2" ht="18.75" x14ac:dyDescent="0.25">
      <c r="B90" s="36" t="s">
        <v>1736</v>
      </c>
    </row>
    <row r="91" spans="2:2" ht="18.75" x14ac:dyDescent="0.25">
      <c r="B91" s="40" t="s">
        <v>1876</v>
      </c>
    </row>
    <row r="92" spans="2:2" ht="18.75" x14ac:dyDescent="0.25">
      <c r="B92" s="40" t="s">
        <v>1877</v>
      </c>
    </row>
    <row r="93" spans="2:2" ht="18.75" x14ac:dyDescent="0.25">
      <c r="B93" s="40" t="s">
        <v>1856</v>
      </c>
    </row>
    <row r="94" spans="2:2" ht="18.75" x14ac:dyDescent="0.25">
      <c r="B94" s="40" t="s">
        <v>1857</v>
      </c>
    </row>
    <row r="95" spans="2:2" ht="18.75" x14ac:dyDescent="0.25">
      <c r="B95" s="40" t="s">
        <v>1858</v>
      </c>
    </row>
    <row r="96" spans="2:2" ht="18.75" x14ac:dyDescent="0.25">
      <c r="B96" s="36" t="s">
        <v>1878</v>
      </c>
    </row>
    <row r="97" spans="2:2" ht="18.75" x14ac:dyDescent="0.25">
      <c r="B97" s="36" t="s">
        <v>1879</v>
      </c>
    </row>
    <row r="98" spans="2:2" ht="18.75" x14ac:dyDescent="0.25">
      <c r="B98" s="36" t="s">
        <v>1736</v>
      </c>
    </row>
    <row r="99" spans="2:2" ht="37.5" x14ac:dyDescent="0.25">
      <c r="B99" s="40" t="s">
        <v>1880</v>
      </c>
    </row>
    <row r="100" spans="2:2" ht="37.5" x14ac:dyDescent="0.25">
      <c r="B100" s="120" t="s">
        <v>1881</v>
      </c>
    </row>
    <row r="101" spans="2:2" ht="56.25" x14ac:dyDescent="0.25">
      <c r="B101" s="116" t="s">
        <v>1882</v>
      </c>
    </row>
    <row r="102" spans="2:2" ht="37.5" x14ac:dyDescent="0.25">
      <c r="B102" s="116" t="s">
        <v>1883</v>
      </c>
    </row>
    <row r="103" spans="2:2" ht="37.5" x14ac:dyDescent="0.25">
      <c r="B103" s="116" t="s">
        <v>1884</v>
      </c>
    </row>
    <row r="104" spans="2:2" ht="56.25" x14ac:dyDescent="0.25">
      <c r="B104" s="116" t="s">
        <v>1885</v>
      </c>
    </row>
    <row r="105" spans="2:2" ht="75" x14ac:dyDescent="0.25">
      <c r="B105" s="116" t="s">
        <v>1886</v>
      </c>
    </row>
    <row r="106" spans="2:2" ht="56.25" x14ac:dyDescent="0.25">
      <c r="B106" s="40" t="s">
        <v>1887</v>
      </c>
    </row>
    <row r="107" spans="2:2" ht="18.75" x14ac:dyDescent="0.25">
      <c r="B107" s="116" t="s">
        <v>1888</v>
      </c>
    </row>
    <row r="108" spans="2:2" ht="37.5" x14ac:dyDescent="0.25">
      <c r="B108" s="40" t="s">
        <v>1889</v>
      </c>
    </row>
    <row r="109" spans="2:2" ht="18.75" x14ac:dyDescent="0.25">
      <c r="B109" s="116" t="s">
        <v>1890</v>
      </c>
    </row>
    <row r="110" spans="2:2" ht="75" x14ac:dyDescent="0.25">
      <c r="B110" s="40" t="s">
        <v>1891</v>
      </c>
    </row>
    <row r="111" spans="2:2" ht="75" x14ac:dyDescent="0.25">
      <c r="B111" s="116" t="s">
        <v>1892</v>
      </c>
    </row>
    <row r="112" spans="2:2" ht="93.75" x14ac:dyDescent="0.25">
      <c r="B112" s="116" t="s">
        <v>1893</v>
      </c>
    </row>
    <row r="113" spans="2:2" ht="112.5" x14ac:dyDescent="0.25">
      <c r="B113" s="116" t="s">
        <v>1894</v>
      </c>
    </row>
    <row r="114" spans="2:2" ht="75" x14ac:dyDescent="0.25">
      <c r="B114" s="116" t="s">
        <v>1895</v>
      </c>
    </row>
    <row r="115" spans="2:2" ht="93.75" x14ac:dyDescent="0.25">
      <c r="B115" s="116" t="s">
        <v>1896</v>
      </c>
    </row>
    <row r="116" spans="2:2" ht="93.75" x14ac:dyDescent="0.25">
      <c r="B116" s="116" t="s">
        <v>1897</v>
      </c>
    </row>
    <row r="117" spans="2:2" ht="18.75" x14ac:dyDescent="0.25">
      <c r="B117" s="36" t="s">
        <v>1898</v>
      </c>
    </row>
    <row r="118" spans="2:2" ht="18.75" x14ac:dyDescent="0.25">
      <c r="B118" s="36" t="s">
        <v>1899</v>
      </c>
    </row>
    <row r="119" spans="2:2" ht="18.75" x14ac:dyDescent="0.25">
      <c r="B119" s="36" t="s">
        <v>1900</v>
      </c>
    </row>
    <row r="120" spans="2:2" ht="18.75" x14ac:dyDescent="0.25">
      <c r="B120" s="36" t="s">
        <v>1901</v>
      </c>
    </row>
    <row r="121" spans="2:2" ht="18.75" x14ac:dyDescent="0.25">
      <c r="B121" s="36" t="s">
        <v>1900</v>
      </c>
    </row>
    <row r="122" spans="2:2" ht="18.75" x14ac:dyDescent="0.25">
      <c r="B122" s="36" t="s">
        <v>1902</v>
      </c>
    </row>
    <row r="123" spans="2:2" ht="18.75" x14ac:dyDescent="0.25">
      <c r="B123" s="36" t="s">
        <v>1903</v>
      </c>
    </row>
    <row r="124" spans="2:2" ht="18.75" x14ac:dyDescent="0.25">
      <c r="B124" s="36" t="s">
        <v>1904</v>
      </c>
    </row>
    <row r="125" spans="2:2" ht="56.25" x14ac:dyDescent="0.25">
      <c r="B125" s="40" t="s">
        <v>1905</v>
      </c>
    </row>
    <row r="126" spans="2:2" ht="18.75" x14ac:dyDescent="0.25">
      <c r="B126" s="40" t="s">
        <v>1856</v>
      </c>
    </row>
    <row r="127" spans="2:2" ht="75" x14ac:dyDescent="0.25">
      <c r="B127" s="40" t="s">
        <v>1520</v>
      </c>
    </row>
    <row r="128" spans="2:2" ht="131.25" x14ac:dyDescent="0.25">
      <c r="B128" s="40" t="s">
        <v>1521</v>
      </c>
    </row>
    <row r="129" spans="2:2" ht="93.75" x14ac:dyDescent="0.25">
      <c r="B129" s="40" t="s">
        <v>1522</v>
      </c>
    </row>
    <row r="130" spans="2:2" ht="18.75" x14ac:dyDescent="0.25">
      <c r="B130" s="40" t="s">
        <v>1857</v>
      </c>
    </row>
    <row r="131" spans="2:2" ht="18.75" x14ac:dyDescent="0.25">
      <c r="B131" s="40" t="s">
        <v>1858</v>
      </c>
    </row>
    <row r="132" spans="2:2" ht="18.75" x14ac:dyDescent="0.25">
      <c r="B132" s="40" t="s">
        <v>1859</v>
      </c>
    </row>
    <row r="133" spans="2:2" ht="18.75" x14ac:dyDescent="0.25">
      <c r="B133" s="40" t="s">
        <v>1860</v>
      </c>
    </row>
    <row r="134" spans="2:2" ht="18.75" x14ac:dyDescent="0.25">
      <c r="B134" s="40" t="s">
        <v>1906</v>
      </c>
    </row>
    <row r="135" spans="2:2" ht="18.75" x14ac:dyDescent="0.25">
      <c r="B135" s="40" t="s">
        <v>1907</v>
      </c>
    </row>
    <row r="136" spans="2:2" ht="18.75" x14ac:dyDescent="0.25">
      <c r="B136" s="40" t="s">
        <v>1908</v>
      </c>
    </row>
    <row r="137" spans="2:2" ht="18.75" x14ac:dyDescent="0.25">
      <c r="B137" s="40" t="s">
        <v>1909</v>
      </c>
    </row>
    <row r="138" spans="2:2" ht="18.75" x14ac:dyDescent="0.25">
      <c r="B138" s="40" t="s">
        <v>1910</v>
      </c>
    </row>
    <row r="139" spans="2:2" ht="56.25" x14ac:dyDescent="0.25">
      <c r="B139" s="40" t="s">
        <v>1911</v>
      </c>
    </row>
    <row r="140" spans="2:2" ht="93.75" x14ac:dyDescent="0.25">
      <c r="B140" s="40" t="s">
        <v>1912</v>
      </c>
    </row>
    <row r="141" spans="2:2" ht="18.75" x14ac:dyDescent="0.25">
      <c r="B141" s="40" t="s">
        <v>1856</v>
      </c>
    </row>
    <row r="142" spans="2:2" ht="18.75" x14ac:dyDescent="0.25">
      <c r="B142" s="40" t="s">
        <v>1857</v>
      </c>
    </row>
    <row r="143" spans="2:2" ht="18.75" x14ac:dyDescent="0.25">
      <c r="B143" s="40" t="s">
        <v>1858</v>
      </c>
    </row>
    <row r="144" spans="2:2" ht="18.75" x14ac:dyDescent="0.25">
      <c r="B144" s="40" t="s">
        <v>1859</v>
      </c>
    </row>
    <row r="145" spans="2:2" ht="18.75" x14ac:dyDescent="0.25">
      <c r="B145" s="40" t="s">
        <v>1860</v>
      </c>
    </row>
    <row r="146" spans="2:2" ht="150" x14ac:dyDescent="0.25">
      <c r="B146" s="40" t="s">
        <v>1913</v>
      </c>
    </row>
    <row r="147" spans="2:2" ht="37.5" x14ac:dyDescent="0.25">
      <c r="B147" s="40" t="s">
        <v>1914</v>
      </c>
    </row>
    <row r="148" spans="2:2" ht="37.5" x14ac:dyDescent="0.25">
      <c r="B148" s="40" t="s">
        <v>1915</v>
      </c>
    </row>
    <row r="149" spans="2:2" ht="18.75" x14ac:dyDescent="0.25">
      <c r="B149" s="36" t="s">
        <v>1898</v>
      </c>
    </row>
    <row r="150" spans="2:2" ht="18.75" x14ac:dyDescent="0.25">
      <c r="B150" s="36" t="s">
        <v>1899</v>
      </c>
    </row>
    <row r="151" spans="2:2" ht="18.75" x14ac:dyDescent="0.25">
      <c r="B151" s="36" t="s">
        <v>1916</v>
      </c>
    </row>
    <row r="152" spans="2:2" ht="18.75" x14ac:dyDescent="0.25">
      <c r="B152" s="36" t="s">
        <v>1917</v>
      </c>
    </row>
    <row r="153" spans="2:2" ht="18.75" x14ac:dyDescent="0.25">
      <c r="B153" s="36" t="s">
        <v>1918</v>
      </c>
    </row>
    <row r="154" spans="2:2" ht="18.75" x14ac:dyDescent="0.25">
      <c r="B154" s="36" t="s">
        <v>1919</v>
      </c>
    </row>
    <row r="155" spans="2:2" ht="18.75" x14ac:dyDescent="0.25">
      <c r="B155" s="36" t="s">
        <v>1920</v>
      </c>
    </row>
    <row r="156" spans="2:2" ht="18.75" x14ac:dyDescent="0.25">
      <c r="B156" s="36" t="s">
        <v>1921</v>
      </c>
    </row>
    <row r="157" spans="2:2" ht="18.75" x14ac:dyDescent="0.25">
      <c r="B157" s="36" t="s">
        <v>170</v>
      </c>
    </row>
    <row r="158" spans="2:2" ht="93.75" x14ac:dyDescent="0.25">
      <c r="B158" s="40" t="s">
        <v>1922</v>
      </c>
    </row>
    <row r="159" spans="2:2" ht="18.75" x14ac:dyDescent="0.25">
      <c r="B159" s="36" t="s">
        <v>1923</v>
      </c>
    </row>
    <row r="160" spans="2:2" ht="18.75" x14ac:dyDescent="0.25">
      <c r="B160" s="117" t="s">
        <v>1924</v>
      </c>
    </row>
    <row r="161" spans="2:2" ht="18.75" x14ac:dyDescent="0.25">
      <c r="B161" s="36" t="s">
        <v>1736</v>
      </c>
    </row>
    <row r="162" spans="2:2" ht="131.25" x14ac:dyDescent="0.25">
      <c r="B162" s="40" t="s">
        <v>1925</v>
      </c>
    </row>
    <row r="163" spans="2:2" ht="18.75" x14ac:dyDescent="0.25">
      <c r="B163" s="36" t="s">
        <v>1926</v>
      </c>
    </row>
    <row r="164" spans="2:2" ht="18.75" x14ac:dyDescent="0.25">
      <c r="B164" s="36" t="s">
        <v>1927</v>
      </c>
    </row>
    <row r="165" spans="2:2" ht="18.75" x14ac:dyDescent="0.25">
      <c r="B165" s="36" t="s">
        <v>1736</v>
      </c>
    </row>
    <row r="166" spans="2:2" ht="37.5" x14ac:dyDescent="0.25">
      <c r="B166" s="40" t="s">
        <v>1928</v>
      </c>
    </row>
    <row r="167" spans="2:2" ht="18.75" x14ac:dyDescent="0.25">
      <c r="B167" s="40" t="s">
        <v>1856</v>
      </c>
    </row>
    <row r="168" spans="2:2" ht="18.75" x14ac:dyDescent="0.25">
      <c r="B168" s="40" t="s">
        <v>1857</v>
      </c>
    </row>
    <row r="169" spans="2:2" ht="18.75" x14ac:dyDescent="0.25">
      <c r="B169" s="40" t="s">
        <v>1858</v>
      </c>
    </row>
    <row r="170" spans="2:2" ht="18.75" x14ac:dyDescent="0.25">
      <c r="B170" s="40" t="s">
        <v>1859</v>
      </c>
    </row>
    <row r="171" spans="2:2" ht="18.75" x14ac:dyDescent="0.25">
      <c r="B171" s="40" t="s">
        <v>1860</v>
      </c>
    </row>
    <row r="172" spans="2:2" ht="18.75" x14ac:dyDescent="0.25">
      <c r="B172" s="40" t="s">
        <v>1906</v>
      </c>
    </row>
    <row r="173" spans="2:2" ht="18.75" x14ac:dyDescent="0.25">
      <c r="B173" s="36" t="s">
        <v>1929</v>
      </c>
    </row>
    <row r="174" spans="2:2" ht="18.75" x14ac:dyDescent="0.25">
      <c r="B174" s="36" t="s">
        <v>1930</v>
      </c>
    </row>
    <row r="175" spans="2:2" ht="18.75" x14ac:dyDescent="0.25">
      <c r="B175" s="40" t="s">
        <v>1931</v>
      </c>
    </row>
    <row r="176" spans="2:2" ht="37.5" x14ac:dyDescent="0.25">
      <c r="B176" s="40" t="s">
        <v>1932</v>
      </c>
    </row>
    <row r="177" spans="2:2" ht="18.75" x14ac:dyDescent="0.25">
      <c r="B177" s="40" t="s">
        <v>1856</v>
      </c>
    </row>
    <row r="178" spans="2:2" ht="18.75" x14ac:dyDescent="0.25">
      <c r="B178" s="40" t="s">
        <v>1857</v>
      </c>
    </row>
    <row r="179" spans="2:2" ht="18.75" x14ac:dyDescent="0.25">
      <c r="B179" s="36" t="s">
        <v>171</v>
      </c>
    </row>
    <row r="180" spans="2:2" ht="18.75" x14ac:dyDescent="0.25">
      <c r="B180" s="36" t="s">
        <v>1933</v>
      </c>
    </row>
    <row r="181" spans="2:2" ht="37.5" x14ac:dyDescent="0.25">
      <c r="B181" s="40" t="s">
        <v>1934</v>
      </c>
    </row>
    <row r="182" spans="2:2" ht="18.75" x14ac:dyDescent="0.25">
      <c r="B182" s="36" t="s">
        <v>1935</v>
      </c>
    </row>
    <row r="183" spans="2:2" ht="18.75" x14ac:dyDescent="0.25">
      <c r="B183" s="36" t="s">
        <v>1936</v>
      </c>
    </row>
    <row r="184" spans="2:2" ht="75" x14ac:dyDescent="0.25">
      <c r="B184" s="40" t="s">
        <v>1937</v>
      </c>
    </row>
    <row r="185" spans="2:2" ht="75" x14ac:dyDescent="0.25">
      <c r="B185" s="40" t="s">
        <v>1938</v>
      </c>
    </row>
    <row r="186" spans="2:2" ht="18.75" x14ac:dyDescent="0.25">
      <c r="B186" s="36" t="s">
        <v>1939</v>
      </c>
    </row>
    <row r="187" spans="2:2" ht="18.75" x14ac:dyDescent="0.25">
      <c r="B187" s="36" t="s">
        <v>1940</v>
      </c>
    </row>
    <row r="188" spans="2:2" ht="18.75" x14ac:dyDescent="0.25">
      <c r="B188" s="36" t="s">
        <v>1941</v>
      </c>
    </row>
    <row r="189" spans="2:2" ht="37.5" x14ac:dyDescent="0.25">
      <c r="B189" s="40" t="s">
        <v>1942</v>
      </c>
    </row>
    <row r="190" spans="2:2" ht="18.75" x14ac:dyDescent="0.25">
      <c r="B190" s="36" t="s">
        <v>1943</v>
      </c>
    </row>
    <row r="191" spans="2:2" ht="18.75" x14ac:dyDescent="0.25">
      <c r="B191" s="36" t="s">
        <v>1944</v>
      </c>
    </row>
    <row r="192" spans="2:2" ht="18.75" x14ac:dyDescent="0.25">
      <c r="B192" s="36" t="s">
        <v>1945</v>
      </c>
    </row>
    <row r="193" spans="2:2" ht="37.5" x14ac:dyDescent="0.25">
      <c r="B193" s="40" t="s">
        <v>1946</v>
      </c>
    </row>
    <row r="194" spans="2:2" ht="18.75" x14ac:dyDescent="0.25">
      <c r="B194" s="36" t="s">
        <v>1947</v>
      </c>
    </row>
    <row r="195" spans="2:2" ht="18.75" x14ac:dyDescent="0.25">
      <c r="B195" s="36" t="s">
        <v>1948</v>
      </c>
    </row>
    <row r="196" spans="2:2" ht="18.75" x14ac:dyDescent="0.25">
      <c r="B196" s="36" t="s">
        <v>1949</v>
      </c>
    </row>
    <row r="197" spans="2:2" ht="18.75" x14ac:dyDescent="0.25">
      <c r="B197" s="36" t="s">
        <v>1950</v>
      </c>
    </row>
    <row r="198" spans="2:2" ht="18.75" x14ac:dyDescent="0.25">
      <c r="B198" s="36" t="s">
        <v>1723</v>
      </c>
    </row>
    <row r="199" spans="2:2" ht="37.5" x14ac:dyDescent="0.25">
      <c r="B199" s="40" t="s">
        <v>1951</v>
      </c>
    </row>
    <row r="200" spans="2:2" ht="93.75" x14ac:dyDescent="0.25">
      <c r="B200" s="40" t="s">
        <v>1952</v>
      </c>
    </row>
    <row r="201" spans="2:2" ht="75" x14ac:dyDescent="0.25">
      <c r="B201" s="40" t="s">
        <v>1953</v>
      </c>
    </row>
    <row r="202" spans="2:2" ht="37.5" x14ac:dyDescent="0.25">
      <c r="B202" s="40" t="s">
        <v>1954</v>
      </c>
    </row>
    <row r="203" spans="2:2" ht="93.75" x14ac:dyDescent="0.25">
      <c r="B203" s="40" t="s">
        <v>1955</v>
      </c>
    </row>
    <row r="204" spans="2:2" ht="18.75" x14ac:dyDescent="0.25">
      <c r="B204" s="36" t="s">
        <v>1956</v>
      </c>
    </row>
    <row r="205" spans="2:2" ht="18.75" x14ac:dyDescent="0.25">
      <c r="B205" s="36" t="s">
        <v>1957</v>
      </c>
    </row>
    <row r="206" spans="2:2" ht="18.75" x14ac:dyDescent="0.25">
      <c r="B206" s="36" t="s">
        <v>1958</v>
      </c>
    </row>
    <row r="207" spans="2:2" ht="18.75" x14ac:dyDescent="0.25">
      <c r="B207" s="36" t="s">
        <v>1959</v>
      </c>
    </row>
    <row r="208" spans="2:2" ht="18.75" x14ac:dyDescent="0.25">
      <c r="B208" s="36" t="s">
        <v>1960</v>
      </c>
    </row>
    <row r="209" spans="2:2" ht="18.75" x14ac:dyDescent="0.25">
      <c r="B209" s="36" t="s">
        <v>1961</v>
      </c>
    </row>
    <row r="210" spans="2:2" ht="18.75" x14ac:dyDescent="0.25">
      <c r="B210" s="36" t="s">
        <v>1962</v>
      </c>
    </row>
    <row r="211" spans="2:2" ht="18.75" x14ac:dyDescent="0.25">
      <c r="B211" s="36" t="s">
        <v>1963</v>
      </c>
    </row>
    <row r="212" spans="2:2" ht="18.75" x14ac:dyDescent="0.25">
      <c r="B212" s="36" t="s">
        <v>1964</v>
      </c>
    </row>
    <row r="213" spans="2:2" ht="75" x14ac:dyDescent="0.25">
      <c r="B213" s="40" t="s">
        <v>1965</v>
      </c>
    </row>
    <row r="214" spans="2:2" ht="56.25" x14ac:dyDescent="0.25">
      <c r="B214" s="40" t="s">
        <v>1966</v>
      </c>
    </row>
    <row r="215" spans="2:2" ht="18.75" x14ac:dyDescent="0.25">
      <c r="B215" s="40" t="s">
        <v>1967</v>
      </c>
    </row>
    <row r="216" spans="2:2" ht="18.75" x14ac:dyDescent="0.25">
      <c r="B216" s="40" t="s">
        <v>1856</v>
      </c>
    </row>
    <row r="217" spans="2:2" ht="18.75" x14ac:dyDescent="0.25">
      <c r="B217" s="40" t="s">
        <v>1857</v>
      </c>
    </row>
    <row r="218" spans="2:2" ht="18.75" x14ac:dyDescent="0.25">
      <c r="B218" s="40" t="s">
        <v>1858</v>
      </c>
    </row>
    <row r="219" spans="2:2" ht="18.75" x14ac:dyDescent="0.25">
      <c r="B219" s="40" t="s">
        <v>1859</v>
      </c>
    </row>
    <row r="220" spans="2:2" ht="56.25" x14ac:dyDescent="0.25">
      <c r="B220" s="40" t="s">
        <v>1968</v>
      </c>
    </row>
    <row r="221" spans="2:2" ht="56.25" x14ac:dyDescent="0.25">
      <c r="B221" s="40" t="s">
        <v>1969</v>
      </c>
    </row>
    <row r="222" spans="2:2" ht="56.25" x14ac:dyDescent="0.25">
      <c r="B222" s="40" t="s">
        <v>1970</v>
      </c>
    </row>
    <row r="223" spans="2:2" ht="18.75" x14ac:dyDescent="0.25">
      <c r="B223" s="36" t="s">
        <v>1971</v>
      </c>
    </row>
    <row r="224" spans="2:2" ht="18.75" x14ac:dyDescent="0.25">
      <c r="B224" s="36" t="s">
        <v>1972</v>
      </c>
    </row>
    <row r="225" spans="2:2" ht="18.75" x14ac:dyDescent="0.25">
      <c r="B225" s="36" t="s">
        <v>1973</v>
      </c>
    </row>
    <row r="226" spans="2:2" ht="56.25" x14ac:dyDescent="0.25">
      <c r="B226" s="40" t="s">
        <v>1974</v>
      </c>
    </row>
    <row r="227" spans="2:2" ht="112.5" x14ac:dyDescent="0.25">
      <c r="B227" s="40" t="s">
        <v>1975</v>
      </c>
    </row>
    <row r="228" spans="2:2" ht="131.25" x14ac:dyDescent="0.25">
      <c r="B228" s="40" t="s">
        <v>1976</v>
      </c>
    </row>
    <row r="229" spans="2:2" ht="56.25" x14ac:dyDescent="0.25">
      <c r="B229" s="121" t="s">
        <v>1977</v>
      </c>
    </row>
    <row r="230" spans="2:2" ht="37.5" x14ac:dyDescent="0.25">
      <c r="B230" s="40" t="s">
        <v>1978</v>
      </c>
    </row>
    <row r="231" spans="2:2" ht="18.75" x14ac:dyDescent="0.25">
      <c r="B231" s="40" t="s">
        <v>1856</v>
      </c>
    </row>
    <row r="232" spans="2:2" ht="18.75" x14ac:dyDescent="0.25">
      <c r="B232" s="40" t="s">
        <v>1857</v>
      </c>
    </row>
    <row r="233" spans="2:2" ht="18.75" x14ac:dyDescent="0.25">
      <c r="B233" s="40" t="s">
        <v>1858</v>
      </c>
    </row>
    <row r="234" spans="2:2" ht="18.75" x14ac:dyDescent="0.25">
      <c r="B234" s="40" t="s">
        <v>1859</v>
      </c>
    </row>
    <row r="235" spans="2:2" ht="18.75" x14ac:dyDescent="0.25">
      <c r="B235" s="40" t="s">
        <v>1860</v>
      </c>
    </row>
    <row r="236" spans="2:2" ht="37.5" x14ac:dyDescent="0.25">
      <c r="B236" s="40" t="s">
        <v>1979</v>
      </c>
    </row>
    <row r="237" spans="2:2" ht="56.25" x14ac:dyDescent="0.25">
      <c r="B237" s="40" t="s">
        <v>1980</v>
      </c>
    </row>
    <row r="238" spans="2:2" ht="37.5" x14ac:dyDescent="0.25">
      <c r="B238" s="40" t="s">
        <v>1981</v>
      </c>
    </row>
    <row r="239" spans="2:2" ht="18.75" x14ac:dyDescent="0.25">
      <c r="B239" s="40" t="s">
        <v>1982</v>
      </c>
    </row>
    <row r="240" spans="2:2" ht="18.75" x14ac:dyDescent="0.25">
      <c r="B240" s="36" t="s">
        <v>1983</v>
      </c>
    </row>
    <row r="241" spans="2:2" ht="37.5" x14ac:dyDescent="0.25">
      <c r="B241" s="40" t="s">
        <v>1984</v>
      </c>
    </row>
    <row r="242" spans="2:2" ht="56.25" x14ac:dyDescent="0.25">
      <c r="B242" s="40" t="s">
        <v>1985</v>
      </c>
    </row>
    <row r="243" spans="2:2" ht="37.5" x14ac:dyDescent="0.25">
      <c r="B243" s="40" t="s">
        <v>1986</v>
      </c>
    </row>
    <row r="244" spans="2:2" ht="56.25" x14ac:dyDescent="0.25">
      <c r="B244" s="40" t="s">
        <v>1987</v>
      </c>
    </row>
    <row r="245" spans="2:2" ht="37.5" x14ac:dyDescent="0.25">
      <c r="B245" s="40" t="s">
        <v>1988</v>
      </c>
    </row>
    <row r="246" spans="2:2" ht="56.25" x14ac:dyDescent="0.25">
      <c r="B246" s="40" t="s">
        <v>1989</v>
      </c>
    </row>
    <row r="247" spans="2:2" ht="18.75" x14ac:dyDescent="0.25">
      <c r="B247" s="36" t="s">
        <v>1990</v>
      </c>
    </row>
    <row r="248" spans="2:2" ht="18.75" x14ac:dyDescent="0.25">
      <c r="B248" s="36" t="s">
        <v>1991</v>
      </c>
    </row>
    <row r="249" spans="2:2" ht="18.75" x14ac:dyDescent="0.25">
      <c r="B249" s="36" t="s">
        <v>1992</v>
      </c>
    </row>
    <row r="250" spans="2:2" ht="75" x14ac:dyDescent="0.25">
      <c r="B250" s="40" t="s">
        <v>1993</v>
      </c>
    </row>
    <row r="251" spans="2:2" ht="37.5" x14ac:dyDescent="0.25">
      <c r="B251" s="40" t="s">
        <v>1994</v>
      </c>
    </row>
    <row r="252" spans="2:2" ht="93.75" x14ac:dyDescent="0.25">
      <c r="B252" s="40" t="s">
        <v>1995</v>
      </c>
    </row>
    <row r="253" spans="2:2" ht="56.25" x14ac:dyDescent="0.25">
      <c r="B253" s="40" t="s">
        <v>1996</v>
      </c>
    </row>
    <row r="254" spans="2:2" ht="112.5" x14ac:dyDescent="0.25">
      <c r="B254" s="40" t="s">
        <v>1997</v>
      </c>
    </row>
    <row r="255" spans="2:2" ht="75" x14ac:dyDescent="0.25">
      <c r="B255" s="40" t="s">
        <v>1998</v>
      </c>
    </row>
    <row r="256" spans="2:2" ht="75" x14ac:dyDescent="0.25">
      <c r="B256" s="40" t="s">
        <v>1999</v>
      </c>
    </row>
    <row r="257" spans="2:2" ht="56.25" x14ac:dyDescent="0.25">
      <c r="B257" s="40" t="s">
        <v>2000</v>
      </c>
    </row>
    <row r="258" spans="2:2" ht="56.25" x14ac:dyDescent="0.25">
      <c r="B258" s="40" t="s">
        <v>2001</v>
      </c>
    </row>
    <row r="259" spans="2:2" ht="56.25" x14ac:dyDescent="0.25">
      <c r="B259" s="40" t="s">
        <v>2002</v>
      </c>
    </row>
    <row r="260" spans="2:2" ht="18.75" x14ac:dyDescent="0.25">
      <c r="B260" s="36" t="s">
        <v>2003</v>
      </c>
    </row>
    <row r="261" spans="2:2" ht="56.25" x14ac:dyDescent="0.25">
      <c r="B261" s="40" t="s">
        <v>2004</v>
      </c>
    </row>
    <row r="262" spans="2:2" ht="56.25" x14ac:dyDescent="0.25">
      <c r="B262" s="40" t="s">
        <v>2005</v>
      </c>
    </row>
    <row r="263" spans="2:2" ht="18.75" x14ac:dyDescent="0.25">
      <c r="B263" s="40" t="s">
        <v>2006</v>
      </c>
    </row>
    <row r="264" spans="2:2" ht="18.75" x14ac:dyDescent="0.25">
      <c r="B264" s="40" t="s">
        <v>1856</v>
      </c>
    </row>
    <row r="265" spans="2:2" ht="18.75" x14ac:dyDescent="0.25">
      <c r="B265" s="40" t="s">
        <v>1857</v>
      </c>
    </row>
    <row r="266" spans="2:2" ht="18.75" x14ac:dyDescent="0.25">
      <c r="B266" s="40" t="s">
        <v>1858</v>
      </c>
    </row>
    <row r="267" spans="2:2" ht="18.75" x14ac:dyDescent="0.25">
      <c r="B267" s="40" t="s">
        <v>1859</v>
      </c>
    </row>
    <row r="268" spans="2:2" ht="18.75" x14ac:dyDescent="0.25">
      <c r="B268" s="40" t="s">
        <v>1860</v>
      </c>
    </row>
    <row r="269" spans="2:2" ht="18.75" x14ac:dyDescent="0.25">
      <c r="B269" s="40" t="s">
        <v>1906</v>
      </c>
    </row>
    <row r="270" spans="2:2" ht="18.75" x14ac:dyDescent="0.25">
      <c r="B270" s="40" t="s">
        <v>1907</v>
      </c>
    </row>
    <row r="271" spans="2:2" ht="18.75" x14ac:dyDescent="0.25">
      <c r="B271" s="36" t="s">
        <v>2007</v>
      </c>
    </row>
    <row r="272" spans="2:2" ht="112.5" x14ac:dyDescent="0.25">
      <c r="B272" s="40" t="s">
        <v>2008</v>
      </c>
    </row>
    <row r="273" spans="2:2" ht="56.25" x14ac:dyDescent="0.25">
      <c r="B273" s="40" t="s">
        <v>2009</v>
      </c>
    </row>
    <row r="274" spans="2:2" ht="75" x14ac:dyDescent="0.25">
      <c r="B274" s="119" t="s">
        <v>2010</v>
      </c>
    </row>
    <row r="275" spans="2:2" ht="56.25" x14ac:dyDescent="0.25">
      <c r="B275" s="40" t="s">
        <v>2011</v>
      </c>
    </row>
    <row r="276" spans="2:2" ht="206.25" x14ac:dyDescent="0.25">
      <c r="B276" s="40" t="s">
        <v>2012</v>
      </c>
    </row>
    <row r="277" spans="2:2" ht="18.75" x14ac:dyDescent="0.25">
      <c r="B277" s="40" t="s">
        <v>2013</v>
      </c>
    </row>
    <row r="278" spans="2:2" ht="18.75" x14ac:dyDescent="0.25">
      <c r="B278" s="40" t="s">
        <v>1856</v>
      </c>
    </row>
    <row r="279" spans="2:2" ht="18.75" x14ac:dyDescent="0.25">
      <c r="B279" s="40" t="s">
        <v>1857</v>
      </c>
    </row>
    <row r="280" spans="2:2" ht="112.5" x14ac:dyDescent="0.25">
      <c r="B280" s="40" t="s">
        <v>2014</v>
      </c>
    </row>
    <row r="281" spans="2:2" ht="18.75" x14ac:dyDescent="0.25">
      <c r="B281" s="36" t="s">
        <v>2015</v>
      </c>
    </row>
    <row r="282" spans="2:2" ht="37.5" x14ac:dyDescent="0.25">
      <c r="B282" s="40" t="s">
        <v>2016</v>
      </c>
    </row>
    <row r="283" spans="2:2" ht="18.75" x14ac:dyDescent="0.25">
      <c r="B283" s="40" t="s">
        <v>1856</v>
      </c>
    </row>
    <row r="284" spans="2:2" ht="18.75" x14ac:dyDescent="0.25">
      <c r="B284" s="40" t="s">
        <v>1857</v>
      </c>
    </row>
    <row r="285" spans="2:2" ht="18.75" x14ac:dyDescent="0.25">
      <c r="B285" s="40" t="s">
        <v>1858</v>
      </c>
    </row>
    <row r="286" spans="2:2" ht="168.75" x14ac:dyDescent="0.25">
      <c r="B286" s="40" t="s">
        <v>2017</v>
      </c>
    </row>
    <row r="287" spans="2:2" ht="93.75" x14ac:dyDescent="0.25">
      <c r="B287" s="40" t="s">
        <v>2018</v>
      </c>
    </row>
    <row r="288" spans="2:2" ht="56.25" x14ac:dyDescent="0.25">
      <c r="B288" s="40" t="s">
        <v>2019</v>
      </c>
    </row>
    <row r="289" spans="2:2" ht="112.5" x14ac:dyDescent="0.25">
      <c r="B289" s="40" t="s">
        <v>2020</v>
      </c>
    </row>
    <row r="290" spans="2:2" ht="93.75" x14ac:dyDescent="0.25">
      <c r="B290" s="40" t="s">
        <v>2021</v>
      </c>
    </row>
    <row r="291" spans="2:2" ht="37.5" x14ac:dyDescent="0.25">
      <c r="B291" s="40" t="s">
        <v>2022</v>
      </c>
    </row>
    <row r="292" spans="2:2" ht="150" x14ac:dyDescent="0.25">
      <c r="B292" s="40" t="s">
        <v>2023</v>
      </c>
    </row>
    <row r="293" spans="2:2" ht="93.75" x14ac:dyDescent="0.25">
      <c r="B293" s="40" t="s">
        <v>2024</v>
      </c>
    </row>
    <row r="294" spans="2:2" ht="93.75" x14ac:dyDescent="0.25">
      <c r="B294" s="40" t="s">
        <v>2025</v>
      </c>
    </row>
    <row r="295" spans="2:2" ht="150" x14ac:dyDescent="0.25">
      <c r="B295" s="40" t="s">
        <v>2026</v>
      </c>
    </row>
    <row r="296" spans="2:2" ht="75" x14ac:dyDescent="0.25">
      <c r="B296" s="40" t="s">
        <v>2027</v>
      </c>
    </row>
    <row r="297" spans="2:2" ht="37.5" x14ac:dyDescent="0.25">
      <c r="B297" s="40" t="s">
        <v>2028</v>
      </c>
    </row>
    <row r="298" spans="2:2" ht="18.75" x14ac:dyDescent="0.25">
      <c r="B298" s="40" t="s">
        <v>1856</v>
      </c>
    </row>
    <row r="299" spans="2:2" ht="18.75" x14ac:dyDescent="0.25">
      <c r="B299" s="40" t="s">
        <v>1857</v>
      </c>
    </row>
    <row r="300" spans="2:2" ht="18.75" x14ac:dyDescent="0.25">
      <c r="B300" s="40" t="s">
        <v>1858</v>
      </c>
    </row>
    <row r="301" spans="2:2" ht="18.75" x14ac:dyDescent="0.25">
      <c r="B301" s="40" t="s">
        <v>1859</v>
      </c>
    </row>
    <row r="302" spans="2:2" ht="18.75" x14ac:dyDescent="0.25">
      <c r="B302" s="40" t="s">
        <v>1860</v>
      </c>
    </row>
    <row r="303" spans="2:2" ht="56.25" x14ac:dyDescent="0.25">
      <c r="B303" s="40" t="s">
        <v>2029</v>
      </c>
    </row>
    <row r="304" spans="2:2" ht="56.25" x14ac:dyDescent="0.25">
      <c r="B304" s="40" t="s">
        <v>2030</v>
      </c>
    </row>
    <row r="305" spans="2:2" ht="75" x14ac:dyDescent="0.25">
      <c r="B305" s="40" t="s">
        <v>2031</v>
      </c>
    </row>
    <row r="306" spans="2:2" ht="18.75" x14ac:dyDescent="0.25">
      <c r="B306" s="40" t="s">
        <v>1856</v>
      </c>
    </row>
    <row r="307" spans="2:2" ht="18.75" x14ac:dyDescent="0.25">
      <c r="B307" s="40" t="s">
        <v>1857</v>
      </c>
    </row>
    <row r="308" spans="2:2" ht="18.75" x14ac:dyDescent="0.25">
      <c r="B308" s="40" t="s">
        <v>1858</v>
      </c>
    </row>
    <row r="309" spans="2:2" ht="18.75" x14ac:dyDescent="0.25">
      <c r="B309" s="40" t="s">
        <v>1859</v>
      </c>
    </row>
    <row r="310" spans="2:2" ht="18.75" x14ac:dyDescent="0.25">
      <c r="B310" s="40" t="s">
        <v>1860</v>
      </c>
    </row>
    <row r="311" spans="2:2" ht="93.75" x14ac:dyDescent="0.25">
      <c r="B311" s="40" t="s">
        <v>2032</v>
      </c>
    </row>
    <row r="312" spans="2:2" ht="56.25" x14ac:dyDescent="0.25">
      <c r="B312" s="40" t="s">
        <v>2033</v>
      </c>
    </row>
    <row r="313" spans="2:2" ht="18.75" x14ac:dyDescent="0.25">
      <c r="B313" s="122" t="s">
        <v>2034</v>
      </c>
    </row>
    <row r="314" spans="2:2" ht="18.75" x14ac:dyDescent="0.25">
      <c r="B314" s="49" t="s">
        <v>304</v>
      </c>
    </row>
    <row r="315" spans="2:2" ht="18.75" x14ac:dyDescent="0.25">
      <c r="B315" s="49" t="s">
        <v>2035</v>
      </c>
    </row>
    <row r="316" spans="2:2" ht="18.75" x14ac:dyDescent="0.25">
      <c r="B316" s="49" t="s">
        <v>2036</v>
      </c>
    </row>
    <row r="317" spans="2:2" ht="18.75" x14ac:dyDescent="0.25">
      <c r="B317" s="49" t="s">
        <v>2037</v>
      </c>
    </row>
    <row r="318" spans="2:2" ht="18.75" x14ac:dyDescent="0.25">
      <c r="B318" s="49" t="s">
        <v>2038</v>
      </c>
    </row>
    <row r="319" spans="2:2" ht="18.75" x14ac:dyDescent="0.25">
      <c r="B319" s="49" t="s">
        <v>2039</v>
      </c>
    </row>
    <row r="320" spans="2:2" ht="93.75" x14ac:dyDescent="0.25">
      <c r="B320" s="40" t="s">
        <v>2040</v>
      </c>
    </row>
    <row r="321" spans="2:2" ht="75" x14ac:dyDescent="0.25">
      <c r="B321" s="40" t="s">
        <v>2041</v>
      </c>
    </row>
    <row r="322" spans="2:2" ht="18.75" x14ac:dyDescent="0.25">
      <c r="B322" s="36" t="s">
        <v>2042</v>
      </c>
    </row>
    <row r="323" spans="2:2" ht="18.75" x14ac:dyDescent="0.25">
      <c r="B323" s="36" t="s">
        <v>2043</v>
      </c>
    </row>
    <row r="324" spans="2:2" ht="18.75" x14ac:dyDescent="0.25">
      <c r="B324" s="36" t="s">
        <v>1736</v>
      </c>
    </row>
    <row r="325" spans="2:2" ht="56.25" x14ac:dyDescent="0.25">
      <c r="B325" s="40" t="s">
        <v>2044</v>
      </c>
    </row>
    <row r="326" spans="2:2" ht="93.75" x14ac:dyDescent="0.25">
      <c r="B326" s="40" t="s">
        <v>2045</v>
      </c>
    </row>
    <row r="327" spans="2:2" ht="37.5" x14ac:dyDescent="0.25">
      <c r="B327" s="40" t="s">
        <v>2046</v>
      </c>
    </row>
    <row r="328" spans="2:2" ht="18.75" x14ac:dyDescent="0.25">
      <c r="B328" s="36" t="s">
        <v>2047</v>
      </c>
    </row>
    <row r="329" spans="2:2" ht="18.75" x14ac:dyDescent="0.25">
      <c r="B329" s="36" t="s">
        <v>2048</v>
      </c>
    </row>
    <row r="330" spans="2:2" ht="18.75" x14ac:dyDescent="0.25">
      <c r="B330" s="36" t="s">
        <v>1723</v>
      </c>
    </row>
    <row r="331" spans="2:2" ht="93.75" x14ac:dyDescent="0.25">
      <c r="B331" s="40" t="s">
        <v>2049</v>
      </c>
    </row>
    <row r="332" spans="2:2" ht="37.5" x14ac:dyDescent="0.25">
      <c r="B332" s="40" t="s">
        <v>2050</v>
      </c>
    </row>
    <row r="333" spans="2:2" ht="93.75" x14ac:dyDescent="0.25">
      <c r="B333" s="40" t="s">
        <v>2051</v>
      </c>
    </row>
    <row r="334" spans="2:2" ht="18.75" x14ac:dyDescent="0.25">
      <c r="B334" s="36" t="s">
        <v>2052</v>
      </c>
    </row>
    <row r="335" spans="2:2" ht="18.75" x14ac:dyDescent="0.25">
      <c r="B335" s="36" t="s">
        <v>2053</v>
      </c>
    </row>
    <row r="336" spans="2:2" ht="18.75" x14ac:dyDescent="0.25">
      <c r="B336" s="36" t="s">
        <v>2054</v>
      </c>
    </row>
    <row r="337" spans="2:2" ht="37.5" x14ac:dyDescent="0.25">
      <c r="B337" s="40" t="s">
        <v>2055</v>
      </c>
    </row>
    <row r="338" spans="2:2" ht="18.75" x14ac:dyDescent="0.25">
      <c r="B338" s="40" t="s">
        <v>1856</v>
      </c>
    </row>
    <row r="339" spans="2:2" ht="18.75" x14ac:dyDescent="0.25">
      <c r="B339" s="40" t="s">
        <v>1857</v>
      </c>
    </row>
    <row r="340" spans="2:2" ht="56.25" x14ac:dyDescent="0.25">
      <c r="B340" s="40" t="s">
        <v>2056</v>
      </c>
    </row>
    <row r="341" spans="2:2" ht="37.5" x14ac:dyDescent="0.25">
      <c r="B341" s="40" t="s">
        <v>2057</v>
      </c>
    </row>
    <row r="342" spans="2:2" ht="56.25" x14ac:dyDescent="0.25">
      <c r="B342" s="40" t="s">
        <v>2058</v>
      </c>
    </row>
    <row r="343" spans="2:2" ht="37.5" x14ac:dyDescent="0.25">
      <c r="B343" s="118" t="s">
        <v>2059</v>
      </c>
    </row>
    <row r="344" spans="2:2" ht="56.25" x14ac:dyDescent="0.25">
      <c r="B344" s="40" t="s">
        <v>2060</v>
      </c>
    </row>
    <row r="345" spans="2:2" ht="75" x14ac:dyDescent="0.25">
      <c r="B345" s="40" t="s">
        <v>2061</v>
      </c>
    </row>
    <row r="346" spans="2:2" ht="37.5" x14ac:dyDescent="0.25">
      <c r="B346" s="40" t="s">
        <v>2062</v>
      </c>
    </row>
    <row r="347" spans="2:2" ht="18.75" x14ac:dyDescent="0.25">
      <c r="B347" s="40" t="s">
        <v>1856</v>
      </c>
    </row>
    <row r="348" spans="2:2" ht="18.75" x14ac:dyDescent="0.25">
      <c r="B348" s="40" t="s">
        <v>1857</v>
      </c>
    </row>
    <row r="349" spans="2:2" ht="18.75" x14ac:dyDescent="0.25">
      <c r="B349" s="40" t="s">
        <v>1858</v>
      </c>
    </row>
    <row r="350" spans="2:2" ht="18.75" x14ac:dyDescent="0.25">
      <c r="B350" s="40" t="s">
        <v>1859</v>
      </c>
    </row>
    <row r="351" spans="2:2" ht="18.75" x14ac:dyDescent="0.25">
      <c r="B351" s="40" t="s">
        <v>1860</v>
      </c>
    </row>
    <row r="352" spans="2:2" ht="37.5" x14ac:dyDescent="0.25">
      <c r="B352" s="40" t="s">
        <v>2063</v>
      </c>
    </row>
    <row r="353" spans="2:2" ht="18.75" x14ac:dyDescent="0.25">
      <c r="B353" s="40" t="s">
        <v>2064</v>
      </c>
    </row>
    <row r="354" spans="2:2" ht="56.25" x14ac:dyDescent="0.25">
      <c r="B354" s="40" t="s">
        <v>2065</v>
      </c>
    </row>
    <row r="355" spans="2:2" ht="18.75" x14ac:dyDescent="0.25">
      <c r="B355" s="40" t="s">
        <v>2066</v>
      </c>
    </row>
    <row r="356" spans="2:2" ht="37.5" x14ac:dyDescent="0.25">
      <c r="B356" s="40" t="s">
        <v>2067</v>
      </c>
    </row>
    <row r="357" spans="2:2" ht="18.75" x14ac:dyDescent="0.25">
      <c r="B357" s="40" t="s">
        <v>1857</v>
      </c>
    </row>
    <row r="358" spans="2:2" ht="18.75" x14ac:dyDescent="0.25">
      <c r="B358" s="40" t="s">
        <v>1858</v>
      </c>
    </row>
    <row r="359" spans="2:2" ht="18.75" x14ac:dyDescent="0.25">
      <c r="B359" s="40" t="s">
        <v>1859</v>
      </c>
    </row>
    <row r="360" spans="2:2" ht="37.5" x14ac:dyDescent="0.25">
      <c r="B360" s="40" t="s">
        <v>2068</v>
      </c>
    </row>
    <row r="361" spans="2:2" ht="18.75" x14ac:dyDescent="0.25">
      <c r="B361" s="40" t="s">
        <v>1856</v>
      </c>
    </row>
    <row r="362" spans="2:2" ht="18.75" x14ac:dyDescent="0.25">
      <c r="B362" s="40" t="s">
        <v>1857</v>
      </c>
    </row>
    <row r="363" spans="2:2" ht="75" x14ac:dyDescent="0.25">
      <c r="B363" s="40" t="s">
        <v>2069</v>
      </c>
    </row>
    <row r="364" spans="2:2" ht="37.5" x14ac:dyDescent="0.25">
      <c r="B364" s="40" t="s">
        <v>2070</v>
      </c>
    </row>
    <row r="365" spans="2:2" ht="75" x14ac:dyDescent="0.25">
      <c r="B365" s="40" t="s">
        <v>2071</v>
      </c>
    </row>
    <row r="366" spans="2:2" x14ac:dyDescent="0.25">
      <c r="B366" s="46"/>
    </row>
    <row r="367" spans="2:2" x14ac:dyDescent="0.25">
      <c r="B367" s="46"/>
    </row>
    <row r="368" spans="2:2" x14ac:dyDescent="0.25">
      <c r="B368" s="46"/>
    </row>
    <row r="369" spans="2:2" x14ac:dyDescent="0.25">
      <c r="B369" s="46"/>
    </row>
    <row r="370" spans="2:2" x14ac:dyDescent="0.25">
      <c r="B370" s="46"/>
    </row>
    <row r="371" spans="2:2" x14ac:dyDescent="0.25">
      <c r="B371" s="46"/>
    </row>
    <row r="372" spans="2:2" x14ac:dyDescent="0.25">
      <c r="B372" s="46"/>
    </row>
    <row r="373" spans="2:2" x14ac:dyDescent="0.25">
      <c r="B373" s="46"/>
    </row>
    <row r="374" spans="2:2" x14ac:dyDescent="0.25">
      <c r="B374" s="46"/>
    </row>
    <row r="375" spans="2:2" x14ac:dyDescent="0.25">
      <c r="B375" s="46"/>
    </row>
    <row r="376" spans="2:2" x14ac:dyDescent="0.25">
      <c r="B376" s="46"/>
    </row>
  </sheetData>
  <hyperlinks>
    <hyperlink ref="B1" location="'Калькулятор 4'!A1" display="ВЕРНУТЬСЯ К КАЛЬКУЛЯТОРУ"/>
    <hyperlink ref="B26" r:id="rId1" display="http://www.depstroy.krasnodar.ru/"/>
  </hyperlinks>
  <pageMargins left="0.7" right="0.7" top="0.75" bottom="0.75" header="0.3" footer="0.3"/>
  <pageSetup paperSize="9" orientation="portrait"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92.1406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91.285156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101.14062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30"/>
  <sheetViews>
    <sheetView workbookViewId="0">
      <selection activeCell="B1" sqref="B1"/>
    </sheetView>
  </sheetViews>
  <sheetFormatPr defaultRowHeight="15" x14ac:dyDescent="0.25"/>
  <cols>
    <col min="2" max="2" width="109.85546875" customWidth="1"/>
  </cols>
  <sheetData>
    <row r="1" spans="2:2" x14ac:dyDescent="0.25">
      <c r="B1" s="4" t="s">
        <v>10</v>
      </c>
    </row>
    <row r="3" spans="2:2" x14ac:dyDescent="0.25">
      <c r="B3" s="7" t="s">
        <v>34</v>
      </c>
    </row>
    <row r="4" spans="2:2" x14ac:dyDescent="0.25">
      <c r="B4" s="8"/>
    </row>
    <row r="5" spans="2:2" x14ac:dyDescent="0.25">
      <c r="B5" s="9" t="s">
        <v>35</v>
      </c>
    </row>
    <row r="6" spans="2:2" ht="28.5" x14ac:dyDescent="0.25">
      <c r="B6" s="9" t="s">
        <v>36</v>
      </c>
    </row>
    <row r="7" spans="2:2" x14ac:dyDescent="0.25">
      <c r="B7" s="9" t="s">
        <v>37</v>
      </c>
    </row>
    <row r="8" spans="2:2" x14ac:dyDescent="0.25">
      <c r="B8" s="9" t="s">
        <v>38</v>
      </c>
    </row>
    <row r="9" spans="2:2" x14ac:dyDescent="0.25">
      <c r="B9" s="9" t="s">
        <v>39</v>
      </c>
    </row>
    <row r="10" spans="2:2" x14ac:dyDescent="0.25">
      <c r="B10" s="9" t="s">
        <v>40</v>
      </c>
    </row>
    <row r="12" spans="2:2" x14ac:dyDescent="0.25">
      <c r="B12" s="7" t="s">
        <v>41</v>
      </c>
    </row>
    <row r="13" spans="2:2" x14ac:dyDescent="0.25">
      <c r="B13" s="8"/>
    </row>
    <row r="14" spans="2:2" x14ac:dyDescent="0.25">
      <c r="B14" s="9" t="s">
        <v>42</v>
      </c>
    </row>
    <row r="15" spans="2:2" x14ac:dyDescent="0.25">
      <c r="B15" s="9" t="s">
        <v>43</v>
      </c>
    </row>
    <row r="16" spans="2:2" x14ac:dyDescent="0.25">
      <c r="B16" s="9" t="s">
        <v>44</v>
      </c>
    </row>
    <row r="17" spans="2:2" x14ac:dyDescent="0.25">
      <c r="B17" s="9" t="s">
        <v>45</v>
      </c>
    </row>
    <row r="18" spans="2:2" x14ac:dyDescent="0.25">
      <c r="B18" s="10" t="s">
        <v>46</v>
      </c>
    </row>
    <row r="20" spans="2:2" x14ac:dyDescent="0.25">
      <c r="B20" s="7" t="s">
        <v>47</v>
      </c>
    </row>
    <row r="21" spans="2:2" x14ac:dyDescent="0.25">
      <c r="B21" s="8"/>
    </row>
    <row r="22" spans="2:2" x14ac:dyDescent="0.25">
      <c r="B22" s="9" t="s">
        <v>48</v>
      </c>
    </row>
    <row r="23" spans="2:2" x14ac:dyDescent="0.25">
      <c r="B23" s="9" t="s">
        <v>49</v>
      </c>
    </row>
    <row r="24" spans="2:2" ht="28.5" x14ac:dyDescent="0.25">
      <c r="B24" s="9" t="s">
        <v>50</v>
      </c>
    </row>
    <row r="25" spans="2:2" ht="28.5" x14ac:dyDescent="0.25">
      <c r="B25" s="9" t="s">
        <v>51</v>
      </c>
    </row>
    <row r="26" spans="2:2" x14ac:dyDescent="0.25">
      <c r="B26" s="9" t="s">
        <v>52</v>
      </c>
    </row>
    <row r="27" spans="2:2" ht="28.5" x14ac:dyDescent="0.25">
      <c r="B27" s="9" t="s">
        <v>53</v>
      </c>
    </row>
    <row r="28" spans="2:2" x14ac:dyDescent="0.25">
      <c r="B28" s="9" t="s">
        <v>54</v>
      </c>
    </row>
    <row r="30" spans="2:2" x14ac:dyDescent="0.25">
      <c r="B30" s="4" t="s">
        <v>10</v>
      </c>
    </row>
  </sheetData>
  <hyperlinks>
    <hyperlink ref="B18" r:id="rId1" display="http://www.gk-rf.ru/statia222"/>
    <hyperlink ref="B1" location="Калькулятор!A1" display="ВЕРНУТЬСЯ К КАЛЬКУЛЯТОРУ"/>
    <hyperlink ref="B30" location="Калькулятор!A1" display="ВЕРНУТЬСЯ К КАЛЬКУЛЯТОРУ"/>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7"/>
  <sheetViews>
    <sheetView workbookViewId="0">
      <selection activeCell="B1" sqref="B1"/>
    </sheetView>
  </sheetViews>
  <sheetFormatPr defaultRowHeight="15" x14ac:dyDescent="0.25"/>
  <cols>
    <col min="2" max="2" width="83.5703125" customWidth="1"/>
  </cols>
  <sheetData>
    <row r="1" spans="2:2" x14ac:dyDescent="0.25">
      <c r="B1" s="4" t="s">
        <v>10</v>
      </c>
    </row>
    <row r="2" spans="2:2" ht="30" x14ac:dyDescent="0.25">
      <c r="B2" s="147" t="s">
        <v>2348</v>
      </c>
    </row>
    <row r="3" spans="2:2" x14ac:dyDescent="0.25">
      <c r="B3" s="147" t="s">
        <v>2349</v>
      </c>
    </row>
    <row r="4" spans="2:2" ht="60" x14ac:dyDescent="0.25">
      <c r="B4" s="148" t="s">
        <v>2350</v>
      </c>
    </row>
    <row r="5" spans="2:2" ht="30" x14ac:dyDescent="0.25">
      <c r="B5" s="148" t="s">
        <v>2351</v>
      </c>
    </row>
    <row r="6" spans="2:2" ht="30" x14ac:dyDescent="0.25">
      <c r="B6" s="148" t="s">
        <v>2352</v>
      </c>
    </row>
    <row r="7" spans="2:2" x14ac:dyDescent="0.25">
      <c r="B7" s="148" t="s">
        <v>2353</v>
      </c>
    </row>
  </sheetData>
  <hyperlinks>
    <hyperlink ref="B1" location="'Калькулятор 4'!A1" display="ВЕРНУТЬСЯ К КАЛЬКУЛЯТОРУ"/>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C1383"/>
  <sheetViews>
    <sheetView workbookViewId="0">
      <selection activeCell="B1" sqref="B1"/>
    </sheetView>
  </sheetViews>
  <sheetFormatPr defaultRowHeight="15" x14ac:dyDescent="0.25"/>
  <cols>
    <col min="2" max="2" width="111.5703125" customWidth="1"/>
  </cols>
  <sheetData>
    <row r="1" spans="2:3" x14ac:dyDescent="0.25">
      <c r="B1" s="4" t="s">
        <v>10</v>
      </c>
    </row>
    <row r="2" spans="2:3" x14ac:dyDescent="0.25">
      <c r="B2" s="149"/>
    </row>
    <row r="4" spans="2:3" x14ac:dyDescent="0.25">
      <c r="B4" s="48"/>
    </row>
    <row r="5" spans="2:3" x14ac:dyDescent="0.25">
      <c r="B5" s="144" t="s">
        <v>2354</v>
      </c>
      <c r="C5" s="140" t="s">
        <v>2355</v>
      </c>
    </row>
    <row r="6" spans="2:3" x14ac:dyDescent="0.25">
      <c r="B6" s="150"/>
    </row>
    <row r="7" spans="2:3" x14ac:dyDescent="0.25">
      <c r="B7" s="48"/>
    </row>
    <row r="8" spans="2:3" x14ac:dyDescent="0.25">
      <c r="B8" s="151" t="s">
        <v>2356</v>
      </c>
    </row>
    <row r="9" spans="2:3" x14ac:dyDescent="0.25">
      <c r="B9" s="151"/>
    </row>
    <row r="10" spans="2:3" x14ac:dyDescent="0.25">
      <c r="B10" s="151" t="s">
        <v>2357</v>
      </c>
    </row>
    <row r="11" spans="2:3" x14ac:dyDescent="0.25">
      <c r="B11" s="151"/>
    </row>
    <row r="12" spans="2:3" x14ac:dyDescent="0.25">
      <c r="B12" s="151" t="s">
        <v>2358</v>
      </c>
    </row>
    <row r="13" spans="2:3" x14ac:dyDescent="0.25">
      <c r="B13" s="48"/>
    </row>
    <row r="14" spans="2:3" x14ac:dyDescent="0.25">
      <c r="B14" s="152" t="s">
        <v>2359</v>
      </c>
    </row>
    <row r="15" spans="2:3" x14ac:dyDescent="0.25">
      <c r="B15" s="152" t="s">
        <v>2360</v>
      </c>
    </row>
    <row r="16" spans="2:3" x14ac:dyDescent="0.25">
      <c r="B16" s="152" t="s">
        <v>2361</v>
      </c>
    </row>
    <row r="17" spans="2:2" x14ac:dyDescent="0.25">
      <c r="B17" s="48"/>
    </row>
    <row r="18" spans="2:2" x14ac:dyDescent="0.25">
      <c r="B18" s="152" t="s">
        <v>2362</v>
      </c>
    </row>
    <row r="19" spans="2:2" x14ac:dyDescent="0.25">
      <c r="B19" s="152" t="s">
        <v>2363</v>
      </c>
    </row>
    <row r="20" spans="2:2" x14ac:dyDescent="0.25">
      <c r="B20" s="152" t="s">
        <v>2364</v>
      </c>
    </row>
    <row r="21" spans="2:2" x14ac:dyDescent="0.25">
      <c r="B21" s="47"/>
    </row>
    <row r="22" spans="2:2" x14ac:dyDescent="0.25">
      <c r="B22" s="47" t="s">
        <v>2365</v>
      </c>
    </row>
    <row r="23" spans="2:2" x14ac:dyDescent="0.25">
      <c r="B23" s="153" t="s">
        <v>2366</v>
      </c>
    </row>
    <row r="24" spans="2:2" x14ac:dyDescent="0.25">
      <c r="B24" s="47" t="s">
        <v>2367</v>
      </c>
    </row>
    <row r="25" spans="2:2" x14ac:dyDescent="0.25">
      <c r="B25" s="47" t="s">
        <v>2368</v>
      </c>
    </row>
    <row r="26" spans="2:2" x14ac:dyDescent="0.25">
      <c r="B26" s="47" t="s">
        <v>2369</v>
      </c>
    </row>
    <row r="27" spans="2:2" x14ac:dyDescent="0.25">
      <c r="B27" s="153" t="s">
        <v>2370</v>
      </c>
    </row>
    <row r="28" spans="2:2" x14ac:dyDescent="0.25">
      <c r="B28" s="48"/>
    </row>
    <row r="29" spans="2:2" x14ac:dyDescent="0.25">
      <c r="B29" s="151" t="s">
        <v>2371</v>
      </c>
    </row>
    <row r="30" spans="2:2" x14ac:dyDescent="0.25">
      <c r="B30" s="48"/>
    </row>
    <row r="31" spans="2:2" x14ac:dyDescent="0.25">
      <c r="B31" s="48" t="s">
        <v>2372</v>
      </c>
    </row>
    <row r="32" spans="2:2" x14ac:dyDescent="0.25">
      <c r="B32" s="48"/>
    </row>
    <row r="33" spans="2:2" ht="90" x14ac:dyDescent="0.25">
      <c r="B33" s="48" t="s">
        <v>2373</v>
      </c>
    </row>
    <row r="34" spans="2:2" ht="60" x14ac:dyDescent="0.25">
      <c r="B34" s="48" t="s">
        <v>2374</v>
      </c>
    </row>
    <row r="35" spans="2:2" ht="45" x14ac:dyDescent="0.25">
      <c r="B35" s="48" t="s">
        <v>2375</v>
      </c>
    </row>
    <row r="36" spans="2:2" ht="45" x14ac:dyDescent="0.25">
      <c r="B36" s="48" t="s">
        <v>2376</v>
      </c>
    </row>
    <row r="37" spans="2:2" ht="45" x14ac:dyDescent="0.25">
      <c r="B37" s="48" t="s">
        <v>2377</v>
      </c>
    </row>
    <row r="38" spans="2:2" x14ac:dyDescent="0.25">
      <c r="B38" s="3" t="s">
        <v>2378</v>
      </c>
    </row>
    <row r="39" spans="2:2" ht="90" x14ac:dyDescent="0.25">
      <c r="B39" s="48" t="s">
        <v>2379</v>
      </c>
    </row>
    <row r="40" spans="2:2" ht="135" x14ac:dyDescent="0.25">
      <c r="B40" s="48" t="s">
        <v>2380</v>
      </c>
    </row>
    <row r="41" spans="2:2" x14ac:dyDescent="0.25">
      <c r="B41" s="3" t="s">
        <v>2381</v>
      </c>
    </row>
    <row r="42" spans="2:2" ht="30" x14ac:dyDescent="0.25">
      <c r="B42" s="48" t="s">
        <v>2382</v>
      </c>
    </row>
    <row r="43" spans="2:2" x14ac:dyDescent="0.25">
      <c r="B43" s="3" t="s">
        <v>2383</v>
      </c>
    </row>
    <row r="44" spans="2:2" x14ac:dyDescent="0.25">
      <c r="B44" s="48"/>
    </row>
    <row r="45" spans="2:2" x14ac:dyDescent="0.25">
      <c r="B45" s="48" t="s">
        <v>2384</v>
      </c>
    </row>
    <row r="46" spans="2:2" x14ac:dyDescent="0.25">
      <c r="B46" s="48"/>
    </row>
    <row r="47" spans="2:2" ht="60" x14ac:dyDescent="0.25">
      <c r="B47" s="48" t="s">
        <v>2385</v>
      </c>
    </row>
    <row r="48" spans="2:2" ht="120" x14ac:dyDescent="0.25">
      <c r="B48" s="48" t="s">
        <v>2386</v>
      </c>
    </row>
    <row r="49" spans="2:2" x14ac:dyDescent="0.25">
      <c r="B49" s="48"/>
    </row>
    <row r="50" spans="2:2" x14ac:dyDescent="0.25">
      <c r="B50" s="48" t="s">
        <v>2387</v>
      </c>
    </row>
    <row r="51" spans="2:2" x14ac:dyDescent="0.25">
      <c r="B51" s="48"/>
    </row>
    <row r="52" spans="2:2" ht="60" x14ac:dyDescent="0.25">
      <c r="B52" s="48" t="s">
        <v>2388</v>
      </c>
    </row>
    <row r="53" spans="2:2" x14ac:dyDescent="0.25">
      <c r="B53" s="3" t="s">
        <v>2389</v>
      </c>
    </row>
    <row r="54" spans="2:2" x14ac:dyDescent="0.25">
      <c r="B54" s="48" t="s">
        <v>2390</v>
      </c>
    </row>
    <row r="55" spans="2:2" ht="45" x14ac:dyDescent="0.25">
      <c r="B55" s="48" t="s">
        <v>2391</v>
      </c>
    </row>
    <row r="56" spans="2:2" ht="60" x14ac:dyDescent="0.25">
      <c r="B56" s="48" t="s">
        <v>2392</v>
      </c>
    </row>
    <row r="57" spans="2:2" x14ac:dyDescent="0.25">
      <c r="B57" s="48" t="s">
        <v>2393</v>
      </c>
    </row>
    <row r="58" spans="2:2" ht="30" x14ac:dyDescent="0.25">
      <c r="B58" s="48" t="s">
        <v>2394</v>
      </c>
    </row>
    <row r="59" spans="2:2" ht="30" x14ac:dyDescent="0.25">
      <c r="B59" s="48" t="s">
        <v>2395</v>
      </c>
    </row>
    <row r="60" spans="2:2" ht="30" x14ac:dyDescent="0.25">
      <c r="B60" s="48" t="s">
        <v>2396</v>
      </c>
    </row>
    <row r="61" spans="2:2" ht="30" x14ac:dyDescent="0.25">
      <c r="B61" s="48" t="s">
        <v>2397</v>
      </c>
    </row>
    <row r="62" spans="2:2" x14ac:dyDescent="0.25">
      <c r="B62" s="48" t="s">
        <v>2398</v>
      </c>
    </row>
    <row r="63" spans="2:2" x14ac:dyDescent="0.25">
      <c r="B63" s="48" t="s">
        <v>2399</v>
      </c>
    </row>
    <row r="64" spans="2:2" ht="30" x14ac:dyDescent="0.25">
      <c r="B64" s="48" t="s">
        <v>2400</v>
      </c>
    </row>
    <row r="65" spans="2:2" x14ac:dyDescent="0.25">
      <c r="B65" s="48" t="s">
        <v>2401</v>
      </c>
    </row>
    <row r="66" spans="2:2" ht="30" x14ac:dyDescent="0.25">
      <c r="B66" s="3" t="s">
        <v>2402</v>
      </c>
    </row>
    <row r="67" spans="2:2" x14ac:dyDescent="0.25">
      <c r="B67" s="48" t="s">
        <v>2403</v>
      </c>
    </row>
    <row r="68" spans="2:2" x14ac:dyDescent="0.25">
      <c r="B68" s="3" t="s">
        <v>2404</v>
      </c>
    </row>
    <row r="69" spans="2:2" ht="180" x14ac:dyDescent="0.25">
      <c r="B69" s="48" t="s">
        <v>2405</v>
      </c>
    </row>
    <row r="70" spans="2:2" x14ac:dyDescent="0.25">
      <c r="B70" s="3" t="s">
        <v>2383</v>
      </c>
    </row>
    <row r="71" spans="2:2" ht="105" x14ac:dyDescent="0.25">
      <c r="B71" s="48" t="s">
        <v>2406</v>
      </c>
    </row>
    <row r="72" spans="2:2" x14ac:dyDescent="0.25">
      <c r="B72" s="3" t="s">
        <v>2407</v>
      </c>
    </row>
    <row r="73" spans="2:2" x14ac:dyDescent="0.25">
      <c r="B73" s="48"/>
    </row>
    <row r="74" spans="2:2" ht="30" x14ac:dyDescent="0.25">
      <c r="B74" s="48" t="s">
        <v>2408</v>
      </c>
    </row>
    <row r="75" spans="2:2" x14ac:dyDescent="0.25">
      <c r="B75" s="48"/>
    </row>
    <row r="76" spans="2:2" ht="135" x14ac:dyDescent="0.25">
      <c r="B76" s="48" t="s">
        <v>2409</v>
      </c>
    </row>
    <row r="77" spans="2:2" x14ac:dyDescent="0.25">
      <c r="B77" s="48"/>
    </row>
    <row r="78" spans="2:2" x14ac:dyDescent="0.25">
      <c r="B78" s="48" t="s">
        <v>2410</v>
      </c>
    </row>
    <row r="79" spans="2:2" x14ac:dyDescent="0.25">
      <c r="B79" s="48"/>
    </row>
    <row r="80" spans="2:2" ht="45" x14ac:dyDescent="0.25">
      <c r="B80" s="48" t="s">
        <v>2411</v>
      </c>
    </row>
    <row r="81" spans="2:2" ht="45" x14ac:dyDescent="0.25">
      <c r="B81" s="48" t="s">
        <v>2412</v>
      </c>
    </row>
    <row r="82" spans="2:2" ht="75" x14ac:dyDescent="0.25">
      <c r="B82" s="3" t="s">
        <v>2413</v>
      </c>
    </row>
    <row r="83" spans="2:2" ht="165" x14ac:dyDescent="0.25">
      <c r="B83" s="3" t="s">
        <v>2414</v>
      </c>
    </row>
    <row r="84" spans="2:2" ht="45" x14ac:dyDescent="0.25">
      <c r="B84" s="48" t="s">
        <v>2415</v>
      </c>
    </row>
    <row r="85" spans="2:2" ht="45" x14ac:dyDescent="0.25">
      <c r="B85" s="48" t="s">
        <v>2416</v>
      </c>
    </row>
    <row r="86" spans="2:2" x14ac:dyDescent="0.25">
      <c r="B86" s="48"/>
    </row>
    <row r="87" spans="2:2" x14ac:dyDescent="0.25">
      <c r="B87" s="48" t="s">
        <v>2417</v>
      </c>
    </row>
    <row r="88" spans="2:2" x14ac:dyDescent="0.25">
      <c r="B88" s="48"/>
    </row>
    <row r="89" spans="2:2" ht="45" x14ac:dyDescent="0.25">
      <c r="B89" s="3" t="s">
        <v>2418</v>
      </c>
    </row>
    <row r="90" spans="2:2" x14ac:dyDescent="0.25">
      <c r="B90" s="3" t="s">
        <v>2419</v>
      </c>
    </row>
    <row r="91" spans="2:2" ht="60" x14ac:dyDescent="0.25">
      <c r="B91" s="3" t="s">
        <v>2420</v>
      </c>
    </row>
    <row r="92" spans="2:2" x14ac:dyDescent="0.25">
      <c r="B92" s="3" t="s">
        <v>2419</v>
      </c>
    </row>
    <row r="93" spans="2:2" ht="30" x14ac:dyDescent="0.25">
      <c r="B93" s="48" t="s">
        <v>2421</v>
      </c>
    </row>
    <row r="94" spans="2:2" x14ac:dyDescent="0.25">
      <c r="B94" s="3" t="s">
        <v>2422</v>
      </c>
    </row>
    <row r="95" spans="2:2" ht="60" x14ac:dyDescent="0.25">
      <c r="B95" s="3" t="s">
        <v>2423</v>
      </c>
    </row>
    <row r="96" spans="2:2" x14ac:dyDescent="0.25">
      <c r="B96" s="3" t="s">
        <v>2424</v>
      </c>
    </row>
    <row r="97" spans="2:2" ht="45" x14ac:dyDescent="0.25">
      <c r="B97" s="48" t="s">
        <v>2425</v>
      </c>
    </row>
    <row r="98" spans="2:2" x14ac:dyDescent="0.25">
      <c r="B98" s="3" t="s">
        <v>2426</v>
      </c>
    </row>
    <row r="99" spans="2:2" x14ac:dyDescent="0.25">
      <c r="B99" s="48"/>
    </row>
    <row r="100" spans="2:2" x14ac:dyDescent="0.25">
      <c r="B100" s="151" t="s">
        <v>2427</v>
      </c>
    </row>
    <row r="101" spans="2:2" x14ac:dyDescent="0.25">
      <c r="B101" s="48"/>
    </row>
    <row r="102" spans="2:2" x14ac:dyDescent="0.25">
      <c r="B102" s="48" t="s">
        <v>2428</v>
      </c>
    </row>
    <row r="103" spans="2:2" x14ac:dyDescent="0.25">
      <c r="B103" s="48"/>
    </row>
    <row r="104" spans="2:2" ht="45" x14ac:dyDescent="0.25">
      <c r="B104" s="48" t="s">
        <v>2429</v>
      </c>
    </row>
    <row r="105" spans="2:2" ht="30" x14ac:dyDescent="0.25">
      <c r="B105" s="48" t="s">
        <v>2430</v>
      </c>
    </row>
    <row r="106" spans="2:2" x14ac:dyDescent="0.25">
      <c r="B106" s="48" t="s">
        <v>2431</v>
      </c>
    </row>
    <row r="107" spans="2:2" ht="30" x14ac:dyDescent="0.25">
      <c r="B107" s="48" t="s">
        <v>2432</v>
      </c>
    </row>
    <row r="108" spans="2:2" ht="105" x14ac:dyDescent="0.25">
      <c r="B108" s="48" t="s">
        <v>2433</v>
      </c>
    </row>
    <row r="109" spans="2:2" x14ac:dyDescent="0.25">
      <c r="B109" s="48" t="s">
        <v>2434</v>
      </c>
    </row>
    <row r="110" spans="2:2" x14ac:dyDescent="0.25">
      <c r="B110" s="48" t="s">
        <v>2435</v>
      </c>
    </row>
    <row r="111" spans="2:2" x14ac:dyDescent="0.25">
      <c r="B111" s="48" t="s">
        <v>2436</v>
      </c>
    </row>
    <row r="112" spans="2:2" ht="30" x14ac:dyDescent="0.25">
      <c r="B112" s="48" t="s">
        <v>2437</v>
      </c>
    </row>
    <row r="113" spans="2:2" ht="30" x14ac:dyDescent="0.25">
      <c r="B113" s="3" t="s">
        <v>2438</v>
      </c>
    </row>
    <row r="114" spans="2:2" ht="30" x14ac:dyDescent="0.25">
      <c r="B114" s="3" t="s">
        <v>2439</v>
      </c>
    </row>
    <row r="115" spans="2:2" ht="45" x14ac:dyDescent="0.25">
      <c r="B115" s="48" t="s">
        <v>2440</v>
      </c>
    </row>
    <row r="116" spans="2:2" ht="45" x14ac:dyDescent="0.25">
      <c r="B116" s="3" t="s">
        <v>2441</v>
      </c>
    </row>
    <row r="117" spans="2:2" ht="30" x14ac:dyDescent="0.25">
      <c r="B117" s="48" t="s">
        <v>2442</v>
      </c>
    </row>
    <row r="118" spans="2:2" ht="60" x14ac:dyDescent="0.25">
      <c r="B118" s="3" t="s">
        <v>2443</v>
      </c>
    </row>
    <row r="119" spans="2:2" ht="105" x14ac:dyDescent="0.25">
      <c r="B119" s="48" t="s">
        <v>2444</v>
      </c>
    </row>
    <row r="120" spans="2:2" ht="60" x14ac:dyDescent="0.25">
      <c r="B120" s="48" t="s">
        <v>2445</v>
      </c>
    </row>
    <row r="121" spans="2:2" x14ac:dyDescent="0.25">
      <c r="B121" s="48"/>
    </row>
    <row r="122" spans="2:2" x14ac:dyDescent="0.25">
      <c r="B122" s="48" t="s">
        <v>2446</v>
      </c>
    </row>
    <row r="123" spans="2:2" x14ac:dyDescent="0.25">
      <c r="B123" s="48"/>
    </row>
    <row r="124" spans="2:2" x14ac:dyDescent="0.25">
      <c r="B124" s="48" t="s">
        <v>2447</v>
      </c>
    </row>
    <row r="125" spans="2:2" ht="75" x14ac:dyDescent="0.25">
      <c r="B125" s="48" t="s">
        <v>2448</v>
      </c>
    </row>
    <row r="126" spans="2:2" x14ac:dyDescent="0.25">
      <c r="B126" s="3" t="s">
        <v>2381</v>
      </c>
    </row>
    <row r="127" spans="2:2" ht="75" x14ac:dyDescent="0.25">
      <c r="B127" s="48" t="s">
        <v>2449</v>
      </c>
    </row>
    <row r="128" spans="2:2" x14ac:dyDescent="0.25">
      <c r="B128" s="48" t="s">
        <v>2450</v>
      </c>
    </row>
    <row r="129" spans="2:2" ht="45" x14ac:dyDescent="0.25">
      <c r="B129" s="48" t="s">
        <v>2451</v>
      </c>
    </row>
    <row r="130" spans="2:2" x14ac:dyDescent="0.25">
      <c r="B130" s="3" t="s">
        <v>2381</v>
      </c>
    </row>
    <row r="131" spans="2:2" x14ac:dyDescent="0.25">
      <c r="B131" s="48" t="s">
        <v>2452</v>
      </c>
    </row>
    <row r="132" spans="2:2" x14ac:dyDescent="0.25">
      <c r="B132" s="48" t="s">
        <v>2453</v>
      </c>
    </row>
    <row r="133" spans="2:2" ht="105" x14ac:dyDescent="0.25">
      <c r="B133" s="3" t="s">
        <v>2454</v>
      </c>
    </row>
    <row r="134" spans="2:2" x14ac:dyDescent="0.25">
      <c r="B134" s="3" t="s">
        <v>2455</v>
      </c>
    </row>
    <row r="135" spans="2:2" ht="45" x14ac:dyDescent="0.25">
      <c r="B135" s="48" t="s">
        <v>2456</v>
      </c>
    </row>
    <row r="136" spans="2:2" ht="30" x14ac:dyDescent="0.25">
      <c r="B136" s="48" t="s">
        <v>2457</v>
      </c>
    </row>
    <row r="137" spans="2:2" x14ac:dyDescent="0.25">
      <c r="B137" s="3" t="s">
        <v>2381</v>
      </c>
    </row>
    <row r="138" spans="2:2" ht="30" x14ac:dyDescent="0.25">
      <c r="B138" s="48" t="s">
        <v>2458</v>
      </c>
    </row>
    <row r="139" spans="2:2" ht="135" x14ac:dyDescent="0.25">
      <c r="B139" s="48" t="s">
        <v>2459</v>
      </c>
    </row>
    <row r="140" spans="2:2" x14ac:dyDescent="0.25">
      <c r="B140" s="3" t="s">
        <v>2460</v>
      </c>
    </row>
    <row r="141" spans="2:2" x14ac:dyDescent="0.25">
      <c r="B141" s="48" t="s">
        <v>2461</v>
      </c>
    </row>
    <row r="142" spans="2:2" x14ac:dyDescent="0.25">
      <c r="B142" s="3" t="s">
        <v>2381</v>
      </c>
    </row>
    <row r="143" spans="2:2" ht="30" x14ac:dyDescent="0.25">
      <c r="B143" s="48" t="s">
        <v>2462</v>
      </c>
    </row>
    <row r="144" spans="2:2" x14ac:dyDescent="0.25">
      <c r="B144" s="48" t="s">
        <v>2463</v>
      </c>
    </row>
    <row r="145" spans="2:2" ht="45" x14ac:dyDescent="0.25">
      <c r="B145" s="48" t="s">
        <v>2464</v>
      </c>
    </row>
    <row r="146" spans="2:2" ht="30" x14ac:dyDescent="0.25">
      <c r="B146" s="48" t="s">
        <v>2465</v>
      </c>
    </row>
    <row r="147" spans="2:2" ht="30" x14ac:dyDescent="0.25">
      <c r="B147" s="48" t="s">
        <v>2466</v>
      </c>
    </row>
    <row r="148" spans="2:2" x14ac:dyDescent="0.25">
      <c r="B148" s="48" t="s">
        <v>2467</v>
      </c>
    </row>
    <row r="149" spans="2:2" x14ac:dyDescent="0.25">
      <c r="B149" s="3" t="s">
        <v>2381</v>
      </c>
    </row>
    <row r="150" spans="2:2" ht="60" x14ac:dyDescent="0.25">
      <c r="B150" s="48" t="s">
        <v>2468</v>
      </c>
    </row>
    <row r="151" spans="2:2" x14ac:dyDescent="0.25">
      <c r="B151" s="48" t="s">
        <v>2469</v>
      </c>
    </row>
    <row r="152" spans="2:2" ht="60" x14ac:dyDescent="0.25">
      <c r="B152" s="48" t="s">
        <v>2470</v>
      </c>
    </row>
    <row r="153" spans="2:2" x14ac:dyDescent="0.25">
      <c r="B153" s="3" t="s">
        <v>2471</v>
      </c>
    </row>
    <row r="154" spans="2:2" ht="75" x14ac:dyDescent="0.25">
      <c r="B154" s="48" t="s">
        <v>2472</v>
      </c>
    </row>
    <row r="155" spans="2:2" x14ac:dyDescent="0.25">
      <c r="B155" s="3" t="s">
        <v>2473</v>
      </c>
    </row>
    <row r="156" spans="2:2" ht="45" x14ac:dyDescent="0.25">
      <c r="B156" s="48" t="s">
        <v>2474</v>
      </c>
    </row>
    <row r="157" spans="2:2" ht="30" x14ac:dyDescent="0.25">
      <c r="B157" s="48" t="s">
        <v>2475</v>
      </c>
    </row>
    <row r="158" spans="2:2" ht="45" x14ac:dyDescent="0.25">
      <c r="B158" s="48" t="s">
        <v>2476</v>
      </c>
    </row>
    <row r="159" spans="2:2" x14ac:dyDescent="0.25">
      <c r="B159" s="3" t="s">
        <v>2477</v>
      </c>
    </row>
    <row r="160" spans="2:2" x14ac:dyDescent="0.25">
      <c r="B160" s="48" t="s">
        <v>2478</v>
      </c>
    </row>
    <row r="161" spans="2:2" ht="30" x14ac:dyDescent="0.25">
      <c r="B161" s="48" t="s">
        <v>2479</v>
      </c>
    </row>
    <row r="162" spans="2:2" x14ac:dyDescent="0.25">
      <c r="B162" s="3" t="s">
        <v>2480</v>
      </c>
    </row>
    <row r="163" spans="2:2" x14ac:dyDescent="0.25">
      <c r="B163" s="48" t="s">
        <v>2481</v>
      </c>
    </row>
    <row r="164" spans="2:2" ht="30" x14ac:dyDescent="0.25">
      <c r="B164" s="48" t="s">
        <v>2482</v>
      </c>
    </row>
    <row r="165" spans="2:2" x14ac:dyDescent="0.25">
      <c r="B165" s="48" t="s">
        <v>2483</v>
      </c>
    </row>
    <row r="166" spans="2:2" x14ac:dyDescent="0.25">
      <c r="B166" s="48" t="s">
        <v>2484</v>
      </c>
    </row>
    <row r="167" spans="2:2" x14ac:dyDescent="0.25">
      <c r="B167" s="48" t="s">
        <v>2485</v>
      </c>
    </row>
    <row r="168" spans="2:2" ht="30" x14ac:dyDescent="0.25">
      <c r="B168" s="48" t="s">
        <v>2486</v>
      </c>
    </row>
    <row r="169" spans="2:2" ht="30" x14ac:dyDescent="0.25">
      <c r="B169" s="48" t="s">
        <v>2487</v>
      </c>
    </row>
    <row r="170" spans="2:2" x14ac:dyDescent="0.25">
      <c r="B170" s="48" t="s">
        <v>2488</v>
      </c>
    </row>
    <row r="171" spans="2:2" ht="45" x14ac:dyDescent="0.25">
      <c r="B171" s="48" t="s">
        <v>2489</v>
      </c>
    </row>
    <row r="172" spans="2:2" ht="30" x14ac:dyDescent="0.25">
      <c r="B172" s="48" t="s">
        <v>2490</v>
      </c>
    </row>
    <row r="173" spans="2:2" ht="45" x14ac:dyDescent="0.25">
      <c r="B173" s="48" t="s">
        <v>2491</v>
      </c>
    </row>
    <row r="174" spans="2:2" ht="135" x14ac:dyDescent="0.25">
      <c r="B174" s="48" t="s">
        <v>2492</v>
      </c>
    </row>
    <row r="175" spans="2:2" ht="30" x14ac:dyDescent="0.25">
      <c r="B175" s="48" t="s">
        <v>2493</v>
      </c>
    </row>
    <row r="176" spans="2:2" x14ac:dyDescent="0.25">
      <c r="B176" s="3" t="s">
        <v>2494</v>
      </c>
    </row>
    <row r="177" spans="2:2" x14ac:dyDescent="0.25">
      <c r="B177" s="48" t="s">
        <v>2495</v>
      </c>
    </row>
    <row r="178" spans="2:2" ht="30" x14ac:dyDescent="0.25">
      <c r="B178" s="48" t="s">
        <v>2496</v>
      </c>
    </row>
    <row r="179" spans="2:2" x14ac:dyDescent="0.25">
      <c r="B179" s="48" t="s">
        <v>2497</v>
      </c>
    </row>
    <row r="180" spans="2:2" ht="30" x14ac:dyDescent="0.25">
      <c r="B180" s="48" t="s">
        <v>2498</v>
      </c>
    </row>
    <row r="181" spans="2:2" ht="60" x14ac:dyDescent="0.25">
      <c r="B181" s="48" t="s">
        <v>2499</v>
      </c>
    </row>
    <row r="182" spans="2:2" x14ac:dyDescent="0.25">
      <c r="B182" s="48" t="s">
        <v>2500</v>
      </c>
    </row>
    <row r="183" spans="2:2" ht="30" x14ac:dyDescent="0.25">
      <c r="B183" s="48" t="s">
        <v>2501</v>
      </c>
    </row>
    <row r="184" spans="2:2" ht="45" x14ac:dyDescent="0.25">
      <c r="B184" s="48" t="s">
        <v>2502</v>
      </c>
    </row>
    <row r="185" spans="2:2" ht="180" x14ac:dyDescent="0.25">
      <c r="B185" s="48" t="s">
        <v>2503</v>
      </c>
    </row>
    <row r="186" spans="2:2" ht="75" x14ac:dyDescent="0.25">
      <c r="B186" s="48" t="s">
        <v>2504</v>
      </c>
    </row>
    <row r="187" spans="2:2" ht="30" x14ac:dyDescent="0.25">
      <c r="B187" s="3" t="s">
        <v>2505</v>
      </c>
    </row>
    <row r="188" spans="2:2" x14ac:dyDescent="0.25">
      <c r="B188" s="48" t="s">
        <v>2506</v>
      </c>
    </row>
    <row r="189" spans="2:2" ht="45" x14ac:dyDescent="0.25">
      <c r="B189" s="48" t="s">
        <v>2507</v>
      </c>
    </row>
    <row r="190" spans="2:2" ht="60" x14ac:dyDescent="0.25">
      <c r="B190" s="3" t="s">
        <v>2508</v>
      </c>
    </row>
    <row r="191" spans="2:2" x14ac:dyDescent="0.25">
      <c r="B191" s="48"/>
    </row>
    <row r="192" spans="2:2" x14ac:dyDescent="0.25">
      <c r="B192" s="48" t="s">
        <v>2509</v>
      </c>
    </row>
    <row r="193" spans="2:2" x14ac:dyDescent="0.25">
      <c r="B193" s="48"/>
    </row>
    <row r="194" spans="2:2" ht="75" x14ac:dyDescent="0.25">
      <c r="B194" s="48" t="s">
        <v>2510</v>
      </c>
    </row>
    <row r="195" spans="2:2" ht="30" x14ac:dyDescent="0.25">
      <c r="B195" s="48" t="s">
        <v>2511</v>
      </c>
    </row>
    <row r="196" spans="2:2" x14ac:dyDescent="0.25">
      <c r="B196" s="48" t="s">
        <v>2512</v>
      </c>
    </row>
    <row r="197" spans="2:2" ht="60" x14ac:dyDescent="0.25">
      <c r="B197" s="48" t="s">
        <v>2513</v>
      </c>
    </row>
    <row r="198" spans="2:2" x14ac:dyDescent="0.25">
      <c r="B198" s="48" t="s">
        <v>2514</v>
      </c>
    </row>
    <row r="199" spans="2:2" ht="30" x14ac:dyDescent="0.25">
      <c r="B199" s="48" t="s">
        <v>2515</v>
      </c>
    </row>
    <row r="200" spans="2:2" ht="45" x14ac:dyDescent="0.25">
      <c r="B200" s="48" t="s">
        <v>2516</v>
      </c>
    </row>
    <row r="201" spans="2:2" ht="30" x14ac:dyDescent="0.25">
      <c r="B201" s="48" t="s">
        <v>2517</v>
      </c>
    </row>
    <row r="202" spans="2:2" x14ac:dyDescent="0.25">
      <c r="B202" s="48" t="s">
        <v>2518</v>
      </c>
    </row>
    <row r="203" spans="2:2" x14ac:dyDescent="0.25">
      <c r="B203" s="3" t="s">
        <v>2383</v>
      </c>
    </row>
    <row r="204" spans="2:2" x14ac:dyDescent="0.25">
      <c r="B204" s="48" t="s">
        <v>2519</v>
      </c>
    </row>
    <row r="205" spans="2:2" ht="90" x14ac:dyDescent="0.25">
      <c r="B205" s="3" t="s">
        <v>2520</v>
      </c>
    </row>
    <row r="206" spans="2:2" ht="30" x14ac:dyDescent="0.25">
      <c r="B206" s="48" t="s">
        <v>2521</v>
      </c>
    </row>
    <row r="207" spans="2:2" ht="45" x14ac:dyDescent="0.25">
      <c r="B207" s="48" t="s">
        <v>2522</v>
      </c>
    </row>
    <row r="208" spans="2:2" ht="60" x14ac:dyDescent="0.25">
      <c r="B208" s="48" t="s">
        <v>2523</v>
      </c>
    </row>
    <row r="209" spans="2:2" ht="60" x14ac:dyDescent="0.25">
      <c r="B209" s="48" t="s">
        <v>2524</v>
      </c>
    </row>
    <row r="210" spans="2:2" ht="30" x14ac:dyDescent="0.25">
      <c r="B210" s="48" t="s">
        <v>2525</v>
      </c>
    </row>
    <row r="211" spans="2:2" ht="45" x14ac:dyDescent="0.25">
      <c r="B211" s="48" t="s">
        <v>2526</v>
      </c>
    </row>
    <row r="212" spans="2:2" ht="30" x14ac:dyDescent="0.25">
      <c r="B212" s="48" t="s">
        <v>2527</v>
      </c>
    </row>
    <row r="213" spans="2:2" ht="210" x14ac:dyDescent="0.25">
      <c r="B213" s="48" t="s">
        <v>2528</v>
      </c>
    </row>
    <row r="214" spans="2:2" x14ac:dyDescent="0.25">
      <c r="B214" s="3" t="s">
        <v>2529</v>
      </c>
    </row>
    <row r="215" spans="2:2" ht="105" x14ac:dyDescent="0.25">
      <c r="B215" s="48" t="s">
        <v>2530</v>
      </c>
    </row>
    <row r="216" spans="2:2" x14ac:dyDescent="0.25">
      <c r="B216" s="3" t="s">
        <v>2531</v>
      </c>
    </row>
    <row r="217" spans="2:2" x14ac:dyDescent="0.25">
      <c r="B217" s="48" t="s">
        <v>2532</v>
      </c>
    </row>
    <row r="218" spans="2:2" x14ac:dyDescent="0.25">
      <c r="B218" s="48"/>
    </row>
    <row r="219" spans="2:2" x14ac:dyDescent="0.25">
      <c r="B219" s="48" t="s">
        <v>2533</v>
      </c>
    </row>
    <row r="220" spans="2:2" x14ac:dyDescent="0.25">
      <c r="B220" s="48"/>
    </row>
    <row r="221" spans="2:2" ht="75" x14ac:dyDescent="0.25">
      <c r="B221" s="48" t="s">
        <v>2534</v>
      </c>
    </row>
    <row r="222" spans="2:2" x14ac:dyDescent="0.25">
      <c r="B222" s="48" t="s">
        <v>2535</v>
      </c>
    </row>
    <row r="223" spans="2:2" x14ac:dyDescent="0.25">
      <c r="B223" s="48" t="s">
        <v>2536</v>
      </c>
    </row>
    <row r="224" spans="2:2" ht="30" x14ac:dyDescent="0.25">
      <c r="B224" s="48" t="s">
        <v>2537</v>
      </c>
    </row>
    <row r="225" spans="2:2" ht="45" x14ac:dyDescent="0.25">
      <c r="B225" s="48" t="s">
        <v>2538</v>
      </c>
    </row>
    <row r="226" spans="2:2" ht="30" x14ac:dyDescent="0.25">
      <c r="B226" s="48" t="s">
        <v>2539</v>
      </c>
    </row>
    <row r="227" spans="2:2" ht="45" x14ac:dyDescent="0.25">
      <c r="B227" s="48" t="s">
        <v>2540</v>
      </c>
    </row>
    <row r="228" spans="2:2" ht="45" x14ac:dyDescent="0.25">
      <c r="B228" s="48" t="s">
        <v>2541</v>
      </c>
    </row>
    <row r="229" spans="2:2" x14ac:dyDescent="0.25">
      <c r="B229" s="48" t="s">
        <v>2542</v>
      </c>
    </row>
    <row r="230" spans="2:2" x14ac:dyDescent="0.25">
      <c r="B230" s="48" t="s">
        <v>2543</v>
      </c>
    </row>
    <row r="231" spans="2:2" ht="30" x14ac:dyDescent="0.25">
      <c r="B231" s="48" t="s">
        <v>2544</v>
      </c>
    </row>
    <row r="232" spans="2:2" x14ac:dyDescent="0.25">
      <c r="B232" s="48" t="s">
        <v>2545</v>
      </c>
    </row>
    <row r="233" spans="2:2" x14ac:dyDescent="0.25">
      <c r="B233" s="48" t="s">
        <v>2546</v>
      </c>
    </row>
    <row r="234" spans="2:2" x14ac:dyDescent="0.25">
      <c r="B234" s="48" t="s">
        <v>2547</v>
      </c>
    </row>
    <row r="235" spans="2:2" x14ac:dyDescent="0.25">
      <c r="B235" s="48" t="s">
        <v>2548</v>
      </c>
    </row>
    <row r="236" spans="2:2" x14ac:dyDescent="0.25">
      <c r="B236" s="48" t="s">
        <v>2549</v>
      </c>
    </row>
    <row r="237" spans="2:2" x14ac:dyDescent="0.25">
      <c r="B237" s="48" t="s">
        <v>2550</v>
      </c>
    </row>
    <row r="238" spans="2:2" ht="30" x14ac:dyDescent="0.25">
      <c r="B238" s="48" t="s">
        <v>2551</v>
      </c>
    </row>
    <row r="239" spans="2:2" ht="45" x14ac:dyDescent="0.25">
      <c r="B239" s="48" t="s">
        <v>2552</v>
      </c>
    </row>
    <row r="240" spans="2:2" x14ac:dyDescent="0.25">
      <c r="B240" s="48" t="s">
        <v>2553</v>
      </c>
    </row>
    <row r="241" spans="2:2" x14ac:dyDescent="0.25">
      <c r="B241" s="48" t="s">
        <v>2554</v>
      </c>
    </row>
    <row r="242" spans="2:2" ht="30" x14ac:dyDescent="0.25">
      <c r="B242" s="48" t="s">
        <v>2555</v>
      </c>
    </row>
    <row r="243" spans="2:2" x14ac:dyDescent="0.25">
      <c r="B243" s="48" t="s">
        <v>2556</v>
      </c>
    </row>
    <row r="244" spans="2:2" ht="30" x14ac:dyDescent="0.25">
      <c r="B244" s="3" t="s">
        <v>2557</v>
      </c>
    </row>
    <row r="245" spans="2:2" x14ac:dyDescent="0.25">
      <c r="B245" s="48" t="s">
        <v>2558</v>
      </c>
    </row>
    <row r="246" spans="2:2" x14ac:dyDescent="0.25">
      <c r="B246" s="48"/>
    </row>
    <row r="247" spans="2:2" x14ac:dyDescent="0.25">
      <c r="B247" s="48" t="s">
        <v>2559</v>
      </c>
    </row>
    <row r="248" spans="2:2" x14ac:dyDescent="0.25">
      <c r="B248" s="48"/>
    </row>
    <row r="249" spans="2:2" ht="30" x14ac:dyDescent="0.25">
      <c r="B249" s="48" t="s">
        <v>2560</v>
      </c>
    </row>
    <row r="250" spans="2:2" x14ac:dyDescent="0.25">
      <c r="B250" s="3" t="s">
        <v>2561</v>
      </c>
    </row>
    <row r="251" spans="2:2" ht="105" x14ac:dyDescent="0.25">
      <c r="B251" s="48" t="s">
        <v>2562</v>
      </c>
    </row>
    <row r="252" spans="2:2" ht="75" x14ac:dyDescent="0.25">
      <c r="B252" s="48" t="s">
        <v>2563</v>
      </c>
    </row>
    <row r="253" spans="2:2" x14ac:dyDescent="0.25">
      <c r="B253" s="48"/>
    </row>
    <row r="254" spans="2:2" x14ac:dyDescent="0.25">
      <c r="B254" s="48" t="s">
        <v>2564</v>
      </c>
    </row>
    <row r="255" spans="2:2" x14ac:dyDescent="0.25">
      <c r="B255" s="48"/>
    </row>
    <row r="256" spans="2:2" ht="45" x14ac:dyDescent="0.25">
      <c r="B256" s="48" t="s">
        <v>2565</v>
      </c>
    </row>
    <row r="257" spans="2:2" ht="30" x14ac:dyDescent="0.25">
      <c r="B257" s="48" t="s">
        <v>2566</v>
      </c>
    </row>
    <row r="258" spans="2:2" ht="30" x14ac:dyDescent="0.25">
      <c r="B258" s="48" t="s">
        <v>2567</v>
      </c>
    </row>
    <row r="259" spans="2:2" ht="30" x14ac:dyDescent="0.25">
      <c r="B259" s="48" t="s">
        <v>2568</v>
      </c>
    </row>
    <row r="260" spans="2:2" ht="30" x14ac:dyDescent="0.25">
      <c r="B260" s="3" t="s">
        <v>2569</v>
      </c>
    </row>
    <row r="261" spans="2:2" ht="30" x14ac:dyDescent="0.25">
      <c r="B261" s="3" t="s">
        <v>2570</v>
      </c>
    </row>
    <row r="262" spans="2:2" ht="60" x14ac:dyDescent="0.25">
      <c r="B262" s="3" t="s">
        <v>2571</v>
      </c>
    </row>
    <row r="263" spans="2:2" x14ac:dyDescent="0.25">
      <c r="B263" s="48"/>
    </row>
    <row r="264" spans="2:2" x14ac:dyDescent="0.25">
      <c r="B264" s="48" t="s">
        <v>2572</v>
      </c>
    </row>
    <row r="265" spans="2:2" x14ac:dyDescent="0.25">
      <c r="B265" s="48"/>
    </row>
    <row r="266" spans="2:2" x14ac:dyDescent="0.25">
      <c r="B266" s="48" t="s">
        <v>2573</v>
      </c>
    </row>
    <row r="267" spans="2:2" ht="45" x14ac:dyDescent="0.25">
      <c r="B267" s="48" t="s">
        <v>2574</v>
      </c>
    </row>
    <row r="268" spans="2:2" ht="60" x14ac:dyDescent="0.25">
      <c r="B268" s="48" t="s">
        <v>2575</v>
      </c>
    </row>
    <row r="269" spans="2:2" ht="45" x14ac:dyDescent="0.25">
      <c r="B269" s="48" t="s">
        <v>2576</v>
      </c>
    </row>
    <row r="270" spans="2:2" x14ac:dyDescent="0.25">
      <c r="B270" s="3" t="s">
        <v>2383</v>
      </c>
    </row>
    <row r="271" spans="2:2" x14ac:dyDescent="0.25">
      <c r="B271" s="48"/>
    </row>
    <row r="272" spans="2:2" x14ac:dyDescent="0.25">
      <c r="B272" s="151" t="s">
        <v>2577</v>
      </c>
    </row>
    <row r="273" spans="2:2" x14ac:dyDescent="0.25">
      <c r="B273" s="151" t="s">
        <v>2578</v>
      </c>
    </row>
    <row r="274" spans="2:2" x14ac:dyDescent="0.25">
      <c r="B274" s="151" t="s">
        <v>2579</v>
      </c>
    </row>
    <row r="275" spans="2:2" x14ac:dyDescent="0.25">
      <c r="B275" s="48"/>
    </row>
    <row r="276" spans="2:2" x14ac:dyDescent="0.25">
      <c r="B276" s="48" t="s">
        <v>2580</v>
      </c>
    </row>
    <row r="277" spans="2:2" x14ac:dyDescent="0.25">
      <c r="B277" s="48"/>
    </row>
    <row r="278" spans="2:2" ht="45" x14ac:dyDescent="0.25">
      <c r="B278" s="48" t="s">
        <v>2581</v>
      </c>
    </row>
    <row r="279" spans="2:2" ht="30" x14ac:dyDescent="0.25">
      <c r="B279" s="48" t="s">
        <v>2582</v>
      </c>
    </row>
    <row r="280" spans="2:2" ht="60" x14ac:dyDescent="0.25">
      <c r="B280" s="48" t="s">
        <v>2583</v>
      </c>
    </row>
    <row r="281" spans="2:2" ht="30" x14ac:dyDescent="0.25">
      <c r="B281" s="48" t="s">
        <v>2584</v>
      </c>
    </row>
    <row r="282" spans="2:2" ht="30" x14ac:dyDescent="0.25">
      <c r="B282" s="48" t="s">
        <v>2585</v>
      </c>
    </row>
    <row r="283" spans="2:2" x14ac:dyDescent="0.25">
      <c r="B283" s="48" t="s">
        <v>2586</v>
      </c>
    </row>
    <row r="284" spans="2:2" x14ac:dyDescent="0.25">
      <c r="B284" s="48" t="s">
        <v>2587</v>
      </c>
    </row>
    <row r="285" spans="2:2" ht="45" x14ac:dyDescent="0.25">
      <c r="B285" s="48" t="s">
        <v>2588</v>
      </c>
    </row>
    <row r="286" spans="2:2" ht="60" x14ac:dyDescent="0.25">
      <c r="B286" s="48" t="s">
        <v>2589</v>
      </c>
    </row>
    <row r="287" spans="2:2" x14ac:dyDescent="0.25">
      <c r="B287" s="150"/>
    </row>
    <row r="288" spans="2:2" x14ac:dyDescent="0.25">
      <c r="B288" s="48" t="s">
        <v>2590</v>
      </c>
    </row>
    <row r="289" spans="2:2" ht="30" x14ac:dyDescent="0.25">
      <c r="B289" s="3" t="s">
        <v>2591</v>
      </c>
    </row>
    <row r="290" spans="2:2" x14ac:dyDescent="0.25">
      <c r="B290" s="150"/>
    </row>
    <row r="291" spans="2:2" ht="90" x14ac:dyDescent="0.25">
      <c r="B291" s="3" t="s">
        <v>2592</v>
      </c>
    </row>
    <row r="292" spans="2:2" x14ac:dyDescent="0.25">
      <c r="B292" s="3" t="s">
        <v>2593</v>
      </c>
    </row>
    <row r="293" spans="2:2" ht="60" x14ac:dyDescent="0.25">
      <c r="B293" s="48" t="s">
        <v>2594</v>
      </c>
    </row>
    <row r="294" spans="2:2" x14ac:dyDescent="0.25">
      <c r="B294" s="3" t="s">
        <v>2383</v>
      </c>
    </row>
    <row r="295" spans="2:2" x14ac:dyDescent="0.25">
      <c r="B295" s="48" t="s">
        <v>2595</v>
      </c>
    </row>
    <row r="296" spans="2:2" x14ac:dyDescent="0.25">
      <c r="B296" s="48" t="s">
        <v>2596</v>
      </c>
    </row>
    <row r="297" spans="2:2" ht="105" x14ac:dyDescent="0.25">
      <c r="B297" s="3" t="s">
        <v>2597</v>
      </c>
    </row>
    <row r="298" spans="2:2" ht="30" x14ac:dyDescent="0.25">
      <c r="B298" s="48" t="s">
        <v>2598</v>
      </c>
    </row>
    <row r="299" spans="2:2" x14ac:dyDescent="0.25">
      <c r="B299" s="3" t="s">
        <v>2383</v>
      </c>
    </row>
    <row r="300" spans="2:2" ht="30" x14ac:dyDescent="0.25">
      <c r="B300" s="48" t="s">
        <v>2599</v>
      </c>
    </row>
    <row r="301" spans="2:2" ht="60" x14ac:dyDescent="0.25">
      <c r="B301" s="3" t="s">
        <v>2600</v>
      </c>
    </row>
    <row r="302" spans="2:2" x14ac:dyDescent="0.25">
      <c r="B302" s="3" t="s">
        <v>2383</v>
      </c>
    </row>
    <row r="303" spans="2:2" ht="45" x14ac:dyDescent="0.25">
      <c r="B303" s="48" t="s">
        <v>2601</v>
      </c>
    </row>
    <row r="304" spans="2:2" ht="30" x14ac:dyDescent="0.25">
      <c r="B304" s="3" t="s">
        <v>2602</v>
      </c>
    </row>
    <row r="305" spans="2:2" ht="30" x14ac:dyDescent="0.25">
      <c r="B305" s="48" t="s">
        <v>2603</v>
      </c>
    </row>
    <row r="306" spans="2:2" x14ac:dyDescent="0.25">
      <c r="B306" s="3" t="s">
        <v>2383</v>
      </c>
    </row>
    <row r="307" spans="2:2" ht="30" x14ac:dyDescent="0.25">
      <c r="B307" s="3" t="s">
        <v>2604</v>
      </c>
    </row>
    <row r="308" spans="2:2" x14ac:dyDescent="0.25">
      <c r="B308" s="48" t="s">
        <v>2605</v>
      </c>
    </row>
    <row r="309" spans="2:2" ht="30" x14ac:dyDescent="0.25">
      <c r="B309" s="3" t="s">
        <v>2606</v>
      </c>
    </row>
    <row r="310" spans="2:2" x14ac:dyDescent="0.25">
      <c r="B310" s="48" t="s">
        <v>2607</v>
      </c>
    </row>
    <row r="311" spans="2:2" ht="30" x14ac:dyDescent="0.25">
      <c r="B311" s="48" t="s">
        <v>2608</v>
      </c>
    </row>
    <row r="312" spans="2:2" ht="30" x14ac:dyDescent="0.25">
      <c r="B312" s="48" t="s">
        <v>2609</v>
      </c>
    </row>
    <row r="313" spans="2:2" ht="90" x14ac:dyDescent="0.25">
      <c r="B313" s="3" t="s">
        <v>2610</v>
      </c>
    </row>
    <row r="314" spans="2:2" ht="30" x14ac:dyDescent="0.25">
      <c r="B314" s="48" t="s">
        <v>2611</v>
      </c>
    </row>
    <row r="315" spans="2:2" ht="60" x14ac:dyDescent="0.25">
      <c r="B315" s="48" t="s">
        <v>2612</v>
      </c>
    </row>
    <row r="316" spans="2:2" ht="45" x14ac:dyDescent="0.25">
      <c r="B316" s="48" t="s">
        <v>2613</v>
      </c>
    </row>
    <row r="317" spans="2:2" x14ac:dyDescent="0.25">
      <c r="B317" s="48" t="s">
        <v>2614</v>
      </c>
    </row>
    <row r="318" spans="2:2" ht="45" x14ac:dyDescent="0.25">
      <c r="B318" s="48" t="s">
        <v>2615</v>
      </c>
    </row>
    <row r="319" spans="2:2" x14ac:dyDescent="0.25">
      <c r="B319" s="48" t="s">
        <v>2616</v>
      </c>
    </row>
    <row r="320" spans="2:2" ht="120" x14ac:dyDescent="0.25">
      <c r="B320" s="48" t="s">
        <v>2617</v>
      </c>
    </row>
    <row r="321" spans="2:2" ht="30" x14ac:dyDescent="0.25">
      <c r="B321" s="48" t="s">
        <v>2618</v>
      </c>
    </row>
    <row r="322" spans="2:2" ht="30" x14ac:dyDescent="0.25">
      <c r="B322" s="3" t="s">
        <v>2619</v>
      </c>
    </row>
    <row r="323" spans="2:2" ht="90" x14ac:dyDescent="0.25">
      <c r="B323" s="48" t="s">
        <v>2620</v>
      </c>
    </row>
    <row r="324" spans="2:2" x14ac:dyDescent="0.25">
      <c r="B324" s="3" t="s">
        <v>2621</v>
      </c>
    </row>
    <row r="325" spans="2:2" ht="30" x14ac:dyDescent="0.25">
      <c r="B325" s="48" t="s">
        <v>2622</v>
      </c>
    </row>
    <row r="326" spans="2:2" x14ac:dyDescent="0.25">
      <c r="B326" s="3" t="s">
        <v>2623</v>
      </c>
    </row>
    <row r="327" spans="2:2" x14ac:dyDescent="0.25">
      <c r="B327" s="48"/>
    </row>
    <row r="328" spans="2:2" ht="30" x14ac:dyDescent="0.25">
      <c r="B328" s="48" t="s">
        <v>2624</v>
      </c>
    </row>
    <row r="329" spans="2:2" x14ac:dyDescent="0.25">
      <c r="B329" s="48"/>
    </row>
    <row r="330" spans="2:2" ht="30" x14ac:dyDescent="0.25">
      <c r="B330" s="48" t="s">
        <v>2625</v>
      </c>
    </row>
    <row r="331" spans="2:2" ht="60" x14ac:dyDescent="0.25">
      <c r="B331" s="48" t="s">
        <v>2626</v>
      </c>
    </row>
    <row r="332" spans="2:2" ht="75" x14ac:dyDescent="0.25">
      <c r="B332" s="3" t="s">
        <v>2627</v>
      </c>
    </row>
    <row r="333" spans="2:2" ht="30" x14ac:dyDescent="0.25">
      <c r="B333" s="48" t="s">
        <v>2628</v>
      </c>
    </row>
    <row r="334" spans="2:2" ht="60" x14ac:dyDescent="0.25">
      <c r="B334" s="48" t="s">
        <v>2629</v>
      </c>
    </row>
    <row r="335" spans="2:2" ht="75" x14ac:dyDescent="0.25">
      <c r="B335" s="48" t="s">
        <v>2630</v>
      </c>
    </row>
    <row r="336" spans="2:2" x14ac:dyDescent="0.25">
      <c r="B336" s="3" t="s">
        <v>2631</v>
      </c>
    </row>
    <row r="337" spans="2:2" x14ac:dyDescent="0.25">
      <c r="B337" s="48" t="s">
        <v>2632</v>
      </c>
    </row>
    <row r="338" spans="2:2" ht="30" x14ac:dyDescent="0.25">
      <c r="B338" s="48" t="s">
        <v>2633</v>
      </c>
    </row>
    <row r="339" spans="2:2" ht="90" x14ac:dyDescent="0.25">
      <c r="B339" s="3" t="s">
        <v>2634</v>
      </c>
    </row>
    <row r="340" spans="2:2" ht="45" x14ac:dyDescent="0.25">
      <c r="B340" s="48" t="s">
        <v>2635</v>
      </c>
    </row>
    <row r="341" spans="2:2" ht="75" x14ac:dyDescent="0.25">
      <c r="B341" s="48" t="s">
        <v>2636</v>
      </c>
    </row>
    <row r="342" spans="2:2" ht="30" x14ac:dyDescent="0.25">
      <c r="B342" s="48" t="s">
        <v>2637</v>
      </c>
    </row>
    <row r="343" spans="2:2" x14ac:dyDescent="0.25">
      <c r="B343" s="3" t="s">
        <v>2638</v>
      </c>
    </row>
    <row r="344" spans="2:2" x14ac:dyDescent="0.25">
      <c r="B344" s="48" t="s">
        <v>2639</v>
      </c>
    </row>
    <row r="345" spans="2:2" ht="30" x14ac:dyDescent="0.25">
      <c r="B345" s="48" t="s">
        <v>2640</v>
      </c>
    </row>
    <row r="346" spans="2:2" ht="45" x14ac:dyDescent="0.25">
      <c r="B346" s="48" t="s">
        <v>2641</v>
      </c>
    </row>
    <row r="347" spans="2:2" ht="45" x14ac:dyDescent="0.25">
      <c r="B347" s="48" t="s">
        <v>2642</v>
      </c>
    </row>
    <row r="348" spans="2:2" ht="45" x14ac:dyDescent="0.25">
      <c r="B348" s="48" t="s">
        <v>2643</v>
      </c>
    </row>
    <row r="349" spans="2:2" ht="60" x14ac:dyDescent="0.25">
      <c r="B349" s="3" t="s">
        <v>2644</v>
      </c>
    </row>
    <row r="350" spans="2:2" ht="60" x14ac:dyDescent="0.25">
      <c r="B350" s="3" t="s">
        <v>2645</v>
      </c>
    </row>
    <row r="351" spans="2:2" x14ac:dyDescent="0.25">
      <c r="B351" s="3" t="s">
        <v>2646</v>
      </c>
    </row>
    <row r="352" spans="2:2" x14ac:dyDescent="0.25">
      <c r="B352" s="48" t="s">
        <v>2647</v>
      </c>
    </row>
    <row r="353" spans="2:2" ht="45" x14ac:dyDescent="0.25">
      <c r="B353" s="48" t="s">
        <v>2648</v>
      </c>
    </row>
    <row r="354" spans="2:2" ht="90" x14ac:dyDescent="0.25">
      <c r="B354" s="48" t="s">
        <v>2649</v>
      </c>
    </row>
    <row r="355" spans="2:2" ht="45" x14ac:dyDescent="0.25">
      <c r="B355" s="48" t="s">
        <v>2650</v>
      </c>
    </row>
    <row r="356" spans="2:2" ht="60" x14ac:dyDescent="0.25">
      <c r="B356" s="48" t="s">
        <v>2651</v>
      </c>
    </row>
    <row r="357" spans="2:2" ht="60" x14ac:dyDescent="0.25">
      <c r="B357" s="3" t="s">
        <v>2652</v>
      </c>
    </row>
    <row r="358" spans="2:2" x14ac:dyDescent="0.25">
      <c r="B358" s="48"/>
    </row>
    <row r="359" spans="2:2" x14ac:dyDescent="0.25">
      <c r="B359" s="48" t="s">
        <v>2653</v>
      </c>
    </row>
    <row r="360" spans="2:2" x14ac:dyDescent="0.25">
      <c r="B360" s="48"/>
    </row>
    <row r="361" spans="2:2" ht="45" x14ac:dyDescent="0.25">
      <c r="B361" s="48" t="s">
        <v>2654</v>
      </c>
    </row>
    <row r="362" spans="2:2" x14ac:dyDescent="0.25">
      <c r="B362" s="3" t="s">
        <v>2383</v>
      </c>
    </row>
    <row r="363" spans="2:2" ht="30" x14ac:dyDescent="0.25">
      <c r="B363" s="48" t="s">
        <v>2655</v>
      </c>
    </row>
    <row r="364" spans="2:2" ht="45" x14ac:dyDescent="0.25">
      <c r="B364" s="48" t="s">
        <v>2656</v>
      </c>
    </row>
    <row r="365" spans="2:2" ht="30" x14ac:dyDescent="0.25">
      <c r="B365" s="48" t="s">
        <v>2657</v>
      </c>
    </row>
    <row r="366" spans="2:2" ht="30" x14ac:dyDescent="0.25">
      <c r="B366" s="48" t="s">
        <v>2658</v>
      </c>
    </row>
    <row r="367" spans="2:2" ht="30" x14ac:dyDescent="0.25">
      <c r="B367" s="48" t="s">
        <v>2659</v>
      </c>
    </row>
    <row r="368" spans="2:2" ht="30" x14ac:dyDescent="0.25">
      <c r="B368" s="48" t="s">
        <v>2660</v>
      </c>
    </row>
    <row r="369" spans="2:2" ht="45" x14ac:dyDescent="0.25">
      <c r="B369" s="48" t="s">
        <v>2661</v>
      </c>
    </row>
    <row r="370" spans="2:2" ht="75" x14ac:dyDescent="0.25">
      <c r="B370" s="3" t="s">
        <v>2662</v>
      </c>
    </row>
    <row r="371" spans="2:2" ht="75" x14ac:dyDescent="0.25">
      <c r="B371" s="48" t="s">
        <v>2663</v>
      </c>
    </row>
    <row r="372" spans="2:2" ht="45" x14ac:dyDescent="0.25">
      <c r="B372" s="48" t="s">
        <v>2664</v>
      </c>
    </row>
    <row r="373" spans="2:2" ht="30" x14ac:dyDescent="0.25">
      <c r="B373" s="48" t="s">
        <v>2665</v>
      </c>
    </row>
    <row r="374" spans="2:2" x14ac:dyDescent="0.25">
      <c r="B374" s="3" t="s">
        <v>2623</v>
      </c>
    </row>
    <row r="375" spans="2:2" ht="30" x14ac:dyDescent="0.25">
      <c r="B375" s="48" t="s">
        <v>2666</v>
      </c>
    </row>
    <row r="376" spans="2:2" x14ac:dyDescent="0.25">
      <c r="B376" s="3" t="s">
        <v>2667</v>
      </c>
    </row>
    <row r="377" spans="2:2" ht="30" x14ac:dyDescent="0.25">
      <c r="B377" s="48" t="s">
        <v>2668</v>
      </c>
    </row>
    <row r="378" spans="2:2" ht="30" x14ac:dyDescent="0.25">
      <c r="B378" s="48" t="s">
        <v>2669</v>
      </c>
    </row>
    <row r="379" spans="2:2" x14ac:dyDescent="0.25">
      <c r="B379" s="48"/>
    </row>
    <row r="380" spans="2:2" x14ac:dyDescent="0.25">
      <c r="B380" s="48" t="s">
        <v>2670</v>
      </c>
    </row>
    <row r="381" spans="2:2" x14ac:dyDescent="0.25">
      <c r="B381" s="48"/>
    </row>
    <row r="382" spans="2:2" ht="30" x14ac:dyDescent="0.25">
      <c r="B382" s="3" t="s">
        <v>2671</v>
      </c>
    </row>
    <row r="383" spans="2:2" x14ac:dyDescent="0.25">
      <c r="B383" s="48"/>
    </row>
    <row r="384" spans="2:2" ht="30" x14ac:dyDescent="0.25">
      <c r="B384" s="48" t="s">
        <v>2672</v>
      </c>
    </row>
    <row r="385" spans="2:2" x14ac:dyDescent="0.25">
      <c r="B385" s="48"/>
    </row>
    <row r="386" spans="2:2" ht="45" x14ac:dyDescent="0.25">
      <c r="B386" s="3" t="s">
        <v>2673</v>
      </c>
    </row>
    <row r="387" spans="2:2" ht="60" x14ac:dyDescent="0.25">
      <c r="B387" s="48" t="s">
        <v>2674</v>
      </c>
    </row>
    <row r="388" spans="2:2" ht="90" x14ac:dyDescent="0.25">
      <c r="B388" s="48" t="s">
        <v>2675</v>
      </c>
    </row>
    <row r="389" spans="2:2" ht="75" x14ac:dyDescent="0.25">
      <c r="B389" s="3" t="s">
        <v>2676</v>
      </c>
    </row>
    <row r="390" spans="2:2" ht="60" x14ac:dyDescent="0.25">
      <c r="B390" s="48" t="s">
        <v>2677</v>
      </c>
    </row>
    <row r="391" spans="2:2" ht="60" x14ac:dyDescent="0.25">
      <c r="B391" s="48" t="s">
        <v>2678</v>
      </c>
    </row>
    <row r="392" spans="2:2" ht="30" x14ac:dyDescent="0.25">
      <c r="B392" s="48" t="s">
        <v>2679</v>
      </c>
    </row>
    <row r="393" spans="2:2" ht="30" x14ac:dyDescent="0.25">
      <c r="B393" s="48" t="s">
        <v>2680</v>
      </c>
    </row>
    <row r="394" spans="2:2" ht="30" x14ac:dyDescent="0.25">
      <c r="B394" s="48" t="s">
        <v>2681</v>
      </c>
    </row>
    <row r="395" spans="2:2" ht="60" x14ac:dyDescent="0.25">
      <c r="B395" s="3" t="s">
        <v>2682</v>
      </c>
    </row>
    <row r="396" spans="2:2" ht="60" x14ac:dyDescent="0.25">
      <c r="B396" s="48" t="s">
        <v>2683</v>
      </c>
    </row>
    <row r="397" spans="2:2" ht="60" x14ac:dyDescent="0.25">
      <c r="B397" s="48" t="s">
        <v>2684</v>
      </c>
    </row>
    <row r="398" spans="2:2" ht="60" x14ac:dyDescent="0.25">
      <c r="B398" s="48" t="s">
        <v>2685</v>
      </c>
    </row>
    <row r="399" spans="2:2" ht="135" x14ac:dyDescent="0.25">
      <c r="B399" s="48" t="s">
        <v>2686</v>
      </c>
    </row>
    <row r="400" spans="2:2" ht="60" x14ac:dyDescent="0.25">
      <c r="B400" s="48" t="s">
        <v>2687</v>
      </c>
    </row>
    <row r="401" spans="2:2" ht="105" x14ac:dyDescent="0.25">
      <c r="B401" s="48" t="s">
        <v>2688</v>
      </c>
    </row>
    <row r="402" spans="2:2" ht="30" x14ac:dyDescent="0.25">
      <c r="B402" s="48" t="s">
        <v>2689</v>
      </c>
    </row>
    <row r="403" spans="2:2" ht="45" x14ac:dyDescent="0.25">
      <c r="B403" s="48" t="s">
        <v>2690</v>
      </c>
    </row>
    <row r="404" spans="2:2" x14ac:dyDescent="0.25">
      <c r="B404" s="48" t="s">
        <v>2691</v>
      </c>
    </row>
    <row r="405" spans="2:2" ht="60" x14ac:dyDescent="0.25">
      <c r="B405" s="48" t="s">
        <v>2692</v>
      </c>
    </row>
    <row r="406" spans="2:2" ht="60" x14ac:dyDescent="0.25">
      <c r="B406" s="48" t="s">
        <v>2693</v>
      </c>
    </row>
    <row r="407" spans="2:2" ht="180" x14ac:dyDescent="0.25">
      <c r="B407" s="48" t="s">
        <v>2694</v>
      </c>
    </row>
    <row r="408" spans="2:2" ht="30" x14ac:dyDescent="0.25">
      <c r="B408" s="3" t="s">
        <v>2695</v>
      </c>
    </row>
    <row r="409" spans="2:2" ht="105" x14ac:dyDescent="0.25">
      <c r="B409" s="48" t="s">
        <v>2696</v>
      </c>
    </row>
    <row r="410" spans="2:2" ht="45" x14ac:dyDescent="0.25">
      <c r="B410" s="48" t="s">
        <v>2697</v>
      </c>
    </row>
    <row r="411" spans="2:2" ht="45" x14ac:dyDescent="0.25">
      <c r="B411" s="48" t="s">
        <v>2698</v>
      </c>
    </row>
    <row r="412" spans="2:2" ht="45" x14ac:dyDescent="0.25">
      <c r="B412" s="48" t="s">
        <v>2699</v>
      </c>
    </row>
    <row r="413" spans="2:2" ht="75" x14ac:dyDescent="0.25">
      <c r="B413" s="3" t="s">
        <v>2700</v>
      </c>
    </row>
    <row r="414" spans="2:2" ht="90" x14ac:dyDescent="0.25">
      <c r="B414" s="3" t="s">
        <v>2701</v>
      </c>
    </row>
    <row r="415" spans="2:2" ht="60" x14ac:dyDescent="0.25">
      <c r="B415" s="48" t="s">
        <v>2702</v>
      </c>
    </row>
    <row r="416" spans="2:2" ht="60" x14ac:dyDescent="0.25">
      <c r="B416" s="3" t="s">
        <v>2703</v>
      </c>
    </row>
    <row r="417" spans="2:2" x14ac:dyDescent="0.25">
      <c r="B417" s="48"/>
    </row>
    <row r="418" spans="2:2" ht="45" x14ac:dyDescent="0.25">
      <c r="B418" s="48" t="s">
        <v>2704</v>
      </c>
    </row>
    <row r="419" spans="2:2" x14ac:dyDescent="0.25">
      <c r="B419" s="48"/>
    </row>
    <row r="420" spans="2:2" ht="135" x14ac:dyDescent="0.25">
      <c r="B420" s="48" t="s">
        <v>2705</v>
      </c>
    </row>
    <row r="421" spans="2:2" ht="120" x14ac:dyDescent="0.25">
      <c r="B421" s="3" t="s">
        <v>2706</v>
      </c>
    </row>
    <row r="422" spans="2:2" ht="45" x14ac:dyDescent="0.25">
      <c r="B422" s="48" t="s">
        <v>2707</v>
      </c>
    </row>
    <row r="423" spans="2:2" ht="45" x14ac:dyDescent="0.25">
      <c r="B423" s="48" t="s">
        <v>2708</v>
      </c>
    </row>
    <row r="424" spans="2:2" x14ac:dyDescent="0.25">
      <c r="B424" s="48"/>
    </row>
    <row r="425" spans="2:2" x14ac:dyDescent="0.25">
      <c r="B425" s="48" t="s">
        <v>2709</v>
      </c>
    </row>
    <row r="426" spans="2:2" x14ac:dyDescent="0.25">
      <c r="B426" s="48"/>
    </row>
    <row r="427" spans="2:2" ht="105" x14ac:dyDescent="0.25">
      <c r="B427" s="48" t="s">
        <v>2710</v>
      </c>
    </row>
    <row r="428" spans="2:2" ht="45" x14ac:dyDescent="0.25">
      <c r="B428" s="48" t="s">
        <v>2711</v>
      </c>
    </row>
    <row r="429" spans="2:2" ht="150" x14ac:dyDescent="0.25">
      <c r="B429" s="3" t="s">
        <v>2712</v>
      </c>
    </row>
    <row r="430" spans="2:2" ht="90" x14ac:dyDescent="0.25">
      <c r="B430" s="48" t="s">
        <v>2713</v>
      </c>
    </row>
    <row r="431" spans="2:2" ht="45" x14ac:dyDescent="0.25">
      <c r="B431" s="48" t="s">
        <v>2714</v>
      </c>
    </row>
    <row r="432" spans="2:2" x14ac:dyDescent="0.25">
      <c r="B432" s="48"/>
    </row>
    <row r="433" spans="2:2" ht="30" x14ac:dyDescent="0.25">
      <c r="B433" s="48" t="s">
        <v>2715</v>
      </c>
    </row>
    <row r="434" spans="2:2" x14ac:dyDescent="0.25">
      <c r="B434" s="48"/>
    </row>
    <row r="435" spans="2:2" ht="150" x14ac:dyDescent="0.25">
      <c r="B435" s="48" t="s">
        <v>2716</v>
      </c>
    </row>
    <row r="436" spans="2:2" ht="60" x14ac:dyDescent="0.25">
      <c r="B436" s="48" t="s">
        <v>2717</v>
      </c>
    </row>
    <row r="437" spans="2:2" ht="60" x14ac:dyDescent="0.25">
      <c r="B437" s="48" t="s">
        <v>2718</v>
      </c>
    </row>
    <row r="438" spans="2:2" ht="30" x14ac:dyDescent="0.25">
      <c r="B438" s="48" t="s">
        <v>2719</v>
      </c>
    </row>
    <row r="439" spans="2:2" ht="60" x14ac:dyDescent="0.25">
      <c r="B439" s="3" t="s">
        <v>2720</v>
      </c>
    </row>
    <row r="440" spans="2:2" ht="45" x14ac:dyDescent="0.25">
      <c r="B440" s="48" t="s">
        <v>2721</v>
      </c>
    </row>
    <row r="441" spans="2:2" ht="165" x14ac:dyDescent="0.25">
      <c r="B441" s="48" t="s">
        <v>2722</v>
      </c>
    </row>
    <row r="442" spans="2:2" ht="30" x14ac:dyDescent="0.25">
      <c r="B442" s="48" t="s">
        <v>2723</v>
      </c>
    </row>
    <row r="443" spans="2:2" ht="45" x14ac:dyDescent="0.25">
      <c r="B443" s="48" t="s">
        <v>2724</v>
      </c>
    </row>
    <row r="444" spans="2:2" ht="60" x14ac:dyDescent="0.25">
      <c r="B444" s="48" t="s">
        <v>2725</v>
      </c>
    </row>
    <row r="445" spans="2:2" ht="45" x14ac:dyDescent="0.25">
      <c r="B445" s="48" t="s">
        <v>2726</v>
      </c>
    </row>
    <row r="446" spans="2:2" ht="75" x14ac:dyDescent="0.25">
      <c r="B446" s="48" t="s">
        <v>2727</v>
      </c>
    </row>
    <row r="447" spans="2:2" ht="75" x14ac:dyDescent="0.25">
      <c r="B447" s="48" t="s">
        <v>2728</v>
      </c>
    </row>
    <row r="448" spans="2:2" ht="45" x14ac:dyDescent="0.25">
      <c r="B448" s="48" t="s">
        <v>2729</v>
      </c>
    </row>
    <row r="449" spans="2:2" ht="60" x14ac:dyDescent="0.25">
      <c r="B449" s="48" t="s">
        <v>2730</v>
      </c>
    </row>
    <row r="450" spans="2:2" x14ac:dyDescent="0.25">
      <c r="B450" s="48"/>
    </row>
    <row r="451" spans="2:2" x14ac:dyDescent="0.25">
      <c r="B451" s="48" t="s">
        <v>2731</v>
      </c>
    </row>
    <row r="452" spans="2:2" x14ac:dyDescent="0.25">
      <c r="B452" s="48"/>
    </row>
    <row r="453" spans="2:2" ht="90" x14ac:dyDescent="0.25">
      <c r="B453" s="48" t="s">
        <v>2732</v>
      </c>
    </row>
    <row r="454" spans="2:2" x14ac:dyDescent="0.25">
      <c r="B454" s="3" t="s">
        <v>2383</v>
      </c>
    </row>
    <row r="455" spans="2:2" x14ac:dyDescent="0.25">
      <c r="B455" s="48" t="s">
        <v>2733</v>
      </c>
    </row>
    <row r="456" spans="2:2" ht="45" x14ac:dyDescent="0.25">
      <c r="B456" s="48" t="s">
        <v>2734</v>
      </c>
    </row>
    <row r="457" spans="2:2" ht="45" x14ac:dyDescent="0.25">
      <c r="B457" s="48" t="s">
        <v>2735</v>
      </c>
    </row>
    <row r="458" spans="2:2" ht="60" x14ac:dyDescent="0.25">
      <c r="B458" s="48" t="s">
        <v>2736</v>
      </c>
    </row>
    <row r="459" spans="2:2" ht="30" x14ac:dyDescent="0.25">
      <c r="B459" s="3" t="s">
        <v>2737</v>
      </c>
    </row>
    <row r="460" spans="2:2" x14ac:dyDescent="0.25">
      <c r="B460" s="3" t="s">
        <v>2738</v>
      </c>
    </row>
    <row r="461" spans="2:2" x14ac:dyDescent="0.25">
      <c r="B461" s="48" t="s">
        <v>2739</v>
      </c>
    </row>
    <row r="462" spans="2:2" ht="90" x14ac:dyDescent="0.25">
      <c r="B462" s="48" t="s">
        <v>2740</v>
      </c>
    </row>
    <row r="463" spans="2:2" x14ac:dyDescent="0.25">
      <c r="B463" s="3" t="s">
        <v>2383</v>
      </c>
    </row>
    <row r="464" spans="2:2" ht="75" x14ac:dyDescent="0.25">
      <c r="B464" s="3" t="s">
        <v>2741</v>
      </c>
    </row>
    <row r="465" spans="2:2" ht="30" x14ac:dyDescent="0.25">
      <c r="B465" s="48" t="s">
        <v>2742</v>
      </c>
    </row>
    <row r="466" spans="2:2" ht="45" x14ac:dyDescent="0.25">
      <c r="B466" s="48" t="s">
        <v>2743</v>
      </c>
    </row>
    <row r="467" spans="2:2" ht="135" x14ac:dyDescent="0.25">
      <c r="B467" s="48" t="s">
        <v>2744</v>
      </c>
    </row>
    <row r="468" spans="2:2" ht="210" x14ac:dyDescent="0.25">
      <c r="B468" s="48" t="s">
        <v>2745</v>
      </c>
    </row>
    <row r="469" spans="2:2" ht="75" x14ac:dyDescent="0.25">
      <c r="B469" s="48" t="s">
        <v>2746</v>
      </c>
    </row>
    <row r="470" spans="2:2" ht="30" x14ac:dyDescent="0.25">
      <c r="B470" s="48" t="s">
        <v>2747</v>
      </c>
    </row>
    <row r="471" spans="2:2" ht="75" x14ac:dyDescent="0.25">
      <c r="B471" s="48" t="s">
        <v>2748</v>
      </c>
    </row>
    <row r="472" spans="2:2" ht="45" x14ac:dyDescent="0.25">
      <c r="B472" s="48" t="s">
        <v>2749</v>
      </c>
    </row>
    <row r="473" spans="2:2" x14ac:dyDescent="0.25">
      <c r="B473" s="48"/>
    </row>
    <row r="474" spans="2:2" x14ac:dyDescent="0.25">
      <c r="B474" s="48" t="s">
        <v>2750</v>
      </c>
    </row>
    <row r="475" spans="2:2" x14ac:dyDescent="0.25">
      <c r="B475" s="48"/>
    </row>
    <row r="476" spans="2:2" ht="135" x14ac:dyDescent="0.25">
      <c r="B476" s="48" t="s">
        <v>2751</v>
      </c>
    </row>
    <row r="477" spans="2:2" x14ac:dyDescent="0.25">
      <c r="B477" s="48" t="s">
        <v>2614</v>
      </c>
    </row>
    <row r="478" spans="2:2" ht="75" x14ac:dyDescent="0.25">
      <c r="B478" s="48" t="s">
        <v>2752</v>
      </c>
    </row>
    <row r="479" spans="2:2" ht="30" x14ac:dyDescent="0.25">
      <c r="B479" s="3" t="s">
        <v>2753</v>
      </c>
    </row>
    <row r="480" spans="2:2" x14ac:dyDescent="0.25">
      <c r="B480" s="48"/>
    </row>
    <row r="481" spans="2:2" x14ac:dyDescent="0.25">
      <c r="B481" s="48" t="s">
        <v>2754</v>
      </c>
    </row>
    <row r="482" spans="2:2" x14ac:dyDescent="0.25">
      <c r="B482" s="48"/>
    </row>
    <row r="483" spans="2:2" ht="105" x14ac:dyDescent="0.25">
      <c r="B483" s="48" t="s">
        <v>2755</v>
      </c>
    </row>
    <row r="484" spans="2:2" x14ac:dyDescent="0.25">
      <c r="B484" s="3" t="s">
        <v>2756</v>
      </c>
    </row>
    <row r="485" spans="2:2" x14ac:dyDescent="0.25">
      <c r="B485" s="48" t="s">
        <v>2757</v>
      </c>
    </row>
    <row r="486" spans="2:2" ht="60" x14ac:dyDescent="0.25">
      <c r="B486" s="48" t="s">
        <v>2758</v>
      </c>
    </row>
    <row r="487" spans="2:2" x14ac:dyDescent="0.25">
      <c r="B487" s="48" t="s">
        <v>2614</v>
      </c>
    </row>
    <row r="488" spans="2:2" ht="60" x14ac:dyDescent="0.25">
      <c r="B488" s="48" t="s">
        <v>2759</v>
      </c>
    </row>
    <row r="489" spans="2:2" x14ac:dyDescent="0.25">
      <c r="B489" s="3" t="s">
        <v>2383</v>
      </c>
    </row>
    <row r="490" spans="2:2" ht="75" x14ac:dyDescent="0.25">
      <c r="B490" s="48" t="s">
        <v>2760</v>
      </c>
    </row>
    <row r="491" spans="2:2" x14ac:dyDescent="0.25">
      <c r="B491" s="48" t="s">
        <v>2614</v>
      </c>
    </row>
    <row r="492" spans="2:2" x14ac:dyDescent="0.25">
      <c r="B492" s="48" t="s">
        <v>2761</v>
      </c>
    </row>
    <row r="493" spans="2:2" ht="135" x14ac:dyDescent="0.25">
      <c r="B493" s="48" t="s">
        <v>2762</v>
      </c>
    </row>
    <row r="494" spans="2:2" x14ac:dyDescent="0.25">
      <c r="B494" s="48" t="s">
        <v>2614</v>
      </c>
    </row>
    <row r="495" spans="2:2" ht="105" x14ac:dyDescent="0.25">
      <c r="B495" s="48" t="s">
        <v>2763</v>
      </c>
    </row>
    <row r="496" spans="2:2" ht="60" x14ac:dyDescent="0.25">
      <c r="B496" s="48" t="s">
        <v>2764</v>
      </c>
    </row>
    <row r="497" spans="2:2" ht="45" x14ac:dyDescent="0.25">
      <c r="B497" s="48" t="s">
        <v>2765</v>
      </c>
    </row>
    <row r="498" spans="2:2" x14ac:dyDescent="0.25">
      <c r="B498" s="3" t="s">
        <v>2766</v>
      </c>
    </row>
    <row r="499" spans="2:2" x14ac:dyDescent="0.25">
      <c r="B499" s="150"/>
    </row>
    <row r="500" spans="2:2" x14ac:dyDescent="0.25">
      <c r="B500" s="48" t="s">
        <v>2590</v>
      </c>
    </row>
    <row r="501" spans="2:2" ht="30" x14ac:dyDescent="0.25">
      <c r="B501" s="3" t="s">
        <v>2767</v>
      </c>
    </row>
    <row r="502" spans="2:2" x14ac:dyDescent="0.25">
      <c r="B502" s="150"/>
    </row>
    <row r="503" spans="2:2" ht="165" x14ac:dyDescent="0.25">
      <c r="B503" s="3" t="s">
        <v>2768</v>
      </c>
    </row>
    <row r="504" spans="2:2" x14ac:dyDescent="0.25">
      <c r="B504" s="3" t="s">
        <v>2769</v>
      </c>
    </row>
    <row r="505" spans="2:2" ht="45" x14ac:dyDescent="0.25">
      <c r="B505" s="48" t="s">
        <v>2770</v>
      </c>
    </row>
    <row r="506" spans="2:2" x14ac:dyDescent="0.25">
      <c r="B506" s="3" t="s">
        <v>2771</v>
      </c>
    </row>
    <row r="507" spans="2:2" ht="60" x14ac:dyDescent="0.25">
      <c r="B507" s="48" t="s">
        <v>2772</v>
      </c>
    </row>
    <row r="508" spans="2:2" ht="90" x14ac:dyDescent="0.25">
      <c r="B508" s="48" t="s">
        <v>2773</v>
      </c>
    </row>
    <row r="509" spans="2:2" x14ac:dyDescent="0.25">
      <c r="B509" s="3" t="s">
        <v>2774</v>
      </c>
    </row>
    <row r="510" spans="2:2" ht="135" x14ac:dyDescent="0.25">
      <c r="B510" s="3" t="s">
        <v>2775</v>
      </c>
    </row>
    <row r="511" spans="2:2" x14ac:dyDescent="0.25">
      <c r="B511" s="3" t="s">
        <v>2383</v>
      </c>
    </row>
    <row r="512" spans="2:2" ht="60" x14ac:dyDescent="0.25">
      <c r="B512" s="48" t="s">
        <v>2776</v>
      </c>
    </row>
    <row r="513" spans="2:2" ht="105" x14ac:dyDescent="0.25">
      <c r="B513" s="48" t="s">
        <v>2777</v>
      </c>
    </row>
    <row r="514" spans="2:2" x14ac:dyDescent="0.25">
      <c r="B514" s="3" t="s">
        <v>2778</v>
      </c>
    </row>
    <row r="515" spans="2:2" ht="120" x14ac:dyDescent="0.25">
      <c r="B515" s="48" t="s">
        <v>2779</v>
      </c>
    </row>
    <row r="516" spans="2:2" x14ac:dyDescent="0.25">
      <c r="B516" s="3" t="s">
        <v>2383</v>
      </c>
    </row>
    <row r="517" spans="2:2" ht="75" x14ac:dyDescent="0.25">
      <c r="B517" s="48" t="s">
        <v>2780</v>
      </c>
    </row>
    <row r="518" spans="2:2" ht="105" x14ac:dyDescent="0.25">
      <c r="B518" s="48" t="s">
        <v>2781</v>
      </c>
    </row>
    <row r="519" spans="2:2" x14ac:dyDescent="0.25">
      <c r="B519" s="3" t="s">
        <v>2381</v>
      </c>
    </row>
    <row r="520" spans="2:2" ht="90" x14ac:dyDescent="0.25">
      <c r="B520" s="48" t="s">
        <v>2782</v>
      </c>
    </row>
    <row r="521" spans="2:2" x14ac:dyDescent="0.25">
      <c r="B521" s="3" t="s">
        <v>2381</v>
      </c>
    </row>
    <row r="522" spans="2:2" ht="60" x14ac:dyDescent="0.25">
      <c r="B522" s="48" t="s">
        <v>2783</v>
      </c>
    </row>
    <row r="523" spans="2:2" ht="30" x14ac:dyDescent="0.25">
      <c r="B523" s="48" t="s">
        <v>2784</v>
      </c>
    </row>
    <row r="524" spans="2:2" x14ac:dyDescent="0.25">
      <c r="B524" s="48"/>
    </row>
    <row r="525" spans="2:2" x14ac:dyDescent="0.25">
      <c r="B525" s="48" t="s">
        <v>2785</v>
      </c>
    </row>
    <row r="526" spans="2:2" x14ac:dyDescent="0.25">
      <c r="B526" s="48"/>
    </row>
    <row r="527" spans="2:2" x14ac:dyDescent="0.25">
      <c r="B527" s="3" t="s">
        <v>2786</v>
      </c>
    </row>
    <row r="528" spans="2:2" x14ac:dyDescent="0.25">
      <c r="B528" s="48"/>
    </row>
    <row r="529" spans="2:2" ht="60" x14ac:dyDescent="0.25">
      <c r="B529" s="48" t="s">
        <v>2787</v>
      </c>
    </row>
    <row r="530" spans="2:2" x14ac:dyDescent="0.25">
      <c r="B530" s="48" t="s">
        <v>2788</v>
      </c>
    </row>
    <row r="531" spans="2:2" ht="120" x14ac:dyDescent="0.25">
      <c r="B531" s="48" t="s">
        <v>2789</v>
      </c>
    </row>
    <row r="532" spans="2:2" ht="60" x14ac:dyDescent="0.25">
      <c r="B532" s="3" t="s">
        <v>2790</v>
      </c>
    </row>
    <row r="533" spans="2:2" x14ac:dyDescent="0.25">
      <c r="B533" s="48" t="s">
        <v>2791</v>
      </c>
    </row>
    <row r="534" spans="2:2" ht="60" x14ac:dyDescent="0.25">
      <c r="B534" s="3" t="s">
        <v>2792</v>
      </c>
    </row>
    <row r="535" spans="2:2" ht="165" x14ac:dyDescent="0.25">
      <c r="B535" s="48" t="s">
        <v>2793</v>
      </c>
    </row>
    <row r="536" spans="2:2" x14ac:dyDescent="0.25">
      <c r="B536" s="48" t="s">
        <v>2794</v>
      </c>
    </row>
    <row r="537" spans="2:2" ht="45" x14ac:dyDescent="0.25">
      <c r="B537" s="48" t="s">
        <v>2795</v>
      </c>
    </row>
    <row r="538" spans="2:2" ht="30" x14ac:dyDescent="0.25">
      <c r="B538" s="48" t="s">
        <v>2796</v>
      </c>
    </row>
    <row r="539" spans="2:2" ht="30" x14ac:dyDescent="0.25">
      <c r="B539" s="48" t="s">
        <v>2797</v>
      </c>
    </row>
    <row r="540" spans="2:2" ht="45" x14ac:dyDescent="0.25">
      <c r="B540" s="48" t="s">
        <v>2798</v>
      </c>
    </row>
    <row r="541" spans="2:2" ht="120" x14ac:dyDescent="0.25">
      <c r="B541" s="48" t="s">
        <v>2799</v>
      </c>
    </row>
    <row r="542" spans="2:2" x14ac:dyDescent="0.25">
      <c r="B542" s="48"/>
    </row>
    <row r="543" spans="2:2" ht="30" x14ac:dyDescent="0.25">
      <c r="B543" s="48" t="s">
        <v>2800</v>
      </c>
    </row>
    <row r="544" spans="2:2" x14ac:dyDescent="0.25">
      <c r="B544" s="48"/>
    </row>
    <row r="545" spans="2:2" ht="30" x14ac:dyDescent="0.25">
      <c r="B545" s="48" t="s">
        <v>2801</v>
      </c>
    </row>
    <row r="546" spans="2:2" ht="45" x14ac:dyDescent="0.25">
      <c r="B546" s="48" t="s">
        <v>2802</v>
      </c>
    </row>
    <row r="547" spans="2:2" ht="60" x14ac:dyDescent="0.25">
      <c r="B547" s="48" t="s">
        <v>2803</v>
      </c>
    </row>
    <row r="548" spans="2:2" ht="60" x14ac:dyDescent="0.25">
      <c r="B548" s="48" t="s">
        <v>2804</v>
      </c>
    </row>
    <row r="549" spans="2:2" ht="60" x14ac:dyDescent="0.25">
      <c r="B549" s="48" t="s">
        <v>2805</v>
      </c>
    </row>
    <row r="550" spans="2:2" ht="30" x14ac:dyDescent="0.25">
      <c r="B550" s="48" t="s">
        <v>2806</v>
      </c>
    </row>
    <row r="551" spans="2:2" x14ac:dyDescent="0.25">
      <c r="B551" s="48"/>
    </row>
    <row r="552" spans="2:2" ht="30" x14ac:dyDescent="0.25">
      <c r="B552" s="48" t="s">
        <v>2807</v>
      </c>
    </row>
    <row r="553" spans="2:2" x14ac:dyDescent="0.25">
      <c r="B553" s="48"/>
    </row>
    <row r="554" spans="2:2" ht="30" x14ac:dyDescent="0.25">
      <c r="B554" s="48" t="s">
        <v>2808</v>
      </c>
    </row>
    <row r="555" spans="2:2" ht="30" x14ac:dyDescent="0.25">
      <c r="B555" s="48" t="s">
        <v>2809</v>
      </c>
    </row>
    <row r="556" spans="2:2" ht="30" x14ac:dyDescent="0.25">
      <c r="B556" s="48" t="s">
        <v>2810</v>
      </c>
    </row>
    <row r="557" spans="2:2" x14ac:dyDescent="0.25">
      <c r="B557" s="48" t="s">
        <v>2811</v>
      </c>
    </row>
    <row r="558" spans="2:2" ht="45" x14ac:dyDescent="0.25">
      <c r="B558" s="3" t="s">
        <v>2812</v>
      </c>
    </row>
    <row r="559" spans="2:2" ht="30" x14ac:dyDescent="0.25">
      <c r="B559" s="48" t="s">
        <v>2813</v>
      </c>
    </row>
    <row r="560" spans="2:2" x14ac:dyDescent="0.25">
      <c r="B560" s="48" t="s">
        <v>2814</v>
      </c>
    </row>
    <row r="561" spans="2:2" ht="45" x14ac:dyDescent="0.25">
      <c r="B561" s="48" t="s">
        <v>2815</v>
      </c>
    </row>
    <row r="562" spans="2:2" x14ac:dyDescent="0.25">
      <c r="B562" s="48" t="s">
        <v>2816</v>
      </c>
    </row>
    <row r="563" spans="2:2" ht="30" x14ac:dyDescent="0.25">
      <c r="B563" s="48" t="s">
        <v>2817</v>
      </c>
    </row>
    <row r="564" spans="2:2" ht="30" x14ac:dyDescent="0.25">
      <c r="B564" s="48" t="s">
        <v>2818</v>
      </c>
    </row>
    <row r="565" spans="2:2" ht="45" x14ac:dyDescent="0.25">
      <c r="B565" s="48" t="s">
        <v>2819</v>
      </c>
    </row>
    <row r="566" spans="2:2" ht="30" x14ac:dyDescent="0.25">
      <c r="B566" s="48" t="s">
        <v>2820</v>
      </c>
    </row>
    <row r="567" spans="2:2" ht="30" x14ac:dyDescent="0.25">
      <c r="B567" s="48" t="s">
        <v>2821</v>
      </c>
    </row>
    <row r="568" spans="2:2" ht="30" x14ac:dyDescent="0.25">
      <c r="B568" s="48" t="s">
        <v>2822</v>
      </c>
    </row>
    <row r="569" spans="2:2" ht="75" x14ac:dyDescent="0.25">
      <c r="B569" s="3" t="s">
        <v>2823</v>
      </c>
    </row>
    <row r="570" spans="2:2" ht="60" x14ac:dyDescent="0.25">
      <c r="B570" s="48" t="s">
        <v>2824</v>
      </c>
    </row>
    <row r="571" spans="2:2" ht="45" x14ac:dyDescent="0.25">
      <c r="B571" s="48" t="s">
        <v>2825</v>
      </c>
    </row>
    <row r="572" spans="2:2" ht="45" x14ac:dyDescent="0.25">
      <c r="B572" s="48" t="s">
        <v>2826</v>
      </c>
    </row>
    <row r="573" spans="2:2" ht="45" x14ac:dyDescent="0.25">
      <c r="B573" s="48" t="s">
        <v>2827</v>
      </c>
    </row>
    <row r="574" spans="2:2" ht="60" x14ac:dyDescent="0.25">
      <c r="B574" s="48" t="s">
        <v>2828</v>
      </c>
    </row>
    <row r="575" spans="2:2" ht="105" x14ac:dyDescent="0.25">
      <c r="B575" s="48" t="s">
        <v>2829</v>
      </c>
    </row>
    <row r="576" spans="2:2" x14ac:dyDescent="0.25">
      <c r="B576" s="3" t="s">
        <v>2383</v>
      </c>
    </row>
    <row r="577" spans="2:2" ht="75" x14ac:dyDescent="0.25">
      <c r="B577" s="3" t="s">
        <v>2830</v>
      </c>
    </row>
    <row r="578" spans="2:2" ht="30" x14ac:dyDescent="0.25">
      <c r="B578" s="48" t="s">
        <v>2831</v>
      </c>
    </row>
    <row r="579" spans="2:2" ht="90" x14ac:dyDescent="0.25">
      <c r="B579" s="3" t="s">
        <v>2832</v>
      </c>
    </row>
    <row r="580" spans="2:2" ht="75" x14ac:dyDescent="0.25">
      <c r="B580" s="48" t="s">
        <v>2833</v>
      </c>
    </row>
    <row r="581" spans="2:2" ht="45" x14ac:dyDescent="0.25">
      <c r="B581" s="48" t="s">
        <v>2834</v>
      </c>
    </row>
    <row r="582" spans="2:2" ht="60" x14ac:dyDescent="0.25">
      <c r="B582" s="48" t="s">
        <v>2835</v>
      </c>
    </row>
    <row r="583" spans="2:2" ht="60" x14ac:dyDescent="0.25">
      <c r="B583" s="48" t="s">
        <v>2836</v>
      </c>
    </row>
    <row r="584" spans="2:2" ht="30" x14ac:dyDescent="0.25">
      <c r="B584" s="48" t="s">
        <v>2837</v>
      </c>
    </row>
    <row r="585" spans="2:2" ht="60" x14ac:dyDescent="0.25">
      <c r="B585" s="48" t="s">
        <v>2838</v>
      </c>
    </row>
    <row r="586" spans="2:2" ht="30" x14ac:dyDescent="0.25">
      <c r="B586" s="48" t="s">
        <v>2839</v>
      </c>
    </row>
    <row r="587" spans="2:2" ht="120" x14ac:dyDescent="0.25">
      <c r="B587" s="48" t="s">
        <v>2840</v>
      </c>
    </row>
    <row r="588" spans="2:2" ht="45" x14ac:dyDescent="0.25">
      <c r="B588" s="48" t="s">
        <v>2841</v>
      </c>
    </row>
    <row r="589" spans="2:2" ht="30" x14ac:dyDescent="0.25">
      <c r="B589" s="48" t="s">
        <v>2842</v>
      </c>
    </row>
    <row r="590" spans="2:2" x14ac:dyDescent="0.25">
      <c r="B590" s="3" t="s">
        <v>2381</v>
      </c>
    </row>
    <row r="591" spans="2:2" ht="60" x14ac:dyDescent="0.25">
      <c r="B591" s="48" t="s">
        <v>2843</v>
      </c>
    </row>
    <row r="592" spans="2:2" ht="30" x14ac:dyDescent="0.25">
      <c r="B592" s="48" t="s">
        <v>2844</v>
      </c>
    </row>
    <row r="593" spans="2:2" ht="60" x14ac:dyDescent="0.25">
      <c r="B593" s="3" t="s">
        <v>2845</v>
      </c>
    </row>
    <row r="594" spans="2:2" ht="30" x14ac:dyDescent="0.25">
      <c r="B594" s="48" t="s">
        <v>2846</v>
      </c>
    </row>
    <row r="595" spans="2:2" ht="225" x14ac:dyDescent="0.25">
      <c r="B595" s="48" t="s">
        <v>2847</v>
      </c>
    </row>
    <row r="596" spans="2:2" x14ac:dyDescent="0.25">
      <c r="B596" s="3" t="s">
        <v>2848</v>
      </c>
    </row>
    <row r="597" spans="2:2" ht="90" x14ac:dyDescent="0.25">
      <c r="B597" s="48" t="s">
        <v>2849</v>
      </c>
    </row>
    <row r="598" spans="2:2" x14ac:dyDescent="0.25">
      <c r="B598" s="3" t="s">
        <v>2381</v>
      </c>
    </row>
    <row r="599" spans="2:2" ht="105" x14ac:dyDescent="0.25">
      <c r="B599" s="48" t="s">
        <v>2850</v>
      </c>
    </row>
    <row r="600" spans="2:2" ht="75" x14ac:dyDescent="0.25">
      <c r="B600" s="48" t="s">
        <v>2851</v>
      </c>
    </row>
    <row r="601" spans="2:2" ht="60" x14ac:dyDescent="0.25">
      <c r="B601" s="48" t="s">
        <v>2852</v>
      </c>
    </row>
    <row r="602" spans="2:2" ht="90" x14ac:dyDescent="0.25">
      <c r="B602" s="3" t="s">
        <v>2853</v>
      </c>
    </row>
    <row r="603" spans="2:2" ht="60" x14ac:dyDescent="0.25">
      <c r="B603" s="48" t="s">
        <v>2854</v>
      </c>
    </row>
    <row r="604" spans="2:2" ht="60" x14ac:dyDescent="0.25">
      <c r="B604" s="48" t="s">
        <v>2855</v>
      </c>
    </row>
    <row r="605" spans="2:2" ht="30" x14ac:dyDescent="0.25">
      <c r="B605" s="3" t="s">
        <v>2856</v>
      </c>
    </row>
    <row r="606" spans="2:2" ht="45" x14ac:dyDescent="0.25">
      <c r="B606" s="3" t="s">
        <v>2857</v>
      </c>
    </row>
    <row r="607" spans="2:2" ht="60" x14ac:dyDescent="0.25">
      <c r="B607" s="48" t="s">
        <v>2858</v>
      </c>
    </row>
    <row r="608" spans="2:2" ht="60" x14ac:dyDescent="0.25">
      <c r="B608" s="48" t="s">
        <v>2859</v>
      </c>
    </row>
    <row r="609" spans="2:2" ht="60" x14ac:dyDescent="0.25">
      <c r="B609" s="48" t="s">
        <v>2860</v>
      </c>
    </row>
    <row r="610" spans="2:2" ht="60" x14ac:dyDescent="0.25">
      <c r="B610" s="48" t="s">
        <v>2861</v>
      </c>
    </row>
    <row r="611" spans="2:2" x14ac:dyDescent="0.25">
      <c r="B611" s="3" t="s">
        <v>2862</v>
      </c>
    </row>
    <row r="612" spans="2:2" ht="45" x14ac:dyDescent="0.25">
      <c r="B612" s="48" t="s">
        <v>2863</v>
      </c>
    </row>
    <row r="613" spans="2:2" x14ac:dyDescent="0.25">
      <c r="B613" s="3" t="s">
        <v>2864</v>
      </c>
    </row>
    <row r="614" spans="2:2" ht="105" x14ac:dyDescent="0.25">
      <c r="B614" s="3" t="s">
        <v>2865</v>
      </c>
    </row>
    <row r="615" spans="2:2" x14ac:dyDescent="0.25">
      <c r="B615" s="3" t="s">
        <v>2866</v>
      </c>
    </row>
    <row r="616" spans="2:2" ht="45" x14ac:dyDescent="0.25">
      <c r="B616" s="48" t="s">
        <v>2867</v>
      </c>
    </row>
    <row r="617" spans="2:2" x14ac:dyDescent="0.25">
      <c r="B617" s="3" t="s">
        <v>2868</v>
      </c>
    </row>
    <row r="618" spans="2:2" ht="45" x14ac:dyDescent="0.25">
      <c r="B618" s="48" t="s">
        <v>2869</v>
      </c>
    </row>
    <row r="619" spans="2:2" ht="45" x14ac:dyDescent="0.25">
      <c r="B619" s="3" t="s">
        <v>2870</v>
      </c>
    </row>
    <row r="620" spans="2:2" ht="60" x14ac:dyDescent="0.25">
      <c r="B620" s="3" t="s">
        <v>2871</v>
      </c>
    </row>
    <row r="621" spans="2:2" ht="30" x14ac:dyDescent="0.25">
      <c r="B621" s="3" t="s">
        <v>2872</v>
      </c>
    </row>
    <row r="622" spans="2:2" ht="60" x14ac:dyDescent="0.25">
      <c r="B622" s="48" t="s">
        <v>2873</v>
      </c>
    </row>
    <row r="623" spans="2:2" ht="60" x14ac:dyDescent="0.25">
      <c r="B623" s="48" t="s">
        <v>2874</v>
      </c>
    </row>
    <row r="624" spans="2:2" ht="30" x14ac:dyDescent="0.25">
      <c r="B624" s="3" t="s">
        <v>2875</v>
      </c>
    </row>
    <row r="625" spans="2:2" ht="105" x14ac:dyDescent="0.25">
      <c r="B625" s="48" t="s">
        <v>2876</v>
      </c>
    </row>
    <row r="626" spans="2:2" x14ac:dyDescent="0.25">
      <c r="B626" s="3" t="s">
        <v>2877</v>
      </c>
    </row>
    <row r="627" spans="2:2" x14ac:dyDescent="0.25">
      <c r="B627" s="48"/>
    </row>
    <row r="628" spans="2:2" x14ac:dyDescent="0.25">
      <c r="B628" s="150"/>
    </row>
    <row r="629" spans="2:2" x14ac:dyDescent="0.25">
      <c r="B629" s="154" t="s">
        <v>2590</v>
      </c>
    </row>
    <row r="630" spans="2:2" ht="30" x14ac:dyDescent="0.25">
      <c r="B630" s="3" t="s">
        <v>2878</v>
      </c>
    </row>
    <row r="631" spans="2:2" x14ac:dyDescent="0.25">
      <c r="B631" s="150"/>
    </row>
    <row r="632" spans="2:2" x14ac:dyDescent="0.25">
      <c r="B632" s="48" t="s">
        <v>2879</v>
      </c>
    </row>
    <row r="633" spans="2:2" x14ac:dyDescent="0.25">
      <c r="B633" s="48"/>
    </row>
    <row r="634" spans="2:2" ht="60" x14ac:dyDescent="0.25">
      <c r="B634" s="3" t="s">
        <v>2880</v>
      </c>
    </row>
    <row r="635" spans="2:2" x14ac:dyDescent="0.25">
      <c r="B635" s="48"/>
    </row>
    <row r="636" spans="2:2" x14ac:dyDescent="0.25">
      <c r="B636" s="48" t="s">
        <v>2881</v>
      </c>
    </row>
    <row r="637" spans="2:2" x14ac:dyDescent="0.25">
      <c r="B637" s="48"/>
    </row>
    <row r="638" spans="2:2" ht="60" x14ac:dyDescent="0.25">
      <c r="B638" s="3" t="s">
        <v>2882</v>
      </c>
    </row>
    <row r="639" spans="2:2" ht="105" x14ac:dyDescent="0.25">
      <c r="B639" s="48" t="s">
        <v>2883</v>
      </c>
    </row>
    <row r="640" spans="2:2" x14ac:dyDescent="0.25">
      <c r="B640" s="48"/>
    </row>
    <row r="641" spans="2:2" x14ac:dyDescent="0.25">
      <c r="B641" s="48" t="s">
        <v>2884</v>
      </c>
    </row>
    <row r="642" spans="2:2" x14ac:dyDescent="0.25">
      <c r="B642" s="48"/>
    </row>
    <row r="643" spans="2:2" x14ac:dyDescent="0.25">
      <c r="B643" s="48" t="s">
        <v>2885</v>
      </c>
    </row>
    <row r="644" spans="2:2" ht="30" x14ac:dyDescent="0.25">
      <c r="B644" s="48" t="s">
        <v>2396</v>
      </c>
    </row>
    <row r="645" spans="2:2" ht="45" x14ac:dyDescent="0.25">
      <c r="B645" s="3" t="s">
        <v>2886</v>
      </c>
    </row>
    <row r="646" spans="2:2" ht="75" x14ac:dyDescent="0.25">
      <c r="B646" s="48" t="s">
        <v>2887</v>
      </c>
    </row>
    <row r="647" spans="2:2" ht="105" x14ac:dyDescent="0.25">
      <c r="B647" s="48" t="s">
        <v>2888</v>
      </c>
    </row>
    <row r="648" spans="2:2" ht="60" x14ac:dyDescent="0.25">
      <c r="B648" s="48" t="s">
        <v>2889</v>
      </c>
    </row>
    <row r="649" spans="2:2" ht="75" x14ac:dyDescent="0.25">
      <c r="B649" s="48" t="s">
        <v>2890</v>
      </c>
    </row>
    <row r="650" spans="2:2" ht="120" x14ac:dyDescent="0.25">
      <c r="B650" s="3" t="s">
        <v>2891</v>
      </c>
    </row>
    <row r="651" spans="2:2" ht="45" x14ac:dyDescent="0.25">
      <c r="B651" s="48" t="s">
        <v>2892</v>
      </c>
    </row>
    <row r="652" spans="2:2" ht="75" x14ac:dyDescent="0.25">
      <c r="B652" s="48" t="s">
        <v>2893</v>
      </c>
    </row>
    <row r="653" spans="2:2" ht="45" x14ac:dyDescent="0.25">
      <c r="B653" s="48" t="s">
        <v>2894</v>
      </c>
    </row>
    <row r="654" spans="2:2" ht="60" x14ac:dyDescent="0.25">
      <c r="B654" s="48" t="s">
        <v>2895</v>
      </c>
    </row>
    <row r="655" spans="2:2" ht="30" x14ac:dyDescent="0.25">
      <c r="B655" s="48" t="s">
        <v>2896</v>
      </c>
    </row>
    <row r="656" spans="2:2" ht="105" x14ac:dyDescent="0.25">
      <c r="B656" s="3" t="s">
        <v>2897</v>
      </c>
    </row>
    <row r="657" spans="2:2" ht="150" x14ac:dyDescent="0.25">
      <c r="B657" s="3" t="s">
        <v>2898</v>
      </c>
    </row>
    <row r="658" spans="2:2" ht="105" x14ac:dyDescent="0.25">
      <c r="B658" s="3" t="s">
        <v>2899</v>
      </c>
    </row>
    <row r="659" spans="2:2" ht="75" x14ac:dyDescent="0.25">
      <c r="B659" s="48" t="s">
        <v>2900</v>
      </c>
    </row>
    <row r="660" spans="2:2" ht="60" x14ac:dyDescent="0.25">
      <c r="B660" s="3" t="s">
        <v>2901</v>
      </c>
    </row>
    <row r="661" spans="2:2" ht="105" x14ac:dyDescent="0.25">
      <c r="B661" s="3" t="s">
        <v>2902</v>
      </c>
    </row>
    <row r="662" spans="2:2" ht="45" x14ac:dyDescent="0.25">
      <c r="B662" s="48" t="s">
        <v>2903</v>
      </c>
    </row>
    <row r="663" spans="2:2" ht="45" x14ac:dyDescent="0.25">
      <c r="B663" s="48" t="s">
        <v>2904</v>
      </c>
    </row>
    <row r="664" spans="2:2" ht="60" x14ac:dyDescent="0.25">
      <c r="B664" s="48" t="s">
        <v>2905</v>
      </c>
    </row>
    <row r="665" spans="2:2" ht="75" x14ac:dyDescent="0.25">
      <c r="B665" s="48" t="s">
        <v>2906</v>
      </c>
    </row>
    <row r="666" spans="2:2" ht="75" x14ac:dyDescent="0.25">
      <c r="B666" s="48" t="s">
        <v>2907</v>
      </c>
    </row>
    <row r="667" spans="2:2" ht="60" x14ac:dyDescent="0.25">
      <c r="B667" s="3" t="s">
        <v>2908</v>
      </c>
    </row>
    <row r="668" spans="2:2" ht="45" x14ac:dyDescent="0.25">
      <c r="B668" s="48" t="s">
        <v>2909</v>
      </c>
    </row>
    <row r="669" spans="2:2" ht="120" x14ac:dyDescent="0.25">
      <c r="B669" s="3" t="s">
        <v>2910</v>
      </c>
    </row>
    <row r="670" spans="2:2" ht="120" x14ac:dyDescent="0.25">
      <c r="B670" s="48" t="s">
        <v>2911</v>
      </c>
    </row>
    <row r="671" spans="2:2" ht="45" x14ac:dyDescent="0.25">
      <c r="B671" s="48" t="s">
        <v>2912</v>
      </c>
    </row>
    <row r="672" spans="2:2" ht="45" x14ac:dyDescent="0.25">
      <c r="B672" s="3" t="s">
        <v>2913</v>
      </c>
    </row>
    <row r="673" spans="2:2" x14ac:dyDescent="0.25">
      <c r="B673" s="48"/>
    </row>
    <row r="674" spans="2:2" ht="30" x14ac:dyDescent="0.25">
      <c r="B674" s="48" t="s">
        <v>2914</v>
      </c>
    </row>
    <row r="675" spans="2:2" x14ac:dyDescent="0.25">
      <c r="B675" s="48"/>
    </row>
    <row r="676" spans="2:2" ht="45" x14ac:dyDescent="0.25">
      <c r="B676" s="3" t="s">
        <v>2915</v>
      </c>
    </row>
    <row r="677" spans="2:2" ht="75" x14ac:dyDescent="0.25">
      <c r="B677" s="48" t="s">
        <v>2916</v>
      </c>
    </row>
    <row r="678" spans="2:2" ht="60" x14ac:dyDescent="0.25">
      <c r="B678" s="3" t="s">
        <v>2917</v>
      </c>
    </row>
    <row r="679" spans="2:2" ht="75" x14ac:dyDescent="0.25">
      <c r="B679" s="48" t="s">
        <v>2918</v>
      </c>
    </row>
    <row r="680" spans="2:2" x14ac:dyDescent="0.25">
      <c r="B680" s="48" t="s">
        <v>2919</v>
      </c>
    </row>
    <row r="681" spans="2:2" ht="45" x14ac:dyDescent="0.25">
      <c r="B681" s="48" t="s">
        <v>2920</v>
      </c>
    </row>
    <row r="682" spans="2:2" x14ac:dyDescent="0.25">
      <c r="B682" s="48"/>
    </row>
    <row r="683" spans="2:2" x14ac:dyDescent="0.25">
      <c r="B683" s="48" t="s">
        <v>2921</v>
      </c>
    </row>
    <row r="684" spans="2:2" x14ac:dyDescent="0.25">
      <c r="B684" s="48"/>
    </row>
    <row r="685" spans="2:2" ht="75" x14ac:dyDescent="0.25">
      <c r="B685" s="48" t="s">
        <v>2922</v>
      </c>
    </row>
    <row r="686" spans="2:2" ht="45" x14ac:dyDescent="0.25">
      <c r="B686" s="48" t="s">
        <v>2923</v>
      </c>
    </row>
    <row r="687" spans="2:2" ht="45" x14ac:dyDescent="0.25">
      <c r="B687" s="48" t="s">
        <v>2924</v>
      </c>
    </row>
    <row r="688" spans="2:2" ht="75" x14ac:dyDescent="0.25">
      <c r="B688" s="48" t="s">
        <v>2925</v>
      </c>
    </row>
    <row r="689" spans="2:2" ht="105" x14ac:dyDescent="0.25">
      <c r="B689" s="3" t="s">
        <v>2926</v>
      </c>
    </row>
    <row r="690" spans="2:2" ht="60" x14ac:dyDescent="0.25">
      <c r="B690" s="3" t="s">
        <v>2927</v>
      </c>
    </row>
    <row r="691" spans="2:2" ht="45" x14ac:dyDescent="0.25">
      <c r="B691" s="48" t="s">
        <v>2928</v>
      </c>
    </row>
    <row r="692" spans="2:2" x14ac:dyDescent="0.25">
      <c r="B692" s="48"/>
    </row>
    <row r="693" spans="2:2" x14ac:dyDescent="0.25">
      <c r="B693" s="151" t="s">
        <v>2929</v>
      </c>
    </row>
    <row r="694" spans="2:2" x14ac:dyDescent="0.25">
      <c r="B694" s="151" t="s">
        <v>2930</v>
      </c>
    </row>
    <row r="695" spans="2:2" x14ac:dyDescent="0.25">
      <c r="B695" s="151" t="s">
        <v>2931</v>
      </c>
    </row>
    <row r="696" spans="2:2" x14ac:dyDescent="0.25">
      <c r="B696" s="48"/>
    </row>
    <row r="697" spans="2:2" ht="45" x14ac:dyDescent="0.25">
      <c r="B697" s="48" t="s">
        <v>2932</v>
      </c>
    </row>
    <row r="698" spans="2:2" x14ac:dyDescent="0.25">
      <c r="B698" s="48"/>
    </row>
    <row r="699" spans="2:2" ht="45" x14ac:dyDescent="0.25">
      <c r="B699" s="48" t="s">
        <v>2933</v>
      </c>
    </row>
    <row r="700" spans="2:2" x14ac:dyDescent="0.25">
      <c r="B700" s="48" t="s">
        <v>2934</v>
      </c>
    </row>
    <row r="701" spans="2:2" x14ac:dyDescent="0.25">
      <c r="B701" s="48" t="s">
        <v>2935</v>
      </c>
    </row>
    <row r="702" spans="2:2" ht="45" x14ac:dyDescent="0.25">
      <c r="B702" s="48" t="s">
        <v>2936</v>
      </c>
    </row>
    <row r="703" spans="2:2" x14ac:dyDescent="0.25">
      <c r="B703" s="3" t="s">
        <v>2383</v>
      </c>
    </row>
    <row r="704" spans="2:2" x14ac:dyDescent="0.25">
      <c r="B704" s="3" t="s">
        <v>2937</v>
      </c>
    </row>
    <row r="705" spans="2:2" ht="45" x14ac:dyDescent="0.25">
      <c r="B705" s="48" t="s">
        <v>2938</v>
      </c>
    </row>
    <row r="706" spans="2:2" x14ac:dyDescent="0.25">
      <c r="B706" s="48" t="s">
        <v>2939</v>
      </c>
    </row>
    <row r="707" spans="2:2" ht="30" x14ac:dyDescent="0.25">
      <c r="B707" s="48" t="s">
        <v>2940</v>
      </c>
    </row>
    <row r="708" spans="2:2" x14ac:dyDescent="0.25">
      <c r="B708" s="48" t="s">
        <v>2941</v>
      </c>
    </row>
    <row r="709" spans="2:2" ht="30" x14ac:dyDescent="0.25">
      <c r="B709" s="48" t="s">
        <v>2942</v>
      </c>
    </row>
    <row r="710" spans="2:2" x14ac:dyDescent="0.25">
      <c r="B710" s="3" t="s">
        <v>2383</v>
      </c>
    </row>
    <row r="711" spans="2:2" x14ac:dyDescent="0.25">
      <c r="B711" s="48" t="s">
        <v>2943</v>
      </c>
    </row>
    <row r="712" spans="2:2" ht="30" x14ac:dyDescent="0.25">
      <c r="B712" s="48" t="s">
        <v>2944</v>
      </c>
    </row>
    <row r="713" spans="2:2" x14ac:dyDescent="0.25">
      <c r="B713" s="48" t="s">
        <v>2945</v>
      </c>
    </row>
    <row r="714" spans="2:2" x14ac:dyDescent="0.25">
      <c r="B714" s="48" t="s">
        <v>2946</v>
      </c>
    </row>
    <row r="715" spans="2:2" x14ac:dyDescent="0.25">
      <c r="B715" s="48" t="s">
        <v>2947</v>
      </c>
    </row>
    <row r="716" spans="2:2" x14ac:dyDescent="0.25">
      <c r="B716" s="48" t="s">
        <v>2948</v>
      </c>
    </row>
    <row r="717" spans="2:2" x14ac:dyDescent="0.25">
      <c r="B717" s="48" t="s">
        <v>2949</v>
      </c>
    </row>
    <row r="718" spans="2:2" x14ac:dyDescent="0.25">
      <c r="B718" s="48" t="s">
        <v>2950</v>
      </c>
    </row>
    <row r="719" spans="2:2" x14ac:dyDescent="0.25">
      <c r="B719" s="48" t="s">
        <v>2951</v>
      </c>
    </row>
    <row r="720" spans="2:2" ht="45" x14ac:dyDescent="0.25">
      <c r="B720" s="48" t="s">
        <v>2952</v>
      </c>
    </row>
    <row r="721" spans="2:2" x14ac:dyDescent="0.25">
      <c r="B721" s="3" t="s">
        <v>2953</v>
      </c>
    </row>
    <row r="722" spans="2:2" ht="150" x14ac:dyDescent="0.25">
      <c r="B722" s="48" t="s">
        <v>2954</v>
      </c>
    </row>
    <row r="723" spans="2:2" x14ac:dyDescent="0.25">
      <c r="B723" s="3" t="s">
        <v>2955</v>
      </c>
    </row>
    <row r="724" spans="2:2" ht="60" x14ac:dyDescent="0.25">
      <c r="B724" s="3" t="s">
        <v>2956</v>
      </c>
    </row>
    <row r="725" spans="2:2" ht="45" x14ac:dyDescent="0.25">
      <c r="B725" s="48" t="s">
        <v>2957</v>
      </c>
    </row>
    <row r="726" spans="2:2" ht="30" x14ac:dyDescent="0.25">
      <c r="B726" s="48" t="s">
        <v>2958</v>
      </c>
    </row>
    <row r="727" spans="2:2" ht="60" x14ac:dyDescent="0.25">
      <c r="B727" s="48" t="s">
        <v>2959</v>
      </c>
    </row>
    <row r="728" spans="2:2" ht="30" x14ac:dyDescent="0.25">
      <c r="B728" s="48" t="s">
        <v>2960</v>
      </c>
    </row>
    <row r="729" spans="2:2" ht="30" x14ac:dyDescent="0.25">
      <c r="B729" s="48" t="s">
        <v>2961</v>
      </c>
    </row>
    <row r="730" spans="2:2" ht="90" x14ac:dyDescent="0.25">
      <c r="B730" s="48" t="s">
        <v>2962</v>
      </c>
    </row>
    <row r="731" spans="2:2" ht="75" x14ac:dyDescent="0.25">
      <c r="B731" s="48" t="s">
        <v>2963</v>
      </c>
    </row>
    <row r="732" spans="2:2" ht="75" x14ac:dyDescent="0.25">
      <c r="B732" s="48" t="s">
        <v>2964</v>
      </c>
    </row>
    <row r="733" spans="2:2" ht="45" x14ac:dyDescent="0.25">
      <c r="B733" s="48" t="s">
        <v>2965</v>
      </c>
    </row>
    <row r="734" spans="2:2" ht="75" x14ac:dyDescent="0.25">
      <c r="B734" s="48" t="s">
        <v>2966</v>
      </c>
    </row>
    <row r="735" spans="2:2" ht="75" x14ac:dyDescent="0.25">
      <c r="B735" s="48" t="s">
        <v>2967</v>
      </c>
    </row>
    <row r="736" spans="2:2" ht="60" x14ac:dyDescent="0.25">
      <c r="B736" s="48" t="s">
        <v>2968</v>
      </c>
    </row>
    <row r="737" spans="2:2" x14ac:dyDescent="0.25">
      <c r="B737" s="48" t="s">
        <v>2614</v>
      </c>
    </row>
    <row r="738" spans="2:2" ht="60" x14ac:dyDescent="0.25">
      <c r="B738" s="3" t="s">
        <v>2969</v>
      </c>
    </row>
    <row r="739" spans="2:2" ht="45" x14ac:dyDescent="0.25">
      <c r="B739" s="48" t="s">
        <v>2970</v>
      </c>
    </row>
    <row r="740" spans="2:2" ht="105" x14ac:dyDescent="0.25">
      <c r="B740" s="3" t="s">
        <v>2971</v>
      </c>
    </row>
    <row r="741" spans="2:2" x14ac:dyDescent="0.25">
      <c r="B741" s="150"/>
    </row>
    <row r="742" spans="2:2" x14ac:dyDescent="0.25">
      <c r="B742" s="154" t="s">
        <v>2590</v>
      </c>
    </row>
    <row r="743" spans="2:2" x14ac:dyDescent="0.25">
      <c r="B743" s="3" t="s">
        <v>2972</v>
      </c>
    </row>
    <row r="744" spans="2:2" x14ac:dyDescent="0.25">
      <c r="B744" s="150"/>
    </row>
    <row r="745" spans="2:2" ht="90" x14ac:dyDescent="0.25">
      <c r="B745" s="3" t="s">
        <v>2973</v>
      </c>
    </row>
    <row r="746" spans="2:2" ht="135" x14ac:dyDescent="0.25">
      <c r="B746" s="48" t="s">
        <v>2974</v>
      </c>
    </row>
    <row r="747" spans="2:2" ht="75" x14ac:dyDescent="0.25">
      <c r="B747" s="48" t="s">
        <v>2975</v>
      </c>
    </row>
    <row r="748" spans="2:2" ht="60" x14ac:dyDescent="0.25">
      <c r="B748" s="3" t="s">
        <v>2976</v>
      </c>
    </row>
    <row r="749" spans="2:2" ht="60" x14ac:dyDescent="0.25">
      <c r="B749" s="48" t="s">
        <v>2977</v>
      </c>
    </row>
    <row r="750" spans="2:2" x14ac:dyDescent="0.25">
      <c r="B750" s="3" t="s">
        <v>2383</v>
      </c>
    </row>
    <row r="751" spans="2:2" ht="60" x14ac:dyDescent="0.25">
      <c r="B751" s="3" t="s">
        <v>2978</v>
      </c>
    </row>
    <row r="752" spans="2:2" x14ac:dyDescent="0.25">
      <c r="B752" s="3" t="s">
        <v>2979</v>
      </c>
    </row>
    <row r="753" spans="2:2" ht="75" x14ac:dyDescent="0.25">
      <c r="B753" s="48" t="s">
        <v>2980</v>
      </c>
    </row>
    <row r="754" spans="2:2" x14ac:dyDescent="0.25">
      <c r="B754" s="3" t="s">
        <v>2383</v>
      </c>
    </row>
    <row r="755" spans="2:2" ht="150" x14ac:dyDescent="0.25">
      <c r="B755" s="48" t="s">
        <v>2981</v>
      </c>
    </row>
    <row r="756" spans="2:2" ht="60" x14ac:dyDescent="0.25">
      <c r="B756" s="48" t="s">
        <v>2982</v>
      </c>
    </row>
    <row r="757" spans="2:2" x14ac:dyDescent="0.25">
      <c r="B757" s="48"/>
    </row>
    <row r="758" spans="2:2" ht="30" x14ac:dyDescent="0.25">
      <c r="B758" s="48" t="s">
        <v>2983</v>
      </c>
    </row>
    <row r="759" spans="2:2" x14ac:dyDescent="0.25">
      <c r="B759" s="48"/>
    </row>
    <row r="760" spans="2:2" ht="105" x14ac:dyDescent="0.25">
      <c r="B760" s="48" t="s">
        <v>2984</v>
      </c>
    </row>
    <row r="761" spans="2:2" ht="45" x14ac:dyDescent="0.25">
      <c r="B761" s="3" t="s">
        <v>2985</v>
      </c>
    </row>
    <row r="762" spans="2:2" ht="30" x14ac:dyDescent="0.25">
      <c r="B762" s="3" t="s">
        <v>2986</v>
      </c>
    </row>
    <row r="763" spans="2:2" ht="105" x14ac:dyDescent="0.25">
      <c r="B763" s="3" t="s">
        <v>2987</v>
      </c>
    </row>
    <row r="764" spans="2:2" ht="60" x14ac:dyDescent="0.25">
      <c r="B764" s="3" t="s">
        <v>2988</v>
      </c>
    </row>
    <row r="765" spans="2:2" x14ac:dyDescent="0.25">
      <c r="B765" s="48"/>
    </row>
    <row r="766" spans="2:2" ht="30" x14ac:dyDescent="0.25">
      <c r="B766" s="48" t="s">
        <v>2989</v>
      </c>
    </row>
    <row r="767" spans="2:2" x14ac:dyDescent="0.25">
      <c r="B767" s="48"/>
    </row>
    <row r="768" spans="2:2" ht="75" x14ac:dyDescent="0.25">
      <c r="B768" s="3" t="s">
        <v>2990</v>
      </c>
    </row>
    <row r="769" spans="2:2" ht="75" x14ac:dyDescent="0.25">
      <c r="B769" s="48" t="s">
        <v>2991</v>
      </c>
    </row>
    <row r="770" spans="2:2" ht="45" x14ac:dyDescent="0.25">
      <c r="B770" s="48" t="s">
        <v>2992</v>
      </c>
    </row>
    <row r="771" spans="2:2" ht="60" x14ac:dyDescent="0.25">
      <c r="B771" s="48" t="s">
        <v>2993</v>
      </c>
    </row>
    <row r="772" spans="2:2" x14ac:dyDescent="0.25">
      <c r="B772" s="3" t="s">
        <v>2383</v>
      </c>
    </row>
    <row r="773" spans="2:2" ht="45" x14ac:dyDescent="0.25">
      <c r="B773" s="3" t="s">
        <v>2994</v>
      </c>
    </row>
    <row r="774" spans="2:2" ht="75" x14ac:dyDescent="0.25">
      <c r="B774" s="48" t="s">
        <v>2995</v>
      </c>
    </row>
    <row r="775" spans="2:2" ht="45" x14ac:dyDescent="0.25">
      <c r="B775" s="48" t="s">
        <v>2996</v>
      </c>
    </row>
    <row r="776" spans="2:2" ht="45" x14ac:dyDescent="0.25">
      <c r="B776" s="48" t="s">
        <v>2997</v>
      </c>
    </row>
    <row r="777" spans="2:2" ht="75" x14ac:dyDescent="0.25">
      <c r="B777" s="48" t="s">
        <v>2998</v>
      </c>
    </row>
    <row r="778" spans="2:2" ht="60" x14ac:dyDescent="0.25">
      <c r="B778" s="3" t="s">
        <v>2999</v>
      </c>
    </row>
    <row r="779" spans="2:2" x14ac:dyDescent="0.25">
      <c r="B779" s="48"/>
    </row>
    <row r="780" spans="2:2" x14ac:dyDescent="0.25">
      <c r="B780" s="151" t="s">
        <v>3000</v>
      </c>
    </row>
    <row r="781" spans="2:2" x14ac:dyDescent="0.25">
      <c r="B781" s="151" t="s">
        <v>3001</v>
      </c>
    </row>
    <row r="782" spans="2:2" x14ac:dyDescent="0.25">
      <c r="B782" s="48"/>
    </row>
    <row r="783" spans="2:2" ht="30" x14ac:dyDescent="0.25">
      <c r="B783" s="48" t="s">
        <v>3002</v>
      </c>
    </row>
    <row r="784" spans="2:2" x14ac:dyDescent="0.25">
      <c r="B784" s="48"/>
    </row>
    <row r="785" spans="2:2" ht="75" x14ac:dyDescent="0.25">
      <c r="B785" s="48" t="s">
        <v>3003</v>
      </c>
    </row>
    <row r="786" spans="2:2" ht="60" x14ac:dyDescent="0.25">
      <c r="B786" s="48" t="s">
        <v>3004</v>
      </c>
    </row>
    <row r="787" spans="2:2" ht="90" x14ac:dyDescent="0.25">
      <c r="B787" s="48" t="s">
        <v>3005</v>
      </c>
    </row>
    <row r="788" spans="2:2" ht="60" x14ac:dyDescent="0.25">
      <c r="B788" s="48" t="s">
        <v>3006</v>
      </c>
    </row>
    <row r="789" spans="2:2" ht="45" x14ac:dyDescent="0.25">
      <c r="B789" s="48" t="s">
        <v>3007</v>
      </c>
    </row>
    <row r="790" spans="2:2" ht="45" x14ac:dyDescent="0.25">
      <c r="B790" s="48" t="s">
        <v>3008</v>
      </c>
    </row>
    <row r="791" spans="2:2" ht="45" x14ac:dyDescent="0.25">
      <c r="B791" s="48" t="s">
        <v>3009</v>
      </c>
    </row>
    <row r="792" spans="2:2" ht="45" x14ac:dyDescent="0.25">
      <c r="B792" s="48" t="s">
        <v>3010</v>
      </c>
    </row>
    <row r="793" spans="2:2" ht="30" x14ac:dyDescent="0.25">
      <c r="B793" s="48" t="s">
        <v>3011</v>
      </c>
    </row>
    <row r="794" spans="2:2" ht="60" x14ac:dyDescent="0.25">
      <c r="B794" s="48" t="s">
        <v>3012</v>
      </c>
    </row>
    <row r="795" spans="2:2" ht="60" x14ac:dyDescent="0.25">
      <c r="B795" s="48" t="s">
        <v>3013</v>
      </c>
    </row>
    <row r="796" spans="2:2" ht="45" x14ac:dyDescent="0.25">
      <c r="B796" s="48" t="s">
        <v>3014</v>
      </c>
    </row>
    <row r="797" spans="2:2" ht="60" x14ac:dyDescent="0.25">
      <c r="B797" s="48" t="s">
        <v>3015</v>
      </c>
    </row>
    <row r="798" spans="2:2" ht="75" x14ac:dyDescent="0.25">
      <c r="B798" s="48" t="s">
        <v>3016</v>
      </c>
    </row>
    <row r="799" spans="2:2" ht="75" x14ac:dyDescent="0.25">
      <c r="B799" s="48" t="s">
        <v>3017</v>
      </c>
    </row>
    <row r="800" spans="2:2" ht="30" x14ac:dyDescent="0.25">
      <c r="B800" s="48" t="s">
        <v>3018</v>
      </c>
    </row>
    <row r="801" spans="2:2" ht="105" x14ac:dyDescent="0.25">
      <c r="B801" s="48" t="s">
        <v>3019</v>
      </c>
    </row>
    <row r="802" spans="2:2" ht="60" x14ac:dyDescent="0.25">
      <c r="B802" s="48" t="s">
        <v>3020</v>
      </c>
    </row>
    <row r="803" spans="2:2" x14ac:dyDescent="0.25">
      <c r="B803" s="48"/>
    </row>
    <row r="804" spans="2:2" ht="30" x14ac:dyDescent="0.25">
      <c r="B804" s="48" t="s">
        <v>3021</v>
      </c>
    </row>
    <row r="805" spans="2:2" x14ac:dyDescent="0.25">
      <c r="B805" s="48"/>
    </row>
    <row r="806" spans="2:2" ht="90" x14ac:dyDescent="0.25">
      <c r="B806" s="48" t="s">
        <v>3022</v>
      </c>
    </row>
    <row r="807" spans="2:2" ht="30" x14ac:dyDescent="0.25">
      <c r="B807" s="48" t="s">
        <v>3023</v>
      </c>
    </row>
    <row r="808" spans="2:2" ht="45" x14ac:dyDescent="0.25">
      <c r="B808" s="48" t="s">
        <v>3024</v>
      </c>
    </row>
    <row r="809" spans="2:2" ht="30" x14ac:dyDescent="0.25">
      <c r="B809" s="48" t="s">
        <v>3025</v>
      </c>
    </row>
    <row r="810" spans="2:2" x14ac:dyDescent="0.25">
      <c r="B810" s="48" t="s">
        <v>3026</v>
      </c>
    </row>
    <row r="811" spans="2:2" ht="180" x14ac:dyDescent="0.25">
      <c r="B811" s="48" t="s">
        <v>3027</v>
      </c>
    </row>
    <row r="812" spans="2:2" x14ac:dyDescent="0.25">
      <c r="B812" s="48"/>
    </row>
    <row r="813" spans="2:2" ht="75" x14ac:dyDescent="0.25">
      <c r="B813" s="48" t="s">
        <v>3028</v>
      </c>
    </row>
    <row r="814" spans="2:2" x14ac:dyDescent="0.25">
      <c r="B814" s="48"/>
    </row>
    <row r="815" spans="2:2" x14ac:dyDescent="0.25">
      <c r="B815" s="3" t="s">
        <v>3029</v>
      </c>
    </row>
    <row r="816" spans="2:2" x14ac:dyDescent="0.25">
      <c r="B816" s="48"/>
    </row>
    <row r="817" spans="2:2" ht="150" x14ac:dyDescent="0.25">
      <c r="B817" s="48" t="s">
        <v>3030</v>
      </c>
    </row>
    <row r="818" spans="2:2" ht="165" x14ac:dyDescent="0.25">
      <c r="B818" s="48" t="s">
        <v>3031</v>
      </c>
    </row>
    <row r="819" spans="2:2" ht="90" x14ac:dyDescent="0.25">
      <c r="B819" s="48" t="s">
        <v>3032</v>
      </c>
    </row>
    <row r="820" spans="2:2" ht="105" x14ac:dyDescent="0.25">
      <c r="B820" s="48" t="s">
        <v>3033</v>
      </c>
    </row>
    <row r="821" spans="2:2" x14ac:dyDescent="0.25">
      <c r="B821" s="48"/>
    </row>
    <row r="822" spans="2:2" ht="30" x14ac:dyDescent="0.25">
      <c r="B822" s="48" t="s">
        <v>3034</v>
      </c>
    </row>
    <row r="823" spans="2:2" x14ac:dyDescent="0.25">
      <c r="B823" s="48"/>
    </row>
    <row r="824" spans="2:2" ht="60" x14ac:dyDescent="0.25">
      <c r="B824" s="48" t="s">
        <v>3035</v>
      </c>
    </row>
    <row r="825" spans="2:2" ht="60" x14ac:dyDescent="0.25">
      <c r="B825" s="48" t="s">
        <v>3036</v>
      </c>
    </row>
    <row r="826" spans="2:2" ht="75" x14ac:dyDescent="0.25">
      <c r="B826" s="48" t="s">
        <v>3037</v>
      </c>
    </row>
    <row r="827" spans="2:2" x14ac:dyDescent="0.25">
      <c r="B827" s="48"/>
    </row>
    <row r="828" spans="2:2" ht="30" x14ac:dyDescent="0.25">
      <c r="B828" s="48" t="s">
        <v>3038</v>
      </c>
    </row>
    <row r="829" spans="2:2" x14ac:dyDescent="0.25">
      <c r="B829" s="48"/>
    </row>
    <row r="830" spans="2:2" ht="105" x14ac:dyDescent="0.25">
      <c r="B830" s="48" t="s">
        <v>3039</v>
      </c>
    </row>
    <row r="831" spans="2:2" ht="75" x14ac:dyDescent="0.25">
      <c r="B831" s="48" t="s">
        <v>3040</v>
      </c>
    </row>
    <row r="832" spans="2:2" ht="75" x14ac:dyDescent="0.25">
      <c r="B832" s="48" t="s">
        <v>3041</v>
      </c>
    </row>
    <row r="833" spans="2:2" ht="90" x14ac:dyDescent="0.25">
      <c r="B833" s="48" t="s">
        <v>3042</v>
      </c>
    </row>
    <row r="834" spans="2:2" ht="75" x14ac:dyDescent="0.25">
      <c r="B834" s="48" t="s">
        <v>3043</v>
      </c>
    </row>
    <row r="835" spans="2:2" x14ac:dyDescent="0.25">
      <c r="B835" s="48"/>
    </row>
    <row r="836" spans="2:2" ht="45" x14ac:dyDescent="0.25">
      <c r="B836" s="48" t="s">
        <v>3044</v>
      </c>
    </row>
    <row r="837" spans="2:2" x14ac:dyDescent="0.25">
      <c r="B837" s="48"/>
    </row>
    <row r="838" spans="2:2" ht="45" x14ac:dyDescent="0.25">
      <c r="B838" s="48" t="s">
        <v>3045</v>
      </c>
    </row>
    <row r="839" spans="2:2" ht="45" x14ac:dyDescent="0.25">
      <c r="B839" s="48" t="s">
        <v>3046</v>
      </c>
    </row>
    <row r="840" spans="2:2" ht="45" x14ac:dyDescent="0.25">
      <c r="B840" s="3" t="s">
        <v>3047</v>
      </c>
    </row>
    <row r="841" spans="2:2" x14ac:dyDescent="0.25">
      <c r="B841" s="48"/>
    </row>
    <row r="842" spans="2:2" x14ac:dyDescent="0.25">
      <c r="B842" s="151" t="s">
        <v>3048</v>
      </c>
    </row>
    <row r="843" spans="2:2" x14ac:dyDescent="0.25">
      <c r="B843" s="151" t="s">
        <v>3049</v>
      </c>
    </row>
    <row r="844" spans="2:2" x14ac:dyDescent="0.25">
      <c r="B844" s="151" t="s">
        <v>3050</v>
      </c>
    </row>
    <row r="845" spans="2:2" x14ac:dyDescent="0.25">
      <c r="B845" s="151" t="s">
        <v>3051</v>
      </c>
    </row>
    <row r="846" spans="2:2" x14ac:dyDescent="0.25">
      <c r="B846" s="48"/>
    </row>
    <row r="847" spans="2:2" ht="30" x14ac:dyDescent="0.25">
      <c r="B847" s="48" t="s">
        <v>3052</v>
      </c>
    </row>
    <row r="848" spans="2:2" x14ac:dyDescent="0.25">
      <c r="B848" s="48"/>
    </row>
    <row r="849" spans="2:2" ht="90" x14ac:dyDescent="0.25">
      <c r="B849" s="3" t="s">
        <v>3053</v>
      </c>
    </row>
    <row r="850" spans="2:2" ht="75" x14ac:dyDescent="0.25">
      <c r="B850" s="48" t="s">
        <v>3054</v>
      </c>
    </row>
    <row r="851" spans="2:2" ht="135" x14ac:dyDescent="0.25">
      <c r="B851" s="48" t="s">
        <v>3055</v>
      </c>
    </row>
    <row r="852" spans="2:2" ht="120" x14ac:dyDescent="0.25">
      <c r="B852" s="48" t="s">
        <v>3056</v>
      </c>
    </row>
    <row r="853" spans="2:2" x14ac:dyDescent="0.25">
      <c r="B853" s="3" t="s">
        <v>3057</v>
      </c>
    </row>
    <row r="854" spans="2:2" ht="60" x14ac:dyDescent="0.25">
      <c r="B854" s="48" t="s">
        <v>3058</v>
      </c>
    </row>
    <row r="855" spans="2:2" x14ac:dyDescent="0.25">
      <c r="B855" s="3" t="s">
        <v>2381</v>
      </c>
    </row>
    <row r="856" spans="2:2" ht="60" x14ac:dyDescent="0.25">
      <c r="B856" s="48" t="s">
        <v>3059</v>
      </c>
    </row>
    <row r="857" spans="2:2" ht="90" x14ac:dyDescent="0.25">
      <c r="B857" s="48" t="s">
        <v>3060</v>
      </c>
    </row>
    <row r="858" spans="2:2" x14ac:dyDescent="0.25">
      <c r="B858" s="3" t="s">
        <v>2381</v>
      </c>
    </row>
    <row r="859" spans="2:2" ht="90" x14ac:dyDescent="0.25">
      <c r="B859" s="48" t="s">
        <v>3061</v>
      </c>
    </row>
    <row r="860" spans="2:2" x14ac:dyDescent="0.25">
      <c r="B860" s="3" t="s">
        <v>2381</v>
      </c>
    </row>
    <row r="861" spans="2:2" ht="75" x14ac:dyDescent="0.25">
      <c r="B861" s="48" t="s">
        <v>3062</v>
      </c>
    </row>
    <row r="862" spans="2:2" x14ac:dyDescent="0.25">
      <c r="B862" s="3" t="s">
        <v>2381</v>
      </c>
    </row>
    <row r="863" spans="2:2" ht="255" x14ac:dyDescent="0.25">
      <c r="B863" s="48" t="s">
        <v>3063</v>
      </c>
    </row>
    <row r="864" spans="2:2" x14ac:dyDescent="0.25">
      <c r="B864" s="3" t="s">
        <v>2848</v>
      </c>
    </row>
    <row r="865" spans="2:2" ht="195" x14ac:dyDescent="0.25">
      <c r="B865" s="48" t="s">
        <v>3064</v>
      </c>
    </row>
    <row r="866" spans="2:2" x14ac:dyDescent="0.25">
      <c r="B866" s="48"/>
    </row>
    <row r="867" spans="2:2" ht="30" x14ac:dyDescent="0.25">
      <c r="B867" s="48" t="s">
        <v>3065</v>
      </c>
    </row>
    <row r="868" spans="2:2" x14ac:dyDescent="0.25">
      <c r="B868" s="48"/>
    </row>
    <row r="869" spans="2:2" ht="75" x14ac:dyDescent="0.25">
      <c r="B869" s="48" t="s">
        <v>3066</v>
      </c>
    </row>
    <row r="870" spans="2:2" x14ac:dyDescent="0.25">
      <c r="B870" s="3" t="s">
        <v>3067</v>
      </c>
    </row>
    <row r="871" spans="2:2" ht="45" x14ac:dyDescent="0.25">
      <c r="B871" s="48" t="s">
        <v>3068</v>
      </c>
    </row>
    <row r="872" spans="2:2" x14ac:dyDescent="0.25">
      <c r="B872" s="3" t="s">
        <v>3069</v>
      </c>
    </row>
    <row r="873" spans="2:2" ht="45" x14ac:dyDescent="0.25">
      <c r="B873" s="48" t="s">
        <v>3070</v>
      </c>
    </row>
    <row r="874" spans="2:2" ht="45" x14ac:dyDescent="0.25">
      <c r="B874" s="48" t="s">
        <v>3071</v>
      </c>
    </row>
    <row r="875" spans="2:2" ht="105" x14ac:dyDescent="0.25">
      <c r="B875" s="48" t="s">
        <v>3072</v>
      </c>
    </row>
    <row r="876" spans="2:2" ht="60" x14ac:dyDescent="0.25">
      <c r="B876" s="48" t="s">
        <v>3073</v>
      </c>
    </row>
    <row r="877" spans="2:2" x14ac:dyDescent="0.25">
      <c r="B877" s="3" t="s">
        <v>2378</v>
      </c>
    </row>
    <row r="878" spans="2:2" ht="45" x14ac:dyDescent="0.25">
      <c r="B878" s="48" t="s">
        <v>3074</v>
      </c>
    </row>
    <row r="879" spans="2:2" x14ac:dyDescent="0.25">
      <c r="B879" s="3" t="s">
        <v>2381</v>
      </c>
    </row>
    <row r="880" spans="2:2" ht="60" x14ac:dyDescent="0.25">
      <c r="B880" s="3" t="s">
        <v>3075</v>
      </c>
    </row>
    <row r="881" spans="2:2" x14ac:dyDescent="0.25">
      <c r="B881" s="3" t="s">
        <v>2383</v>
      </c>
    </row>
    <row r="882" spans="2:2" ht="30" x14ac:dyDescent="0.25">
      <c r="B882" s="48" t="s">
        <v>3076</v>
      </c>
    </row>
    <row r="883" spans="2:2" ht="30" x14ac:dyDescent="0.25">
      <c r="B883" s="48" t="s">
        <v>3077</v>
      </c>
    </row>
    <row r="884" spans="2:2" ht="30" x14ac:dyDescent="0.25">
      <c r="B884" s="48" t="s">
        <v>3078</v>
      </c>
    </row>
    <row r="885" spans="2:2" ht="120" x14ac:dyDescent="0.25">
      <c r="B885" s="48" t="s">
        <v>3079</v>
      </c>
    </row>
    <row r="886" spans="2:2" x14ac:dyDescent="0.25">
      <c r="B886" s="150"/>
    </row>
    <row r="887" spans="2:2" x14ac:dyDescent="0.25">
      <c r="B887" s="48" t="s">
        <v>2590</v>
      </c>
    </row>
    <row r="888" spans="2:2" x14ac:dyDescent="0.25">
      <c r="B888" s="3" t="s">
        <v>3080</v>
      </c>
    </row>
    <row r="889" spans="2:2" x14ac:dyDescent="0.25">
      <c r="B889" s="150"/>
    </row>
    <row r="890" spans="2:2" ht="90" x14ac:dyDescent="0.25">
      <c r="B890" s="3" t="s">
        <v>3081</v>
      </c>
    </row>
    <row r="891" spans="2:2" x14ac:dyDescent="0.25">
      <c r="B891" s="3" t="s">
        <v>3082</v>
      </c>
    </row>
    <row r="892" spans="2:2" ht="30" x14ac:dyDescent="0.25">
      <c r="B892" s="48" t="s">
        <v>3083</v>
      </c>
    </row>
    <row r="893" spans="2:2" x14ac:dyDescent="0.25">
      <c r="B893" s="48" t="s">
        <v>3084</v>
      </c>
    </row>
    <row r="894" spans="2:2" ht="45" x14ac:dyDescent="0.25">
      <c r="B894" s="48" t="s">
        <v>3085</v>
      </c>
    </row>
    <row r="895" spans="2:2" ht="75" x14ac:dyDescent="0.25">
      <c r="B895" s="48" t="s">
        <v>3086</v>
      </c>
    </row>
    <row r="896" spans="2:2" ht="90" x14ac:dyDescent="0.25">
      <c r="B896" s="3" t="s">
        <v>3087</v>
      </c>
    </row>
    <row r="897" spans="2:2" ht="30" x14ac:dyDescent="0.25">
      <c r="B897" s="48" t="s">
        <v>3088</v>
      </c>
    </row>
    <row r="898" spans="2:2" ht="30" x14ac:dyDescent="0.25">
      <c r="B898" s="48" t="s">
        <v>3089</v>
      </c>
    </row>
    <row r="899" spans="2:2" ht="30" x14ac:dyDescent="0.25">
      <c r="B899" s="48" t="s">
        <v>3090</v>
      </c>
    </row>
    <row r="900" spans="2:2" ht="60" x14ac:dyDescent="0.25">
      <c r="B900" s="3" t="s">
        <v>3091</v>
      </c>
    </row>
    <row r="901" spans="2:2" x14ac:dyDescent="0.25">
      <c r="B901" s="3" t="s">
        <v>2383</v>
      </c>
    </row>
    <row r="902" spans="2:2" x14ac:dyDescent="0.25">
      <c r="B902" s="150"/>
    </row>
    <row r="903" spans="2:2" x14ac:dyDescent="0.25">
      <c r="B903" s="48" t="s">
        <v>2590</v>
      </c>
    </row>
    <row r="904" spans="2:2" ht="30" x14ac:dyDescent="0.25">
      <c r="B904" s="3" t="s">
        <v>3092</v>
      </c>
    </row>
    <row r="905" spans="2:2" x14ac:dyDescent="0.25">
      <c r="B905" s="150"/>
    </row>
    <row r="906" spans="2:2" ht="90" x14ac:dyDescent="0.25">
      <c r="B906" s="3" t="s">
        <v>3093</v>
      </c>
    </row>
    <row r="907" spans="2:2" x14ac:dyDescent="0.25">
      <c r="B907" s="3" t="s">
        <v>3082</v>
      </c>
    </row>
    <row r="908" spans="2:2" ht="45" x14ac:dyDescent="0.25">
      <c r="B908" s="3" t="s">
        <v>3094</v>
      </c>
    </row>
    <row r="909" spans="2:2" ht="45" x14ac:dyDescent="0.25">
      <c r="B909" s="48" t="s">
        <v>3095</v>
      </c>
    </row>
    <row r="910" spans="2:2" ht="75" x14ac:dyDescent="0.25">
      <c r="B910" s="48" t="s">
        <v>3096</v>
      </c>
    </row>
    <row r="911" spans="2:2" ht="45" x14ac:dyDescent="0.25">
      <c r="B911" s="48" t="s">
        <v>3097</v>
      </c>
    </row>
    <row r="912" spans="2:2" ht="45" x14ac:dyDescent="0.25">
      <c r="B912" s="48" t="s">
        <v>3098</v>
      </c>
    </row>
    <row r="913" spans="2:2" ht="135" x14ac:dyDescent="0.25">
      <c r="B913" s="3" t="s">
        <v>3099</v>
      </c>
    </row>
    <row r="914" spans="2:2" x14ac:dyDescent="0.25">
      <c r="B914" s="3" t="s">
        <v>3100</v>
      </c>
    </row>
    <row r="915" spans="2:2" ht="45" x14ac:dyDescent="0.25">
      <c r="B915" s="48" t="s">
        <v>3101</v>
      </c>
    </row>
    <row r="916" spans="2:2" ht="135" x14ac:dyDescent="0.25">
      <c r="B916" s="3" t="s">
        <v>3102</v>
      </c>
    </row>
    <row r="917" spans="2:2" ht="165" x14ac:dyDescent="0.25">
      <c r="B917" s="48" t="s">
        <v>3103</v>
      </c>
    </row>
    <row r="918" spans="2:2" ht="105" x14ac:dyDescent="0.25">
      <c r="B918" s="48" t="s">
        <v>3104</v>
      </c>
    </row>
    <row r="919" spans="2:2" x14ac:dyDescent="0.25">
      <c r="B919" s="3" t="s">
        <v>3105</v>
      </c>
    </row>
    <row r="920" spans="2:2" x14ac:dyDescent="0.25">
      <c r="B920" s="48"/>
    </row>
    <row r="921" spans="2:2" x14ac:dyDescent="0.25">
      <c r="B921" s="48" t="s">
        <v>3106</v>
      </c>
    </row>
    <row r="922" spans="2:2" x14ac:dyDescent="0.25">
      <c r="B922" s="48"/>
    </row>
    <row r="923" spans="2:2" ht="120" x14ac:dyDescent="0.25">
      <c r="B923" s="48" t="s">
        <v>3107</v>
      </c>
    </row>
    <row r="924" spans="2:2" x14ac:dyDescent="0.25">
      <c r="B924" s="48" t="s">
        <v>3108</v>
      </c>
    </row>
    <row r="925" spans="2:2" ht="120" x14ac:dyDescent="0.25">
      <c r="B925" s="48" t="s">
        <v>3109</v>
      </c>
    </row>
    <row r="926" spans="2:2" ht="45" x14ac:dyDescent="0.25">
      <c r="B926" s="48" t="s">
        <v>3110</v>
      </c>
    </row>
    <row r="927" spans="2:2" ht="120" x14ac:dyDescent="0.25">
      <c r="B927" s="48" t="s">
        <v>3111</v>
      </c>
    </row>
    <row r="928" spans="2:2" ht="75" x14ac:dyDescent="0.25">
      <c r="B928" s="3" t="s">
        <v>3112</v>
      </c>
    </row>
    <row r="929" spans="2:2" x14ac:dyDescent="0.25">
      <c r="B929" s="3" t="s">
        <v>3113</v>
      </c>
    </row>
    <row r="930" spans="2:2" ht="180" x14ac:dyDescent="0.25">
      <c r="B930" s="48" t="s">
        <v>3114</v>
      </c>
    </row>
    <row r="931" spans="2:2" x14ac:dyDescent="0.25">
      <c r="B931" s="3" t="s">
        <v>3115</v>
      </c>
    </row>
    <row r="932" spans="2:2" ht="195" x14ac:dyDescent="0.25">
      <c r="B932" s="48" t="s">
        <v>3116</v>
      </c>
    </row>
    <row r="933" spans="2:2" ht="45" x14ac:dyDescent="0.25">
      <c r="B933" s="3" t="s">
        <v>3117</v>
      </c>
    </row>
    <row r="934" spans="2:2" ht="30" x14ac:dyDescent="0.25">
      <c r="B934" s="48" t="s">
        <v>3118</v>
      </c>
    </row>
    <row r="935" spans="2:2" ht="45" x14ac:dyDescent="0.25">
      <c r="B935" s="3" t="s">
        <v>3119</v>
      </c>
    </row>
    <row r="936" spans="2:2" x14ac:dyDescent="0.25">
      <c r="B936" s="48"/>
    </row>
    <row r="937" spans="2:2" ht="30" x14ac:dyDescent="0.25">
      <c r="B937" s="48" t="s">
        <v>3120</v>
      </c>
    </row>
    <row r="938" spans="2:2" x14ac:dyDescent="0.25">
      <c r="B938" s="48"/>
    </row>
    <row r="939" spans="2:2" ht="105" x14ac:dyDescent="0.25">
      <c r="B939" s="3" t="s">
        <v>3121</v>
      </c>
    </row>
    <row r="940" spans="2:2" ht="165" x14ac:dyDescent="0.25">
      <c r="B940" s="48" t="s">
        <v>3122</v>
      </c>
    </row>
    <row r="941" spans="2:2" ht="60" x14ac:dyDescent="0.25">
      <c r="B941" s="3" t="s">
        <v>3123</v>
      </c>
    </row>
    <row r="942" spans="2:2" ht="45" x14ac:dyDescent="0.25">
      <c r="B942" s="48" t="s">
        <v>3124</v>
      </c>
    </row>
    <row r="943" spans="2:2" ht="60" x14ac:dyDescent="0.25">
      <c r="B943" s="48" t="s">
        <v>3125</v>
      </c>
    </row>
    <row r="944" spans="2:2" ht="30" x14ac:dyDescent="0.25">
      <c r="B944" s="48" t="s">
        <v>3126</v>
      </c>
    </row>
    <row r="945" spans="2:2" ht="75" x14ac:dyDescent="0.25">
      <c r="B945" s="48" t="s">
        <v>3127</v>
      </c>
    </row>
    <row r="946" spans="2:2" ht="30" x14ac:dyDescent="0.25">
      <c r="B946" s="48" t="s">
        <v>3128</v>
      </c>
    </row>
    <row r="947" spans="2:2" ht="45" x14ac:dyDescent="0.25">
      <c r="B947" s="48" t="s">
        <v>3129</v>
      </c>
    </row>
    <row r="948" spans="2:2" x14ac:dyDescent="0.25">
      <c r="B948" s="48"/>
    </row>
    <row r="949" spans="2:2" ht="30" x14ac:dyDescent="0.25">
      <c r="B949" s="48" t="s">
        <v>3130</v>
      </c>
    </row>
    <row r="950" spans="2:2" x14ac:dyDescent="0.25">
      <c r="B950" s="48"/>
    </row>
    <row r="951" spans="2:2" ht="105" x14ac:dyDescent="0.25">
      <c r="B951" s="48" t="s">
        <v>3131</v>
      </c>
    </row>
    <row r="952" spans="2:2" ht="210" x14ac:dyDescent="0.25">
      <c r="B952" s="48" t="s">
        <v>3132</v>
      </c>
    </row>
    <row r="953" spans="2:2" ht="45" x14ac:dyDescent="0.25">
      <c r="B953" s="48" t="s">
        <v>3133</v>
      </c>
    </row>
    <row r="954" spans="2:2" ht="90" x14ac:dyDescent="0.25">
      <c r="B954" s="48" t="s">
        <v>3134</v>
      </c>
    </row>
    <row r="955" spans="2:2" ht="120" x14ac:dyDescent="0.25">
      <c r="B955" s="48" t="s">
        <v>3135</v>
      </c>
    </row>
    <row r="956" spans="2:2" x14ac:dyDescent="0.25">
      <c r="B956" s="48"/>
    </row>
    <row r="957" spans="2:2" ht="30" x14ac:dyDescent="0.25">
      <c r="B957" s="48" t="s">
        <v>3136</v>
      </c>
    </row>
    <row r="958" spans="2:2" x14ac:dyDescent="0.25">
      <c r="B958" s="48"/>
    </row>
    <row r="959" spans="2:2" ht="30" x14ac:dyDescent="0.25">
      <c r="B959" s="48" t="s">
        <v>3137</v>
      </c>
    </row>
    <row r="960" spans="2:2" x14ac:dyDescent="0.25">
      <c r="B960" s="48" t="s">
        <v>3138</v>
      </c>
    </row>
    <row r="961" spans="2:2" x14ac:dyDescent="0.25">
      <c r="B961" s="48" t="s">
        <v>3139</v>
      </c>
    </row>
    <row r="962" spans="2:2" x14ac:dyDescent="0.25">
      <c r="B962" s="48" t="s">
        <v>3140</v>
      </c>
    </row>
    <row r="963" spans="2:2" ht="30" x14ac:dyDescent="0.25">
      <c r="B963" s="48" t="s">
        <v>3141</v>
      </c>
    </row>
    <row r="964" spans="2:2" ht="75" x14ac:dyDescent="0.25">
      <c r="B964" s="3" t="s">
        <v>3142</v>
      </c>
    </row>
    <row r="965" spans="2:2" x14ac:dyDescent="0.25">
      <c r="B965" s="48"/>
    </row>
    <row r="966" spans="2:2" ht="30" x14ac:dyDescent="0.25">
      <c r="B966" s="48" t="s">
        <v>3143</v>
      </c>
    </row>
    <row r="967" spans="2:2" x14ac:dyDescent="0.25">
      <c r="B967" s="48"/>
    </row>
    <row r="968" spans="2:2" ht="30" x14ac:dyDescent="0.25">
      <c r="B968" s="48" t="s">
        <v>3144</v>
      </c>
    </row>
    <row r="969" spans="2:2" ht="30" x14ac:dyDescent="0.25">
      <c r="B969" s="48" t="s">
        <v>3145</v>
      </c>
    </row>
    <row r="970" spans="2:2" ht="60" x14ac:dyDescent="0.25">
      <c r="B970" s="3" t="s">
        <v>3146</v>
      </c>
    </row>
    <row r="971" spans="2:2" ht="45" x14ac:dyDescent="0.25">
      <c r="B971" s="48" t="s">
        <v>3147</v>
      </c>
    </row>
    <row r="972" spans="2:2" ht="60" x14ac:dyDescent="0.25">
      <c r="B972" s="48" t="s">
        <v>3148</v>
      </c>
    </row>
    <row r="973" spans="2:2" x14ac:dyDescent="0.25">
      <c r="B973" s="48"/>
    </row>
    <row r="974" spans="2:2" ht="30" x14ac:dyDescent="0.25">
      <c r="B974" s="48" t="s">
        <v>3149</v>
      </c>
    </row>
    <row r="975" spans="2:2" x14ac:dyDescent="0.25">
      <c r="B975" s="48"/>
    </row>
    <row r="976" spans="2:2" ht="90" x14ac:dyDescent="0.25">
      <c r="B976" s="48" t="s">
        <v>3150</v>
      </c>
    </row>
    <row r="977" spans="2:2" ht="120" x14ac:dyDescent="0.25">
      <c r="B977" s="48" t="s">
        <v>3151</v>
      </c>
    </row>
    <row r="978" spans="2:2" ht="60" x14ac:dyDescent="0.25">
      <c r="B978" s="48" t="s">
        <v>3152</v>
      </c>
    </row>
    <row r="979" spans="2:2" ht="60" x14ac:dyDescent="0.25">
      <c r="B979" s="48" t="s">
        <v>3153</v>
      </c>
    </row>
    <row r="980" spans="2:2" ht="45" x14ac:dyDescent="0.25">
      <c r="B980" s="48" t="s">
        <v>3154</v>
      </c>
    </row>
    <row r="981" spans="2:2" ht="60" x14ac:dyDescent="0.25">
      <c r="B981" s="48" t="s">
        <v>3155</v>
      </c>
    </row>
    <row r="982" spans="2:2" ht="135" x14ac:dyDescent="0.25">
      <c r="B982" s="48" t="s">
        <v>3156</v>
      </c>
    </row>
    <row r="983" spans="2:2" ht="45" x14ac:dyDescent="0.25">
      <c r="B983" s="48" t="s">
        <v>3157</v>
      </c>
    </row>
    <row r="984" spans="2:2" ht="45" x14ac:dyDescent="0.25">
      <c r="B984" s="48" t="s">
        <v>3158</v>
      </c>
    </row>
    <row r="985" spans="2:2" ht="75" x14ac:dyDescent="0.25">
      <c r="B985" s="3" t="s">
        <v>3159</v>
      </c>
    </row>
    <row r="986" spans="2:2" ht="45" x14ac:dyDescent="0.25">
      <c r="B986" s="3" t="s">
        <v>3160</v>
      </c>
    </row>
    <row r="987" spans="2:2" ht="270" x14ac:dyDescent="0.25">
      <c r="B987" s="3" t="s">
        <v>3161</v>
      </c>
    </row>
    <row r="988" spans="2:2" ht="60" x14ac:dyDescent="0.25">
      <c r="B988" s="48" t="s">
        <v>3162</v>
      </c>
    </row>
    <row r="989" spans="2:2" ht="75" x14ac:dyDescent="0.25">
      <c r="B989" s="3" t="s">
        <v>3163</v>
      </c>
    </row>
    <row r="990" spans="2:2" ht="45" x14ac:dyDescent="0.25">
      <c r="B990" s="48" t="s">
        <v>3164</v>
      </c>
    </row>
    <row r="991" spans="2:2" ht="90" x14ac:dyDescent="0.25">
      <c r="B991" s="48" t="s">
        <v>3165</v>
      </c>
    </row>
    <row r="992" spans="2:2" x14ac:dyDescent="0.25">
      <c r="B992" s="48"/>
    </row>
    <row r="993" spans="2:2" ht="45" x14ac:dyDescent="0.25">
      <c r="B993" s="48" t="s">
        <v>3166</v>
      </c>
    </row>
    <row r="994" spans="2:2" x14ac:dyDescent="0.25">
      <c r="B994" s="48"/>
    </row>
    <row r="995" spans="2:2" x14ac:dyDescent="0.25">
      <c r="B995" s="3" t="s">
        <v>3167</v>
      </c>
    </row>
    <row r="996" spans="2:2" x14ac:dyDescent="0.25">
      <c r="B996" s="48"/>
    </row>
    <row r="997" spans="2:2" ht="30" x14ac:dyDescent="0.25">
      <c r="B997" s="48" t="s">
        <v>3168</v>
      </c>
    </row>
    <row r="998" spans="2:2" ht="60" x14ac:dyDescent="0.25">
      <c r="B998" s="48" t="s">
        <v>3169</v>
      </c>
    </row>
    <row r="999" spans="2:2" ht="75" x14ac:dyDescent="0.25">
      <c r="B999" s="48" t="s">
        <v>3170</v>
      </c>
    </row>
    <row r="1000" spans="2:2" ht="45" x14ac:dyDescent="0.25">
      <c r="B1000" s="48" t="s">
        <v>3171</v>
      </c>
    </row>
    <row r="1001" spans="2:2" x14ac:dyDescent="0.25">
      <c r="B1001" s="150"/>
    </row>
    <row r="1002" spans="2:2" x14ac:dyDescent="0.25">
      <c r="B1002" s="48" t="s">
        <v>2590</v>
      </c>
    </row>
    <row r="1003" spans="2:2" ht="60" x14ac:dyDescent="0.25">
      <c r="B1003" s="48" t="s">
        <v>3172</v>
      </c>
    </row>
    <row r="1004" spans="2:2" x14ac:dyDescent="0.25">
      <c r="B1004" s="150"/>
    </row>
    <row r="1005" spans="2:2" x14ac:dyDescent="0.25">
      <c r="B1005" s="48" t="s">
        <v>3173</v>
      </c>
    </row>
    <row r="1006" spans="2:2" ht="180" x14ac:dyDescent="0.25">
      <c r="B1006" s="3" t="s">
        <v>3174</v>
      </c>
    </row>
    <row r="1007" spans="2:2" ht="165" x14ac:dyDescent="0.25">
      <c r="B1007" s="48" t="s">
        <v>3175</v>
      </c>
    </row>
    <row r="1008" spans="2:2" ht="105" x14ac:dyDescent="0.25">
      <c r="B1008" s="48" t="s">
        <v>3176</v>
      </c>
    </row>
    <row r="1009" spans="2:2" ht="210" x14ac:dyDescent="0.25">
      <c r="B1009" s="48" t="s">
        <v>3177</v>
      </c>
    </row>
    <row r="1010" spans="2:2" ht="105" x14ac:dyDescent="0.25">
      <c r="B1010" s="48" t="s">
        <v>3178</v>
      </c>
    </row>
    <row r="1011" spans="2:2" ht="75" x14ac:dyDescent="0.25">
      <c r="B1011" s="48" t="s">
        <v>3179</v>
      </c>
    </row>
    <row r="1012" spans="2:2" ht="60" x14ac:dyDescent="0.25">
      <c r="B1012" s="48" t="s">
        <v>3180</v>
      </c>
    </row>
    <row r="1013" spans="2:2" ht="30" x14ac:dyDescent="0.25">
      <c r="B1013" s="48" t="s">
        <v>3181</v>
      </c>
    </row>
    <row r="1014" spans="2:2" ht="60" x14ac:dyDescent="0.25">
      <c r="B1014" s="48" t="s">
        <v>3182</v>
      </c>
    </row>
    <row r="1015" spans="2:2" ht="45" x14ac:dyDescent="0.25">
      <c r="B1015" s="48" t="s">
        <v>3183</v>
      </c>
    </row>
    <row r="1016" spans="2:2" ht="30" x14ac:dyDescent="0.25">
      <c r="B1016" s="48" t="s">
        <v>3184</v>
      </c>
    </row>
    <row r="1017" spans="2:2" ht="75" x14ac:dyDescent="0.25">
      <c r="B1017" s="3" t="s">
        <v>3185</v>
      </c>
    </row>
    <row r="1018" spans="2:2" ht="225" x14ac:dyDescent="0.25">
      <c r="B1018" s="3" t="s">
        <v>3186</v>
      </c>
    </row>
    <row r="1019" spans="2:2" ht="165" x14ac:dyDescent="0.25">
      <c r="B1019" s="48" t="s">
        <v>3187</v>
      </c>
    </row>
    <row r="1020" spans="2:2" ht="120" x14ac:dyDescent="0.25">
      <c r="B1020" s="48" t="s">
        <v>3188</v>
      </c>
    </row>
    <row r="1021" spans="2:2" ht="75" x14ac:dyDescent="0.25">
      <c r="B1021" s="48" t="s">
        <v>3189</v>
      </c>
    </row>
    <row r="1022" spans="2:2" x14ac:dyDescent="0.25">
      <c r="B1022" s="48" t="s">
        <v>3190</v>
      </c>
    </row>
    <row r="1023" spans="2:2" ht="60" x14ac:dyDescent="0.25">
      <c r="B1023" s="48" t="s">
        <v>3191</v>
      </c>
    </row>
    <row r="1024" spans="2:2" ht="45" x14ac:dyDescent="0.25">
      <c r="B1024" s="48" t="s">
        <v>3192</v>
      </c>
    </row>
    <row r="1025" spans="2:2" ht="135" x14ac:dyDescent="0.25">
      <c r="B1025" s="3" t="s">
        <v>3193</v>
      </c>
    </row>
    <row r="1026" spans="2:2" ht="75" x14ac:dyDescent="0.25">
      <c r="B1026" s="48" t="s">
        <v>3194</v>
      </c>
    </row>
    <row r="1027" spans="2:2" x14ac:dyDescent="0.25">
      <c r="B1027" s="48" t="s">
        <v>3195</v>
      </c>
    </row>
    <row r="1028" spans="2:2" ht="60" x14ac:dyDescent="0.25">
      <c r="B1028" s="48" t="s">
        <v>3196</v>
      </c>
    </row>
    <row r="1029" spans="2:2" x14ac:dyDescent="0.25">
      <c r="B1029" s="48"/>
    </row>
    <row r="1030" spans="2:2" ht="45" x14ac:dyDescent="0.25">
      <c r="B1030" s="48" t="s">
        <v>3197</v>
      </c>
    </row>
    <row r="1031" spans="2:2" x14ac:dyDescent="0.25">
      <c r="B1031" s="48"/>
    </row>
    <row r="1032" spans="2:2" ht="105" x14ac:dyDescent="0.25">
      <c r="B1032" s="48" t="s">
        <v>3198</v>
      </c>
    </row>
    <row r="1033" spans="2:2" ht="45" x14ac:dyDescent="0.25">
      <c r="B1033" s="48" t="s">
        <v>3199</v>
      </c>
    </row>
    <row r="1034" spans="2:2" ht="45" x14ac:dyDescent="0.25">
      <c r="B1034" s="48" t="s">
        <v>3200</v>
      </c>
    </row>
    <row r="1035" spans="2:2" ht="45" x14ac:dyDescent="0.25">
      <c r="B1035" s="48" t="s">
        <v>3201</v>
      </c>
    </row>
    <row r="1036" spans="2:2" ht="30" x14ac:dyDescent="0.25">
      <c r="B1036" s="48" t="s">
        <v>3202</v>
      </c>
    </row>
    <row r="1037" spans="2:2" ht="105" x14ac:dyDescent="0.25">
      <c r="B1037" s="3" t="s">
        <v>3203</v>
      </c>
    </row>
    <row r="1038" spans="2:2" ht="30" x14ac:dyDescent="0.25">
      <c r="B1038" s="48" t="s">
        <v>592</v>
      </c>
    </row>
    <row r="1039" spans="2:2" ht="45" x14ac:dyDescent="0.25">
      <c r="B1039" s="3" t="s">
        <v>3204</v>
      </c>
    </row>
    <row r="1040" spans="2:2" ht="45" x14ac:dyDescent="0.25">
      <c r="B1040" s="3" t="s">
        <v>3205</v>
      </c>
    </row>
    <row r="1041" spans="2:2" x14ac:dyDescent="0.25">
      <c r="B1041" s="48"/>
    </row>
    <row r="1042" spans="2:2" ht="30" x14ac:dyDescent="0.25">
      <c r="B1042" s="48" t="s">
        <v>3206</v>
      </c>
    </row>
    <row r="1043" spans="2:2" x14ac:dyDescent="0.25">
      <c r="B1043" s="48"/>
    </row>
    <row r="1044" spans="2:2" ht="60" x14ac:dyDescent="0.25">
      <c r="B1044" s="48" t="s">
        <v>3207</v>
      </c>
    </row>
    <row r="1045" spans="2:2" ht="135" x14ac:dyDescent="0.25">
      <c r="B1045" s="48" t="s">
        <v>3208</v>
      </c>
    </row>
    <row r="1046" spans="2:2" ht="195" x14ac:dyDescent="0.25">
      <c r="B1046" s="48" t="s">
        <v>3209</v>
      </c>
    </row>
    <row r="1047" spans="2:2" ht="150" x14ac:dyDescent="0.25">
      <c r="B1047" s="48" t="s">
        <v>3210</v>
      </c>
    </row>
    <row r="1048" spans="2:2" ht="60" x14ac:dyDescent="0.25">
      <c r="B1048" s="3" t="s">
        <v>3211</v>
      </c>
    </row>
    <row r="1049" spans="2:2" ht="90" x14ac:dyDescent="0.25">
      <c r="B1049" s="48" t="s">
        <v>3212</v>
      </c>
    </row>
    <row r="1050" spans="2:2" x14ac:dyDescent="0.25">
      <c r="B1050" s="48"/>
    </row>
    <row r="1051" spans="2:2" ht="30" x14ac:dyDescent="0.25">
      <c r="B1051" s="48" t="s">
        <v>3213</v>
      </c>
    </row>
    <row r="1052" spans="2:2" x14ac:dyDescent="0.25">
      <c r="B1052" s="48"/>
    </row>
    <row r="1053" spans="2:2" ht="105" x14ac:dyDescent="0.25">
      <c r="B1053" s="48" t="s">
        <v>3214</v>
      </c>
    </row>
    <row r="1054" spans="2:2" x14ac:dyDescent="0.25">
      <c r="B1054" s="3" t="s">
        <v>2381</v>
      </c>
    </row>
    <row r="1055" spans="2:2" ht="75" x14ac:dyDescent="0.25">
      <c r="B1055" s="3" t="s">
        <v>3215</v>
      </c>
    </row>
    <row r="1056" spans="2:2" x14ac:dyDescent="0.25">
      <c r="B1056" s="3" t="s">
        <v>2383</v>
      </c>
    </row>
    <row r="1057" spans="2:2" ht="45" x14ac:dyDescent="0.25">
      <c r="B1057" s="3" t="s">
        <v>3216</v>
      </c>
    </row>
    <row r="1058" spans="2:2" ht="30" x14ac:dyDescent="0.25">
      <c r="B1058" s="3" t="s">
        <v>3217</v>
      </c>
    </row>
    <row r="1059" spans="2:2" ht="60" x14ac:dyDescent="0.25">
      <c r="B1059" s="48" t="s">
        <v>3218</v>
      </c>
    </row>
    <row r="1060" spans="2:2" ht="75" x14ac:dyDescent="0.25">
      <c r="B1060" s="48" t="s">
        <v>3219</v>
      </c>
    </row>
    <row r="1061" spans="2:2" ht="150" x14ac:dyDescent="0.25">
      <c r="B1061" s="48" t="s">
        <v>3220</v>
      </c>
    </row>
    <row r="1062" spans="2:2" ht="45" x14ac:dyDescent="0.25">
      <c r="B1062" s="48" t="s">
        <v>3221</v>
      </c>
    </row>
    <row r="1063" spans="2:2" ht="60" x14ac:dyDescent="0.25">
      <c r="B1063" s="3" t="s">
        <v>3222</v>
      </c>
    </row>
    <row r="1064" spans="2:2" x14ac:dyDescent="0.25">
      <c r="B1064" s="48"/>
    </row>
    <row r="1065" spans="2:2" x14ac:dyDescent="0.25">
      <c r="B1065" s="48" t="s">
        <v>3223</v>
      </c>
    </row>
    <row r="1066" spans="2:2" x14ac:dyDescent="0.25">
      <c r="B1066" s="48"/>
    </row>
    <row r="1067" spans="2:2" ht="60" x14ac:dyDescent="0.25">
      <c r="B1067" s="48" t="s">
        <v>3224</v>
      </c>
    </row>
    <row r="1068" spans="2:2" ht="75" x14ac:dyDescent="0.25">
      <c r="B1068" s="48" t="s">
        <v>3225</v>
      </c>
    </row>
    <row r="1069" spans="2:2" x14ac:dyDescent="0.25">
      <c r="B1069" s="48"/>
    </row>
    <row r="1070" spans="2:2" x14ac:dyDescent="0.25">
      <c r="B1070" s="48" t="s">
        <v>3226</v>
      </c>
    </row>
    <row r="1071" spans="2:2" x14ac:dyDescent="0.25">
      <c r="B1071" s="48"/>
    </row>
    <row r="1072" spans="2:2" ht="75" x14ac:dyDescent="0.25">
      <c r="B1072" s="48" t="s">
        <v>3227</v>
      </c>
    </row>
    <row r="1073" spans="2:2" ht="90" x14ac:dyDescent="0.25">
      <c r="B1073" s="48" t="s">
        <v>3228</v>
      </c>
    </row>
    <row r="1074" spans="2:2" ht="150" x14ac:dyDescent="0.25">
      <c r="B1074" s="48" t="s">
        <v>3229</v>
      </c>
    </row>
    <row r="1075" spans="2:2" ht="150" x14ac:dyDescent="0.25">
      <c r="B1075" s="48" t="s">
        <v>3230</v>
      </c>
    </row>
    <row r="1076" spans="2:2" ht="75" x14ac:dyDescent="0.25">
      <c r="B1076" s="48" t="s">
        <v>3231</v>
      </c>
    </row>
    <row r="1077" spans="2:2" ht="180" x14ac:dyDescent="0.25">
      <c r="B1077" s="48" t="s">
        <v>3232</v>
      </c>
    </row>
    <row r="1078" spans="2:2" x14ac:dyDescent="0.25">
      <c r="B1078" s="3" t="s">
        <v>2383</v>
      </c>
    </row>
    <row r="1079" spans="2:2" ht="45" x14ac:dyDescent="0.25">
      <c r="B1079" s="48" t="s">
        <v>3233</v>
      </c>
    </row>
    <row r="1080" spans="2:2" ht="75" x14ac:dyDescent="0.25">
      <c r="B1080" s="48" t="s">
        <v>3234</v>
      </c>
    </row>
    <row r="1081" spans="2:2" ht="60" x14ac:dyDescent="0.25">
      <c r="B1081" s="48" t="s">
        <v>3235</v>
      </c>
    </row>
    <row r="1082" spans="2:2" x14ac:dyDescent="0.25">
      <c r="B1082" s="3" t="s">
        <v>3236</v>
      </c>
    </row>
    <row r="1083" spans="2:2" ht="30" x14ac:dyDescent="0.25">
      <c r="B1083" s="48" t="s">
        <v>3237</v>
      </c>
    </row>
    <row r="1084" spans="2:2" x14ac:dyDescent="0.25">
      <c r="B1084" s="3" t="s">
        <v>3238</v>
      </c>
    </row>
    <row r="1085" spans="2:2" ht="45" x14ac:dyDescent="0.25">
      <c r="B1085" s="48" t="s">
        <v>3239</v>
      </c>
    </row>
    <row r="1086" spans="2:2" ht="45" x14ac:dyDescent="0.25">
      <c r="B1086" s="48" t="s">
        <v>3240</v>
      </c>
    </row>
    <row r="1087" spans="2:2" ht="30" x14ac:dyDescent="0.25">
      <c r="B1087" s="48" t="s">
        <v>3241</v>
      </c>
    </row>
    <row r="1088" spans="2:2" ht="30" x14ac:dyDescent="0.25">
      <c r="B1088" s="3" t="s">
        <v>3242</v>
      </c>
    </row>
    <row r="1089" spans="2:2" ht="90" x14ac:dyDescent="0.25">
      <c r="B1089" s="48" t="s">
        <v>3243</v>
      </c>
    </row>
    <row r="1090" spans="2:2" x14ac:dyDescent="0.25">
      <c r="B1090" s="48"/>
    </row>
    <row r="1091" spans="2:2" ht="30" x14ac:dyDescent="0.25">
      <c r="B1091" s="48" t="s">
        <v>3244</v>
      </c>
    </row>
    <row r="1092" spans="2:2" x14ac:dyDescent="0.25">
      <c r="B1092" s="48"/>
    </row>
    <row r="1093" spans="2:2" ht="60" x14ac:dyDescent="0.25">
      <c r="B1093" s="3" t="s">
        <v>3245</v>
      </c>
    </row>
    <row r="1094" spans="2:2" ht="45" x14ac:dyDescent="0.25">
      <c r="B1094" s="48" t="s">
        <v>3246</v>
      </c>
    </row>
    <row r="1095" spans="2:2" x14ac:dyDescent="0.25">
      <c r="B1095" s="3" t="s">
        <v>3247</v>
      </c>
    </row>
    <row r="1096" spans="2:2" x14ac:dyDescent="0.25">
      <c r="B1096" s="48"/>
    </row>
    <row r="1097" spans="2:2" ht="30" x14ac:dyDescent="0.25">
      <c r="B1097" s="48" t="s">
        <v>3248</v>
      </c>
    </row>
    <row r="1098" spans="2:2" x14ac:dyDescent="0.25">
      <c r="B1098" s="48"/>
    </row>
    <row r="1099" spans="2:2" ht="45" x14ac:dyDescent="0.25">
      <c r="B1099" s="48" t="s">
        <v>3249</v>
      </c>
    </row>
    <row r="1100" spans="2:2" ht="45" x14ac:dyDescent="0.25">
      <c r="B1100" s="3" t="s">
        <v>3250</v>
      </c>
    </row>
    <row r="1101" spans="2:2" x14ac:dyDescent="0.25">
      <c r="B1101" s="48"/>
    </row>
    <row r="1102" spans="2:2" ht="30" x14ac:dyDescent="0.25">
      <c r="B1102" s="48" t="s">
        <v>3251</v>
      </c>
    </row>
    <row r="1103" spans="2:2" x14ac:dyDescent="0.25">
      <c r="B1103" s="48"/>
    </row>
    <row r="1104" spans="2:2" ht="45" x14ac:dyDescent="0.25">
      <c r="B1104" s="48" t="s">
        <v>3252</v>
      </c>
    </row>
    <row r="1105" spans="2:2" ht="60" x14ac:dyDescent="0.25">
      <c r="B1105" s="3" t="s">
        <v>3253</v>
      </c>
    </row>
    <row r="1106" spans="2:2" ht="45" x14ac:dyDescent="0.25">
      <c r="B1106" s="3" t="s">
        <v>3254</v>
      </c>
    </row>
    <row r="1107" spans="2:2" ht="60" x14ac:dyDescent="0.25">
      <c r="B1107" s="48" t="s">
        <v>3255</v>
      </c>
    </row>
    <row r="1108" spans="2:2" ht="90" x14ac:dyDescent="0.25">
      <c r="B1108" s="48" t="s">
        <v>3256</v>
      </c>
    </row>
    <row r="1109" spans="2:2" x14ac:dyDescent="0.25">
      <c r="B1109" s="48"/>
    </row>
    <row r="1110" spans="2:2" ht="30" x14ac:dyDescent="0.25">
      <c r="B1110" s="48" t="s">
        <v>3257</v>
      </c>
    </row>
    <row r="1111" spans="2:2" x14ac:dyDescent="0.25">
      <c r="B1111" s="48"/>
    </row>
    <row r="1112" spans="2:2" ht="60" x14ac:dyDescent="0.25">
      <c r="B1112" s="48" t="s">
        <v>3258</v>
      </c>
    </row>
    <row r="1113" spans="2:2" ht="135" x14ac:dyDescent="0.25">
      <c r="B1113" s="3" t="s">
        <v>3259</v>
      </c>
    </row>
    <row r="1114" spans="2:2" x14ac:dyDescent="0.25">
      <c r="B1114" s="3" t="s">
        <v>3260</v>
      </c>
    </row>
    <row r="1115" spans="2:2" x14ac:dyDescent="0.25">
      <c r="B1115" s="48"/>
    </row>
    <row r="1116" spans="2:2" ht="30" x14ac:dyDescent="0.25">
      <c r="B1116" s="48" t="s">
        <v>3261</v>
      </c>
    </row>
    <row r="1117" spans="2:2" x14ac:dyDescent="0.25">
      <c r="B1117" s="48"/>
    </row>
    <row r="1118" spans="2:2" ht="30" x14ac:dyDescent="0.25">
      <c r="B1118" s="48" t="s">
        <v>3262</v>
      </c>
    </row>
    <row r="1119" spans="2:2" ht="45" x14ac:dyDescent="0.25">
      <c r="B1119" s="48" t="s">
        <v>3263</v>
      </c>
    </row>
    <row r="1120" spans="2:2" ht="120" x14ac:dyDescent="0.25">
      <c r="B1120" s="48" t="s">
        <v>3264</v>
      </c>
    </row>
    <row r="1121" spans="2:2" x14ac:dyDescent="0.25">
      <c r="B1121" s="48"/>
    </row>
    <row r="1122" spans="2:2" ht="30" x14ac:dyDescent="0.25">
      <c r="B1122" s="48" t="s">
        <v>3265</v>
      </c>
    </row>
    <row r="1123" spans="2:2" x14ac:dyDescent="0.25">
      <c r="B1123" s="48"/>
    </row>
    <row r="1124" spans="2:2" ht="45" x14ac:dyDescent="0.25">
      <c r="B1124" s="48" t="s">
        <v>3266</v>
      </c>
    </row>
    <row r="1125" spans="2:2" ht="120" x14ac:dyDescent="0.25">
      <c r="B1125" s="3" t="s">
        <v>3267</v>
      </c>
    </row>
    <row r="1126" spans="2:2" ht="90" x14ac:dyDescent="0.25">
      <c r="B1126" s="48" t="s">
        <v>3268</v>
      </c>
    </row>
    <row r="1127" spans="2:2" x14ac:dyDescent="0.25">
      <c r="B1127" s="48"/>
    </row>
    <row r="1128" spans="2:2" ht="30" x14ac:dyDescent="0.25">
      <c r="B1128" s="48" t="s">
        <v>3269</v>
      </c>
    </row>
    <row r="1129" spans="2:2" x14ac:dyDescent="0.25">
      <c r="B1129" s="48"/>
    </row>
    <row r="1130" spans="2:2" ht="75" x14ac:dyDescent="0.25">
      <c r="B1130" s="48" t="s">
        <v>3270</v>
      </c>
    </row>
    <row r="1131" spans="2:2" ht="60" x14ac:dyDescent="0.25">
      <c r="B1131" s="3" t="s">
        <v>3271</v>
      </c>
    </row>
    <row r="1132" spans="2:2" ht="60" x14ac:dyDescent="0.25">
      <c r="B1132" s="48" t="s">
        <v>3272</v>
      </c>
    </row>
    <row r="1133" spans="2:2" ht="90" x14ac:dyDescent="0.25">
      <c r="B1133" s="3" t="s">
        <v>3273</v>
      </c>
    </row>
    <row r="1134" spans="2:2" ht="75" x14ac:dyDescent="0.25">
      <c r="B1134" s="48" t="s">
        <v>3274</v>
      </c>
    </row>
    <row r="1135" spans="2:2" ht="60" x14ac:dyDescent="0.25">
      <c r="B1135" s="3" t="s">
        <v>3275</v>
      </c>
    </row>
    <row r="1136" spans="2:2" ht="60" x14ac:dyDescent="0.25">
      <c r="B1136" s="48" t="s">
        <v>3276</v>
      </c>
    </row>
    <row r="1137" spans="2:2" ht="60" x14ac:dyDescent="0.25">
      <c r="B1137" s="3" t="s">
        <v>3277</v>
      </c>
    </row>
    <row r="1138" spans="2:2" ht="30" x14ac:dyDescent="0.25">
      <c r="B1138" s="48" t="s">
        <v>3278</v>
      </c>
    </row>
    <row r="1139" spans="2:2" x14ac:dyDescent="0.25">
      <c r="B1139" s="48" t="s">
        <v>3279</v>
      </c>
    </row>
    <row r="1140" spans="2:2" ht="30" x14ac:dyDescent="0.25">
      <c r="B1140" s="48" t="s">
        <v>3280</v>
      </c>
    </row>
    <row r="1141" spans="2:2" ht="45" x14ac:dyDescent="0.25">
      <c r="B1141" s="3" t="s">
        <v>3281</v>
      </c>
    </row>
    <row r="1142" spans="2:2" ht="105" x14ac:dyDescent="0.25">
      <c r="B1142" s="48" t="s">
        <v>3282</v>
      </c>
    </row>
    <row r="1143" spans="2:2" ht="45" x14ac:dyDescent="0.25">
      <c r="B1143" s="48" t="s">
        <v>3283</v>
      </c>
    </row>
    <row r="1144" spans="2:2" ht="60" x14ac:dyDescent="0.25">
      <c r="B1144" s="48" t="s">
        <v>3284</v>
      </c>
    </row>
    <row r="1145" spans="2:2" ht="30" x14ac:dyDescent="0.25">
      <c r="B1145" s="48" t="s">
        <v>3285</v>
      </c>
    </row>
    <row r="1146" spans="2:2" x14ac:dyDescent="0.25">
      <c r="B1146" s="48"/>
    </row>
    <row r="1147" spans="2:2" ht="45" x14ac:dyDescent="0.25">
      <c r="B1147" s="48" t="s">
        <v>3286</v>
      </c>
    </row>
    <row r="1148" spans="2:2" x14ac:dyDescent="0.25">
      <c r="B1148" s="48"/>
    </row>
    <row r="1149" spans="2:2" x14ac:dyDescent="0.25">
      <c r="B1149" s="3" t="s">
        <v>3029</v>
      </c>
    </row>
    <row r="1150" spans="2:2" x14ac:dyDescent="0.25">
      <c r="B1150" s="48"/>
    </row>
    <row r="1151" spans="2:2" ht="105" x14ac:dyDescent="0.25">
      <c r="B1151" s="3" t="s">
        <v>3287</v>
      </c>
    </row>
    <row r="1152" spans="2:2" ht="60" x14ac:dyDescent="0.25">
      <c r="B1152" s="48" t="s">
        <v>3288</v>
      </c>
    </row>
    <row r="1153" spans="2:2" ht="75" x14ac:dyDescent="0.25">
      <c r="B1153" s="3" t="s">
        <v>3289</v>
      </c>
    </row>
    <row r="1154" spans="2:2" ht="45" x14ac:dyDescent="0.25">
      <c r="B1154" s="48" t="s">
        <v>3290</v>
      </c>
    </row>
    <row r="1155" spans="2:2" x14ac:dyDescent="0.25">
      <c r="B1155" s="48"/>
    </row>
    <row r="1156" spans="2:2" x14ac:dyDescent="0.25">
      <c r="B1156" s="151" t="s">
        <v>3291</v>
      </c>
    </row>
    <row r="1157" spans="2:2" x14ac:dyDescent="0.25">
      <c r="B1157" s="151" t="s">
        <v>3292</v>
      </c>
    </row>
    <row r="1158" spans="2:2" x14ac:dyDescent="0.25">
      <c r="B1158" s="48"/>
    </row>
    <row r="1159" spans="2:2" x14ac:dyDescent="0.25">
      <c r="B1159" s="48" t="s">
        <v>3293</v>
      </c>
    </row>
    <row r="1160" spans="2:2" x14ac:dyDescent="0.25">
      <c r="B1160" s="48"/>
    </row>
    <row r="1161" spans="2:2" ht="195" x14ac:dyDescent="0.25">
      <c r="B1161" s="48" t="s">
        <v>3294</v>
      </c>
    </row>
    <row r="1162" spans="2:2" ht="45" x14ac:dyDescent="0.25">
      <c r="B1162" s="48" t="s">
        <v>3295</v>
      </c>
    </row>
    <row r="1163" spans="2:2" ht="165" x14ac:dyDescent="0.25">
      <c r="B1163" s="48" t="s">
        <v>3296</v>
      </c>
    </row>
    <row r="1164" spans="2:2" x14ac:dyDescent="0.25">
      <c r="B1164" s="3" t="s">
        <v>2383</v>
      </c>
    </row>
    <row r="1165" spans="2:2" ht="75" x14ac:dyDescent="0.25">
      <c r="B1165" s="48" t="s">
        <v>3297</v>
      </c>
    </row>
    <row r="1166" spans="2:2" ht="60" x14ac:dyDescent="0.25">
      <c r="B1166" s="3" t="s">
        <v>3298</v>
      </c>
    </row>
    <row r="1167" spans="2:2" ht="165" x14ac:dyDescent="0.25">
      <c r="B1167" s="3" t="s">
        <v>3299</v>
      </c>
    </row>
    <row r="1168" spans="2:2" ht="180" x14ac:dyDescent="0.25">
      <c r="B1168" s="48" t="s">
        <v>3300</v>
      </c>
    </row>
    <row r="1169" spans="2:2" ht="45" x14ac:dyDescent="0.25">
      <c r="B1169" s="48" t="s">
        <v>3301</v>
      </c>
    </row>
    <row r="1170" spans="2:2" ht="30" x14ac:dyDescent="0.25">
      <c r="B1170" s="3" t="s">
        <v>3302</v>
      </c>
    </row>
    <row r="1171" spans="2:2" x14ac:dyDescent="0.25">
      <c r="B1171" s="48"/>
    </row>
    <row r="1172" spans="2:2" x14ac:dyDescent="0.25">
      <c r="B1172" s="151" t="s">
        <v>3303</v>
      </c>
    </row>
    <row r="1173" spans="2:2" x14ac:dyDescent="0.25">
      <c r="B1173" s="151" t="s">
        <v>3292</v>
      </c>
    </row>
    <row r="1174" spans="2:2" x14ac:dyDescent="0.25">
      <c r="B1174" s="48"/>
    </row>
    <row r="1175" spans="2:2" x14ac:dyDescent="0.25">
      <c r="B1175" s="48" t="s">
        <v>3304</v>
      </c>
    </row>
    <row r="1176" spans="2:2" x14ac:dyDescent="0.25">
      <c r="B1176" s="48"/>
    </row>
    <row r="1177" spans="2:2" ht="120" x14ac:dyDescent="0.25">
      <c r="B1177" s="48" t="s">
        <v>3305</v>
      </c>
    </row>
    <row r="1178" spans="2:2" ht="30" x14ac:dyDescent="0.25">
      <c r="B1178" s="48" t="s">
        <v>3306</v>
      </c>
    </row>
    <row r="1179" spans="2:2" ht="75" x14ac:dyDescent="0.25">
      <c r="B1179" s="3" t="s">
        <v>3307</v>
      </c>
    </row>
    <row r="1180" spans="2:2" ht="90" x14ac:dyDescent="0.25">
      <c r="B1180" s="48" t="s">
        <v>3308</v>
      </c>
    </row>
    <row r="1181" spans="2:2" ht="75" x14ac:dyDescent="0.25">
      <c r="B1181" s="3" t="s">
        <v>3309</v>
      </c>
    </row>
    <row r="1182" spans="2:2" x14ac:dyDescent="0.25">
      <c r="B1182" s="3" t="s">
        <v>2383</v>
      </c>
    </row>
    <row r="1183" spans="2:2" ht="60" x14ac:dyDescent="0.25">
      <c r="B1183" s="3" t="s">
        <v>3310</v>
      </c>
    </row>
    <row r="1184" spans="2:2" ht="180" x14ac:dyDescent="0.25">
      <c r="B1184" s="3" t="s">
        <v>3311</v>
      </c>
    </row>
    <row r="1185" spans="2:2" x14ac:dyDescent="0.25">
      <c r="B1185" s="3" t="s">
        <v>3167</v>
      </c>
    </row>
    <row r="1186" spans="2:2" ht="60" x14ac:dyDescent="0.25">
      <c r="B1186" s="3" t="s">
        <v>3312</v>
      </c>
    </row>
    <row r="1187" spans="2:2" ht="45" x14ac:dyDescent="0.25">
      <c r="B1187" s="48" t="s">
        <v>3313</v>
      </c>
    </row>
    <row r="1188" spans="2:2" ht="60" x14ac:dyDescent="0.25">
      <c r="B1188" s="3" t="s">
        <v>3314</v>
      </c>
    </row>
    <row r="1189" spans="2:2" ht="75" x14ac:dyDescent="0.25">
      <c r="B1189" s="48" t="s">
        <v>3315</v>
      </c>
    </row>
    <row r="1190" spans="2:2" ht="90" x14ac:dyDescent="0.25">
      <c r="B1190" s="48" t="s">
        <v>3316</v>
      </c>
    </row>
    <row r="1191" spans="2:2" ht="105" x14ac:dyDescent="0.25">
      <c r="B1191" s="48" t="s">
        <v>3317</v>
      </c>
    </row>
    <row r="1192" spans="2:2" x14ac:dyDescent="0.25">
      <c r="B1192" s="48" t="s">
        <v>3318</v>
      </c>
    </row>
    <row r="1193" spans="2:2" ht="30" x14ac:dyDescent="0.25">
      <c r="B1193" s="48" t="s">
        <v>3319</v>
      </c>
    </row>
    <row r="1194" spans="2:2" ht="30" x14ac:dyDescent="0.25">
      <c r="B1194" s="48" t="s">
        <v>3320</v>
      </c>
    </row>
    <row r="1195" spans="2:2" ht="90" x14ac:dyDescent="0.25">
      <c r="B1195" s="48" t="s">
        <v>3321</v>
      </c>
    </row>
    <row r="1196" spans="2:2" ht="30" x14ac:dyDescent="0.25">
      <c r="B1196" s="48" t="s">
        <v>3322</v>
      </c>
    </row>
    <row r="1197" spans="2:2" ht="90" x14ac:dyDescent="0.25">
      <c r="B1197" s="3" t="s">
        <v>3323</v>
      </c>
    </row>
    <row r="1198" spans="2:2" ht="30" x14ac:dyDescent="0.25">
      <c r="B1198" s="48" t="s">
        <v>3324</v>
      </c>
    </row>
    <row r="1199" spans="2:2" ht="105" x14ac:dyDescent="0.25">
      <c r="B1199" s="3" t="s">
        <v>3325</v>
      </c>
    </row>
    <row r="1200" spans="2:2" ht="30" x14ac:dyDescent="0.25">
      <c r="B1200" s="48" t="s">
        <v>3326</v>
      </c>
    </row>
    <row r="1201" spans="2:2" ht="60" x14ac:dyDescent="0.25">
      <c r="B1201" s="48" t="s">
        <v>3327</v>
      </c>
    </row>
    <row r="1202" spans="2:2" ht="90" x14ac:dyDescent="0.25">
      <c r="B1202" s="3" t="s">
        <v>3328</v>
      </c>
    </row>
    <row r="1203" spans="2:2" x14ac:dyDescent="0.25">
      <c r="B1203" s="3" t="s">
        <v>3329</v>
      </c>
    </row>
    <row r="1204" spans="2:2" ht="75" x14ac:dyDescent="0.25">
      <c r="B1204" s="48" t="s">
        <v>3330</v>
      </c>
    </row>
    <row r="1205" spans="2:2" ht="60" x14ac:dyDescent="0.25">
      <c r="B1205" s="3" t="s">
        <v>3331</v>
      </c>
    </row>
    <row r="1206" spans="2:2" ht="75" x14ac:dyDescent="0.25">
      <c r="B1206" s="48" t="s">
        <v>3332</v>
      </c>
    </row>
    <row r="1207" spans="2:2" ht="45" x14ac:dyDescent="0.25">
      <c r="B1207" s="48" t="s">
        <v>3333</v>
      </c>
    </row>
    <row r="1208" spans="2:2" ht="90" x14ac:dyDescent="0.25">
      <c r="B1208" s="48" t="s">
        <v>3334</v>
      </c>
    </row>
    <row r="1209" spans="2:2" ht="60" x14ac:dyDescent="0.25">
      <c r="B1209" s="48" t="s">
        <v>3335</v>
      </c>
    </row>
    <row r="1210" spans="2:2" ht="120" x14ac:dyDescent="0.25">
      <c r="B1210" s="3" t="s">
        <v>3336</v>
      </c>
    </row>
    <row r="1211" spans="2:2" ht="105" x14ac:dyDescent="0.25">
      <c r="B1211" s="3" t="s">
        <v>3337</v>
      </c>
    </row>
    <row r="1212" spans="2:2" ht="135" x14ac:dyDescent="0.25">
      <c r="B1212" s="3" t="s">
        <v>3338</v>
      </c>
    </row>
    <row r="1213" spans="2:2" ht="45" x14ac:dyDescent="0.25">
      <c r="B1213" s="48" t="s">
        <v>3339</v>
      </c>
    </row>
    <row r="1214" spans="2:2" x14ac:dyDescent="0.25">
      <c r="B1214" s="3" t="s">
        <v>2383</v>
      </c>
    </row>
    <row r="1215" spans="2:2" ht="180" x14ac:dyDescent="0.25">
      <c r="B1215" s="48" t="s">
        <v>3340</v>
      </c>
    </row>
    <row r="1216" spans="2:2" x14ac:dyDescent="0.25">
      <c r="B1216" s="3" t="s">
        <v>2383</v>
      </c>
    </row>
    <row r="1217" spans="2:2" ht="75" x14ac:dyDescent="0.25">
      <c r="B1217" s="48" t="s">
        <v>3341</v>
      </c>
    </row>
    <row r="1218" spans="2:2" x14ac:dyDescent="0.25">
      <c r="B1218" s="3" t="s">
        <v>3342</v>
      </c>
    </row>
    <row r="1219" spans="2:2" ht="75" x14ac:dyDescent="0.25">
      <c r="B1219" s="3" t="s">
        <v>3343</v>
      </c>
    </row>
    <row r="1220" spans="2:2" x14ac:dyDescent="0.25">
      <c r="B1220" s="3" t="s">
        <v>3344</v>
      </c>
    </row>
    <row r="1221" spans="2:2" x14ac:dyDescent="0.25">
      <c r="B1221" s="48"/>
    </row>
    <row r="1222" spans="2:2" x14ac:dyDescent="0.25">
      <c r="B1222" s="48" t="s">
        <v>3345</v>
      </c>
    </row>
    <row r="1223" spans="2:2" x14ac:dyDescent="0.25">
      <c r="B1223" s="48"/>
    </row>
    <row r="1224" spans="2:2" ht="30" x14ac:dyDescent="0.25">
      <c r="B1224" s="48" t="s">
        <v>3346</v>
      </c>
    </row>
    <row r="1225" spans="2:2" ht="60" x14ac:dyDescent="0.25">
      <c r="B1225" s="3" t="s">
        <v>3347</v>
      </c>
    </row>
    <row r="1226" spans="2:2" ht="45" x14ac:dyDescent="0.25">
      <c r="B1226" s="48" t="s">
        <v>3348</v>
      </c>
    </row>
    <row r="1227" spans="2:2" ht="30" x14ac:dyDescent="0.25">
      <c r="B1227" s="48" t="s">
        <v>3349</v>
      </c>
    </row>
    <row r="1228" spans="2:2" ht="30" x14ac:dyDescent="0.25">
      <c r="B1228" s="48" t="s">
        <v>3350</v>
      </c>
    </row>
    <row r="1229" spans="2:2" ht="105" x14ac:dyDescent="0.25">
      <c r="B1229" s="3" t="s">
        <v>3351</v>
      </c>
    </row>
    <row r="1230" spans="2:2" x14ac:dyDescent="0.25">
      <c r="B1230" s="48" t="s">
        <v>3352</v>
      </c>
    </row>
    <row r="1231" spans="2:2" ht="30" x14ac:dyDescent="0.25">
      <c r="B1231" s="48" t="s">
        <v>3353</v>
      </c>
    </row>
    <row r="1232" spans="2:2" x14ac:dyDescent="0.25">
      <c r="B1232" s="48" t="s">
        <v>3354</v>
      </c>
    </row>
    <row r="1233" spans="2:2" ht="30" x14ac:dyDescent="0.25">
      <c r="B1233" s="48" t="s">
        <v>3355</v>
      </c>
    </row>
    <row r="1234" spans="2:2" x14ac:dyDescent="0.25">
      <c r="B1234" s="48" t="s">
        <v>3356</v>
      </c>
    </row>
    <row r="1235" spans="2:2" x14ac:dyDescent="0.25">
      <c r="B1235" s="48" t="s">
        <v>3357</v>
      </c>
    </row>
    <row r="1236" spans="2:2" x14ac:dyDescent="0.25">
      <c r="B1236" s="48" t="s">
        <v>3358</v>
      </c>
    </row>
    <row r="1237" spans="2:2" x14ac:dyDescent="0.25">
      <c r="B1237" s="48" t="s">
        <v>3359</v>
      </c>
    </row>
    <row r="1238" spans="2:2" x14ac:dyDescent="0.25">
      <c r="B1238" s="3" t="s">
        <v>3360</v>
      </c>
    </row>
    <row r="1239" spans="2:2" ht="45" x14ac:dyDescent="0.25">
      <c r="B1239" s="3" t="s">
        <v>3361</v>
      </c>
    </row>
    <row r="1240" spans="2:2" x14ac:dyDescent="0.25">
      <c r="B1240" s="3" t="s">
        <v>3362</v>
      </c>
    </row>
    <row r="1241" spans="2:2" ht="60" x14ac:dyDescent="0.25">
      <c r="B1241" s="48" t="s">
        <v>3363</v>
      </c>
    </row>
    <row r="1242" spans="2:2" x14ac:dyDescent="0.25">
      <c r="B1242" s="3" t="s">
        <v>2383</v>
      </c>
    </row>
    <row r="1243" spans="2:2" ht="45" x14ac:dyDescent="0.25">
      <c r="B1243" s="48" t="s">
        <v>3364</v>
      </c>
    </row>
    <row r="1244" spans="2:2" ht="30" x14ac:dyDescent="0.25">
      <c r="B1244" s="48" t="s">
        <v>3365</v>
      </c>
    </row>
    <row r="1245" spans="2:2" x14ac:dyDescent="0.25">
      <c r="B1245" s="48"/>
    </row>
    <row r="1246" spans="2:2" x14ac:dyDescent="0.25">
      <c r="B1246" s="151" t="s">
        <v>3366</v>
      </c>
    </row>
    <row r="1247" spans="2:2" x14ac:dyDescent="0.25">
      <c r="B1247" s="48"/>
    </row>
    <row r="1248" spans="2:2" x14ac:dyDescent="0.25">
      <c r="B1248" s="48" t="s">
        <v>3367</v>
      </c>
    </row>
    <row r="1249" spans="2:2" x14ac:dyDescent="0.25">
      <c r="B1249" s="48"/>
    </row>
    <row r="1250" spans="2:2" ht="45" x14ac:dyDescent="0.25">
      <c r="B1250" s="48" t="s">
        <v>3368</v>
      </c>
    </row>
    <row r="1251" spans="2:2" ht="30" x14ac:dyDescent="0.25">
      <c r="B1251" s="3" t="s">
        <v>3369</v>
      </c>
    </row>
    <row r="1252" spans="2:2" ht="75" x14ac:dyDescent="0.25">
      <c r="B1252" s="3" t="s">
        <v>3370</v>
      </c>
    </row>
    <row r="1253" spans="2:2" ht="45" x14ac:dyDescent="0.25">
      <c r="B1253" s="3" t="s">
        <v>3371</v>
      </c>
    </row>
    <row r="1254" spans="2:2" ht="60" x14ac:dyDescent="0.25">
      <c r="B1254" s="48" t="s">
        <v>3372</v>
      </c>
    </row>
    <row r="1255" spans="2:2" x14ac:dyDescent="0.25">
      <c r="B1255" s="48"/>
    </row>
    <row r="1256" spans="2:2" x14ac:dyDescent="0.25">
      <c r="B1256" s="48" t="s">
        <v>3373</v>
      </c>
    </row>
    <row r="1257" spans="2:2" x14ac:dyDescent="0.25">
      <c r="B1257" s="48"/>
    </row>
    <row r="1258" spans="2:2" ht="45" x14ac:dyDescent="0.25">
      <c r="B1258" s="48" t="s">
        <v>3374</v>
      </c>
    </row>
    <row r="1259" spans="2:2" x14ac:dyDescent="0.25">
      <c r="B1259" s="48"/>
    </row>
    <row r="1260" spans="2:2" x14ac:dyDescent="0.25">
      <c r="B1260" s="151" t="s">
        <v>3375</v>
      </c>
    </row>
    <row r="1261" spans="2:2" x14ac:dyDescent="0.25">
      <c r="B1261" s="151" t="s">
        <v>3376</v>
      </c>
    </row>
    <row r="1262" spans="2:2" x14ac:dyDescent="0.25">
      <c r="B1262" s="151" t="s">
        <v>3377</v>
      </c>
    </row>
    <row r="1263" spans="2:2" x14ac:dyDescent="0.25">
      <c r="B1263" s="151" t="s">
        <v>3378</v>
      </c>
    </row>
    <row r="1264" spans="2:2" x14ac:dyDescent="0.25">
      <c r="B1264" s="151" t="s">
        <v>3379</v>
      </c>
    </row>
    <row r="1265" spans="2:2" x14ac:dyDescent="0.25">
      <c r="B1265" s="151" t="s">
        <v>3380</v>
      </c>
    </row>
    <row r="1266" spans="2:2" x14ac:dyDescent="0.25">
      <c r="B1266" s="48"/>
    </row>
    <row r="1267" spans="2:2" x14ac:dyDescent="0.25">
      <c r="B1267" s="48" t="s">
        <v>3381</v>
      </c>
    </row>
    <row r="1268" spans="2:2" x14ac:dyDescent="0.25">
      <c r="B1268" s="48"/>
    </row>
    <row r="1269" spans="2:2" ht="45" x14ac:dyDescent="0.25">
      <c r="B1269" s="48" t="s">
        <v>3382</v>
      </c>
    </row>
    <row r="1270" spans="2:2" ht="60" x14ac:dyDescent="0.25">
      <c r="B1270" s="48" t="s">
        <v>3383</v>
      </c>
    </row>
    <row r="1271" spans="2:2" x14ac:dyDescent="0.25">
      <c r="B1271" s="48" t="s">
        <v>3384</v>
      </c>
    </row>
    <row r="1272" spans="2:2" ht="30" x14ac:dyDescent="0.25">
      <c r="B1272" s="48" t="s">
        <v>3385</v>
      </c>
    </row>
    <row r="1273" spans="2:2" ht="30" x14ac:dyDescent="0.25">
      <c r="B1273" s="48" t="s">
        <v>3386</v>
      </c>
    </row>
    <row r="1274" spans="2:2" ht="45" x14ac:dyDescent="0.25">
      <c r="B1274" s="48" t="s">
        <v>3387</v>
      </c>
    </row>
    <row r="1275" spans="2:2" ht="45" x14ac:dyDescent="0.25">
      <c r="B1275" s="48" t="s">
        <v>3388</v>
      </c>
    </row>
    <row r="1276" spans="2:2" ht="45" x14ac:dyDescent="0.25">
      <c r="B1276" s="48" t="s">
        <v>3389</v>
      </c>
    </row>
    <row r="1277" spans="2:2" ht="30" x14ac:dyDescent="0.25">
      <c r="B1277" s="48" t="s">
        <v>3390</v>
      </c>
    </row>
    <row r="1278" spans="2:2" ht="30" x14ac:dyDescent="0.25">
      <c r="B1278" s="48" t="s">
        <v>3391</v>
      </c>
    </row>
    <row r="1279" spans="2:2" ht="45" x14ac:dyDescent="0.25">
      <c r="B1279" s="48" t="s">
        <v>3392</v>
      </c>
    </row>
    <row r="1280" spans="2:2" ht="75" x14ac:dyDescent="0.25">
      <c r="B1280" s="48" t="s">
        <v>3393</v>
      </c>
    </row>
    <row r="1281" spans="2:2" x14ac:dyDescent="0.25">
      <c r="B1281" s="150"/>
    </row>
    <row r="1282" spans="2:2" x14ac:dyDescent="0.25">
      <c r="B1282" s="48" t="s">
        <v>2590</v>
      </c>
    </row>
    <row r="1283" spans="2:2" x14ac:dyDescent="0.25">
      <c r="B1283" s="3" t="s">
        <v>3394</v>
      </c>
    </row>
    <row r="1284" spans="2:2" x14ac:dyDescent="0.25">
      <c r="B1284" s="150"/>
    </row>
    <row r="1285" spans="2:2" ht="60" x14ac:dyDescent="0.25">
      <c r="B1285" s="3" t="s">
        <v>3395</v>
      </c>
    </row>
    <row r="1286" spans="2:2" ht="30" x14ac:dyDescent="0.25">
      <c r="B1286" s="48" t="s">
        <v>3396</v>
      </c>
    </row>
    <row r="1287" spans="2:2" ht="75" x14ac:dyDescent="0.25">
      <c r="B1287" s="48" t="s">
        <v>3397</v>
      </c>
    </row>
    <row r="1288" spans="2:2" ht="30" x14ac:dyDescent="0.25">
      <c r="B1288" s="48" t="s">
        <v>3398</v>
      </c>
    </row>
    <row r="1289" spans="2:2" x14ac:dyDescent="0.25">
      <c r="B1289" s="48"/>
    </row>
    <row r="1290" spans="2:2" x14ac:dyDescent="0.25">
      <c r="B1290" s="48" t="s">
        <v>3399</v>
      </c>
    </row>
    <row r="1291" spans="2:2" x14ac:dyDescent="0.25">
      <c r="B1291" s="48"/>
    </row>
    <row r="1292" spans="2:2" ht="75" x14ac:dyDescent="0.25">
      <c r="B1292" s="48" t="s">
        <v>3400</v>
      </c>
    </row>
    <row r="1293" spans="2:2" ht="45" x14ac:dyDescent="0.25">
      <c r="B1293" s="48" t="s">
        <v>3401</v>
      </c>
    </row>
    <row r="1294" spans="2:2" ht="90" x14ac:dyDescent="0.25">
      <c r="B1294" s="48" t="s">
        <v>3402</v>
      </c>
    </row>
    <row r="1295" spans="2:2" x14ac:dyDescent="0.25">
      <c r="B1295" s="48"/>
    </row>
    <row r="1296" spans="2:2" x14ac:dyDescent="0.25">
      <c r="B1296" s="150"/>
    </row>
    <row r="1297" spans="2:2" x14ac:dyDescent="0.25">
      <c r="B1297" s="48" t="s">
        <v>2590</v>
      </c>
    </row>
    <row r="1298" spans="2:2" x14ac:dyDescent="0.25">
      <c r="B1298" s="3" t="s">
        <v>3403</v>
      </c>
    </row>
    <row r="1299" spans="2:2" x14ac:dyDescent="0.25">
      <c r="B1299" s="150"/>
    </row>
    <row r="1300" spans="2:2" x14ac:dyDescent="0.25">
      <c r="B1300" s="48" t="s">
        <v>3404</v>
      </c>
    </row>
    <row r="1301" spans="2:2" x14ac:dyDescent="0.25">
      <c r="B1301" s="48"/>
    </row>
    <row r="1302" spans="2:2" ht="90" x14ac:dyDescent="0.25">
      <c r="B1302" s="48" t="s">
        <v>3405</v>
      </c>
    </row>
    <row r="1303" spans="2:2" ht="75" x14ac:dyDescent="0.25">
      <c r="B1303" s="48" t="s">
        <v>3406</v>
      </c>
    </row>
    <row r="1304" spans="2:2" ht="60" x14ac:dyDescent="0.25">
      <c r="B1304" s="48" t="s">
        <v>3407</v>
      </c>
    </row>
    <row r="1305" spans="2:2" ht="30" x14ac:dyDescent="0.25">
      <c r="B1305" s="48" t="s">
        <v>3408</v>
      </c>
    </row>
    <row r="1306" spans="2:2" ht="30" x14ac:dyDescent="0.25">
      <c r="B1306" s="3" t="s">
        <v>3409</v>
      </c>
    </row>
    <row r="1307" spans="2:2" ht="30" x14ac:dyDescent="0.25">
      <c r="B1307" s="48" t="s">
        <v>3410</v>
      </c>
    </row>
    <row r="1308" spans="2:2" x14ac:dyDescent="0.25">
      <c r="B1308" s="48"/>
    </row>
    <row r="1309" spans="2:2" x14ac:dyDescent="0.25">
      <c r="B1309" s="151" t="s">
        <v>3411</v>
      </c>
    </row>
    <row r="1310" spans="2:2" x14ac:dyDescent="0.25">
      <c r="B1310" s="48"/>
    </row>
    <row r="1311" spans="2:2" ht="30" x14ac:dyDescent="0.25">
      <c r="B1311" s="48" t="s">
        <v>3412</v>
      </c>
    </row>
    <row r="1312" spans="2:2" x14ac:dyDescent="0.25">
      <c r="B1312" s="48"/>
    </row>
    <row r="1313" spans="2:2" ht="75" x14ac:dyDescent="0.25">
      <c r="B1313" s="3" t="s">
        <v>3413</v>
      </c>
    </row>
    <row r="1314" spans="2:2" ht="105" x14ac:dyDescent="0.25">
      <c r="B1314" s="48" t="s">
        <v>3414</v>
      </c>
    </row>
    <row r="1315" spans="2:2" ht="135" x14ac:dyDescent="0.25">
      <c r="B1315" s="48" t="s">
        <v>3415</v>
      </c>
    </row>
    <row r="1316" spans="2:2" ht="150" x14ac:dyDescent="0.25">
      <c r="B1316" s="48" t="s">
        <v>3416</v>
      </c>
    </row>
    <row r="1317" spans="2:2" ht="105" x14ac:dyDescent="0.25">
      <c r="B1317" s="3" t="s">
        <v>3417</v>
      </c>
    </row>
    <row r="1318" spans="2:2" x14ac:dyDescent="0.25">
      <c r="B1318" s="48" t="s">
        <v>3418</v>
      </c>
    </row>
    <row r="1319" spans="2:2" ht="75" x14ac:dyDescent="0.25">
      <c r="B1319" s="3" t="s">
        <v>3419</v>
      </c>
    </row>
    <row r="1320" spans="2:2" ht="105" x14ac:dyDescent="0.25">
      <c r="B1320" s="48" t="s">
        <v>3420</v>
      </c>
    </row>
    <row r="1321" spans="2:2" ht="90" x14ac:dyDescent="0.25">
      <c r="B1321" s="48" t="s">
        <v>3421</v>
      </c>
    </row>
    <row r="1322" spans="2:2" ht="75" x14ac:dyDescent="0.25">
      <c r="B1322" s="48" t="s">
        <v>3422</v>
      </c>
    </row>
    <row r="1323" spans="2:2" ht="45" x14ac:dyDescent="0.25">
      <c r="B1323" s="48" t="s">
        <v>3423</v>
      </c>
    </row>
    <row r="1324" spans="2:2" ht="45" x14ac:dyDescent="0.25">
      <c r="B1324" s="48" t="s">
        <v>3424</v>
      </c>
    </row>
    <row r="1325" spans="2:2" ht="105" x14ac:dyDescent="0.25">
      <c r="B1325" s="48" t="s">
        <v>3425</v>
      </c>
    </row>
    <row r="1326" spans="2:2" ht="30" x14ac:dyDescent="0.25">
      <c r="B1326" s="48" t="s">
        <v>3426</v>
      </c>
    </row>
    <row r="1327" spans="2:2" ht="30" x14ac:dyDescent="0.25">
      <c r="B1327" s="48" t="s">
        <v>3427</v>
      </c>
    </row>
    <row r="1328" spans="2:2" ht="120" x14ac:dyDescent="0.25">
      <c r="B1328" s="3" t="s">
        <v>3428</v>
      </c>
    </row>
    <row r="1329" spans="2:2" x14ac:dyDescent="0.25">
      <c r="B1329" s="48" t="s">
        <v>3429</v>
      </c>
    </row>
    <row r="1330" spans="2:2" ht="60" x14ac:dyDescent="0.25">
      <c r="B1330" s="3" t="s">
        <v>3430</v>
      </c>
    </row>
    <row r="1331" spans="2:2" ht="75" x14ac:dyDescent="0.25">
      <c r="B1331" s="3" t="s">
        <v>3431</v>
      </c>
    </row>
    <row r="1332" spans="2:2" ht="210" x14ac:dyDescent="0.25">
      <c r="B1332" s="48" t="s">
        <v>3432</v>
      </c>
    </row>
    <row r="1333" spans="2:2" x14ac:dyDescent="0.25">
      <c r="B1333" s="48"/>
    </row>
    <row r="1334" spans="2:2" ht="30" x14ac:dyDescent="0.25">
      <c r="B1334" s="48" t="s">
        <v>3433</v>
      </c>
    </row>
    <row r="1335" spans="2:2" x14ac:dyDescent="0.25">
      <c r="B1335" s="48"/>
    </row>
    <row r="1336" spans="2:2" ht="60" x14ac:dyDescent="0.25">
      <c r="B1336" s="3" t="s">
        <v>3434</v>
      </c>
    </row>
    <row r="1337" spans="2:2" ht="30" x14ac:dyDescent="0.25">
      <c r="B1337" s="48" t="s">
        <v>3435</v>
      </c>
    </row>
    <row r="1338" spans="2:2" ht="30" x14ac:dyDescent="0.25">
      <c r="B1338" s="48" t="s">
        <v>3436</v>
      </c>
    </row>
    <row r="1339" spans="2:2" ht="150" x14ac:dyDescent="0.25">
      <c r="B1339" s="48" t="s">
        <v>3437</v>
      </c>
    </row>
    <row r="1340" spans="2:2" ht="60" x14ac:dyDescent="0.25">
      <c r="B1340" s="3" t="s">
        <v>3438</v>
      </c>
    </row>
    <row r="1341" spans="2:2" ht="45" x14ac:dyDescent="0.25">
      <c r="B1341" s="48" t="s">
        <v>3439</v>
      </c>
    </row>
    <row r="1342" spans="2:2" ht="30" x14ac:dyDescent="0.25">
      <c r="B1342" s="48" t="s">
        <v>3440</v>
      </c>
    </row>
    <row r="1343" spans="2:2" x14ac:dyDescent="0.25">
      <c r="B1343" s="48" t="s">
        <v>3441</v>
      </c>
    </row>
    <row r="1344" spans="2:2" ht="120" x14ac:dyDescent="0.25">
      <c r="B1344" s="48" t="s">
        <v>3442</v>
      </c>
    </row>
    <row r="1345" spans="2:2" x14ac:dyDescent="0.25">
      <c r="B1345" s="3" t="s">
        <v>2383</v>
      </c>
    </row>
    <row r="1346" spans="2:2" ht="90" x14ac:dyDescent="0.25">
      <c r="B1346" s="48" t="s">
        <v>3443</v>
      </c>
    </row>
    <row r="1347" spans="2:2" ht="210" x14ac:dyDescent="0.25">
      <c r="B1347" s="3" t="s">
        <v>3444</v>
      </c>
    </row>
    <row r="1348" spans="2:2" x14ac:dyDescent="0.25">
      <c r="B1348" s="3" t="s">
        <v>2383</v>
      </c>
    </row>
    <row r="1349" spans="2:2" ht="195" x14ac:dyDescent="0.25">
      <c r="B1349" s="48" t="s">
        <v>3445</v>
      </c>
    </row>
    <row r="1350" spans="2:2" x14ac:dyDescent="0.25">
      <c r="B1350" s="3" t="s">
        <v>2848</v>
      </c>
    </row>
    <row r="1351" spans="2:2" x14ac:dyDescent="0.25">
      <c r="B1351" s="48"/>
    </row>
    <row r="1352" spans="2:2" ht="30" x14ac:dyDescent="0.25">
      <c r="B1352" s="48" t="s">
        <v>3446</v>
      </c>
    </row>
    <row r="1353" spans="2:2" x14ac:dyDescent="0.25">
      <c r="B1353" s="3" t="s">
        <v>2381</v>
      </c>
    </row>
    <row r="1354" spans="2:2" x14ac:dyDescent="0.25">
      <c r="B1354" s="48"/>
    </row>
    <row r="1355" spans="2:2" ht="75" x14ac:dyDescent="0.25">
      <c r="B1355" s="48" t="s">
        <v>3447</v>
      </c>
    </row>
    <row r="1356" spans="2:2" ht="75" x14ac:dyDescent="0.25">
      <c r="B1356" s="48" t="s">
        <v>3448</v>
      </c>
    </row>
    <row r="1357" spans="2:2" ht="105" x14ac:dyDescent="0.25">
      <c r="B1357" s="48" t="s">
        <v>3449</v>
      </c>
    </row>
    <row r="1358" spans="2:2" x14ac:dyDescent="0.25">
      <c r="B1358" s="3" t="s">
        <v>2381</v>
      </c>
    </row>
    <row r="1359" spans="2:2" ht="90" x14ac:dyDescent="0.25">
      <c r="B1359" s="48" t="s">
        <v>3450</v>
      </c>
    </row>
    <row r="1360" spans="2:2" x14ac:dyDescent="0.25">
      <c r="B1360" s="3" t="s">
        <v>2381</v>
      </c>
    </row>
    <row r="1361" spans="2:2" ht="105" x14ac:dyDescent="0.25">
      <c r="B1361" s="48" t="s">
        <v>3451</v>
      </c>
    </row>
    <row r="1362" spans="2:2" x14ac:dyDescent="0.25">
      <c r="B1362" s="3" t="s">
        <v>2381</v>
      </c>
    </row>
    <row r="1363" spans="2:2" x14ac:dyDescent="0.25">
      <c r="B1363" s="48"/>
    </row>
    <row r="1364" spans="2:2" x14ac:dyDescent="0.25">
      <c r="B1364" s="48" t="s">
        <v>3452</v>
      </c>
    </row>
    <row r="1365" spans="2:2" x14ac:dyDescent="0.25">
      <c r="B1365" s="48"/>
    </row>
    <row r="1366" spans="2:2" ht="30" x14ac:dyDescent="0.25">
      <c r="B1366" s="48" t="s">
        <v>3453</v>
      </c>
    </row>
    <row r="1367" spans="2:2" x14ac:dyDescent="0.25">
      <c r="B1367" s="48" t="s">
        <v>3454</v>
      </c>
    </row>
    <row r="1368" spans="2:2" ht="60" x14ac:dyDescent="0.25">
      <c r="B1368" s="48" t="s">
        <v>3455</v>
      </c>
    </row>
    <row r="1369" spans="2:2" ht="30" x14ac:dyDescent="0.25">
      <c r="B1369" s="48" t="s">
        <v>3456</v>
      </c>
    </row>
    <row r="1370" spans="2:2" ht="45" x14ac:dyDescent="0.25">
      <c r="B1370" s="48" t="s">
        <v>3457</v>
      </c>
    </row>
    <row r="1371" spans="2:2" ht="90" x14ac:dyDescent="0.25">
      <c r="B1371" s="3" t="s">
        <v>3458</v>
      </c>
    </row>
    <row r="1372" spans="2:2" ht="270" x14ac:dyDescent="0.25">
      <c r="B1372" s="48" t="s">
        <v>3459</v>
      </c>
    </row>
    <row r="1373" spans="2:2" x14ac:dyDescent="0.25">
      <c r="B1373" s="48"/>
    </row>
    <row r="1374" spans="2:2" x14ac:dyDescent="0.25">
      <c r="B1374" s="152" t="s">
        <v>3460</v>
      </c>
    </row>
    <row r="1375" spans="2:2" x14ac:dyDescent="0.25">
      <c r="B1375" s="152" t="s">
        <v>121</v>
      </c>
    </row>
    <row r="1376" spans="2:2" x14ac:dyDescent="0.25">
      <c r="B1376" s="152" t="s">
        <v>3461</v>
      </c>
    </row>
    <row r="1377" spans="2:2" x14ac:dyDescent="0.25">
      <c r="B1377" s="2" t="s">
        <v>3462</v>
      </c>
    </row>
    <row r="1378" spans="2:2" x14ac:dyDescent="0.25">
      <c r="B1378" s="2" t="s">
        <v>3463</v>
      </c>
    </row>
    <row r="1379" spans="2:2" x14ac:dyDescent="0.25">
      <c r="B1379" s="2" t="s">
        <v>3464</v>
      </c>
    </row>
    <row r="1380" spans="2:2" x14ac:dyDescent="0.25">
      <c r="B1380" s="4" t="s">
        <v>10</v>
      </c>
    </row>
    <row r="1381" spans="2:2" x14ac:dyDescent="0.25">
      <c r="B1381" s="48"/>
    </row>
    <row r="1382" spans="2:2" x14ac:dyDescent="0.25">
      <c r="B1382" s="150"/>
    </row>
    <row r="1383" spans="2:2" x14ac:dyDescent="0.25">
      <c r="B1383" s="2"/>
    </row>
  </sheetData>
  <hyperlinks>
    <hyperlink ref="B1" location="'Калькулятор 4'!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4'!A1" display="ВЕРНУТЬСЯ К КАЛЬКУЛЯТОРУ"/>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92"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30"/>
  <sheetViews>
    <sheetView workbookViewId="0">
      <selection activeCell="B1" sqref="B1"/>
    </sheetView>
  </sheetViews>
  <sheetFormatPr defaultRowHeight="15" x14ac:dyDescent="0.25"/>
  <cols>
    <col min="2" max="2" width="109.85546875" customWidth="1"/>
  </cols>
  <sheetData>
    <row r="1" spans="2:2" x14ac:dyDescent="0.25">
      <c r="B1" s="4" t="s">
        <v>10</v>
      </c>
    </row>
    <row r="3" spans="2:2" x14ac:dyDescent="0.25">
      <c r="B3" s="7" t="s">
        <v>34</v>
      </c>
    </row>
    <row r="4" spans="2:2" x14ac:dyDescent="0.25">
      <c r="B4" s="8"/>
    </row>
    <row r="5" spans="2:2" x14ac:dyDescent="0.25">
      <c r="B5" s="9" t="s">
        <v>35</v>
      </c>
    </row>
    <row r="6" spans="2:2" ht="28.5" x14ac:dyDescent="0.25">
      <c r="B6" s="9" t="s">
        <v>36</v>
      </c>
    </row>
    <row r="7" spans="2:2" x14ac:dyDescent="0.25">
      <c r="B7" s="9" t="s">
        <v>37</v>
      </c>
    </row>
    <row r="8" spans="2:2" x14ac:dyDescent="0.25">
      <c r="B8" s="9" t="s">
        <v>38</v>
      </c>
    </row>
    <row r="9" spans="2:2" x14ac:dyDescent="0.25">
      <c r="B9" s="9" t="s">
        <v>39</v>
      </c>
    </row>
    <row r="10" spans="2:2" x14ac:dyDescent="0.25">
      <c r="B10" s="9" t="s">
        <v>40</v>
      </c>
    </row>
    <row r="12" spans="2:2" x14ac:dyDescent="0.25">
      <c r="B12" s="7" t="s">
        <v>41</v>
      </c>
    </row>
    <row r="13" spans="2:2" x14ac:dyDescent="0.25">
      <c r="B13" s="8"/>
    </row>
    <row r="14" spans="2:2" x14ac:dyDescent="0.25">
      <c r="B14" s="9" t="s">
        <v>42</v>
      </c>
    </row>
    <row r="15" spans="2:2" x14ac:dyDescent="0.25">
      <c r="B15" s="9" t="s">
        <v>43</v>
      </c>
    </row>
    <row r="16" spans="2:2" x14ac:dyDescent="0.25">
      <c r="B16" s="9" t="s">
        <v>44</v>
      </c>
    </row>
    <row r="17" spans="2:2" x14ac:dyDescent="0.25">
      <c r="B17" s="9" t="s">
        <v>45</v>
      </c>
    </row>
    <row r="18" spans="2:2" x14ac:dyDescent="0.25">
      <c r="B18" s="10" t="s">
        <v>46</v>
      </c>
    </row>
    <row r="20" spans="2:2" x14ac:dyDescent="0.25">
      <c r="B20" s="7" t="s">
        <v>47</v>
      </c>
    </row>
    <row r="21" spans="2:2" x14ac:dyDescent="0.25">
      <c r="B21" s="8"/>
    </row>
    <row r="22" spans="2:2" x14ac:dyDescent="0.25">
      <c r="B22" s="9" t="s">
        <v>48</v>
      </c>
    </row>
    <row r="23" spans="2:2" x14ac:dyDescent="0.25">
      <c r="B23" s="9" t="s">
        <v>49</v>
      </c>
    </row>
    <row r="24" spans="2:2" ht="28.5" x14ac:dyDescent="0.25">
      <c r="B24" s="9" t="s">
        <v>50</v>
      </c>
    </row>
    <row r="25" spans="2:2" ht="28.5" x14ac:dyDescent="0.25">
      <c r="B25" s="9" t="s">
        <v>51</v>
      </c>
    </row>
    <row r="26" spans="2:2" x14ac:dyDescent="0.25">
      <c r="B26" s="9" t="s">
        <v>52</v>
      </c>
    </row>
    <row r="27" spans="2:2" ht="28.5" x14ac:dyDescent="0.25">
      <c r="B27" s="9" t="s">
        <v>53</v>
      </c>
    </row>
    <row r="28" spans="2:2" x14ac:dyDescent="0.25">
      <c r="B28" s="9" t="s">
        <v>54</v>
      </c>
    </row>
    <row r="30" spans="2:2" x14ac:dyDescent="0.25">
      <c r="B30" s="4" t="s">
        <v>10</v>
      </c>
    </row>
  </sheetData>
  <hyperlinks>
    <hyperlink ref="B18" r:id="rId1" display="http://www.gk-rf.ru/statia222"/>
    <hyperlink ref="B1" location="'Калькулятор 4'!A1" display="ВЕРНУТЬСЯ К КАЛЬКУЛЯТОРУ"/>
    <hyperlink ref="B30" location="'Калькулятор 4'!A1" display="ВЕРНУТЬСЯ К КАЛЬКУЛЯТОРУ"/>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Z811"/>
  <sheetViews>
    <sheetView workbookViewId="0">
      <selection activeCell="B1" sqref="B1"/>
    </sheetView>
  </sheetViews>
  <sheetFormatPr defaultRowHeight="15" x14ac:dyDescent="0.25"/>
  <cols>
    <col min="2" max="2" width="132.7109375" customWidth="1"/>
  </cols>
  <sheetData>
    <row r="1" spans="2:2" x14ac:dyDescent="0.25">
      <c r="B1" s="4" t="s">
        <v>10</v>
      </c>
    </row>
    <row r="2" spans="2:2" ht="22.5" x14ac:dyDescent="0.25">
      <c r="B2" s="229" t="s">
        <v>4014</v>
      </c>
    </row>
    <row r="3" spans="2:2" ht="18.75" x14ac:dyDescent="0.25">
      <c r="B3" s="230" t="s">
        <v>4494</v>
      </c>
    </row>
    <row r="4" spans="2:2" x14ac:dyDescent="0.25">
      <c r="B4" s="44"/>
    </row>
    <row r="5" spans="2:2" ht="18.75" x14ac:dyDescent="0.25">
      <c r="B5" s="17"/>
    </row>
    <row r="6" spans="2:2" ht="18.75" x14ac:dyDescent="0.25">
      <c r="B6" s="17" t="s">
        <v>1811</v>
      </c>
    </row>
    <row r="7" spans="2:2" ht="56.25" x14ac:dyDescent="0.25">
      <c r="B7" s="17" t="s">
        <v>4495</v>
      </c>
    </row>
    <row r="8" spans="2:2" x14ac:dyDescent="0.25">
      <c r="B8" s="231"/>
    </row>
    <row r="9" spans="2:2" x14ac:dyDescent="0.25">
      <c r="B9" s="231"/>
    </row>
    <row r="10" spans="2:2" x14ac:dyDescent="0.25">
      <c r="B10" s="231"/>
    </row>
    <row r="11" spans="2:2" ht="75" x14ac:dyDescent="0.25">
      <c r="B11" s="21" t="s">
        <v>4496</v>
      </c>
    </row>
    <row r="12" spans="2:2" ht="45" x14ac:dyDescent="0.25">
      <c r="B12" s="262" t="s">
        <v>4497</v>
      </c>
    </row>
    <row r="13" spans="2:2" ht="75" x14ac:dyDescent="0.25">
      <c r="B13" s="21" t="s">
        <v>4498</v>
      </c>
    </row>
    <row r="14" spans="2:2" ht="93.75" x14ac:dyDescent="0.25">
      <c r="B14" s="21" t="s">
        <v>4499</v>
      </c>
    </row>
    <row r="15" spans="2:2" ht="18.75" x14ac:dyDescent="0.25">
      <c r="B15" s="21"/>
    </row>
    <row r="16" spans="2:2" ht="18.75" x14ac:dyDescent="0.25">
      <c r="B16" s="21"/>
    </row>
    <row r="17" spans="2:10" ht="18.75" x14ac:dyDescent="0.25">
      <c r="B17" s="239"/>
    </row>
    <row r="18" spans="2:10" ht="18.75" x14ac:dyDescent="0.25">
      <c r="B18" s="239"/>
    </row>
    <row r="19" spans="2:10" ht="18.75" x14ac:dyDescent="0.25">
      <c r="B19" s="21" t="s">
        <v>4215</v>
      </c>
      <c r="J19" s="37"/>
    </row>
    <row r="20" spans="2:10" ht="18.75" x14ac:dyDescent="0.25">
      <c r="B20" s="21" t="s">
        <v>4216</v>
      </c>
    </row>
    <row r="21" spans="2:10" ht="18.75" x14ac:dyDescent="0.25">
      <c r="B21" s="21"/>
    </row>
    <row r="22" spans="2:10" ht="18.75" x14ac:dyDescent="0.25">
      <c r="B22" s="21"/>
    </row>
    <row r="23" spans="2:10" ht="18.75" x14ac:dyDescent="0.25">
      <c r="B23" s="21"/>
    </row>
    <row r="24" spans="2:10" ht="18.75" x14ac:dyDescent="0.25">
      <c r="B24" s="21" t="s">
        <v>4217</v>
      </c>
    </row>
    <row r="25" spans="2:10" ht="18.75" x14ac:dyDescent="0.25">
      <c r="B25" s="21" t="s">
        <v>9</v>
      </c>
    </row>
    <row r="26" spans="2:10" ht="18.75" x14ac:dyDescent="0.25">
      <c r="B26" s="21" t="s">
        <v>4500</v>
      </c>
    </row>
    <row r="27" spans="2:10" x14ac:dyDescent="0.25">
      <c r="B27" s="1"/>
    </row>
    <row r="28" spans="2:10" ht="18.75" x14ac:dyDescent="0.25">
      <c r="B28" s="25" t="s">
        <v>273</v>
      </c>
    </row>
    <row r="29" spans="2:10" ht="18.75" x14ac:dyDescent="0.25">
      <c r="B29" s="25"/>
    </row>
    <row r="30" spans="2:10" ht="18.75" x14ac:dyDescent="0.25">
      <c r="B30" s="25" t="s">
        <v>163</v>
      </c>
    </row>
    <row r="31" spans="2:10" ht="18.75" x14ac:dyDescent="0.25">
      <c r="B31" s="25" t="s">
        <v>6</v>
      </c>
    </row>
    <row r="32" spans="2:10" ht="18.75" x14ac:dyDescent="0.25">
      <c r="B32" s="25" t="s">
        <v>4501</v>
      </c>
    </row>
    <row r="33" spans="2:2" ht="18.75" x14ac:dyDescent="0.25">
      <c r="B33" s="25" t="s">
        <v>4502</v>
      </c>
    </row>
    <row r="34" spans="2:2" x14ac:dyDescent="0.25">
      <c r="B34" s="1"/>
    </row>
    <row r="35" spans="2:2" ht="18.75" x14ac:dyDescent="0.25">
      <c r="B35" s="239" t="s">
        <v>7</v>
      </c>
    </row>
    <row r="36" spans="2:2" ht="37.5" x14ac:dyDescent="0.25">
      <c r="B36" s="239" t="s">
        <v>4495</v>
      </c>
    </row>
    <row r="37" spans="2:2" ht="18.75" x14ac:dyDescent="0.25">
      <c r="B37" s="21"/>
    </row>
    <row r="38" spans="2:2" ht="18.75" x14ac:dyDescent="0.25">
      <c r="B38" s="239" t="s">
        <v>4223</v>
      </c>
    </row>
    <row r="39" spans="2:2" ht="18.75" x14ac:dyDescent="0.25">
      <c r="B39" s="239" t="s">
        <v>4224</v>
      </c>
    </row>
    <row r="40" spans="2:2" ht="18.75" x14ac:dyDescent="0.25">
      <c r="B40" s="239" t="s">
        <v>172</v>
      </c>
    </row>
    <row r="41" spans="2:2" ht="150" x14ac:dyDescent="0.25">
      <c r="B41" s="21" t="s">
        <v>4503</v>
      </c>
    </row>
    <row r="42" spans="2:2" ht="18.75" x14ac:dyDescent="0.25">
      <c r="B42" s="17"/>
    </row>
    <row r="43" spans="2:2" ht="18.75" x14ac:dyDescent="0.25">
      <c r="B43" s="239" t="s">
        <v>4226</v>
      </c>
    </row>
    <row r="44" spans="2:2" ht="112.5" x14ac:dyDescent="0.25">
      <c r="B44" s="20" t="s">
        <v>4504</v>
      </c>
    </row>
    <row r="45" spans="2:2" ht="18.75" x14ac:dyDescent="0.25">
      <c r="B45" s="17"/>
    </row>
    <row r="46" spans="2:2" ht="18.75" x14ac:dyDescent="0.25">
      <c r="B46" s="19" t="s">
        <v>4505</v>
      </c>
    </row>
    <row r="47" spans="2:2" ht="18.75" x14ac:dyDescent="0.25">
      <c r="B47" s="19" t="s">
        <v>4230</v>
      </c>
    </row>
    <row r="48" spans="2:2" ht="18.75" x14ac:dyDescent="0.25">
      <c r="B48" s="22"/>
    </row>
    <row r="49" spans="2:2" ht="18.75" x14ac:dyDescent="0.25">
      <c r="B49" s="19"/>
    </row>
    <row r="50" spans="2:2" ht="18.75" x14ac:dyDescent="0.25">
      <c r="B50" s="20" t="s">
        <v>3668</v>
      </c>
    </row>
    <row r="51" spans="2:2" ht="56.25" x14ac:dyDescent="0.25">
      <c r="B51" s="20" t="s">
        <v>4506</v>
      </c>
    </row>
    <row r="52" spans="2:2" ht="18.75" x14ac:dyDescent="0.25">
      <c r="B52" s="20" t="s">
        <v>4507</v>
      </c>
    </row>
    <row r="53" spans="2:2" ht="18.75" x14ac:dyDescent="0.25">
      <c r="B53" s="20" t="s">
        <v>4508</v>
      </c>
    </row>
    <row r="54" spans="2:2" ht="18.75" x14ac:dyDescent="0.25">
      <c r="B54" s="20" t="s">
        <v>4509</v>
      </c>
    </row>
    <row r="55" spans="2:2" ht="18.75" x14ac:dyDescent="0.25">
      <c r="B55" s="20" t="s">
        <v>4510</v>
      </c>
    </row>
    <row r="56" spans="2:2" ht="37.5" x14ac:dyDescent="0.25">
      <c r="B56" s="20" t="s">
        <v>4031</v>
      </c>
    </row>
    <row r="57" spans="2:2" ht="18.75" x14ac:dyDescent="0.25">
      <c r="B57" s="20" t="s">
        <v>4511</v>
      </c>
    </row>
    <row r="58" spans="2:2" ht="37.5" x14ac:dyDescent="0.25">
      <c r="B58" s="20" t="s">
        <v>4233</v>
      </c>
    </row>
    <row r="59" spans="2:2" ht="37.5" x14ac:dyDescent="0.25">
      <c r="B59" s="20" t="s">
        <v>4512</v>
      </c>
    </row>
    <row r="60" spans="2:2" ht="56.25" x14ac:dyDescent="0.25">
      <c r="B60" s="20" t="s">
        <v>4513</v>
      </c>
    </row>
    <row r="61" spans="2:2" ht="56.25" x14ac:dyDescent="0.25">
      <c r="B61" s="20" t="s">
        <v>4236</v>
      </c>
    </row>
    <row r="62" spans="2:2" ht="18.75" x14ac:dyDescent="0.25">
      <c r="B62" s="20" t="s">
        <v>4514</v>
      </c>
    </row>
    <row r="63" spans="2:2" ht="18.75" x14ac:dyDescent="0.25">
      <c r="B63" s="20" t="s">
        <v>4238</v>
      </c>
    </row>
    <row r="64" spans="2:2" ht="18.75" x14ac:dyDescent="0.25">
      <c r="B64" s="20" t="s">
        <v>3676</v>
      </c>
    </row>
    <row r="65" spans="2:2" ht="37.5" x14ac:dyDescent="0.25">
      <c r="B65" s="20" t="s">
        <v>3571</v>
      </c>
    </row>
    <row r="66" spans="2:2" ht="56.25" x14ac:dyDescent="0.25">
      <c r="B66" s="20" t="s">
        <v>3572</v>
      </c>
    </row>
    <row r="67" spans="2:2" ht="56.25" x14ac:dyDescent="0.25">
      <c r="B67" s="20" t="s">
        <v>3677</v>
      </c>
    </row>
    <row r="68" spans="2:2" ht="37.5" x14ac:dyDescent="0.25">
      <c r="B68" s="20" t="s">
        <v>3678</v>
      </c>
    </row>
    <row r="69" spans="2:2" ht="18.75" x14ac:dyDescent="0.25">
      <c r="B69" s="20"/>
    </row>
    <row r="70" spans="2:2" ht="18.75" x14ac:dyDescent="0.25">
      <c r="B70" s="19"/>
    </row>
    <row r="71" spans="2:2" ht="56.25" x14ac:dyDescent="0.25">
      <c r="B71" s="20" t="s">
        <v>3679</v>
      </c>
    </row>
    <row r="72" spans="2:2" ht="37.5" x14ac:dyDescent="0.25">
      <c r="B72" s="20" t="s">
        <v>3680</v>
      </c>
    </row>
    <row r="73" spans="2:2" ht="18.75" x14ac:dyDescent="0.25">
      <c r="B73" s="20" t="s">
        <v>3681</v>
      </c>
    </row>
    <row r="74" spans="2:2" ht="18.75" x14ac:dyDescent="0.25">
      <c r="B74" s="20" t="s">
        <v>3573</v>
      </c>
    </row>
    <row r="75" spans="2:2" ht="37.5" x14ac:dyDescent="0.25">
      <c r="B75" s="20" t="s">
        <v>4515</v>
      </c>
    </row>
    <row r="76" spans="2:2" ht="18.75" x14ac:dyDescent="0.25">
      <c r="B76" s="20" t="s">
        <v>3683</v>
      </c>
    </row>
    <row r="77" spans="2:2" ht="18.75" x14ac:dyDescent="0.25">
      <c r="B77" s="20" t="s">
        <v>3684</v>
      </c>
    </row>
    <row r="78" spans="2:2" ht="18.75" x14ac:dyDescent="0.25">
      <c r="B78" s="20" t="s">
        <v>3685</v>
      </c>
    </row>
    <row r="79" spans="2:2" ht="18.75" x14ac:dyDescent="0.25">
      <c r="B79" s="20" t="s">
        <v>3686</v>
      </c>
    </row>
    <row r="80" spans="2:2" ht="18.75" x14ac:dyDescent="0.25">
      <c r="B80" s="20" t="s">
        <v>3687</v>
      </c>
    </row>
    <row r="81" spans="2:2" ht="18.75" x14ac:dyDescent="0.25">
      <c r="B81" s="20" t="s">
        <v>3688</v>
      </c>
    </row>
    <row r="82" spans="2:2" ht="18.75" x14ac:dyDescent="0.25">
      <c r="B82" s="20" t="s">
        <v>3689</v>
      </c>
    </row>
    <row r="83" spans="2:2" ht="37.5" x14ac:dyDescent="0.25">
      <c r="B83" s="20" t="s">
        <v>3574</v>
      </c>
    </row>
    <row r="84" spans="2:2" ht="18.75" x14ac:dyDescent="0.25">
      <c r="B84" s="20" t="s">
        <v>3690</v>
      </c>
    </row>
    <row r="85" spans="2:2" ht="37.5" x14ac:dyDescent="0.25">
      <c r="B85" s="20" t="s">
        <v>4516</v>
      </c>
    </row>
    <row r="86" spans="2:2" ht="37.5" x14ac:dyDescent="0.25">
      <c r="B86" s="20" t="s">
        <v>3692</v>
      </c>
    </row>
    <row r="87" spans="2:2" ht="18.75" x14ac:dyDescent="0.25">
      <c r="B87" s="20" t="s">
        <v>3693</v>
      </c>
    </row>
    <row r="88" spans="2:2" ht="18.75" x14ac:dyDescent="0.25">
      <c r="B88" s="20" t="s">
        <v>4241</v>
      </c>
    </row>
    <row r="89" spans="2:2" ht="18.75" x14ac:dyDescent="0.25">
      <c r="B89" s="20" t="s">
        <v>4242</v>
      </c>
    </row>
    <row r="90" spans="2:2" ht="18.75" x14ac:dyDescent="0.25">
      <c r="B90" s="20" t="s">
        <v>4243</v>
      </c>
    </row>
    <row r="91" spans="2:2" ht="37.5" x14ac:dyDescent="0.25">
      <c r="B91" s="20" t="s">
        <v>4244</v>
      </c>
    </row>
    <row r="92" spans="2:2" ht="18.75" x14ac:dyDescent="0.25">
      <c r="B92" s="20" t="s">
        <v>4245</v>
      </c>
    </row>
    <row r="93" spans="2:2" ht="56.25" x14ac:dyDescent="0.25">
      <c r="B93" s="20" t="s">
        <v>4246</v>
      </c>
    </row>
    <row r="94" spans="2:2" ht="18.75" x14ac:dyDescent="0.25">
      <c r="B94" s="19"/>
    </row>
    <row r="95" spans="2:2" ht="18.75" x14ac:dyDescent="0.25">
      <c r="B95" s="20" t="s">
        <v>4247</v>
      </c>
    </row>
    <row r="96" spans="2:2" ht="18.75" x14ac:dyDescent="0.25">
      <c r="B96" s="20" t="s">
        <v>4517</v>
      </c>
    </row>
    <row r="97" spans="2:2" ht="18.75" x14ac:dyDescent="0.25">
      <c r="B97" s="20" t="s">
        <v>4249</v>
      </c>
    </row>
    <row r="98" spans="2:2" ht="18.75" x14ac:dyDescent="0.25">
      <c r="B98" s="20" t="s">
        <v>4250</v>
      </c>
    </row>
    <row r="99" spans="2:2" ht="18.75" x14ac:dyDescent="0.25">
      <c r="B99" s="20" t="s">
        <v>4251</v>
      </c>
    </row>
    <row r="100" spans="2:2" ht="18.75" x14ac:dyDescent="0.25">
      <c r="B100" s="20" t="s">
        <v>4252</v>
      </c>
    </row>
    <row r="101" spans="2:2" ht="75" x14ac:dyDescent="0.25">
      <c r="B101" s="20" t="s">
        <v>4253</v>
      </c>
    </row>
    <row r="102" spans="2:2" ht="30" x14ac:dyDescent="0.25">
      <c r="B102" s="262" t="s">
        <v>4254</v>
      </c>
    </row>
    <row r="103" spans="2:2" ht="18.75" x14ac:dyDescent="0.25">
      <c r="B103" s="23"/>
    </row>
    <row r="104" spans="2:2" ht="18.75" x14ac:dyDescent="0.25">
      <c r="B104" s="19" t="s">
        <v>4518</v>
      </c>
    </row>
    <row r="105" spans="2:2" ht="18.75" x14ac:dyDescent="0.25">
      <c r="B105" s="19" t="s">
        <v>4334</v>
      </c>
    </row>
    <row r="106" spans="2:2" ht="18.75" x14ac:dyDescent="0.25">
      <c r="B106" s="19"/>
    </row>
    <row r="107" spans="2:2" ht="18.75" x14ac:dyDescent="0.25">
      <c r="B107" s="19" t="s">
        <v>4256</v>
      </c>
    </row>
    <row r="108" spans="2:2" ht="18.75" x14ac:dyDescent="0.25">
      <c r="B108" s="19"/>
    </row>
    <row r="109" spans="2:2" ht="37.5" x14ac:dyDescent="0.25">
      <c r="B109" s="19" t="s">
        <v>4519</v>
      </c>
    </row>
    <row r="110" spans="2:2" ht="18.75" x14ac:dyDescent="0.25">
      <c r="B110" s="19"/>
    </row>
    <row r="111" spans="2:2" ht="18.75" x14ac:dyDescent="0.25">
      <c r="B111" s="19" t="s">
        <v>4258</v>
      </c>
    </row>
    <row r="112" spans="2:2" ht="18.75" x14ac:dyDescent="0.25">
      <c r="B112" s="19"/>
    </row>
    <row r="113" spans="2:2" ht="37.5" x14ac:dyDescent="0.25">
      <c r="B113" s="20" t="s">
        <v>4259</v>
      </c>
    </row>
    <row r="114" spans="2:2" ht="18.75" x14ac:dyDescent="0.25">
      <c r="B114" s="20" t="s">
        <v>3706</v>
      </c>
    </row>
    <row r="115" spans="2:2" ht="37.5" x14ac:dyDescent="0.25">
      <c r="B115" s="21" t="s">
        <v>4260</v>
      </c>
    </row>
    <row r="116" spans="2:2" ht="18.75" x14ac:dyDescent="0.25">
      <c r="B116" s="20" t="s">
        <v>4261</v>
      </c>
    </row>
    <row r="117" spans="2:2" ht="18.75" x14ac:dyDescent="0.25">
      <c r="B117" s="21" t="s">
        <v>4262</v>
      </c>
    </row>
    <row r="118" spans="2:2" ht="75" x14ac:dyDescent="0.25">
      <c r="B118" s="20" t="s">
        <v>4520</v>
      </c>
    </row>
    <row r="119" spans="2:2" ht="56.25" x14ac:dyDescent="0.25">
      <c r="B119" s="21" t="s">
        <v>4521</v>
      </c>
    </row>
    <row r="120" spans="2:2" ht="18.75" x14ac:dyDescent="0.25">
      <c r="B120" s="19"/>
    </row>
    <row r="121" spans="2:2" ht="131.25" x14ac:dyDescent="0.25">
      <c r="B121" s="20" t="s">
        <v>4266</v>
      </c>
    </row>
    <row r="122" spans="2:2" ht="18.75" x14ac:dyDescent="0.25">
      <c r="B122" s="20"/>
    </row>
    <row r="123" spans="2:2" ht="18.75" x14ac:dyDescent="0.25">
      <c r="B123" s="19" t="s">
        <v>4267</v>
      </c>
    </row>
    <row r="124" spans="2:2" ht="18.75" x14ac:dyDescent="0.25">
      <c r="B124" s="19" t="s">
        <v>4268</v>
      </c>
    </row>
    <row r="125" spans="2:2" ht="18.75" x14ac:dyDescent="0.25">
      <c r="B125" s="19"/>
    </row>
    <row r="126" spans="2:2" ht="18.75" x14ac:dyDescent="0.25">
      <c r="B126" s="20" t="s">
        <v>3710</v>
      </c>
    </row>
    <row r="127" spans="2:2" ht="37.5" x14ac:dyDescent="0.25">
      <c r="B127" s="20" t="s">
        <v>4522</v>
      </c>
    </row>
    <row r="128" spans="2:2" ht="18.75" x14ac:dyDescent="0.25">
      <c r="B128" s="20" t="s">
        <v>4523</v>
      </c>
    </row>
    <row r="129" spans="2:2" ht="18.75" x14ac:dyDescent="0.25">
      <c r="B129" s="20"/>
    </row>
    <row r="130" spans="2:2" ht="37.5" x14ac:dyDescent="0.25">
      <c r="B130" s="19" t="s">
        <v>4524</v>
      </c>
    </row>
    <row r="131" spans="2:2" ht="18.75" x14ac:dyDescent="0.25">
      <c r="B131" s="19" t="s">
        <v>4525</v>
      </c>
    </row>
    <row r="132" spans="2:2" ht="37.5" x14ac:dyDescent="0.25">
      <c r="B132" s="19" t="s">
        <v>4526</v>
      </c>
    </row>
    <row r="133" spans="2:2" ht="18.75" x14ac:dyDescent="0.25">
      <c r="B133" s="19" t="s">
        <v>4268</v>
      </c>
    </row>
    <row r="134" spans="2:2" ht="18.75" x14ac:dyDescent="0.25">
      <c r="B134" s="19"/>
    </row>
    <row r="135" spans="2:2" ht="56.25" x14ac:dyDescent="0.25">
      <c r="B135" s="20" t="s">
        <v>4527</v>
      </c>
    </row>
    <row r="136" spans="2:2" ht="150" x14ac:dyDescent="0.25">
      <c r="B136" s="20" t="s">
        <v>4528</v>
      </c>
    </row>
    <row r="137" spans="2:2" ht="18.75" x14ac:dyDescent="0.25">
      <c r="B137" s="20"/>
    </row>
    <row r="138" spans="2:2" ht="18.75" x14ac:dyDescent="0.25">
      <c r="B138" s="20"/>
    </row>
    <row r="139" spans="2:2" ht="18.75" x14ac:dyDescent="0.25">
      <c r="B139" s="19"/>
    </row>
    <row r="140" spans="2:2" ht="18.75" x14ac:dyDescent="0.25">
      <c r="B140" s="20" t="s">
        <v>3719</v>
      </c>
    </row>
    <row r="141" spans="2:2" ht="18.75" x14ac:dyDescent="0.25">
      <c r="B141" s="20"/>
    </row>
    <row r="142" spans="2:2" ht="18.75" x14ac:dyDescent="0.25">
      <c r="B142" s="19" t="s">
        <v>4275</v>
      </c>
    </row>
    <row r="143" spans="2:2" ht="18.75" x14ac:dyDescent="0.25">
      <c r="B143" s="19" t="s">
        <v>4276</v>
      </c>
    </row>
    <row r="144" spans="2:2" ht="18.75" x14ac:dyDescent="0.25">
      <c r="B144" s="19" t="s">
        <v>4277</v>
      </c>
    </row>
    <row r="145" spans="2:2" ht="18.75" x14ac:dyDescent="0.25">
      <c r="B145" s="20"/>
    </row>
    <row r="146" spans="2:2" ht="37.5" x14ac:dyDescent="0.25">
      <c r="B146" s="20" t="s">
        <v>4529</v>
      </c>
    </row>
    <row r="147" spans="2:2" ht="37.5" x14ac:dyDescent="0.25">
      <c r="B147" s="20" t="s">
        <v>4530</v>
      </c>
    </row>
    <row r="148" spans="2:2" ht="37.5" x14ac:dyDescent="0.25">
      <c r="B148" s="21" t="s">
        <v>4531</v>
      </c>
    </row>
    <row r="149" spans="2:2" ht="56.25" x14ac:dyDescent="0.25">
      <c r="B149" s="20" t="s">
        <v>4532</v>
      </c>
    </row>
    <row r="150" spans="2:2" ht="37.5" x14ac:dyDescent="0.25">
      <c r="B150" s="20" t="s">
        <v>4533</v>
      </c>
    </row>
    <row r="151" spans="2:2" ht="37.5" x14ac:dyDescent="0.25">
      <c r="B151" s="20" t="s">
        <v>4534</v>
      </c>
    </row>
    <row r="152" spans="2:2" ht="37.5" x14ac:dyDescent="0.25">
      <c r="B152" s="20" t="s">
        <v>4535</v>
      </c>
    </row>
    <row r="153" spans="2:2" ht="56.25" x14ac:dyDescent="0.25">
      <c r="B153" s="20" t="s">
        <v>4536</v>
      </c>
    </row>
    <row r="154" spans="2:2" ht="75" x14ac:dyDescent="0.25">
      <c r="B154" s="20" t="s">
        <v>4537</v>
      </c>
    </row>
    <row r="155" spans="2:2" ht="93.75" x14ac:dyDescent="0.25">
      <c r="B155" s="20" t="s">
        <v>4538</v>
      </c>
    </row>
    <row r="156" spans="2:2" ht="37.5" x14ac:dyDescent="0.25">
      <c r="B156" s="20" t="s">
        <v>4539</v>
      </c>
    </row>
    <row r="157" spans="2:2" ht="18.75" x14ac:dyDescent="0.25">
      <c r="B157" s="20"/>
    </row>
    <row r="158" spans="2:2" ht="18.75" x14ac:dyDescent="0.25">
      <c r="B158" s="19"/>
    </row>
    <row r="159" spans="2:2" ht="37.5" x14ac:dyDescent="0.25">
      <c r="B159" s="20" t="s">
        <v>4540</v>
      </c>
    </row>
    <row r="160" spans="2:2" ht="75" x14ac:dyDescent="0.25">
      <c r="B160" s="20" t="s">
        <v>4541</v>
      </c>
    </row>
    <row r="161" spans="2:2" ht="75" x14ac:dyDescent="0.25">
      <c r="B161" s="20" t="s">
        <v>4542</v>
      </c>
    </row>
    <row r="162" spans="2:2" ht="56.25" x14ac:dyDescent="0.25">
      <c r="B162" s="20" t="s">
        <v>4543</v>
      </c>
    </row>
    <row r="163" spans="2:2" ht="56.25" x14ac:dyDescent="0.25">
      <c r="B163" s="20" t="s">
        <v>4544</v>
      </c>
    </row>
    <row r="164" spans="2:2" ht="56.25" x14ac:dyDescent="0.25">
      <c r="B164" s="20" t="s">
        <v>4545</v>
      </c>
    </row>
    <row r="165" spans="2:2" ht="37.5" x14ac:dyDescent="0.25">
      <c r="B165" s="20" t="s">
        <v>4546</v>
      </c>
    </row>
    <row r="166" spans="2:2" ht="93.75" x14ac:dyDescent="0.25">
      <c r="B166" s="20" t="s">
        <v>4547</v>
      </c>
    </row>
    <row r="167" spans="2:2" ht="75" x14ac:dyDescent="0.25">
      <c r="B167" s="20" t="s">
        <v>4548</v>
      </c>
    </row>
    <row r="168" spans="2:2" ht="18.75" x14ac:dyDescent="0.25">
      <c r="B168" s="20"/>
    </row>
    <row r="169" spans="2:2" ht="18.75" x14ac:dyDescent="0.25">
      <c r="B169" s="19" t="s">
        <v>4307</v>
      </c>
    </row>
    <row r="170" spans="2:2" ht="18.75" x14ac:dyDescent="0.25">
      <c r="B170" s="19" t="s">
        <v>4308</v>
      </c>
    </row>
    <row r="171" spans="2:2" ht="18.75" x14ac:dyDescent="0.25">
      <c r="B171" s="19" t="s">
        <v>4309</v>
      </c>
    </row>
    <row r="172" spans="2:2" ht="18.75" x14ac:dyDescent="0.25">
      <c r="B172" s="19"/>
    </row>
    <row r="173" spans="2:2" ht="18.75" x14ac:dyDescent="0.25">
      <c r="B173" s="19" t="s">
        <v>4310</v>
      </c>
    </row>
    <row r="174" spans="2:2" ht="37.5" x14ac:dyDescent="0.25">
      <c r="B174" s="19" t="s">
        <v>4311</v>
      </c>
    </row>
    <row r="175" spans="2:2" ht="37.5" x14ac:dyDescent="0.25">
      <c r="B175" s="19" t="s">
        <v>4312</v>
      </c>
    </row>
    <row r="176" spans="2:2" ht="18.75" x14ac:dyDescent="0.25">
      <c r="B176" s="19"/>
    </row>
    <row r="177" spans="2:3" ht="18.75" x14ac:dyDescent="0.25">
      <c r="B177" s="20" t="s">
        <v>3741</v>
      </c>
    </row>
    <row r="178" spans="2:3" ht="37.5" x14ac:dyDescent="0.25">
      <c r="B178" s="20" t="s">
        <v>4549</v>
      </c>
    </row>
    <row r="179" spans="2:3" ht="56.25" x14ac:dyDescent="0.25">
      <c r="B179" s="20" t="s">
        <v>4550</v>
      </c>
    </row>
    <row r="180" spans="2:3" ht="37.5" x14ac:dyDescent="0.25">
      <c r="B180" s="20" t="s">
        <v>4551</v>
      </c>
    </row>
    <row r="181" spans="2:3" ht="131.25" x14ac:dyDescent="0.25">
      <c r="B181" s="20" t="s">
        <v>4552</v>
      </c>
    </row>
    <row r="182" spans="2:3" ht="75" x14ac:dyDescent="0.25">
      <c r="B182" s="20" t="s">
        <v>4553</v>
      </c>
    </row>
    <row r="183" spans="2:3" ht="18.75" x14ac:dyDescent="0.25">
      <c r="B183" s="20" t="s">
        <v>4554</v>
      </c>
    </row>
    <row r="184" spans="2:3" ht="18.75" x14ac:dyDescent="0.25">
      <c r="B184" s="20" t="s">
        <v>4555</v>
      </c>
    </row>
    <row r="185" spans="2:3" ht="75" x14ac:dyDescent="0.25">
      <c r="B185" s="20" t="s">
        <v>4755</v>
      </c>
      <c r="C185" s="40"/>
    </row>
    <row r="186" spans="2:3" ht="56.25" x14ac:dyDescent="0.25">
      <c r="B186" s="20" t="s">
        <v>4556</v>
      </c>
    </row>
    <row r="187" spans="2:3" ht="18.75" x14ac:dyDescent="0.25">
      <c r="B187" s="20" t="s">
        <v>4557</v>
      </c>
    </row>
    <row r="188" spans="2:3" ht="37.5" x14ac:dyDescent="0.25">
      <c r="B188" s="20" t="s">
        <v>4558</v>
      </c>
    </row>
    <row r="189" spans="2:3" ht="18.75" x14ac:dyDescent="0.25">
      <c r="B189" s="19"/>
    </row>
    <row r="190" spans="2:3" ht="37.5" x14ac:dyDescent="0.25">
      <c r="B190" s="20" t="s">
        <v>4559</v>
      </c>
    </row>
    <row r="191" spans="2:3" ht="18.75" x14ac:dyDescent="0.25">
      <c r="B191" s="20" t="s">
        <v>4560</v>
      </c>
    </row>
    <row r="192" spans="2:3" ht="37.5" x14ac:dyDescent="0.25">
      <c r="B192" s="20" t="s">
        <v>4561</v>
      </c>
    </row>
    <row r="193" spans="2:2" ht="112.5" x14ac:dyDescent="0.25">
      <c r="B193" s="20" t="s">
        <v>4562</v>
      </c>
    </row>
    <row r="194" spans="2:2" ht="93.75" x14ac:dyDescent="0.25">
      <c r="B194" s="20" t="s">
        <v>4563</v>
      </c>
    </row>
    <row r="195" spans="2:2" ht="131.25" x14ac:dyDescent="0.25">
      <c r="B195" s="20" t="s">
        <v>4564</v>
      </c>
    </row>
    <row r="196" spans="2:2" ht="37.5" x14ac:dyDescent="0.25">
      <c r="B196" s="21" t="s">
        <v>4565</v>
      </c>
    </row>
    <row r="197" spans="2:2" ht="30" x14ac:dyDescent="0.25">
      <c r="B197" s="262" t="s">
        <v>4566</v>
      </c>
    </row>
    <row r="198" spans="2:2" ht="30" x14ac:dyDescent="0.25">
      <c r="B198" s="262" t="s">
        <v>4567</v>
      </c>
    </row>
    <row r="199" spans="2:2" ht="75" x14ac:dyDescent="0.25">
      <c r="B199" s="20" t="s">
        <v>4568</v>
      </c>
    </row>
    <row r="200" spans="2:2" ht="18.75" x14ac:dyDescent="0.25">
      <c r="B200" s="19">
        <v>10</v>
      </c>
    </row>
    <row r="201" spans="2:2" ht="56.25" x14ac:dyDescent="0.25">
      <c r="B201" s="20" t="s">
        <v>4569</v>
      </c>
    </row>
    <row r="202" spans="2:2" ht="75" x14ac:dyDescent="0.25">
      <c r="B202" s="20" t="s">
        <v>4570</v>
      </c>
    </row>
    <row r="203" spans="2:2" ht="60" x14ac:dyDescent="0.25">
      <c r="B203" s="262" t="s">
        <v>4571</v>
      </c>
    </row>
    <row r="204" spans="2:2" ht="56.25" x14ac:dyDescent="0.25">
      <c r="B204" s="20" t="s">
        <v>4572</v>
      </c>
    </row>
    <row r="205" spans="2:2" ht="75" x14ac:dyDescent="0.25">
      <c r="B205" s="20" t="s">
        <v>4573</v>
      </c>
    </row>
    <row r="206" spans="2:2" ht="206.25" x14ac:dyDescent="0.25">
      <c r="B206" s="20" t="s">
        <v>4574</v>
      </c>
    </row>
    <row r="207" spans="2:2" ht="37.5" x14ac:dyDescent="0.25">
      <c r="B207" s="20" t="s">
        <v>4575</v>
      </c>
    </row>
    <row r="208" spans="2:2" ht="37.5" x14ac:dyDescent="0.25">
      <c r="B208" s="21" t="s">
        <v>4576</v>
      </c>
    </row>
    <row r="209" spans="2:2" ht="18.75" x14ac:dyDescent="0.25">
      <c r="B209" s="21"/>
    </row>
    <row r="210" spans="2:2" ht="18.75" x14ac:dyDescent="0.25">
      <c r="B210" s="21"/>
    </row>
    <row r="211" spans="2:2" ht="18.75" x14ac:dyDescent="0.25">
      <c r="B211" s="239"/>
    </row>
    <row r="212" spans="2:2" ht="37.5" x14ac:dyDescent="0.25">
      <c r="B212" s="21" t="s">
        <v>4577</v>
      </c>
    </row>
    <row r="213" spans="2:2" ht="37.5" x14ac:dyDescent="0.25">
      <c r="B213" s="20" t="s">
        <v>4578</v>
      </c>
    </row>
    <row r="214" spans="2:2" ht="243.75" x14ac:dyDescent="0.25">
      <c r="B214" s="20" t="s">
        <v>4579</v>
      </c>
    </row>
    <row r="215" spans="2:2" ht="206.25" x14ac:dyDescent="0.25">
      <c r="B215" s="20" t="s">
        <v>4580</v>
      </c>
    </row>
    <row r="216" spans="2:2" ht="18.75" x14ac:dyDescent="0.25">
      <c r="B216" s="20" t="s">
        <v>4581</v>
      </c>
    </row>
    <row r="217" spans="2:2" ht="56.25" x14ac:dyDescent="0.25">
      <c r="B217" s="20" t="s">
        <v>4582</v>
      </c>
    </row>
    <row r="218" spans="2:2" ht="37.5" x14ac:dyDescent="0.25">
      <c r="B218" s="20" t="s">
        <v>4583</v>
      </c>
    </row>
    <row r="219" spans="2:2" ht="18.75" x14ac:dyDescent="0.25">
      <c r="B219" s="20"/>
    </row>
    <row r="220" spans="2:2" ht="18.75" x14ac:dyDescent="0.25">
      <c r="B220" s="20"/>
    </row>
    <row r="221" spans="2:2" ht="18.75" x14ac:dyDescent="0.25">
      <c r="B221" s="19"/>
    </row>
    <row r="222" spans="2:2" ht="37.5" x14ac:dyDescent="0.25">
      <c r="B222" s="20" t="s">
        <v>4584</v>
      </c>
    </row>
    <row r="223" spans="2:2" ht="75" x14ac:dyDescent="0.25">
      <c r="B223" s="20" t="s">
        <v>4585</v>
      </c>
    </row>
    <row r="224" spans="2:2" ht="37.5" x14ac:dyDescent="0.25">
      <c r="B224" s="20" t="s">
        <v>4586</v>
      </c>
    </row>
    <row r="225" spans="2:2" ht="75" x14ac:dyDescent="0.25">
      <c r="B225" s="20" t="s">
        <v>4587</v>
      </c>
    </row>
    <row r="226" spans="2:2" ht="56.25" x14ac:dyDescent="0.25">
      <c r="B226" s="20" t="s">
        <v>4588</v>
      </c>
    </row>
    <row r="227" spans="2:2" ht="56.25" x14ac:dyDescent="0.25">
      <c r="B227" s="20" t="s">
        <v>4589</v>
      </c>
    </row>
    <row r="228" spans="2:2" ht="18.75" x14ac:dyDescent="0.25">
      <c r="B228" s="20"/>
    </row>
    <row r="229" spans="2:2" ht="18.75" x14ac:dyDescent="0.25">
      <c r="B229" s="19" t="s">
        <v>4316</v>
      </c>
    </row>
    <row r="230" spans="2:2" ht="18.75" x14ac:dyDescent="0.25">
      <c r="B230" s="19" t="s">
        <v>4590</v>
      </c>
    </row>
    <row r="231" spans="2:2" ht="18.75" x14ac:dyDescent="0.25">
      <c r="B231" s="19" t="s">
        <v>4309</v>
      </c>
    </row>
    <row r="232" spans="2:2" ht="18.75" x14ac:dyDescent="0.25">
      <c r="B232" s="19" t="s">
        <v>4317</v>
      </c>
    </row>
    <row r="233" spans="2:2" ht="37.5" x14ac:dyDescent="0.25">
      <c r="B233" s="19" t="s">
        <v>4318</v>
      </c>
    </row>
    <row r="234" spans="2:2" ht="37.5" x14ac:dyDescent="0.25">
      <c r="B234" s="19" t="s">
        <v>4319</v>
      </c>
    </row>
    <row r="235" spans="2:2" ht="56.25" x14ac:dyDescent="0.25">
      <c r="B235" s="19" t="s">
        <v>4320</v>
      </c>
    </row>
    <row r="236" spans="2:2" ht="18.75" x14ac:dyDescent="0.25">
      <c r="B236" s="19"/>
    </row>
    <row r="237" spans="2:2" ht="56.25" x14ac:dyDescent="0.25">
      <c r="B237" s="20" t="s">
        <v>4591</v>
      </c>
    </row>
    <row r="238" spans="2:2" ht="37.5" x14ac:dyDescent="0.25">
      <c r="B238" s="20" t="s">
        <v>4592</v>
      </c>
    </row>
    <row r="239" spans="2:2" ht="56.25" x14ac:dyDescent="0.25">
      <c r="B239" s="20" t="s">
        <v>4593</v>
      </c>
    </row>
    <row r="240" spans="2:2" ht="18.75" x14ac:dyDescent="0.25">
      <c r="B240" s="20"/>
    </row>
    <row r="241" spans="2:2" ht="18.75" x14ac:dyDescent="0.25">
      <c r="B241" s="19"/>
    </row>
    <row r="242" spans="2:2" ht="56.25" x14ac:dyDescent="0.25">
      <c r="B242" s="20" t="s">
        <v>4594</v>
      </c>
    </row>
    <row r="243" spans="2:2" ht="18.75" x14ac:dyDescent="0.25">
      <c r="B243" s="20" t="s">
        <v>4595</v>
      </c>
    </row>
    <row r="244" spans="2:2" ht="56.25" x14ac:dyDescent="0.25">
      <c r="B244" s="20" t="s">
        <v>4596</v>
      </c>
    </row>
    <row r="245" spans="2:2" ht="56.25" x14ac:dyDescent="0.25">
      <c r="B245" s="21" t="s">
        <v>4597</v>
      </c>
    </row>
    <row r="246" spans="2:2" ht="56.25" x14ac:dyDescent="0.25">
      <c r="B246" s="21" t="s">
        <v>4598</v>
      </c>
    </row>
    <row r="247" spans="2:2" ht="18.75" x14ac:dyDescent="0.25">
      <c r="B247" s="21"/>
    </row>
    <row r="248" spans="2:2" ht="18.75" x14ac:dyDescent="0.25">
      <c r="B248" s="20"/>
    </row>
    <row r="249" spans="2:2" ht="18.75" x14ac:dyDescent="0.25">
      <c r="B249" s="19" t="s">
        <v>4329</v>
      </c>
    </row>
    <row r="250" spans="2:2" ht="18.75" x14ac:dyDescent="0.25">
      <c r="B250" s="20"/>
    </row>
    <row r="251" spans="2:2" ht="56.25" x14ac:dyDescent="0.25">
      <c r="B251" s="20" t="s">
        <v>4599</v>
      </c>
    </row>
    <row r="252" spans="2:2" ht="93.75" x14ac:dyDescent="0.25">
      <c r="B252" s="20" t="s">
        <v>3758</v>
      </c>
    </row>
    <row r="253" spans="2:2" ht="18.75" x14ac:dyDescent="0.25">
      <c r="B253" s="20"/>
    </row>
    <row r="254" spans="2:2" ht="37.5" x14ac:dyDescent="0.25">
      <c r="B254" s="19" t="s">
        <v>4330</v>
      </c>
    </row>
    <row r="255" spans="2:2" ht="18.75" x14ac:dyDescent="0.25">
      <c r="B255" s="19" t="s">
        <v>4268</v>
      </c>
    </row>
    <row r="256" spans="2:2" ht="18.75" x14ac:dyDescent="0.25">
      <c r="B256" s="19"/>
    </row>
    <row r="257" spans="2:2" ht="37.5" x14ac:dyDescent="0.25">
      <c r="B257" s="20" t="s">
        <v>3761</v>
      </c>
    </row>
    <row r="258" spans="2:2" ht="18.75" x14ac:dyDescent="0.25">
      <c r="B258" s="20" t="s">
        <v>3762</v>
      </c>
    </row>
    <row r="259" spans="2:2" ht="37.5" x14ac:dyDescent="0.25">
      <c r="B259" s="20" t="s">
        <v>3584</v>
      </c>
    </row>
    <row r="260" spans="2:2" ht="18.75" x14ac:dyDescent="0.25">
      <c r="B260" s="20"/>
    </row>
    <row r="261" spans="2:2" ht="18.75" x14ac:dyDescent="0.25">
      <c r="B261" s="19"/>
    </row>
    <row r="262" spans="2:2" ht="18.75" x14ac:dyDescent="0.25">
      <c r="B262" s="20" t="s">
        <v>3763</v>
      </c>
    </row>
    <row r="263" spans="2:2" ht="37.5" x14ac:dyDescent="0.25">
      <c r="B263" s="20" t="s">
        <v>4600</v>
      </c>
    </row>
    <row r="264" spans="2:2" ht="37.5" x14ac:dyDescent="0.25">
      <c r="B264" s="20" t="s">
        <v>4601</v>
      </c>
    </row>
    <row r="265" spans="2:2" ht="75" x14ac:dyDescent="0.25">
      <c r="B265" s="20" t="s">
        <v>3765</v>
      </c>
    </row>
    <row r="266" spans="2:2" ht="18.75" x14ac:dyDescent="0.25">
      <c r="B266" s="20" t="s">
        <v>3585</v>
      </c>
    </row>
    <row r="267" spans="2:2" ht="56.25" x14ac:dyDescent="0.25">
      <c r="B267" s="20" t="s">
        <v>4602</v>
      </c>
    </row>
    <row r="268" spans="2:2" ht="37.5" x14ac:dyDescent="0.25">
      <c r="B268" s="20" t="s">
        <v>4603</v>
      </c>
    </row>
    <row r="269" spans="2:2" ht="37.5" x14ac:dyDescent="0.25">
      <c r="B269" s="20" t="s">
        <v>3767</v>
      </c>
    </row>
    <row r="270" spans="2:2" ht="18.75" x14ac:dyDescent="0.25">
      <c r="B270" s="19"/>
    </row>
    <row r="271" spans="2:2" ht="37.5" x14ac:dyDescent="0.25">
      <c r="B271" s="19" t="s">
        <v>4333</v>
      </c>
    </row>
    <row r="272" spans="2:2" ht="18.75" x14ac:dyDescent="0.25">
      <c r="B272" s="19" t="s">
        <v>4334</v>
      </c>
    </row>
    <row r="273" spans="2:2" ht="18.75" x14ac:dyDescent="0.25">
      <c r="B273" s="19"/>
    </row>
    <row r="274" spans="2:2" ht="37.5" x14ac:dyDescent="0.25">
      <c r="B274" s="20" t="s">
        <v>4067</v>
      </c>
    </row>
    <row r="275" spans="2:2" ht="18.75" x14ac:dyDescent="0.25">
      <c r="B275" s="20" t="s">
        <v>3771</v>
      </c>
    </row>
    <row r="276" spans="2:2" ht="37.5" x14ac:dyDescent="0.25">
      <c r="B276" s="20" t="s">
        <v>4604</v>
      </c>
    </row>
    <row r="277" spans="2:2" ht="18.75" x14ac:dyDescent="0.25">
      <c r="B277" s="20" t="s">
        <v>4605</v>
      </c>
    </row>
    <row r="278" spans="2:2" ht="37.5" x14ac:dyDescent="0.25">
      <c r="B278" s="20" t="s">
        <v>4606</v>
      </c>
    </row>
    <row r="279" spans="2:2" ht="37.5" x14ac:dyDescent="0.25">
      <c r="B279" s="20" t="s">
        <v>4607</v>
      </c>
    </row>
    <row r="280" spans="2:2" ht="18.75" x14ac:dyDescent="0.25">
      <c r="B280" s="20" t="s">
        <v>4608</v>
      </c>
    </row>
    <row r="281" spans="2:2" ht="18.75" x14ac:dyDescent="0.25">
      <c r="B281" s="20" t="s">
        <v>4609</v>
      </c>
    </row>
    <row r="282" spans="2:2" ht="56.25" x14ac:dyDescent="0.25">
      <c r="B282" s="20" t="s">
        <v>4610</v>
      </c>
    </row>
    <row r="283" spans="2:2" ht="18.75" x14ac:dyDescent="0.25">
      <c r="B283" s="19"/>
    </row>
    <row r="284" spans="2:2" ht="37.5" x14ac:dyDescent="0.25">
      <c r="B284" s="20" t="s">
        <v>4611</v>
      </c>
    </row>
    <row r="285" spans="2:2" ht="30" x14ac:dyDescent="0.25">
      <c r="B285" s="262" t="s">
        <v>4612</v>
      </c>
    </row>
    <row r="286" spans="2:2" ht="18.75" x14ac:dyDescent="0.25">
      <c r="B286" s="20" t="s">
        <v>4613</v>
      </c>
    </row>
    <row r="287" spans="2:2" ht="56.25" x14ac:dyDescent="0.25">
      <c r="B287" s="20" t="s">
        <v>4614</v>
      </c>
    </row>
    <row r="288" spans="2:2" ht="56.25" x14ac:dyDescent="0.25">
      <c r="B288" s="20" t="s">
        <v>4615</v>
      </c>
    </row>
    <row r="289" spans="2:2" ht="75" x14ac:dyDescent="0.25">
      <c r="B289" s="20" t="s">
        <v>4616</v>
      </c>
    </row>
    <row r="290" spans="2:2" ht="37.5" x14ac:dyDescent="0.25">
      <c r="B290" s="20" t="s">
        <v>4617</v>
      </c>
    </row>
    <row r="291" spans="2:2" ht="56.25" x14ac:dyDescent="0.25">
      <c r="B291" s="20" t="s">
        <v>3779</v>
      </c>
    </row>
    <row r="292" spans="2:2" ht="37.5" x14ac:dyDescent="0.25">
      <c r="B292" s="20" t="s">
        <v>3780</v>
      </c>
    </row>
    <row r="293" spans="2:2" ht="18.75" x14ac:dyDescent="0.25">
      <c r="B293" s="20"/>
    </row>
    <row r="294" spans="2:2" ht="75" x14ac:dyDescent="0.25">
      <c r="B294" s="19" t="s">
        <v>4618</v>
      </c>
    </row>
    <row r="295" spans="2:2" ht="18.75" x14ac:dyDescent="0.25">
      <c r="B295" s="20"/>
    </row>
    <row r="296" spans="2:2" ht="37.5" x14ac:dyDescent="0.25">
      <c r="B296" s="20" t="s">
        <v>4619</v>
      </c>
    </row>
    <row r="297" spans="2:2" ht="18.75" x14ac:dyDescent="0.25">
      <c r="B297" s="20" t="s">
        <v>4620</v>
      </c>
    </row>
    <row r="298" spans="2:2" ht="18.75" x14ac:dyDescent="0.25">
      <c r="B298" s="20" t="s">
        <v>4621</v>
      </c>
    </row>
    <row r="299" spans="2:2" ht="37.5" x14ac:dyDescent="0.25">
      <c r="B299" s="20" t="s">
        <v>4622</v>
      </c>
    </row>
    <row r="300" spans="2:2" ht="18.75" x14ac:dyDescent="0.25">
      <c r="B300" s="19"/>
    </row>
    <row r="301" spans="2:2" ht="37.5" x14ac:dyDescent="0.25">
      <c r="B301" s="20" t="s">
        <v>4623</v>
      </c>
    </row>
    <row r="302" spans="2:2" ht="37.5" x14ac:dyDescent="0.25">
      <c r="B302" s="20" t="s">
        <v>4624</v>
      </c>
    </row>
    <row r="303" spans="2:2" ht="18.75" x14ac:dyDescent="0.25">
      <c r="B303" s="20" t="s">
        <v>4625</v>
      </c>
    </row>
    <row r="304" spans="2:2" ht="18.75" x14ac:dyDescent="0.25">
      <c r="B304" s="20" t="s">
        <v>4626</v>
      </c>
    </row>
    <row r="305" spans="2:2" ht="56.25" x14ac:dyDescent="0.25">
      <c r="B305" s="20" t="s">
        <v>4627</v>
      </c>
    </row>
    <row r="306" spans="2:2" ht="18.75" x14ac:dyDescent="0.25">
      <c r="B306" s="20" t="s">
        <v>4628</v>
      </c>
    </row>
    <row r="307" spans="2:2" ht="18.75" x14ac:dyDescent="0.25">
      <c r="B307" s="20" t="s">
        <v>4629</v>
      </c>
    </row>
    <row r="308" spans="2:2" ht="112.5" x14ac:dyDescent="0.25">
      <c r="B308" s="20" t="s">
        <v>4630</v>
      </c>
    </row>
    <row r="309" spans="2:2" ht="75" x14ac:dyDescent="0.25">
      <c r="B309" s="20" t="s">
        <v>4631</v>
      </c>
    </row>
    <row r="310" spans="2:2" ht="37.5" x14ac:dyDescent="0.25">
      <c r="B310" s="20" t="s">
        <v>4632</v>
      </c>
    </row>
    <row r="311" spans="2:2" ht="37.5" x14ac:dyDescent="0.25">
      <c r="B311" s="20" t="s">
        <v>4633</v>
      </c>
    </row>
    <row r="312" spans="2:2" ht="56.25" x14ac:dyDescent="0.25">
      <c r="B312" s="20" t="s">
        <v>4634</v>
      </c>
    </row>
    <row r="313" spans="2:2" ht="56.25" x14ac:dyDescent="0.25">
      <c r="B313" s="20" t="s">
        <v>4635</v>
      </c>
    </row>
    <row r="314" spans="2:2" ht="18.75" x14ac:dyDescent="0.25">
      <c r="B314" s="20"/>
    </row>
    <row r="315" spans="2:2" ht="18.75" x14ac:dyDescent="0.25">
      <c r="B315" s="19"/>
    </row>
    <row r="316" spans="2:2" ht="37.5" x14ac:dyDescent="0.25">
      <c r="B316" s="20" t="s">
        <v>4636</v>
      </c>
    </row>
    <row r="317" spans="2:2" ht="93.75" x14ac:dyDescent="0.25">
      <c r="B317" s="20" t="s">
        <v>4637</v>
      </c>
    </row>
    <row r="318" spans="2:2" ht="45" x14ac:dyDescent="0.25">
      <c r="B318" s="262" t="s">
        <v>4638</v>
      </c>
    </row>
    <row r="319" spans="2:2" ht="56.25" x14ac:dyDescent="0.25">
      <c r="B319" s="20" t="s">
        <v>4639</v>
      </c>
    </row>
    <row r="320" spans="2:2" ht="75" x14ac:dyDescent="0.25">
      <c r="B320" s="20" t="s">
        <v>4640</v>
      </c>
    </row>
    <row r="321" spans="2:2" ht="56.25" x14ac:dyDescent="0.25">
      <c r="B321" s="20" t="s">
        <v>4641</v>
      </c>
    </row>
    <row r="322" spans="2:2" ht="18.75" x14ac:dyDescent="0.25">
      <c r="B322" s="20"/>
    </row>
    <row r="323" spans="2:2" ht="37.5" x14ac:dyDescent="0.25">
      <c r="B323" s="19" t="s">
        <v>4642</v>
      </c>
    </row>
    <row r="324" spans="2:2" ht="18.75" x14ac:dyDescent="0.25">
      <c r="B324" s="19"/>
    </row>
    <row r="325" spans="2:2" ht="18.75" x14ac:dyDescent="0.25">
      <c r="B325" s="20" t="s">
        <v>4643</v>
      </c>
    </row>
    <row r="326" spans="2:2" ht="18.75" x14ac:dyDescent="0.25">
      <c r="B326" s="19"/>
    </row>
    <row r="327" spans="2:2" ht="37.5" x14ac:dyDescent="0.25">
      <c r="B327" s="19" t="s">
        <v>4644</v>
      </c>
    </row>
    <row r="328" spans="2:2" ht="37.5" x14ac:dyDescent="0.25">
      <c r="B328" s="19" t="s">
        <v>4341</v>
      </c>
    </row>
    <row r="329" spans="2:2" ht="18.75" x14ac:dyDescent="0.25">
      <c r="B329" s="19"/>
    </row>
    <row r="330" spans="2:2" ht="37.5" x14ac:dyDescent="0.25">
      <c r="B330" s="20" t="s">
        <v>4645</v>
      </c>
    </row>
    <row r="331" spans="2:2" ht="18.75" x14ac:dyDescent="0.25">
      <c r="B331" s="20"/>
    </row>
    <row r="332" spans="2:2" ht="18.75" x14ac:dyDescent="0.25">
      <c r="B332" s="19"/>
    </row>
    <row r="333" spans="2:2" ht="18.75" x14ac:dyDescent="0.25">
      <c r="B333" s="20" t="s">
        <v>4646</v>
      </c>
    </row>
    <row r="334" spans="2:2" ht="18.75" x14ac:dyDescent="0.25">
      <c r="B334" s="20"/>
    </row>
    <row r="335" spans="2:2" ht="75" x14ac:dyDescent="0.25">
      <c r="B335" s="19" t="s">
        <v>4342</v>
      </c>
    </row>
    <row r="336" spans="2:2" ht="18.75" x14ac:dyDescent="0.25">
      <c r="B336" s="20"/>
    </row>
    <row r="337" spans="2:2" ht="56.25" x14ac:dyDescent="0.25">
      <c r="B337" s="20" t="s">
        <v>3798</v>
      </c>
    </row>
    <row r="338" spans="2:2" ht="18.75" x14ac:dyDescent="0.25">
      <c r="B338" s="19"/>
    </row>
    <row r="339" spans="2:2" ht="18.75" x14ac:dyDescent="0.25">
      <c r="B339" s="19" t="s">
        <v>4343</v>
      </c>
    </row>
    <row r="340" spans="2:2" ht="18.75" x14ac:dyDescent="0.25">
      <c r="B340" s="19" t="s">
        <v>4344</v>
      </c>
    </row>
    <row r="341" spans="2:2" ht="18.75" x14ac:dyDescent="0.25">
      <c r="B341" s="19" t="s">
        <v>4345</v>
      </c>
    </row>
    <row r="342" spans="2:2" ht="37.5" x14ac:dyDescent="0.25">
      <c r="B342" s="19" t="s">
        <v>4346</v>
      </c>
    </row>
    <row r="343" spans="2:2" ht="18.75" x14ac:dyDescent="0.25">
      <c r="B343" s="19"/>
    </row>
    <row r="344" spans="2:2" ht="37.5" x14ac:dyDescent="0.25">
      <c r="B344" s="20" t="s">
        <v>3800</v>
      </c>
    </row>
    <row r="345" spans="2:2" ht="56.25" x14ac:dyDescent="0.25">
      <c r="B345" s="20" t="s">
        <v>3801</v>
      </c>
    </row>
    <row r="346" spans="2:2" ht="37.5" x14ac:dyDescent="0.25">
      <c r="B346" s="20" t="s">
        <v>4647</v>
      </c>
    </row>
    <row r="347" spans="2:2" ht="18.75" x14ac:dyDescent="0.25">
      <c r="B347" s="19"/>
    </row>
    <row r="348" spans="2:2" ht="18.75" x14ac:dyDescent="0.25">
      <c r="B348" s="19" t="s">
        <v>4347</v>
      </c>
    </row>
    <row r="349" spans="2:2" ht="18.75" x14ac:dyDescent="0.25">
      <c r="B349" s="19" t="s">
        <v>4348</v>
      </c>
    </row>
    <row r="350" spans="2:2" ht="18.75" x14ac:dyDescent="0.25">
      <c r="B350" s="19" t="s">
        <v>4349</v>
      </c>
    </row>
    <row r="351" spans="2:2" ht="18.75" x14ac:dyDescent="0.25">
      <c r="B351" s="19" t="s">
        <v>4350</v>
      </c>
    </row>
    <row r="352" spans="2:2" ht="18.75" x14ac:dyDescent="0.25">
      <c r="B352" s="19" t="s">
        <v>4351</v>
      </c>
    </row>
    <row r="353" spans="2:2" ht="45" x14ac:dyDescent="0.25">
      <c r="B353" s="66" t="s">
        <v>4648</v>
      </c>
    </row>
    <row r="354" spans="2:2" ht="18.75" x14ac:dyDescent="0.25">
      <c r="B354" s="19"/>
    </row>
    <row r="355" spans="2:2" ht="37.5" x14ac:dyDescent="0.25">
      <c r="B355" s="20" t="s">
        <v>3807</v>
      </c>
    </row>
    <row r="356" spans="2:2" ht="18.75" x14ac:dyDescent="0.25">
      <c r="B356" s="19"/>
    </row>
    <row r="357" spans="2:2" ht="37.5" x14ac:dyDescent="0.25">
      <c r="B357" s="20" t="s">
        <v>3808</v>
      </c>
    </row>
    <row r="358" spans="2:2" ht="56.25" x14ac:dyDescent="0.25">
      <c r="B358" s="20" t="s">
        <v>3809</v>
      </c>
    </row>
    <row r="359" spans="2:2" ht="56.25" x14ac:dyDescent="0.25">
      <c r="B359" s="20" t="s">
        <v>3810</v>
      </c>
    </row>
    <row r="360" spans="2:2" ht="37.5" x14ac:dyDescent="0.25">
      <c r="B360" s="20" t="s">
        <v>3589</v>
      </c>
    </row>
    <row r="361" spans="2:2" ht="56.25" x14ac:dyDescent="0.25">
      <c r="B361" s="20" t="s">
        <v>3811</v>
      </c>
    </row>
    <row r="362" spans="2:2" ht="37.5" x14ac:dyDescent="0.25">
      <c r="B362" s="20" t="s">
        <v>3590</v>
      </c>
    </row>
    <row r="363" spans="2:2" ht="56.25" x14ac:dyDescent="0.25">
      <c r="B363" s="20" t="s">
        <v>3591</v>
      </c>
    </row>
    <row r="364" spans="2:2" ht="56.25" x14ac:dyDescent="0.25">
      <c r="B364" s="20" t="s">
        <v>3592</v>
      </c>
    </row>
    <row r="365" spans="2:2" ht="56.25" x14ac:dyDescent="0.25">
      <c r="B365" s="20" t="s">
        <v>3812</v>
      </c>
    </row>
    <row r="366" spans="2:2" ht="37.5" x14ac:dyDescent="0.25">
      <c r="B366" s="20" t="s">
        <v>3813</v>
      </c>
    </row>
    <row r="367" spans="2:2" ht="112.5" x14ac:dyDescent="0.25">
      <c r="B367" s="20" t="s">
        <v>3593</v>
      </c>
    </row>
    <row r="368" spans="2:2" ht="18.75" x14ac:dyDescent="0.25">
      <c r="B368" s="21"/>
    </row>
    <row r="369" spans="2:2" ht="18.75" x14ac:dyDescent="0.25">
      <c r="B369" s="239"/>
    </row>
    <row r="370" spans="2:2" ht="56.25" x14ac:dyDescent="0.25">
      <c r="B370" s="21" t="s">
        <v>4649</v>
      </c>
    </row>
    <row r="371" spans="2:2" ht="37.5" x14ac:dyDescent="0.25">
      <c r="B371" s="20" t="s">
        <v>4650</v>
      </c>
    </row>
    <row r="372" spans="2:2" ht="37.5" x14ac:dyDescent="0.25">
      <c r="B372" s="20" t="s">
        <v>3815</v>
      </c>
    </row>
    <row r="373" spans="2:2" ht="37.5" x14ac:dyDescent="0.25">
      <c r="B373" s="20" t="s">
        <v>4086</v>
      </c>
    </row>
    <row r="374" spans="2:2" ht="18.75" x14ac:dyDescent="0.25">
      <c r="B374" s="20" t="s">
        <v>3594</v>
      </c>
    </row>
    <row r="375" spans="2:2" ht="112.5" x14ac:dyDescent="0.25">
      <c r="B375" s="20" t="s">
        <v>4355</v>
      </c>
    </row>
    <row r="376" spans="2:2" ht="37.5" x14ac:dyDescent="0.25">
      <c r="B376" s="20" t="s">
        <v>3818</v>
      </c>
    </row>
    <row r="377" spans="2:2" ht="18.75" x14ac:dyDescent="0.25">
      <c r="B377" s="20" t="s">
        <v>4651</v>
      </c>
    </row>
    <row r="378" spans="2:2" ht="18.75" x14ac:dyDescent="0.25">
      <c r="B378" s="20" t="s">
        <v>4652</v>
      </c>
    </row>
    <row r="379" spans="2:2" ht="18.75" x14ac:dyDescent="0.25">
      <c r="B379" s="20" t="s">
        <v>4653</v>
      </c>
    </row>
    <row r="380" spans="2:2" ht="18.75" x14ac:dyDescent="0.25">
      <c r="B380" s="20" t="s">
        <v>4654</v>
      </c>
    </row>
    <row r="381" spans="2:2" ht="18.75" x14ac:dyDescent="0.25">
      <c r="B381" s="20" t="s">
        <v>4655</v>
      </c>
    </row>
    <row r="382" spans="2:2" ht="18.75" x14ac:dyDescent="0.25">
      <c r="B382" s="20" t="s">
        <v>4656</v>
      </c>
    </row>
    <row r="383" spans="2:2" ht="75" x14ac:dyDescent="0.25">
      <c r="B383" s="20" t="s">
        <v>3819</v>
      </c>
    </row>
    <row r="384" spans="2:2" ht="56.25" x14ac:dyDescent="0.25">
      <c r="B384" s="20" t="s">
        <v>3820</v>
      </c>
    </row>
    <row r="385" spans="2:2" ht="56.25" x14ac:dyDescent="0.25">
      <c r="B385" s="20" t="s">
        <v>3821</v>
      </c>
    </row>
    <row r="386" spans="2:2" ht="18.75" x14ac:dyDescent="0.25">
      <c r="B386" s="19"/>
    </row>
    <row r="387" spans="2:2" ht="37.5" x14ac:dyDescent="0.25">
      <c r="B387" s="20" t="s">
        <v>3601</v>
      </c>
    </row>
    <row r="388" spans="2:2" ht="37.5" x14ac:dyDescent="0.25">
      <c r="B388" s="20" t="s">
        <v>3602</v>
      </c>
    </row>
    <row r="389" spans="2:2" ht="18.75" x14ac:dyDescent="0.25">
      <c r="B389" s="19"/>
    </row>
    <row r="390" spans="2:2" ht="18.75" x14ac:dyDescent="0.25">
      <c r="B390" s="19" t="s">
        <v>4657</v>
      </c>
    </row>
    <row r="391" spans="2:2" ht="18.75" x14ac:dyDescent="0.25">
      <c r="B391" s="19" t="s">
        <v>4357</v>
      </c>
    </row>
    <row r="392" spans="2:2" ht="18.75" x14ac:dyDescent="0.25">
      <c r="B392" s="19" t="s">
        <v>4358</v>
      </c>
    </row>
    <row r="393" spans="2:2" ht="18.75" x14ac:dyDescent="0.25">
      <c r="B393" s="19" t="s">
        <v>4359</v>
      </c>
    </row>
    <row r="394" spans="2:2" ht="18.75" x14ac:dyDescent="0.25">
      <c r="B394" s="19" t="s">
        <v>4360</v>
      </c>
    </row>
    <row r="395" spans="2:2" ht="56.25" x14ac:dyDescent="0.25">
      <c r="B395" s="19" t="s">
        <v>4658</v>
      </c>
    </row>
    <row r="396" spans="2:2" ht="37.5" x14ac:dyDescent="0.25">
      <c r="B396" s="19" t="s">
        <v>4659</v>
      </c>
    </row>
    <row r="397" spans="2:2" ht="18.75" x14ac:dyDescent="0.25">
      <c r="B397" s="20"/>
    </row>
    <row r="398" spans="2:2" ht="18.75" x14ac:dyDescent="0.25">
      <c r="B398" s="20" t="s">
        <v>3827</v>
      </c>
    </row>
    <row r="399" spans="2:2" ht="75" x14ac:dyDescent="0.25">
      <c r="B399" s="20" t="s">
        <v>3828</v>
      </c>
    </row>
    <row r="400" spans="2:2" ht="37.5" x14ac:dyDescent="0.25">
      <c r="B400" s="20" t="s">
        <v>3829</v>
      </c>
    </row>
    <row r="401" spans="2:2" ht="37.5" x14ac:dyDescent="0.25">
      <c r="B401" s="20" t="s">
        <v>3830</v>
      </c>
    </row>
    <row r="402" spans="2:2" ht="18.75" x14ac:dyDescent="0.25">
      <c r="B402" s="20" t="s">
        <v>3831</v>
      </c>
    </row>
    <row r="403" spans="2:2" ht="18.75" x14ac:dyDescent="0.25">
      <c r="B403" s="20" t="s">
        <v>3603</v>
      </c>
    </row>
    <row r="404" spans="2:2" ht="37.5" x14ac:dyDescent="0.25">
      <c r="B404" s="20" t="s">
        <v>3832</v>
      </c>
    </row>
    <row r="405" spans="2:2" ht="37.5" x14ac:dyDescent="0.25">
      <c r="B405" s="20" t="s">
        <v>3833</v>
      </c>
    </row>
    <row r="406" spans="2:2" ht="18.75" x14ac:dyDescent="0.25">
      <c r="B406" s="20"/>
    </row>
    <row r="407" spans="2:2" ht="56.25" x14ac:dyDescent="0.25">
      <c r="B407" s="19" t="s">
        <v>4660</v>
      </c>
    </row>
    <row r="408" spans="2:2" ht="18.75" x14ac:dyDescent="0.25">
      <c r="B408" s="19"/>
    </row>
    <row r="409" spans="2:2" ht="18.75" x14ac:dyDescent="0.25">
      <c r="B409" s="19" t="s">
        <v>4661</v>
      </c>
    </row>
    <row r="410" spans="2:2" ht="18.75" x14ac:dyDescent="0.25">
      <c r="B410" s="19"/>
    </row>
    <row r="411" spans="2:2" ht="56.25" x14ac:dyDescent="0.25">
      <c r="B411" s="20" t="s">
        <v>3838</v>
      </c>
    </row>
    <row r="412" spans="2:2" ht="18.75" x14ac:dyDescent="0.25">
      <c r="B412" s="20" t="s">
        <v>3604</v>
      </c>
    </row>
    <row r="413" spans="2:2" ht="18.75" x14ac:dyDescent="0.25">
      <c r="B413" s="20" t="s">
        <v>3605</v>
      </c>
    </row>
    <row r="414" spans="2:2" ht="93.75" x14ac:dyDescent="0.25">
      <c r="B414" s="20" t="s">
        <v>3839</v>
      </c>
    </row>
    <row r="415" spans="2:2" ht="75" x14ac:dyDescent="0.25">
      <c r="B415" s="20" t="s">
        <v>3606</v>
      </c>
    </row>
    <row r="416" spans="2:2" ht="37.5" x14ac:dyDescent="0.25">
      <c r="B416" s="20" t="s">
        <v>3840</v>
      </c>
    </row>
    <row r="417" spans="2:2" ht="37.5" x14ac:dyDescent="0.25">
      <c r="B417" s="20" t="s">
        <v>3841</v>
      </c>
    </row>
    <row r="418" spans="2:2" ht="93.75" x14ac:dyDescent="0.25">
      <c r="B418" s="20" t="s">
        <v>4094</v>
      </c>
    </row>
    <row r="419" spans="2:2" ht="56.25" x14ac:dyDescent="0.25">
      <c r="B419" s="20" t="s">
        <v>3843</v>
      </c>
    </row>
    <row r="420" spans="2:2" ht="37.5" x14ac:dyDescent="0.25">
      <c r="B420" s="20" t="s">
        <v>3844</v>
      </c>
    </row>
    <row r="421" spans="2:2" ht="37.5" x14ac:dyDescent="0.25">
      <c r="B421" s="20" t="s">
        <v>3845</v>
      </c>
    </row>
    <row r="422" spans="2:2" ht="37.5" x14ac:dyDescent="0.25">
      <c r="B422" s="20" t="s">
        <v>3607</v>
      </c>
    </row>
    <row r="423" spans="2:2" ht="18.75" x14ac:dyDescent="0.25">
      <c r="B423" s="19"/>
    </row>
    <row r="424" spans="2:2" ht="56.25" x14ac:dyDescent="0.25">
      <c r="B424" s="20" t="s">
        <v>3846</v>
      </c>
    </row>
    <row r="425" spans="2:2" ht="56.25" x14ac:dyDescent="0.25">
      <c r="B425" s="20" t="s">
        <v>3847</v>
      </c>
    </row>
    <row r="426" spans="2:2" ht="75" x14ac:dyDescent="0.25">
      <c r="B426" s="20" t="s">
        <v>3848</v>
      </c>
    </row>
    <row r="427" spans="2:2" ht="37.5" x14ac:dyDescent="0.25">
      <c r="B427" s="20" t="s">
        <v>3849</v>
      </c>
    </row>
    <row r="428" spans="2:2" ht="37.5" x14ac:dyDescent="0.25">
      <c r="B428" s="20" t="s">
        <v>3850</v>
      </c>
    </row>
    <row r="429" spans="2:2" ht="75" x14ac:dyDescent="0.25">
      <c r="B429" s="20" t="s">
        <v>3851</v>
      </c>
    </row>
    <row r="430" spans="2:2" ht="93.75" x14ac:dyDescent="0.25">
      <c r="B430" s="20" t="s">
        <v>3852</v>
      </c>
    </row>
    <row r="431" spans="2:2" ht="93.75" x14ac:dyDescent="0.25">
      <c r="B431" s="20" t="s">
        <v>3853</v>
      </c>
    </row>
    <row r="432" spans="2:2" ht="18.75" x14ac:dyDescent="0.25">
      <c r="B432" s="19"/>
    </row>
    <row r="433" spans="2:2" ht="18.75" x14ac:dyDescent="0.25">
      <c r="B433" s="19" t="s">
        <v>4367</v>
      </c>
    </row>
    <row r="434" spans="2:2" ht="18.75" x14ac:dyDescent="0.25">
      <c r="B434" s="19" t="s">
        <v>4368</v>
      </c>
    </row>
    <row r="435" spans="2:2" ht="75" x14ac:dyDescent="0.25">
      <c r="B435" s="19" t="s">
        <v>4369</v>
      </c>
    </row>
    <row r="436" spans="2:2" ht="18.75" x14ac:dyDescent="0.25">
      <c r="B436" s="19"/>
    </row>
    <row r="437" spans="2:2" ht="18.75" x14ac:dyDescent="0.25">
      <c r="B437" s="19"/>
    </row>
    <row r="438" spans="2:2" ht="18.75" x14ac:dyDescent="0.25">
      <c r="B438" s="19" t="s">
        <v>4370</v>
      </c>
    </row>
    <row r="439" spans="2:2" ht="18.75" x14ac:dyDescent="0.25">
      <c r="B439" s="19" t="s">
        <v>4371</v>
      </c>
    </row>
    <row r="440" spans="2:2" ht="18.75" x14ac:dyDescent="0.25">
      <c r="B440" s="19"/>
    </row>
    <row r="441" spans="2:2" ht="18.75" x14ac:dyDescent="0.25">
      <c r="B441" s="20" t="s">
        <v>4372</v>
      </c>
    </row>
    <row r="442" spans="2:2" ht="37.5" x14ac:dyDescent="0.25">
      <c r="B442" s="20" t="s">
        <v>4662</v>
      </c>
    </row>
    <row r="443" spans="2:2" ht="18.75" x14ac:dyDescent="0.25">
      <c r="B443" s="20" t="s">
        <v>4663</v>
      </c>
    </row>
    <row r="444" spans="2:2" ht="37.5" x14ac:dyDescent="0.25">
      <c r="B444" s="20" t="s">
        <v>4664</v>
      </c>
    </row>
    <row r="445" spans="2:2" ht="18.75" x14ac:dyDescent="0.25">
      <c r="B445" s="20" t="s">
        <v>4665</v>
      </c>
    </row>
    <row r="446" spans="2:2" ht="18.75" x14ac:dyDescent="0.25">
      <c r="B446" s="20" t="s">
        <v>4666</v>
      </c>
    </row>
    <row r="447" spans="2:2" ht="18.75" x14ac:dyDescent="0.25">
      <c r="B447" s="20" t="s">
        <v>4667</v>
      </c>
    </row>
    <row r="448" spans="2:2" ht="18.75" x14ac:dyDescent="0.25">
      <c r="B448" s="20" t="s">
        <v>4668</v>
      </c>
    </row>
    <row r="449" spans="2:2" ht="37.5" x14ac:dyDescent="0.25">
      <c r="B449" s="20" t="s">
        <v>3863</v>
      </c>
    </row>
    <row r="450" spans="2:2" ht="56.25" x14ac:dyDescent="0.25">
      <c r="B450" s="20" t="s">
        <v>4669</v>
      </c>
    </row>
    <row r="451" spans="2:2" ht="18.75" x14ac:dyDescent="0.25">
      <c r="B451" s="19"/>
    </row>
    <row r="452" spans="2:2" ht="18.75" x14ac:dyDescent="0.25">
      <c r="B452" s="19" t="s">
        <v>4380</v>
      </c>
    </row>
    <row r="453" spans="2:2" ht="18.75" x14ac:dyDescent="0.25">
      <c r="B453" s="19" t="s">
        <v>4371</v>
      </c>
    </row>
    <row r="454" spans="2:2" ht="18.75" x14ac:dyDescent="0.25">
      <c r="B454" s="19"/>
    </row>
    <row r="455" spans="2:2" ht="37.5" x14ac:dyDescent="0.25">
      <c r="B455" s="20" t="s">
        <v>3865</v>
      </c>
    </row>
    <row r="456" spans="2:2" ht="75" x14ac:dyDescent="0.25">
      <c r="B456" s="20" t="s">
        <v>3866</v>
      </c>
    </row>
    <row r="457" spans="2:2" ht="18.75" x14ac:dyDescent="0.25">
      <c r="B457" s="20" t="s">
        <v>3867</v>
      </c>
    </row>
    <row r="458" spans="2:2" ht="18.75" x14ac:dyDescent="0.25">
      <c r="B458" s="20" t="s">
        <v>3614</v>
      </c>
    </row>
    <row r="459" spans="2:2" ht="37.5" x14ac:dyDescent="0.25">
      <c r="B459" s="20" t="s">
        <v>3615</v>
      </c>
    </row>
    <row r="460" spans="2:2" ht="37.5" x14ac:dyDescent="0.25">
      <c r="B460" s="20" t="s">
        <v>3616</v>
      </c>
    </row>
    <row r="461" spans="2:2" ht="18.75" x14ac:dyDescent="0.25">
      <c r="B461" s="20"/>
    </row>
    <row r="462" spans="2:2" ht="18.75" x14ac:dyDescent="0.25">
      <c r="B462" s="19"/>
    </row>
    <row r="463" spans="2:2" ht="18.75" x14ac:dyDescent="0.25">
      <c r="B463" s="20" t="s">
        <v>3868</v>
      </c>
    </row>
    <row r="464" spans="2:2" ht="56.25" x14ac:dyDescent="0.25">
      <c r="B464" s="20" t="s">
        <v>3869</v>
      </c>
    </row>
    <row r="465" spans="2:2" ht="18.75" x14ac:dyDescent="0.25">
      <c r="B465" s="20" t="s">
        <v>3870</v>
      </c>
    </row>
    <row r="466" spans="2:2" ht="18.75" x14ac:dyDescent="0.25">
      <c r="B466" s="20" t="s">
        <v>3617</v>
      </c>
    </row>
    <row r="467" spans="2:2" ht="18.75" x14ac:dyDescent="0.25">
      <c r="B467" s="20" t="s">
        <v>3618</v>
      </c>
    </row>
    <row r="468" spans="2:2" ht="18.75" x14ac:dyDescent="0.25">
      <c r="B468" s="20" t="s">
        <v>3619</v>
      </c>
    </row>
    <row r="469" spans="2:2" ht="37.5" x14ac:dyDescent="0.25">
      <c r="B469" s="20" t="s">
        <v>3871</v>
      </c>
    </row>
    <row r="470" spans="2:2" ht="18.75" x14ac:dyDescent="0.25">
      <c r="B470" s="20" t="s">
        <v>3872</v>
      </c>
    </row>
    <row r="471" spans="2:2" ht="37.5" x14ac:dyDescent="0.25">
      <c r="B471" s="20" t="s">
        <v>3873</v>
      </c>
    </row>
    <row r="472" spans="2:2" ht="18.75" x14ac:dyDescent="0.25">
      <c r="B472" s="20" t="s">
        <v>3874</v>
      </c>
    </row>
    <row r="473" spans="2:2" ht="56.25" x14ac:dyDescent="0.25">
      <c r="B473" s="20" t="s">
        <v>3875</v>
      </c>
    </row>
    <row r="474" spans="2:2" ht="37.5" x14ac:dyDescent="0.25">
      <c r="B474" s="20" t="s">
        <v>3876</v>
      </c>
    </row>
    <row r="475" spans="2:2" ht="18.75" x14ac:dyDescent="0.25">
      <c r="B475" s="20" t="s">
        <v>3877</v>
      </c>
    </row>
    <row r="476" spans="2:2" ht="18.75" x14ac:dyDescent="0.25">
      <c r="B476" s="20" t="s">
        <v>3878</v>
      </c>
    </row>
    <row r="477" spans="2:2" ht="56.25" x14ac:dyDescent="0.25">
      <c r="B477" s="20" t="s">
        <v>4101</v>
      </c>
    </row>
    <row r="478" spans="2:2" ht="56.25" x14ac:dyDescent="0.25">
      <c r="B478" s="20" t="s">
        <v>4102</v>
      </c>
    </row>
    <row r="479" spans="2:2" ht="37.5" x14ac:dyDescent="0.25">
      <c r="B479" s="20" t="s">
        <v>3880</v>
      </c>
    </row>
    <row r="480" spans="2:2" ht="131.25" x14ac:dyDescent="0.25">
      <c r="B480" s="20" t="s">
        <v>4103</v>
      </c>
    </row>
    <row r="481" spans="2:2" ht="37.5" x14ac:dyDescent="0.25">
      <c r="B481" s="20" t="s">
        <v>4670</v>
      </c>
    </row>
    <row r="482" spans="2:2" ht="18.75" x14ac:dyDescent="0.25">
      <c r="B482" s="19"/>
    </row>
    <row r="483" spans="2:2" ht="168.75" x14ac:dyDescent="0.25">
      <c r="B483" s="20" t="s">
        <v>4671</v>
      </c>
    </row>
    <row r="484" spans="2:2" ht="18.75" x14ac:dyDescent="0.25">
      <c r="B484" s="21" t="s">
        <v>4672</v>
      </c>
    </row>
    <row r="485" spans="2:2" ht="18.75" x14ac:dyDescent="0.25">
      <c r="B485" s="21" t="s">
        <v>3620</v>
      </c>
    </row>
    <row r="486" spans="2:2" ht="37.5" x14ac:dyDescent="0.25">
      <c r="B486" s="21" t="s">
        <v>3883</v>
      </c>
    </row>
    <row r="487" spans="2:2" ht="37.5" x14ac:dyDescent="0.25">
      <c r="B487" s="21" t="s">
        <v>3884</v>
      </c>
    </row>
    <row r="488" spans="2:2" ht="93.75" x14ac:dyDescent="0.25">
      <c r="B488" s="21" t="s">
        <v>3885</v>
      </c>
    </row>
    <row r="489" spans="2:2" ht="18.75" x14ac:dyDescent="0.25">
      <c r="B489" s="21" t="s">
        <v>4673</v>
      </c>
    </row>
    <row r="490" spans="2:2" ht="37.5" x14ac:dyDescent="0.25">
      <c r="B490" s="21" t="s">
        <v>3887</v>
      </c>
    </row>
    <row r="491" spans="2:2" ht="37.5" x14ac:dyDescent="0.25">
      <c r="B491" s="21" t="s">
        <v>4674</v>
      </c>
    </row>
    <row r="492" spans="2:2" ht="93.75" x14ac:dyDescent="0.25">
      <c r="B492" s="21" t="s">
        <v>4675</v>
      </c>
    </row>
    <row r="493" spans="2:2" ht="37.5" x14ac:dyDescent="0.25">
      <c r="B493" s="21" t="s">
        <v>4676</v>
      </c>
    </row>
    <row r="494" spans="2:2" ht="18.75" x14ac:dyDescent="0.25">
      <c r="B494" s="21" t="s">
        <v>4677</v>
      </c>
    </row>
    <row r="495" spans="2:2" ht="18.75" x14ac:dyDescent="0.25">
      <c r="B495" s="239"/>
    </row>
    <row r="496" spans="2:2" ht="93.75" x14ac:dyDescent="0.25">
      <c r="B496" s="21" t="s">
        <v>4678</v>
      </c>
    </row>
    <row r="497" spans="2:3" ht="18.75" x14ac:dyDescent="0.25">
      <c r="B497" s="21" t="s">
        <v>4679</v>
      </c>
    </row>
    <row r="498" spans="2:3" ht="18.75" x14ac:dyDescent="0.25">
      <c r="B498" s="21" t="s">
        <v>4680</v>
      </c>
    </row>
    <row r="499" spans="2:3" ht="18.75" x14ac:dyDescent="0.25">
      <c r="B499" s="21" t="s">
        <v>4681</v>
      </c>
    </row>
    <row r="500" spans="2:3" ht="56.25" x14ac:dyDescent="0.25">
      <c r="B500" s="21" t="s">
        <v>4682</v>
      </c>
      <c r="C500" s="37"/>
    </row>
    <row r="501" spans="2:3" ht="56.25" x14ac:dyDescent="0.25">
      <c r="B501" s="21" t="s">
        <v>4683</v>
      </c>
    </row>
    <row r="502" spans="2:3" ht="37.5" x14ac:dyDescent="0.25">
      <c r="B502" s="21" t="s">
        <v>4109</v>
      </c>
    </row>
    <row r="503" spans="2:3" ht="56.25" x14ac:dyDescent="0.25">
      <c r="B503" s="21" t="s">
        <v>4684</v>
      </c>
    </row>
    <row r="504" spans="2:3" ht="18.75" x14ac:dyDescent="0.25">
      <c r="B504" s="21" t="s">
        <v>4685</v>
      </c>
    </row>
    <row r="505" spans="2:3" ht="37.5" x14ac:dyDescent="0.25">
      <c r="B505" s="21" t="s">
        <v>4686</v>
      </c>
    </row>
    <row r="506" spans="2:3" ht="75" x14ac:dyDescent="0.25">
      <c r="B506" s="21" t="s">
        <v>4687</v>
      </c>
    </row>
    <row r="507" spans="2:3" ht="37.5" x14ac:dyDescent="0.25">
      <c r="B507" s="21" t="s">
        <v>4688</v>
      </c>
    </row>
    <row r="508" spans="2:3" ht="75" x14ac:dyDescent="0.25">
      <c r="B508" s="21" t="s">
        <v>4689</v>
      </c>
    </row>
    <row r="509" spans="2:3" ht="37.5" x14ac:dyDescent="0.25">
      <c r="B509" s="21" t="s">
        <v>4690</v>
      </c>
    </row>
    <row r="510" spans="2:3" ht="37.5" x14ac:dyDescent="0.25">
      <c r="B510" s="21" t="s">
        <v>4691</v>
      </c>
    </row>
    <row r="511" spans="2:3" ht="18.75" x14ac:dyDescent="0.25">
      <c r="B511" s="239"/>
    </row>
    <row r="512" spans="2:3" ht="37.5" x14ac:dyDescent="0.25">
      <c r="B512" s="21" t="s">
        <v>4692</v>
      </c>
    </row>
    <row r="513" spans="2:2" ht="18.75" x14ac:dyDescent="0.25">
      <c r="B513" s="21" t="s">
        <v>4693</v>
      </c>
    </row>
    <row r="514" spans="2:2" ht="37.5" x14ac:dyDescent="0.25">
      <c r="B514" s="21" t="s">
        <v>4694</v>
      </c>
    </row>
    <row r="515" spans="2:2" ht="18.75" x14ac:dyDescent="0.25">
      <c r="B515" s="21" t="s">
        <v>4695</v>
      </c>
    </row>
    <row r="516" spans="2:2" ht="18.75" x14ac:dyDescent="0.25">
      <c r="B516" s="21" t="s">
        <v>3899</v>
      </c>
    </row>
    <row r="517" spans="2:2" ht="18.75" x14ac:dyDescent="0.25">
      <c r="B517" s="21" t="s">
        <v>3623</v>
      </c>
    </row>
    <row r="518" spans="2:2" ht="37.5" x14ac:dyDescent="0.25">
      <c r="B518" s="21" t="s">
        <v>4696</v>
      </c>
    </row>
    <row r="519" spans="2:2" ht="37.5" x14ac:dyDescent="0.25">
      <c r="B519" s="21" t="s">
        <v>4697</v>
      </c>
    </row>
    <row r="520" spans="2:2" ht="18.75" x14ac:dyDescent="0.25">
      <c r="B520" s="21" t="s">
        <v>3625</v>
      </c>
    </row>
    <row r="521" spans="2:2" ht="56.25" x14ac:dyDescent="0.25">
      <c r="B521" s="21" t="s">
        <v>4698</v>
      </c>
    </row>
    <row r="522" spans="2:2" ht="37.5" x14ac:dyDescent="0.25">
      <c r="B522" s="21" t="s">
        <v>3632</v>
      </c>
    </row>
    <row r="523" spans="2:2" ht="18.75" x14ac:dyDescent="0.25">
      <c r="B523" s="21" t="s">
        <v>4699</v>
      </c>
    </row>
    <row r="524" spans="2:2" ht="56.25" x14ac:dyDescent="0.25">
      <c r="B524" s="21" t="s">
        <v>4700</v>
      </c>
    </row>
    <row r="525" spans="2:2" ht="18.75" x14ac:dyDescent="0.25">
      <c r="B525" s="21" t="s">
        <v>4701</v>
      </c>
    </row>
    <row r="526" spans="2:2" ht="18.75" x14ac:dyDescent="0.25">
      <c r="B526" s="20"/>
    </row>
    <row r="527" spans="2:2" ht="18.75" x14ac:dyDescent="0.25">
      <c r="B527" s="19" t="s">
        <v>4399</v>
      </c>
    </row>
    <row r="528" spans="2:2" ht="18.75" x14ac:dyDescent="0.25">
      <c r="B528" s="19" t="s">
        <v>4334</v>
      </c>
    </row>
    <row r="529" spans="2:2" ht="18.75" x14ac:dyDescent="0.25">
      <c r="B529" s="19" t="s">
        <v>4400</v>
      </c>
    </row>
    <row r="530" spans="2:2" ht="37.5" x14ac:dyDescent="0.25">
      <c r="B530" s="19" t="s">
        <v>4401</v>
      </c>
    </row>
    <row r="531" spans="2:2" ht="18.75" x14ac:dyDescent="0.25">
      <c r="B531" s="19" t="s">
        <v>4402</v>
      </c>
    </row>
    <row r="532" spans="2:2" ht="18.75" x14ac:dyDescent="0.25">
      <c r="B532" s="19" t="s">
        <v>4403</v>
      </c>
    </row>
    <row r="533" spans="2:2" ht="18.75" x14ac:dyDescent="0.25">
      <c r="B533" s="19" t="s">
        <v>4404</v>
      </c>
    </row>
    <row r="534" spans="2:2" ht="18.75" x14ac:dyDescent="0.25">
      <c r="B534" s="19"/>
    </row>
    <row r="535" spans="2:2" ht="37.5" x14ac:dyDescent="0.25">
      <c r="B535" s="20" t="s">
        <v>3924</v>
      </c>
    </row>
    <row r="536" spans="2:2" ht="37.5" x14ac:dyDescent="0.25">
      <c r="B536" s="20" t="s">
        <v>4702</v>
      </c>
    </row>
    <row r="537" spans="2:2" ht="18.75" x14ac:dyDescent="0.25">
      <c r="B537" s="20"/>
    </row>
    <row r="538" spans="2:2" ht="18.75" x14ac:dyDescent="0.25">
      <c r="B538" s="19"/>
    </row>
    <row r="539" spans="2:2" ht="18.75" x14ac:dyDescent="0.25">
      <c r="B539" s="20" t="s">
        <v>4703</v>
      </c>
    </row>
    <row r="540" spans="2:2" ht="75" x14ac:dyDescent="0.25">
      <c r="B540" s="20" t="s">
        <v>4704</v>
      </c>
    </row>
    <row r="541" spans="2:2" ht="37.5" x14ac:dyDescent="0.25">
      <c r="B541" s="20" t="s">
        <v>4705</v>
      </c>
    </row>
    <row r="542" spans="2:2" ht="75" x14ac:dyDescent="0.25">
      <c r="B542" s="20" t="s">
        <v>4706</v>
      </c>
    </row>
    <row r="543" spans="2:2" ht="75" x14ac:dyDescent="0.25">
      <c r="B543" s="20" t="s">
        <v>3928</v>
      </c>
    </row>
    <row r="544" spans="2:2" ht="18.75" x14ac:dyDescent="0.25">
      <c r="B544" s="20"/>
    </row>
    <row r="545" spans="2:2" ht="56.25" x14ac:dyDescent="0.25">
      <c r="B545" s="19" t="s">
        <v>4406</v>
      </c>
    </row>
    <row r="546" spans="2:2" ht="18.75" x14ac:dyDescent="0.25">
      <c r="B546" s="19" t="s">
        <v>4707</v>
      </c>
    </row>
    <row r="547" spans="2:2" ht="18.75" x14ac:dyDescent="0.25">
      <c r="B547" s="19" t="s">
        <v>4268</v>
      </c>
    </row>
    <row r="548" spans="2:2" ht="18.75" x14ac:dyDescent="0.25">
      <c r="B548" s="19"/>
    </row>
    <row r="549" spans="2:2" ht="37.5" x14ac:dyDescent="0.25">
      <c r="B549" s="20" t="s">
        <v>3634</v>
      </c>
    </row>
    <row r="550" spans="2:2" ht="75" x14ac:dyDescent="0.25">
      <c r="B550" s="20" t="s">
        <v>4708</v>
      </c>
    </row>
    <row r="551" spans="2:2" ht="37.5" x14ac:dyDescent="0.25">
      <c r="B551" s="20" t="s">
        <v>3635</v>
      </c>
    </row>
    <row r="552" spans="2:2" ht="56.25" x14ac:dyDescent="0.25">
      <c r="B552" s="20" t="s">
        <v>3636</v>
      </c>
    </row>
    <row r="553" spans="2:2" ht="18.75" x14ac:dyDescent="0.25">
      <c r="B553" s="20" t="s">
        <v>3637</v>
      </c>
    </row>
    <row r="554" spans="2:2" ht="37.5" x14ac:dyDescent="0.25">
      <c r="B554" s="20" t="s">
        <v>3638</v>
      </c>
    </row>
    <row r="555" spans="2:2" ht="18.75" x14ac:dyDescent="0.25">
      <c r="B555" s="19"/>
    </row>
    <row r="556" spans="2:2" ht="18.75" x14ac:dyDescent="0.25">
      <c r="B556" s="20" t="s">
        <v>3639</v>
      </c>
    </row>
    <row r="557" spans="2:2" ht="37.5" x14ac:dyDescent="0.25">
      <c r="B557" s="20" t="s">
        <v>3640</v>
      </c>
    </row>
    <row r="558" spans="2:2" ht="18.75" x14ac:dyDescent="0.25">
      <c r="B558" s="20"/>
    </row>
    <row r="559" spans="2:2" ht="37.5" x14ac:dyDescent="0.25">
      <c r="B559" s="19" t="s">
        <v>4409</v>
      </c>
    </row>
    <row r="560" spans="2:2" ht="37.5" x14ac:dyDescent="0.25">
      <c r="B560" s="19" t="s">
        <v>4709</v>
      </c>
    </row>
    <row r="561" spans="2:2" ht="18.75" x14ac:dyDescent="0.25">
      <c r="B561" s="19"/>
    </row>
    <row r="562" spans="2:2" ht="37.5" x14ac:dyDescent="0.25">
      <c r="B562" s="20" t="s">
        <v>4710</v>
      </c>
    </row>
    <row r="563" spans="2:2" ht="37.5" x14ac:dyDescent="0.25">
      <c r="B563" s="20" t="s">
        <v>4711</v>
      </c>
    </row>
    <row r="564" spans="2:2" ht="56.25" x14ac:dyDescent="0.25">
      <c r="B564" s="20" t="s">
        <v>3937</v>
      </c>
    </row>
    <row r="565" spans="2:2" ht="37.5" x14ac:dyDescent="0.25">
      <c r="B565" s="20" t="s">
        <v>3938</v>
      </c>
    </row>
    <row r="566" spans="2:2" ht="18.75" x14ac:dyDescent="0.25">
      <c r="B566" s="20"/>
    </row>
    <row r="567" spans="2:2" ht="18.75" x14ac:dyDescent="0.25">
      <c r="B567" s="19" t="s">
        <v>4411</v>
      </c>
    </row>
    <row r="568" spans="2:2" ht="18.75" x14ac:dyDescent="0.25">
      <c r="B568" s="19" t="s">
        <v>4412</v>
      </c>
    </row>
    <row r="569" spans="2:2" ht="18.75" x14ac:dyDescent="0.25">
      <c r="B569" s="19" t="s">
        <v>4413</v>
      </c>
    </row>
    <row r="570" spans="2:2" ht="18.75" x14ac:dyDescent="0.25">
      <c r="B570" s="19" t="s">
        <v>4414</v>
      </c>
    </row>
    <row r="571" spans="2:2" ht="18.75" x14ac:dyDescent="0.25">
      <c r="B571" s="20"/>
    </row>
    <row r="572" spans="2:2" ht="93.75" x14ac:dyDescent="0.25">
      <c r="B572" s="20" t="s">
        <v>3942</v>
      </c>
    </row>
    <row r="573" spans="2:2" ht="18.75" x14ac:dyDescent="0.25">
      <c r="B573" s="20" t="s">
        <v>3642</v>
      </c>
    </row>
    <row r="574" spans="2:2" ht="37.5" x14ac:dyDescent="0.25">
      <c r="B574" s="20" t="s">
        <v>3943</v>
      </c>
    </row>
    <row r="575" spans="2:2" ht="56.25" x14ac:dyDescent="0.25">
      <c r="B575" s="20" t="s">
        <v>3643</v>
      </c>
    </row>
    <row r="576" spans="2:2" ht="18.75" x14ac:dyDescent="0.25">
      <c r="B576" s="19"/>
    </row>
    <row r="577" spans="2:2" ht="18.75" x14ac:dyDescent="0.25">
      <c r="B577" s="19"/>
    </row>
    <row r="578" spans="2:2" ht="18.75" x14ac:dyDescent="0.25">
      <c r="B578" s="19"/>
    </row>
    <row r="579" spans="2:2" ht="37.5" x14ac:dyDescent="0.25">
      <c r="B579" s="19" t="s">
        <v>4415</v>
      </c>
    </row>
    <row r="580" spans="2:2" ht="18.75" x14ac:dyDescent="0.25">
      <c r="B580" s="19" t="s">
        <v>4416</v>
      </c>
    </row>
    <row r="581" spans="2:2" ht="18.75" x14ac:dyDescent="0.25">
      <c r="B581" s="19" t="s">
        <v>4417</v>
      </c>
    </row>
    <row r="582" spans="2:2" ht="18.75" x14ac:dyDescent="0.25">
      <c r="B582" s="19" t="s">
        <v>4712</v>
      </c>
    </row>
    <row r="583" spans="2:2" ht="37.5" x14ac:dyDescent="0.25">
      <c r="B583" s="19" t="s">
        <v>4713</v>
      </c>
    </row>
    <row r="584" spans="2:2" ht="18.75" x14ac:dyDescent="0.25">
      <c r="B584" s="19" t="s">
        <v>4714</v>
      </c>
    </row>
    <row r="585" spans="2:2" ht="37.5" x14ac:dyDescent="0.25">
      <c r="B585" s="19" t="s">
        <v>4715</v>
      </c>
    </row>
    <row r="586" spans="2:2" ht="18.75" x14ac:dyDescent="0.25">
      <c r="B586" s="19" t="s">
        <v>4334</v>
      </c>
    </row>
    <row r="587" spans="2:2" ht="18.75" x14ac:dyDescent="0.25">
      <c r="B587" s="222"/>
    </row>
    <row r="588" spans="2:2" ht="75" x14ac:dyDescent="0.25">
      <c r="B588" s="220" t="s">
        <v>4716</v>
      </c>
    </row>
    <row r="589" spans="2:2" ht="18.75" x14ac:dyDescent="0.25">
      <c r="B589" s="19"/>
    </row>
    <row r="590" spans="2:2" ht="18.75" x14ac:dyDescent="0.25">
      <c r="B590" s="19" t="s">
        <v>4717</v>
      </c>
    </row>
    <row r="591" spans="2:2" ht="18.75" x14ac:dyDescent="0.25">
      <c r="B591" s="221"/>
    </row>
    <row r="592" spans="2:2" ht="37.5" x14ac:dyDescent="0.25">
      <c r="B592" s="20" t="s">
        <v>4718</v>
      </c>
    </row>
    <row r="593" spans="2:2" ht="37.5" x14ac:dyDescent="0.25">
      <c r="B593" s="20" t="s">
        <v>4719</v>
      </c>
    </row>
    <row r="594" spans="2:2" ht="56.25" x14ac:dyDescent="0.25">
      <c r="B594" s="220" t="s">
        <v>4720</v>
      </c>
    </row>
    <row r="595" spans="2:2" ht="18.75" x14ac:dyDescent="0.25">
      <c r="B595" s="220" t="s">
        <v>4721</v>
      </c>
    </row>
    <row r="596" spans="2:2" ht="18.75" x14ac:dyDescent="0.25">
      <c r="B596" s="220" t="s">
        <v>4722</v>
      </c>
    </row>
    <row r="597" spans="2:2" ht="37.5" x14ac:dyDescent="0.25">
      <c r="B597" s="220" t="s">
        <v>4723</v>
      </c>
    </row>
    <row r="598" spans="2:2" ht="37.5" x14ac:dyDescent="0.25">
      <c r="B598" s="220" t="s">
        <v>4724</v>
      </c>
    </row>
    <row r="599" spans="2:2" ht="56.25" x14ac:dyDescent="0.25">
      <c r="B599" s="220" t="s">
        <v>4725</v>
      </c>
    </row>
    <row r="600" spans="2:2" ht="37.5" x14ac:dyDescent="0.25">
      <c r="B600" s="220" t="s">
        <v>4726</v>
      </c>
    </row>
    <row r="601" spans="2:2" ht="18.75" x14ac:dyDescent="0.25">
      <c r="B601" s="220"/>
    </row>
    <row r="602" spans="2:2" ht="18.75" x14ac:dyDescent="0.25">
      <c r="B602" s="221"/>
    </row>
    <row r="603" spans="2:2" ht="75" x14ac:dyDescent="0.25">
      <c r="B603" s="220" t="s">
        <v>4727</v>
      </c>
    </row>
    <row r="604" spans="2:2" ht="18.75" x14ac:dyDescent="0.25">
      <c r="B604" s="220" t="s">
        <v>4430</v>
      </c>
    </row>
    <row r="605" spans="2:2" ht="75" x14ac:dyDescent="0.25">
      <c r="B605" s="220" t="s">
        <v>4728</v>
      </c>
    </row>
    <row r="606" spans="2:2" ht="37.5" x14ac:dyDescent="0.25">
      <c r="B606" s="220" t="s">
        <v>4729</v>
      </c>
    </row>
    <row r="607" spans="2:2" ht="37.5" x14ac:dyDescent="0.25">
      <c r="B607" s="220" t="s">
        <v>4730</v>
      </c>
    </row>
    <row r="608" spans="2:2" ht="56.25" x14ac:dyDescent="0.25">
      <c r="B608" s="220" t="s">
        <v>4731</v>
      </c>
    </row>
    <row r="609" spans="2:3" ht="56.25" x14ac:dyDescent="0.25">
      <c r="B609" s="220" t="s">
        <v>4732</v>
      </c>
    </row>
    <row r="610" spans="2:3" ht="18.75" x14ac:dyDescent="0.25">
      <c r="B610" s="232"/>
    </row>
    <row r="611" spans="2:3" ht="56.25" x14ac:dyDescent="0.25">
      <c r="B611" s="19" t="s">
        <v>4733</v>
      </c>
    </row>
    <row r="612" spans="2:3" ht="37.5" x14ac:dyDescent="0.25">
      <c r="B612" s="220" t="s">
        <v>4437</v>
      </c>
    </row>
    <row r="613" spans="2:3" ht="37.5" x14ac:dyDescent="0.25">
      <c r="B613" s="220" t="s">
        <v>4734</v>
      </c>
    </row>
    <row r="614" spans="2:3" ht="18.75" x14ac:dyDescent="0.25">
      <c r="B614" s="220" t="s">
        <v>4439</v>
      </c>
    </row>
    <row r="615" spans="2:3" ht="18.75" x14ac:dyDescent="0.25">
      <c r="B615" s="220" t="s">
        <v>4440</v>
      </c>
    </row>
    <row r="616" spans="2:3" ht="37.5" x14ac:dyDescent="0.25">
      <c r="B616" s="220" t="s">
        <v>4441</v>
      </c>
    </row>
    <row r="617" spans="2:3" ht="56.25" x14ac:dyDescent="0.25">
      <c r="B617" s="220" t="s">
        <v>4735</v>
      </c>
    </row>
    <row r="618" spans="2:3" ht="37.5" x14ac:dyDescent="0.25">
      <c r="B618" s="220" t="s">
        <v>4736</v>
      </c>
      <c r="C618" s="213"/>
    </row>
    <row r="619" spans="2:3" ht="18.75" x14ac:dyDescent="0.25">
      <c r="B619" s="221"/>
    </row>
    <row r="620" spans="2:3" ht="18.75" x14ac:dyDescent="0.25">
      <c r="B620" s="220" t="s">
        <v>4737</v>
      </c>
    </row>
    <row r="621" spans="2:3" ht="37.5" x14ac:dyDescent="0.25">
      <c r="B621" s="220" t="s">
        <v>4444</v>
      </c>
    </row>
    <row r="622" spans="2:3" ht="37.5" x14ac:dyDescent="0.25">
      <c r="B622" s="220" t="s">
        <v>4445</v>
      </c>
    </row>
    <row r="623" spans="2:3" ht="18.75" x14ac:dyDescent="0.25">
      <c r="B623" s="218"/>
    </row>
    <row r="624" spans="2:3" ht="18.75" x14ac:dyDescent="0.25">
      <c r="B624" s="19" t="s">
        <v>4738</v>
      </c>
    </row>
    <row r="625" spans="2:2" ht="18.75" x14ac:dyDescent="0.25">
      <c r="B625" s="226"/>
    </row>
    <row r="626" spans="2:2" ht="37.5" x14ac:dyDescent="0.25">
      <c r="B626" s="220" t="s">
        <v>4739</v>
      </c>
    </row>
    <row r="627" spans="2:2" ht="112.5" x14ac:dyDescent="0.25">
      <c r="B627" s="220" t="s">
        <v>4740</v>
      </c>
    </row>
    <row r="628" spans="2:2" ht="18.75" x14ac:dyDescent="0.25">
      <c r="B628" s="220" t="s">
        <v>4741</v>
      </c>
    </row>
    <row r="629" spans="2:2" ht="18.75" x14ac:dyDescent="0.25">
      <c r="B629" s="220" t="s">
        <v>4449</v>
      </c>
    </row>
    <row r="630" spans="2:2" ht="18.75" x14ac:dyDescent="0.25">
      <c r="B630" s="220" t="s">
        <v>4450</v>
      </c>
    </row>
    <row r="631" spans="2:2" ht="37.5" x14ac:dyDescent="0.25">
      <c r="B631" s="220" t="s">
        <v>4451</v>
      </c>
    </row>
    <row r="632" spans="2:2" ht="37.5" x14ac:dyDescent="0.25">
      <c r="B632" s="220" t="s">
        <v>4742</v>
      </c>
    </row>
    <row r="633" spans="2:2" ht="37.5" x14ac:dyDescent="0.25">
      <c r="B633" s="220" t="s">
        <v>4743</v>
      </c>
    </row>
    <row r="634" spans="2:2" ht="37.5" x14ac:dyDescent="0.25">
      <c r="B634" s="21" t="s">
        <v>4453</v>
      </c>
    </row>
    <row r="635" spans="2:2" ht="56.25" x14ac:dyDescent="0.25">
      <c r="B635" s="21" t="s">
        <v>1057</v>
      </c>
    </row>
    <row r="636" spans="2:2" ht="56.25" x14ac:dyDescent="0.25">
      <c r="B636" s="21" t="s">
        <v>1058</v>
      </c>
    </row>
    <row r="637" spans="2:2" ht="37.5" x14ac:dyDescent="0.25">
      <c r="B637" s="21" t="s">
        <v>4744</v>
      </c>
    </row>
    <row r="638" spans="2:2" ht="18.75" x14ac:dyDescent="0.25">
      <c r="B638" s="239"/>
    </row>
    <row r="639" spans="2:2" ht="56.25" x14ac:dyDescent="0.25">
      <c r="B639" s="21" t="s">
        <v>4745</v>
      </c>
    </row>
    <row r="640" spans="2:2" ht="18.75" x14ac:dyDescent="0.25">
      <c r="B640" s="220"/>
    </row>
    <row r="641" spans="2:3" ht="56.25" x14ac:dyDescent="0.25">
      <c r="B641" s="220" t="s">
        <v>4746</v>
      </c>
    </row>
    <row r="642" spans="2:3" ht="18.75" x14ac:dyDescent="0.25">
      <c r="B642" s="220"/>
    </row>
    <row r="643" spans="2:3" ht="18.75" x14ac:dyDescent="0.25">
      <c r="B643" s="221" t="s">
        <v>4456</v>
      </c>
    </row>
    <row r="644" spans="2:3" ht="37.5" x14ac:dyDescent="0.25">
      <c r="B644" s="221" t="s">
        <v>4747</v>
      </c>
    </row>
    <row r="645" spans="2:3" ht="112.5" x14ac:dyDescent="0.25">
      <c r="B645" s="220" t="s">
        <v>4748</v>
      </c>
    </row>
    <row r="646" spans="2:3" ht="18.75" x14ac:dyDescent="0.25">
      <c r="B646" s="218"/>
    </row>
    <row r="647" spans="2:3" ht="18.75" x14ac:dyDescent="0.25">
      <c r="B647" s="221" t="s">
        <v>4458</v>
      </c>
    </row>
    <row r="648" spans="2:3" ht="37.5" x14ac:dyDescent="0.25">
      <c r="B648" s="220" t="s">
        <v>4459</v>
      </c>
    </row>
    <row r="649" spans="2:3" ht="18.75" x14ac:dyDescent="0.25">
      <c r="B649" s="220"/>
    </row>
    <row r="650" spans="2:3" ht="18.75" x14ac:dyDescent="0.25">
      <c r="B650" s="221" t="s">
        <v>4460</v>
      </c>
    </row>
    <row r="651" spans="2:3" ht="37.5" x14ac:dyDescent="0.25">
      <c r="B651" s="220" t="s">
        <v>4749</v>
      </c>
    </row>
    <row r="652" spans="2:3" ht="112.5" x14ac:dyDescent="0.25">
      <c r="B652" s="220" t="s">
        <v>4462</v>
      </c>
      <c r="C652" s="213"/>
    </row>
    <row r="653" spans="2:3" ht="18.75" x14ac:dyDescent="0.25">
      <c r="B653" s="220" t="s">
        <v>3986</v>
      </c>
      <c r="C653" s="213"/>
    </row>
    <row r="654" spans="2:3" ht="37.5" x14ac:dyDescent="0.25">
      <c r="B654" s="220" t="s">
        <v>4463</v>
      </c>
      <c r="C654" s="213"/>
    </row>
    <row r="655" spans="2:3" ht="18.75" x14ac:dyDescent="0.25">
      <c r="B655" s="220"/>
    </row>
    <row r="656" spans="2:3" ht="18.75" x14ac:dyDescent="0.25">
      <c r="B656" s="221"/>
    </row>
    <row r="657" spans="2:2" ht="56.25" x14ac:dyDescent="0.25">
      <c r="B657" s="220" t="s">
        <v>4464</v>
      </c>
    </row>
    <row r="658" spans="2:2" ht="18.75" x14ac:dyDescent="0.25">
      <c r="B658" s="220"/>
    </row>
    <row r="659" spans="2:2" ht="18.75" x14ac:dyDescent="0.25">
      <c r="B659" s="220" t="s">
        <v>4465</v>
      </c>
    </row>
    <row r="660" spans="2:2" ht="18.75" x14ac:dyDescent="0.25">
      <c r="B660" s="220"/>
    </row>
    <row r="661" spans="2:2" ht="37.5" x14ac:dyDescent="0.25">
      <c r="B661" s="220" t="s">
        <v>4750</v>
      </c>
    </row>
    <row r="662" spans="2:2" ht="18.75" x14ac:dyDescent="0.25">
      <c r="B662" s="220"/>
    </row>
    <row r="663" spans="2:2" ht="18.75" x14ac:dyDescent="0.25">
      <c r="B663" s="221"/>
    </row>
    <row r="664" spans="2:2" ht="37.5" x14ac:dyDescent="0.25">
      <c r="B664" s="221" t="s">
        <v>4751</v>
      </c>
    </row>
    <row r="665" spans="2:2" ht="37.5" x14ac:dyDescent="0.25">
      <c r="B665" s="220" t="s">
        <v>4468</v>
      </c>
    </row>
    <row r="666" spans="2:2" ht="37.5" x14ac:dyDescent="0.25">
      <c r="B666" s="220" t="s">
        <v>4469</v>
      </c>
    </row>
    <row r="667" spans="2:2" ht="18.75" x14ac:dyDescent="0.25">
      <c r="B667" s="221"/>
    </row>
    <row r="668" spans="2:2" ht="18.75" x14ac:dyDescent="0.25">
      <c r="B668" s="221"/>
    </row>
    <row r="669" spans="2:2" ht="37.5" x14ac:dyDescent="0.25">
      <c r="B669" s="221" t="s">
        <v>4752</v>
      </c>
    </row>
    <row r="670" spans="2:2" ht="18.75" x14ac:dyDescent="0.25">
      <c r="B670" s="221"/>
    </row>
    <row r="671" spans="2:2" ht="18.75" x14ac:dyDescent="0.25">
      <c r="B671" s="221"/>
    </row>
    <row r="672" spans="2:2" ht="75" x14ac:dyDescent="0.25">
      <c r="B672" s="220" t="s">
        <v>4753</v>
      </c>
    </row>
    <row r="673" spans="2:9" ht="18.75" x14ac:dyDescent="0.25">
      <c r="B673" s="220" t="s">
        <v>4754</v>
      </c>
    </row>
    <row r="674" spans="2:9" ht="18.75" x14ac:dyDescent="0.25">
      <c r="B674" s="20"/>
    </row>
    <row r="675" spans="2:9" ht="18.75" x14ac:dyDescent="0.25">
      <c r="B675" s="20"/>
    </row>
    <row r="676" spans="2:9" ht="18.75" x14ac:dyDescent="0.25">
      <c r="B676" s="20"/>
    </row>
    <row r="677" spans="2:9" ht="18.75" x14ac:dyDescent="0.25">
      <c r="B677" s="21" t="s">
        <v>4473</v>
      </c>
    </row>
    <row r="678" spans="2:9" ht="18.75" x14ac:dyDescent="0.25">
      <c r="B678" s="21" t="s">
        <v>4474</v>
      </c>
    </row>
    <row r="679" spans="2:9" ht="18.75" x14ac:dyDescent="0.25">
      <c r="B679" s="21" t="s">
        <v>9</v>
      </c>
    </row>
    <row r="680" spans="2:9" ht="18.75" x14ac:dyDescent="0.25">
      <c r="B680" s="21" t="s">
        <v>4475</v>
      </c>
    </row>
    <row r="681" spans="2:9" ht="18.75" x14ac:dyDescent="0.25">
      <c r="B681" s="21" t="s">
        <v>4756</v>
      </c>
      <c r="I681" s="37"/>
    </row>
    <row r="682" spans="2:9" x14ac:dyDescent="0.25">
      <c r="B682" s="1"/>
    </row>
    <row r="683" spans="2:9" ht="18.75" x14ac:dyDescent="0.25">
      <c r="B683" s="25" t="s">
        <v>173</v>
      </c>
    </row>
    <row r="684" spans="2:9" ht="18.75" x14ac:dyDescent="0.25">
      <c r="B684" s="25" t="s">
        <v>8</v>
      </c>
      <c r="C684" s="41"/>
    </row>
    <row r="685" spans="2:9" ht="37.5" x14ac:dyDescent="0.3">
      <c r="B685" s="227" t="s">
        <v>4757</v>
      </c>
    </row>
    <row r="686" spans="2:9" x14ac:dyDescent="0.25">
      <c r="B686" s="1"/>
    </row>
    <row r="687" spans="2:9" ht="18.75" x14ac:dyDescent="0.25">
      <c r="B687" s="39" t="s">
        <v>4758</v>
      </c>
    </row>
    <row r="688" spans="2:9" ht="18.75" x14ac:dyDescent="0.25">
      <c r="B688" s="39" t="s">
        <v>4759</v>
      </c>
    </row>
    <row r="689" spans="2:7" ht="18.75" x14ac:dyDescent="0.25">
      <c r="B689" s="39" t="s">
        <v>4760</v>
      </c>
    </row>
    <row r="690" spans="2:7" x14ac:dyDescent="0.25">
      <c r="B690" s="1"/>
    </row>
    <row r="691" spans="2:7" ht="18.75" x14ac:dyDescent="0.3">
      <c r="B691" s="228" t="s">
        <v>4761</v>
      </c>
    </row>
    <row r="692" spans="2:7" x14ac:dyDescent="0.25">
      <c r="B692" s="29"/>
    </row>
    <row r="693" spans="2:7" x14ac:dyDescent="0.25">
      <c r="B693" s="29"/>
    </row>
    <row r="694" spans="2:7" ht="18.75" x14ac:dyDescent="0.25">
      <c r="B694" s="39" t="s">
        <v>4762</v>
      </c>
    </row>
    <row r="695" spans="2:7" x14ac:dyDescent="0.25">
      <c r="B695" s="29"/>
    </row>
    <row r="696" spans="2:7" ht="18.75" x14ac:dyDescent="0.25">
      <c r="B696" s="39" t="s">
        <v>4763</v>
      </c>
    </row>
    <row r="697" spans="2:7" ht="18.75" x14ac:dyDescent="0.25">
      <c r="B697" s="39" t="s">
        <v>4764</v>
      </c>
    </row>
    <row r="698" spans="2:7" ht="15.75" x14ac:dyDescent="0.25">
      <c r="B698" s="233" t="s">
        <v>4765</v>
      </c>
    </row>
    <row r="699" spans="2:7" ht="18.75" x14ac:dyDescent="0.25">
      <c r="B699" s="35" t="s">
        <v>56</v>
      </c>
    </row>
    <row r="700" spans="2:7" ht="20.25" x14ac:dyDescent="0.25">
      <c r="B700" s="234" t="s">
        <v>4766</v>
      </c>
    </row>
    <row r="701" spans="2:7" ht="18.75" x14ac:dyDescent="0.25">
      <c r="B701" s="35"/>
    </row>
    <row r="702" spans="2:7" ht="37.5" x14ac:dyDescent="0.25">
      <c r="B702" s="37" t="s">
        <v>4767</v>
      </c>
    </row>
    <row r="703" spans="2:7" x14ac:dyDescent="0.25">
      <c r="B703" s="42" t="s">
        <v>4768</v>
      </c>
    </row>
    <row r="704" spans="2:7" ht="19.5" thickBot="1" x14ac:dyDescent="0.3">
      <c r="B704" s="329"/>
      <c r="C704" s="329"/>
      <c r="D704" s="329"/>
      <c r="E704" s="329"/>
      <c r="F704" s="315"/>
      <c r="G704" s="315"/>
    </row>
    <row r="705" spans="2:26" ht="18.75" x14ac:dyDescent="0.25">
      <c r="B705" s="330" t="s">
        <v>57</v>
      </c>
      <c r="C705" s="330"/>
      <c r="D705" s="330"/>
      <c r="E705" s="330"/>
      <c r="F705" s="315"/>
      <c r="G705" s="315"/>
    </row>
    <row r="706" spans="2:26" ht="19.5" thickBot="1" x14ac:dyDescent="0.3">
      <c r="B706" s="315" t="s">
        <v>4769</v>
      </c>
      <c r="C706" s="315"/>
      <c r="D706" s="316"/>
      <c r="E706" s="316"/>
      <c r="F706" s="316"/>
      <c r="G706" s="237"/>
    </row>
    <row r="707" spans="2:26" ht="18.75" x14ac:dyDescent="0.25">
      <c r="B707" s="317"/>
      <c r="C707" s="317"/>
      <c r="D707" s="318" t="s">
        <v>4770</v>
      </c>
      <c r="E707" s="318"/>
      <c r="F707" s="318"/>
      <c r="G707" s="237"/>
    </row>
    <row r="708" spans="2:26" ht="19.5" thickBot="1" x14ac:dyDescent="0.3">
      <c r="B708" s="319"/>
      <c r="C708" s="319"/>
      <c r="D708" s="319"/>
      <c r="E708" s="319"/>
      <c r="F708" s="319"/>
      <c r="G708" s="237"/>
    </row>
    <row r="709" spans="2:26" ht="19.5" thickBot="1" x14ac:dyDescent="0.3">
      <c r="B709" s="237" t="s">
        <v>4771</v>
      </c>
      <c r="C709" s="314"/>
      <c r="D709" s="314"/>
      <c r="E709" s="315" t="s">
        <v>4772</v>
      </c>
      <c r="F709" s="315"/>
      <c r="G709" s="315"/>
    </row>
    <row r="710" spans="2:26" x14ac:dyDescent="0.25">
      <c r="B710" s="45"/>
      <c r="C710" s="45"/>
      <c r="D710" s="45"/>
      <c r="E710" s="45"/>
      <c r="F710" s="45"/>
      <c r="G710" s="45"/>
    </row>
    <row r="711" spans="2:26" ht="37.5" x14ac:dyDescent="0.25">
      <c r="B711" s="37" t="s">
        <v>4773</v>
      </c>
    </row>
    <row r="712" spans="2:26" ht="19.5" thickBot="1" x14ac:dyDescent="0.3">
      <c r="B712" s="316"/>
      <c r="C712" s="316"/>
      <c r="D712" s="316"/>
      <c r="E712" s="316"/>
      <c r="F712" s="316"/>
      <c r="G712" s="316"/>
      <c r="H712" s="317" t="s">
        <v>4774</v>
      </c>
      <c r="I712" s="317"/>
      <c r="J712" s="317"/>
      <c r="K712" s="238"/>
      <c r="L712" s="317" t="s">
        <v>4775</v>
      </c>
      <c r="M712" s="317"/>
      <c r="N712" s="317"/>
      <c r="O712" s="238"/>
      <c r="P712" s="317" t="s">
        <v>4776</v>
      </c>
      <c r="Q712" s="317"/>
      <c r="R712" s="317"/>
      <c r="S712" s="317"/>
      <c r="T712" s="316"/>
      <c r="U712" s="316"/>
      <c r="V712" s="316"/>
      <c r="W712" s="316"/>
      <c r="X712" s="316"/>
      <c r="Y712" s="316"/>
      <c r="Z712" s="237"/>
    </row>
    <row r="713" spans="2:26" ht="18.75" x14ac:dyDescent="0.25">
      <c r="B713" s="318" t="s">
        <v>4777</v>
      </c>
      <c r="C713" s="318"/>
      <c r="D713" s="318"/>
      <c r="E713" s="318"/>
      <c r="F713" s="318"/>
      <c r="G713" s="318"/>
      <c r="H713" s="317"/>
      <c r="I713" s="317"/>
      <c r="J713" s="317"/>
      <c r="K713" s="239"/>
      <c r="L713" s="317"/>
      <c r="M713" s="317"/>
      <c r="N713" s="317"/>
      <c r="O713" s="239"/>
      <c r="P713" s="317"/>
      <c r="Q713" s="317"/>
      <c r="R713" s="317"/>
      <c r="S713" s="317"/>
      <c r="T713" s="331"/>
      <c r="U713" s="331"/>
      <c r="V713" s="331"/>
      <c r="W713" s="331"/>
      <c r="X713" s="331"/>
      <c r="Y713" s="331"/>
      <c r="Z713" s="237"/>
    </row>
    <row r="714" spans="2:26" ht="19.5" thickBot="1" x14ac:dyDescent="0.3">
      <c r="B714" s="315" t="s">
        <v>4778</v>
      </c>
      <c r="C714" s="315"/>
      <c r="D714" s="315"/>
      <c r="E714" s="315"/>
      <c r="F714" s="315"/>
      <c r="G714" s="315"/>
      <c r="H714" s="315"/>
      <c r="I714" s="315"/>
      <c r="J714" s="315"/>
      <c r="K714" s="315"/>
      <c r="L714" s="315"/>
      <c r="M714" s="315"/>
      <c r="N714" s="316"/>
      <c r="O714" s="316"/>
      <c r="P714" s="316"/>
      <c r="Q714" s="316"/>
      <c r="R714" s="316"/>
      <c r="S714" s="316"/>
      <c r="T714" s="316"/>
      <c r="U714" s="316"/>
      <c r="V714" s="316"/>
      <c r="W714" s="316"/>
      <c r="X714" s="315"/>
      <c r="Y714" s="315"/>
      <c r="Z714" s="315"/>
    </row>
    <row r="715" spans="2:26" ht="19.5" thickBot="1" x14ac:dyDescent="0.3">
      <c r="B715" s="319"/>
      <c r="C715" s="319"/>
      <c r="D715" s="319"/>
      <c r="E715" s="319"/>
      <c r="F715" s="319"/>
      <c r="G715" s="317" t="s">
        <v>4774</v>
      </c>
      <c r="H715" s="317"/>
      <c r="I715" s="317"/>
      <c r="J715" s="316"/>
      <c r="K715" s="316"/>
      <c r="L715" s="239" t="s">
        <v>4775</v>
      </c>
      <c r="M715" s="319"/>
      <c r="N715" s="319"/>
      <c r="O715" s="319"/>
      <c r="P715" s="319"/>
      <c r="Q715" s="319"/>
      <c r="R715" s="331" t="s">
        <v>4776</v>
      </c>
      <c r="S715" s="331"/>
      <c r="T715" s="331"/>
      <c r="U715" s="314"/>
      <c r="V715" s="314"/>
      <c r="W715" s="314"/>
      <c r="X715" s="315"/>
      <c r="Y715" s="315"/>
      <c r="Z715" s="315"/>
    </row>
    <row r="716" spans="2:26" ht="19.5" thickBot="1" x14ac:dyDescent="0.3">
      <c r="B716" s="315" t="s">
        <v>4779</v>
      </c>
      <c r="C716" s="315"/>
      <c r="D716" s="315"/>
      <c r="E716" s="315"/>
      <c r="F716" s="315"/>
      <c r="G716" s="315"/>
      <c r="H716" s="315"/>
      <c r="I716" s="315"/>
      <c r="J716" s="315"/>
      <c r="K716" s="315"/>
      <c r="L716" s="315"/>
      <c r="M716" s="315"/>
      <c r="N716" s="315"/>
      <c r="O716" s="315"/>
      <c r="P716" s="315"/>
      <c r="Q716" s="315"/>
      <c r="R716" s="315"/>
      <c r="S716" s="316"/>
      <c r="T716" s="316"/>
      <c r="U716" s="316"/>
      <c r="V716" s="316"/>
      <c r="W716" s="316"/>
      <c r="X716" s="315"/>
      <c r="Y716" s="315"/>
      <c r="Z716" s="315"/>
    </row>
    <row r="717" spans="2:26" ht="19.5" thickBot="1" x14ac:dyDescent="0.3">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5"/>
      <c r="Z717" s="315"/>
    </row>
    <row r="718" spans="2:26" ht="19.5" thickBot="1" x14ac:dyDescent="0.3">
      <c r="B718" s="332" t="s">
        <v>4780</v>
      </c>
      <c r="C718" s="332"/>
      <c r="D718" s="332"/>
      <c r="E718" s="332"/>
      <c r="F718" s="332"/>
      <c r="G718" s="332"/>
      <c r="H718" s="332"/>
      <c r="I718" s="332"/>
      <c r="J718" s="332"/>
      <c r="K718" s="332"/>
      <c r="L718" s="332"/>
      <c r="M718" s="332"/>
      <c r="N718" s="332"/>
      <c r="O718" s="332"/>
      <c r="P718" s="332"/>
      <c r="Q718" s="332"/>
      <c r="R718" s="332"/>
      <c r="S718" s="332"/>
      <c r="T718" s="332"/>
      <c r="U718" s="332"/>
      <c r="V718" s="332"/>
      <c r="W718" s="332"/>
      <c r="X718" s="332"/>
      <c r="Y718" s="315"/>
      <c r="Z718" s="315"/>
    </row>
    <row r="719" spans="2:26" ht="18.75" x14ac:dyDescent="0.25">
      <c r="B719" s="318" t="s">
        <v>4781</v>
      </c>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315"/>
      <c r="Z719" s="315"/>
    </row>
    <row r="720" spans="2:26" ht="19.5" thickBot="1" x14ac:dyDescent="0.3">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5"/>
      <c r="Z720" s="315"/>
    </row>
    <row r="721" spans="2:26" x14ac:dyDescent="0.25">
      <c r="B721" s="318"/>
      <c r="C721" s="318"/>
      <c r="D721" s="318"/>
      <c r="E721" s="318"/>
      <c r="F721" s="318"/>
      <c r="G721" s="318"/>
      <c r="H721" s="318"/>
      <c r="I721" s="318"/>
      <c r="J721" s="318"/>
      <c r="K721" s="318"/>
      <c r="L721" s="318"/>
      <c r="M721" s="318"/>
      <c r="N721" s="318"/>
      <c r="O721" s="318"/>
      <c r="P721" s="318"/>
      <c r="Q721" s="318"/>
      <c r="R721" s="318"/>
      <c r="S721" s="318"/>
      <c r="T721" s="318"/>
      <c r="U721" s="318"/>
      <c r="V721" s="318"/>
      <c r="W721" s="318"/>
      <c r="X721" s="318"/>
      <c r="Y721" s="315"/>
      <c r="Z721" s="315"/>
    </row>
    <row r="722" spans="2:26" x14ac:dyDescent="0.25">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15"/>
      <c r="Z722" s="315"/>
    </row>
    <row r="723" spans="2:26" ht="15.75" thickBot="1" x14ac:dyDescent="0.3">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15"/>
      <c r="Z723" s="315"/>
    </row>
    <row r="724" spans="2:26" ht="18.75" x14ac:dyDescent="0.25">
      <c r="B724" s="318" t="s">
        <v>4782</v>
      </c>
      <c r="C724" s="318"/>
      <c r="D724" s="318"/>
      <c r="E724" s="318"/>
      <c r="F724" s="318"/>
      <c r="G724" s="318"/>
      <c r="H724" s="318"/>
      <c r="I724" s="318"/>
      <c r="J724" s="318"/>
      <c r="K724" s="318"/>
      <c r="L724" s="318"/>
      <c r="M724" s="318"/>
      <c r="N724" s="318"/>
      <c r="O724" s="318"/>
      <c r="P724" s="318"/>
      <c r="Q724" s="318"/>
      <c r="R724" s="318"/>
      <c r="S724" s="318"/>
      <c r="T724" s="318"/>
      <c r="U724" s="318"/>
      <c r="V724" s="318"/>
      <c r="W724" s="318"/>
      <c r="X724" s="318"/>
      <c r="Y724" s="315"/>
      <c r="Z724" s="315"/>
    </row>
    <row r="725" spans="2:26" ht="18.75" x14ac:dyDescent="0.25">
      <c r="B725" s="315"/>
      <c r="C725" s="315"/>
      <c r="D725" s="315"/>
      <c r="E725" s="315"/>
      <c r="F725" s="315"/>
      <c r="G725" s="315"/>
      <c r="H725" s="315"/>
      <c r="I725" s="315"/>
      <c r="J725" s="315"/>
      <c r="K725" s="315"/>
      <c r="L725" s="315"/>
      <c r="M725" s="315"/>
      <c r="N725" s="315"/>
      <c r="O725" s="315"/>
      <c r="P725" s="315"/>
      <c r="Q725" s="315"/>
      <c r="R725" s="315"/>
      <c r="S725" s="317"/>
      <c r="T725" s="317"/>
      <c r="U725" s="317"/>
      <c r="V725" s="317"/>
      <c r="W725" s="315"/>
      <c r="X725" s="315"/>
      <c r="Y725" s="315"/>
      <c r="Z725" s="315"/>
    </row>
    <row r="726" spans="2:26" ht="19.5" thickBot="1" x14ac:dyDescent="0.3">
      <c r="B726" s="315" t="s">
        <v>4783</v>
      </c>
      <c r="C726" s="315"/>
      <c r="D726" s="315"/>
      <c r="E726" s="315"/>
      <c r="F726" s="315"/>
      <c r="G726" s="315"/>
      <c r="H726" s="315"/>
      <c r="I726" s="315"/>
      <c r="J726" s="315"/>
      <c r="K726" s="315"/>
      <c r="L726" s="315"/>
      <c r="M726" s="315"/>
      <c r="N726" s="315"/>
      <c r="O726" s="315"/>
      <c r="P726" s="315"/>
      <c r="Q726" s="315"/>
      <c r="R726" s="315"/>
      <c r="S726" s="316"/>
      <c r="T726" s="316"/>
      <c r="U726" s="316"/>
      <c r="V726" s="316"/>
      <c r="W726" s="315"/>
      <c r="X726" s="315"/>
      <c r="Y726" s="315"/>
      <c r="Z726" s="315"/>
    </row>
    <row r="727" spans="2:26" ht="19.5" thickBot="1" x14ac:dyDescent="0.3">
      <c r="B727" s="319"/>
      <c r="C727" s="319"/>
      <c r="D727" s="319"/>
      <c r="E727" s="319"/>
      <c r="F727" s="319"/>
      <c r="G727" s="319"/>
      <c r="H727" s="319"/>
      <c r="I727" s="319"/>
      <c r="J727" s="319"/>
      <c r="K727" s="319"/>
      <c r="L727" s="319"/>
      <c r="M727" s="319"/>
      <c r="N727" s="319"/>
      <c r="O727" s="319"/>
      <c r="P727" s="319"/>
      <c r="Q727" s="319"/>
      <c r="R727" s="319"/>
      <c r="S727" s="319"/>
      <c r="T727" s="319"/>
      <c r="U727" s="319"/>
      <c r="V727" s="315"/>
      <c r="W727" s="315"/>
      <c r="X727" s="315"/>
      <c r="Y727" s="315"/>
      <c r="Z727" s="315"/>
    </row>
    <row r="728" spans="2:26" ht="18.75" x14ac:dyDescent="0.25">
      <c r="B728" s="318" t="s">
        <v>4784</v>
      </c>
      <c r="C728" s="318"/>
      <c r="D728" s="318"/>
      <c r="E728" s="318"/>
      <c r="F728" s="318"/>
      <c r="G728" s="318"/>
      <c r="H728" s="318"/>
      <c r="I728" s="318"/>
      <c r="J728" s="318"/>
      <c r="K728" s="318"/>
      <c r="L728" s="318"/>
      <c r="M728" s="318"/>
      <c r="N728" s="318"/>
      <c r="O728" s="318"/>
      <c r="P728" s="318"/>
      <c r="Q728" s="318"/>
      <c r="R728" s="318"/>
      <c r="S728" s="318"/>
      <c r="T728" s="318"/>
      <c r="U728" s="318"/>
      <c r="V728" s="315"/>
      <c r="W728" s="315"/>
      <c r="X728" s="315"/>
      <c r="Y728" s="315"/>
      <c r="Z728" s="315"/>
    </row>
    <row r="729" spans="2:26" ht="19.5" thickBot="1" x14ac:dyDescent="0.3">
      <c r="B729" s="237" t="s">
        <v>4774</v>
      </c>
      <c r="C729" s="238"/>
      <c r="D729" s="239" t="s">
        <v>4775</v>
      </c>
      <c r="E729" s="238"/>
      <c r="F729" s="317" t="s">
        <v>4776</v>
      </c>
      <c r="G729" s="317"/>
      <c r="H729" s="317"/>
      <c r="I729" s="319"/>
      <c r="J729" s="319"/>
      <c r="K729" s="319"/>
      <c r="L729" s="319"/>
      <c r="M729" s="319"/>
      <c r="N729" s="319"/>
      <c r="O729" s="319"/>
      <c r="P729" s="319"/>
      <c r="Q729" s="317"/>
      <c r="R729" s="317"/>
      <c r="S729" s="317"/>
      <c r="T729" s="317"/>
      <c r="U729" s="317"/>
      <c r="V729" s="317"/>
      <c r="W729" s="317"/>
      <c r="X729" s="317"/>
      <c r="Y729" s="317"/>
      <c r="Z729" s="317"/>
    </row>
    <row r="730" spans="2:26" x14ac:dyDescent="0.2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2:26" ht="15.75" x14ac:dyDescent="0.25">
      <c r="B731" s="241" t="s">
        <v>4785</v>
      </c>
    </row>
    <row r="732" spans="2:26" ht="15.75" x14ac:dyDescent="0.25">
      <c r="B732" s="241"/>
    </row>
    <row r="733" spans="2:26" ht="16.5" thickBot="1" x14ac:dyDescent="0.3">
      <c r="B733" s="251" t="s">
        <v>4786</v>
      </c>
      <c r="C733" s="243"/>
    </row>
    <row r="734" spans="2:26" x14ac:dyDescent="0.25">
      <c r="B734" s="244"/>
    </row>
    <row r="735" spans="2:26" ht="16.5" thickBot="1" x14ac:dyDescent="0.3">
      <c r="B735" s="245" t="s">
        <v>4774</v>
      </c>
      <c r="C735" s="243"/>
      <c r="D735" s="251" t="s">
        <v>4775</v>
      </c>
      <c r="E735" s="243"/>
      <c r="F735" s="251" t="s">
        <v>4787</v>
      </c>
    </row>
    <row r="736" spans="2:26" ht="15.75" x14ac:dyDescent="0.25">
      <c r="B736" s="246" t="s">
        <v>4788</v>
      </c>
    </row>
    <row r="737" spans="2:9" ht="16.5" thickBot="1" x14ac:dyDescent="0.3">
      <c r="B737" s="243"/>
      <c r="C737" s="240" t="s">
        <v>4789</v>
      </c>
      <c r="D737" s="243"/>
      <c r="E737" s="251" t="s">
        <v>4790</v>
      </c>
      <c r="F737" s="243"/>
      <c r="G737" s="251" t="s">
        <v>4775</v>
      </c>
      <c r="H737" s="243"/>
      <c r="I737" s="251" t="s">
        <v>4787</v>
      </c>
    </row>
    <row r="738" spans="2:9" x14ac:dyDescent="0.25">
      <c r="B738" s="254" t="s">
        <v>4791</v>
      </c>
      <c r="C738" s="248"/>
      <c r="D738" s="248"/>
      <c r="E738" s="248"/>
      <c r="F738" s="248"/>
      <c r="G738" s="248"/>
      <c r="H738" s="248"/>
      <c r="I738" s="248"/>
    </row>
    <row r="739" spans="2:9" x14ac:dyDescent="0.25">
      <c r="B739" s="244"/>
    </row>
    <row r="740" spans="2:9" ht="16.5" thickBot="1" x14ac:dyDescent="0.3">
      <c r="B740" s="251" t="s">
        <v>4792</v>
      </c>
      <c r="C740" s="243"/>
    </row>
    <row r="741" spans="2:9" x14ac:dyDescent="0.25">
      <c r="B741" s="244"/>
    </row>
    <row r="742" spans="2:9" ht="16.5" thickBot="1" x14ac:dyDescent="0.3">
      <c r="B742" s="243"/>
      <c r="C742" s="240" t="s">
        <v>4789</v>
      </c>
      <c r="D742" s="243"/>
      <c r="E742" s="251" t="s">
        <v>4790</v>
      </c>
      <c r="F742" s="243"/>
      <c r="G742" s="251" t="s">
        <v>4775</v>
      </c>
      <c r="H742" s="243"/>
      <c r="I742" s="251" t="s">
        <v>4787</v>
      </c>
    </row>
    <row r="743" spans="2:9" ht="15.75" x14ac:dyDescent="0.25">
      <c r="B743" s="246" t="s">
        <v>4793</v>
      </c>
    </row>
    <row r="744" spans="2:9" ht="15.75" x14ac:dyDescent="0.25">
      <c r="B744" s="246" t="s">
        <v>4794</v>
      </c>
    </row>
    <row r="745" spans="2:9" ht="16.5" thickBot="1" x14ac:dyDescent="0.3">
      <c r="B745" s="251" t="s">
        <v>4795</v>
      </c>
      <c r="C745" s="243"/>
    </row>
    <row r="746" spans="2:9" ht="60" x14ac:dyDescent="0.25">
      <c r="B746" s="248"/>
      <c r="C746" s="254" t="s">
        <v>4796</v>
      </c>
    </row>
    <row r="747" spans="2:9" ht="15.75" x14ac:dyDescent="0.25">
      <c r="B747" s="246" t="s">
        <v>4797</v>
      </c>
    </row>
    <row r="748" spans="2:9" ht="16.5" thickBot="1" x14ac:dyDescent="0.3">
      <c r="B748" s="251" t="s">
        <v>4798</v>
      </c>
      <c r="C748" s="243"/>
      <c r="D748" s="251" t="s">
        <v>4775</v>
      </c>
      <c r="E748" s="243"/>
      <c r="F748" s="245">
        <v>20</v>
      </c>
      <c r="G748" s="253"/>
      <c r="H748" s="251" t="s">
        <v>4799</v>
      </c>
      <c r="I748" s="243"/>
    </row>
    <row r="749" spans="2:9" ht="15.75" thickBot="1" x14ac:dyDescent="0.3">
      <c r="B749" s="244"/>
    </row>
    <row r="750" spans="2:9" ht="15.75" thickBot="1" x14ac:dyDescent="0.3">
      <c r="B750" s="255"/>
    </row>
    <row r="751" spans="2:9" ht="15.75" thickBot="1" x14ac:dyDescent="0.3">
      <c r="B751" s="255" t="s">
        <v>4800</v>
      </c>
    </row>
    <row r="752" spans="2:9" ht="15.75" thickBot="1" x14ac:dyDescent="0.3">
      <c r="B752" s="255"/>
    </row>
    <row r="753" spans="2:9" x14ac:dyDescent="0.25">
      <c r="B753" s="255" t="s">
        <v>4801</v>
      </c>
    </row>
    <row r="754" spans="2:9" x14ac:dyDescent="0.25">
      <c r="B754" s="244"/>
    </row>
    <row r="755" spans="2:9" ht="16.5" thickBot="1" x14ac:dyDescent="0.3">
      <c r="B755" s="251" t="s">
        <v>4802</v>
      </c>
      <c r="C755" s="243"/>
    </row>
    <row r="756" spans="2:9" x14ac:dyDescent="0.25">
      <c r="B756" s="244"/>
    </row>
    <row r="757" spans="2:9" ht="16.5" thickBot="1" x14ac:dyDescent="0.3">
      <c r="B757" s="243"/>
    </row>
    <row r="758" spans="2:9" x14ac:dyDescent="0.25">
      <c r="B758" s="254" t="s">
        <v>4784</v>
      </c>
    </row>
    <row r="759" spans="2:9" x14ac:dyDescent="0.25">
      <c r="B759" s="244"/>
    </row>
    <row r="760" spans="2:9" ht="16.5" thickBot="1" x14ac:dyDescent="0.3">
      <c r="B760" s="251" t="s">
        <v>4774</v>
      </c>
      <c r="C760" s="243"/>
      <c r="D760" s="251" t="s">
        <v>4775</v>
      </c>
      <c r="E760" s="243"/>
      <c r="F760" s="251" t="s">
        <v>4799</v>
      </c>
      <c r="G760" s="243"/>
    </row>
    <row r="761" spans="2:9" x14ac:dyDescent="0.25">
      <c r="B761" s="244"/>
    </row>
    <row r="762" spans="2:9" ht="16.5" thickBot="1" x14ac:dyDescent="0.3">
      <c r="B762" s="251" t="s">
        <v>4803</v>
      </c>
      <c r="C762" s="243"/>
      <c r="D762" s="245" t="s">
        <v>4774</v>
      </c>
      <c r="E762" s="243"/>
      <c r="F762" s="251" t="s">
        <v>4775</v>
      </c>
      <c r="G762" s="243"/>
      <c r="H762" s="251" t="s">
        <v>4799</v>
      </c>
      <c r="I762" s="243"/>
    </row>
    <row r="763" spans="2:9" x14ac:dyDescent="0.25">
      <c r="B763" s="244"/>
    </row>
    <row r="764" spans="2:9" ht="16.5" thickBot="1" x14ac:dyDescent="0.3">
      <c r="B764" s="251" t="s">
        <v>4804</v>
      </c>
      <c r="C764" s="243"/>
    </row>
    <row r="765" spans="2:9" ht="60" x14ac:dyDescent="0.25">
      <c r="B765" s="248"/>
      <c r="C765" s="254" t="s">
        <v>4805</v>
      </c>
    </row>
    <row r="766" spans="2:9" x14ac:dyDescent="0.25">
      <c r="B766" s="244"/>
    </row>
    <row r="767" spans="2:9" ht="111" thickBot="1" x14ac:dyDescent="0.3">
      <c r="B767" s="251" t="s">
        <v>4806</v>
      </c>
      <c r="C767" s="243"/>
      <c r="D767" s="251" t="s">
        <v>4807</v>
      </c>
    </row>
    <row r="768" spans="2:9" ht="24" x14ac:dyDescent="0.25">
      <c r="B768" s="248"/>
      <c r="C768" s="254" t="s">
        <v>4808</v>
      </c>
      <c r="D768" s="248"/>
    </row>
    <row r="769" spans="2:7" x14ac:dyDescent="0.25">
      <c r="B769" s="244"/>
    </row>
    <row r="770" spans="2:7" ht="16.5" thickBot="1" x14ac:dyDescent="0.3">
      <c r="B770" s="251" t="s">
        <v>4809</v>
      </c>
      <c r="C770" s="243"/>
      <c r="D770" s="251"/>
      <c r="E770" s="251" t="s">
        <v>4810</v>
      </c>
    </row>
    <row r="771" spans="2:7" x14ac:dyDescent="0.25">
      <c r="B771" s="244" t="s">
        <v>4811</v>
      </c>
    </row>
    <row r="772" spans="2:7" ht="15.75" x14ac:dyDescent="0.25">
      <c r="B772" s="251"/>
      <c r="C772" s="333"/>
      <c r="D772" s="322" t="s">
        <v>4775</v>
      </c>
      <c r="E772" s="333"/>
      <c r="F772" s="322" t="s">
        <v>4799</v>
      </c>
      <c r="G772" s="333"/>
    </row>
    <row r="773" spans="2:7" ht="16.5" thickBot="1" x14ac:dyDescent="0.3">
      <c r="B773" s="251" t="s">
        <v>4812</v>
      </c>
      <c r="C773" s="320"/>
      <c r="D773" s="322"/>
      <c r="E773" s="320"/>
      <c r="F773" s="322"/>
      <c r="G773" s="320"/>
    </row>
    <row r="774" spans="2:7" ht="15.75" x14ac:dyDescent="0.25">
      <c r="B774" s="246" t="s">
        <v>4795</v>
      </c>
    </row>
    <row r="775" spans="2:7" ht="16.5" thickBot="1" x14ac:dyDescent="0.3">
      <c r="B775" s="253"/>
    </row>
    <row r="776" spans="2:7" x14ac:dyDescent="0.25">
      <c r="B776" s="252" t="s">
        <v>4813</v>
      </c>
    </row>
    <row r="777" spans="2:7" ht="16.5" thickBot="1" x14ac:dyDescent="0.3">
      <c r="B777" s="243"/>
    </row>
    <row r="778" spans="2:7" x14ac:dyDescent="0.25">
      <c r="B778" s="254" t="s">
        <v>4814</v>
      </c>
    </row>
    <row r="779" spans="2:7" x14ac:dyDescent="0.25">
      <c r="B779" s="244"/>
    </row>
    <row r="780" spans="2:7" ht="16.5" thickBot="1" x14ac:dyDescent="0.3">
      <c r="B780" s="251" t="s">
        <v>4815</v>
      </c>
      <c r="C780" s="243"/>
    </row>
    <row r="781" spans="2:7" x14ac:dyDescent="0.25">
      <c r="B781" s="244"/>
    </row>
    <row r="782" spans="2:7" ht="16.5" thickBot="1" x14ac:dyDescent="0.3">
      <c r="B782" s="243"/>
    </row>
    <row r="783" spans="2:7" x14ac:dyDescent="0.25">
      <c r="B783" s="254" t="s">
        <v>4816</v>
      </c>
    </row>
    <row r="784" spans="2:7" x14ac:dyDescent="0.25">
      <c r="B784" s="244"/>
    </row>
    <row r="785" spans="2:15" ht="16.5" thickBot="1" x14ac:dyDescent="0.3">
      <c r="B785" s="251" t="s">
        <v>4817</v>
      </c>
      <c r="C785" s="243"/>
      <c r="D785" s="251" t="s">
        <v>4790</v>
      </c>
      <c r="E785" s="243"/>
      <c r="F785" s="251" t="s">
        <v>4775</v>
      </c>
      <c r="G785" s="243"/>
      <c r="H785" s="251" t="s">
        <v>4787</v>
      </c>
    </row>
    <row r="786" spans="2:15" ht="15.75" x14ac:dyDescent="0.25">
      <c r="B786" s="246"/>
    </row>
    <row r="787" spans="2:15" ht="15.75" x14ac:dyDescent="0.25">
      <c r="B787" s="246" t="s">
        <v>4818</v>
      </c>
    </row>
    <row r="788" spans="2:15" ht="16.5" thickBot="1" x14ac:dyDescent="0.3">
      <c r="B788" s="322" t="s">
        <v>4819</v>
      </c>
      <c r="C788" s="322"/>
      <c r="D788" s="322"/>
      <c r="E788" s="322"/>
      <c r="F788" s="320"/>
      <c r="G788" s="320"/>
      <c r="H788" s="320"/>
      <c r="I788" s="320"/>
      <c r="J788" s="320"/>
      <c r="K788" s="320"/>
      <c r="L788" s="320"/>
      <c r="M788" s="320"/>
      <c r="N788" s="320"/>
      <c r="O788" s="251"/>
    </row>
    <row r="789" spans="2:15" x14ac:dyDescent="0.25">
      <c r="B789" s="322"/>
      <c r="C789" s="322"/>
      <c r="D789" s="322"/>
      <c r="E789" s="322"/>
      <c r="F789" s="323"/>
      <c r="G789" s="323"/>
      <c r="H789" s="323"/>
      <c r="I789" s="323"/>
      <c r="J789" s="323"/>
      <c r="K789" s="323"/>
      <c r="L789" s="323"/>
      <c r="M789" s="323"/>
      <c r="N789" s="323"/>
      <c r="O789" s="322"/>
    </row>
    <row r="790" spans="2:15" ht="15.75" thickBot="1" x14ac:dyDescent="0.3">
      <c r="B790" s="322"/>
      <c r="C790" s="322"/>
      <c r="D790" s="322"/>
      <c r="E790" s="322"/>
      <c r="F790" s="321"/>
      <c r="G790" s="321"/>
      <c r="H790" s="321"/>
      <c r="I790" s="321"/>
      <c r="J790" s="321"/>
      <c r="K790" s="321"/>
      <c r="L790" s="321"/>
      <c r="M790" s="321"/>
      <c r="N790" s="321"/>
      <c r="O790" s="322"/>
    </row>
    <row r="791" spans="2:15" x14ac:dyDescent="0.25">
      <c r="B791" s="324"/>
      <c r="C791" s="324"/>
      <c r="D791" s="324"/>
      <c r="E791" s="324"/>
      <c r="F791" s="326" t="s">
        <v>4820</v>
      </c>
      <c r="G791" s="326"/>
      <c r="H791" s="326"/>
      <c r="I791" s="326"/>
      <c r="J791" s="326"/>
      <c r="K791" s="326"/>
      <c r="L791" s="326"/>
      <c r="M791" s="326"/>
      <c r="N791" s="326"/>
      <c r="O791" s="324"/>
    </row>
    <row r="792" spans="2:15" ht="15.75" thickBot="1" x14ac:dyDescent="0.3">
      <c r="B792" s="325"/>
      <c r="C792" s="325"/>
      <c r="D792" s="325"/>
      <c r="E792" s="325"/>
      <c r="F792" s="327"/>
      <c r="G792" s="327"/>
      <c r="H792" s="327"/>
      <c r="I792" s="327"/>
      <c r="J792" s="327"/>
      <c r="K792" s="327"/>
      <c r="L792" s="327"/>
      <c r="M792" s="327"/>
      <c r="N792" s="327"/>
      <c r="O792" s="325"/>
    </row>
    <row r="793" spans="2:15" x14ac:dyDescent="0.25">
      <c r="B793" s="328" t="s">
        <v>4821</v>
      </c>
      <c r="C793" s="328"/>
      <c r="D793" s="328"/>
      <c r="E793" s="328"/>
      <c r="F793" s="328"/>
      <c r="G793" s="328"/>
      <c r="H793" s="328"/>
      <c r="I793" s="248"/>
      <c r="J793" s="328" t="s">
        <v>4822</v>
      </c>
      <c r="K793" s="328"/>
      <c r="L793" s="328"/>
      <c r="M793" s="248"/>
      <c r="N793" s="328" t="s">
        <v>4823</v>
      </c>
      <c r="O793" s="328"/>
    </row>
    <row r="794" spans="2:15" ht="16.5" thickBot="1" x14ac:dyDescent="0.3">
      <c r="B794" s="251" t="s">
        <v>4824</v>
      </c>
      <c r="C794" s="243"/>
      <c r="D794" s="251" t="s">
        <v>4775</v>
      </c>
      <c r="E794" s="320"/>
      <c r="F794" s="320"/>
      <c r="G794" s="245">
        <v>20</v>
      </c>
      <c r="H794" s="321"/>
      <c r="I794" s="321"/>
      <c r="J794" s="321"/>
      <c r="K794" s="251" t="s">
        <v>4787</v>
      </c>
      <c r="L794" s="322"/>
      <c r="M794" s="322"/>
      <c r="N794" s="322"/>
      <c r="O794" s="322"/>
    </row>
    <row r="795" spans="2:15" x14ac:dyDescent="0.25">
      <c r="B795" s="45"/>
      <c r="C795" s="45"/>
      <c r="D795" s="45"/>
      <c r="E795" s="45"/>
      <c r="F795" s="45"/>
      <c r="G795" s="45"/>
      <c r="H795" s="45"/>
      <c r="I795" s="45"/>
      <c r="J795" s="45"/>
      <c r="K795" s="45"/>
      <c r="L795" s="45"/>
      <c r="M795" s="45"/>
      <c r="N795" s="45"/>
      <c r="O795" s="45"/>
    </row>
    <row r="796" spans="2:15" ht="15.75" x14ac:dyDescent="0.25">
      <c r="B796" s="246" t="s">
        <v>4825</v>
      </c>
    </row>
    <row r="797" spans="2:15" x14ac:dyDescent="0.25">
      <c r="B797" s="43" t="s">
        <v>208</v>
      </c>
    </row>
    <row r="798" spans="2:15" x14ac:dyDescent="0.25">
      <c r="B798" s="43" t="s">
        <v>4826</v>
      </c>
    </row>
    <row r="799" spans="2:15" x14ac:dyDescent="0.25">
      <c r="B799" s="43" t="s">
        <v>4827</v>
      </c>
    </row>
    <row r="800" spans="2:15" x14ac:dyDescent="0.25">
      <c r="B800" s="43" t="s">
        <v>4828</v>
      </c>
    </row>
    <row r="801" spans="2:9" x14ac:dyDescent="0.25">
      <c r="B801" s="43" t="s">
        <v>4829</v>
      </c>
    </row>
    <row r="802" spans="2:9" x14ac:dyDescent="0.25">
      <c r="B802" s="43" t="s">
        <v>4830</v>
      </c>
    </row>
    <row r="803" spans="2:9" x14ac:dyDescent="0.25">
      <c r="B803" s="43" t="s">
        <v>4831</v>
      </c>
    </row>
    <row r="804" spans="2:9" ht="18.75" x14ac:dyDescent="0.25">
      <c r="B804" s="37"/>
    </row>
    <row r="805" spans="2:9" ht="18.75" x14ac:dyDescent="0.25">
      <c r="B805" s="37"/>
    </row>
    <row r="806" spans="2:9" ht="18.75" x14ac:dyDescent="0.25">
      <c r="B806" s="37" t="s">
        <v>4473</v>
      </c>
    </row>
    <row r="807" spans="2:9" ht="18.75" x14ac:dyDescent="0.25">
      <c r="B807" s="37" t="s">
        <v>4474</v>
      </c>
    </row>
    <row r="808" spans="2:9" ht="18.75" x14ac:dyDescent="0.25">
      <c r="B808" s="37" t="s">
        <v>9</v>
      </c>
    </row>
    <row r="809" spans="2:9" ht="18.75" x14ac:dyDescent="0.25">
      <c r="B809" s="37" t="s">
        <v>4475</v>
      </c>
    </row>
    <row r="810" spans="2:9" ht="18.75" x14ac:dyDescent="0.25">
      <c r="B810" s="37" t="s">
        <v>4832</v>
      </c>
      <c r="I810" s="37"/>
    </row>
    <row r="811" spans="2:9" ht="18.75" x14ac:dyDescent="0.25">
      <c r="B811" s="41"/>
    </row>
  </sheetData>
  <mergeCells count="76">
    <mergeCell ref="B704:E704"/>
    <mergeCell ref="F704:G704"/>
    <mergeCell ref="B705:E705"/>
    <mergeCell ref="F705:G705"/>
    <mergeCell ref="B706:C706"/>
    <mergeCell ref="D706:F706"/>
    <mergeCell ref="B707:C707"/>
    <mergeCell ref="D707:F707"/>
    <mergeCell ref="B708:F708"/>
    <mergeCell ref="C709:D709"/>
    <mergeCell ref="E709:G709"/>
    <mergeCell ref="B716:R716"/>
    <mergeCell ref="S716:W716"/>
    <mergeCell ref="X716:Z716"/>
    <mergeCell ref="B717:X717"/>
    <mergeCell ref="H712:J712"/>
    <mergeCell ref="L712:N712"/>
    <mergeCell ref="P712:S712"/>
    <mergeCell ref="T712:Y712"/>
    <mergeCell ref="B713:G713"/>
    <mergeCell ref="H713:J713"/>
    <mergeCell ref="L713:N713"/>
    <mergeCell ref="P713:S713"/>
    <mergeCell ref="T713:Y713"/>
    <mergeCell ref="B712:G712"/>
    <mergeCell ref="B714:M714"/>
    <mergeCell ref="N714:W714"/>
    <mergeCell ref="X714:Z714"/>
    <mergeCell ref="B715:F715"/>
    <mergeCell ref="G715:I715"/>
    <mergeCell ref="J715:K715"/>
    <mergeCell ref="M715:Q715"/>
    <mergeCell ref="R715:T715"/>
    <mergeCell ref="U715:W715"/>
    <mergeCell ref="X715:Z715"/>
    <mergeCell ref="Y717:Z717"/>
    <mergeCell ref="B719:X719"/>
    <mergeCell ref="Y719:Z719"/>
    <mergeCell ref="B720:X720"/>
    <mergeCell ref="Y720:Z720"/>
    <mergeCell ref="B718:X718"/>
    <mergeCell ref="Y718:Z718"/>
    <mergeCell ref="B721:X723"/>
    <mergeCell ref="Y721:Z723"/>
    <mergeCell ref="B724:X724"/>
    <mergeCell ref="Y724:Z724"/>
    <mergeCell ref="B725:R725"/>
    <mergeCell ref="S725:V726"/>
    <mergeCell ref="W725:Z726"/>
    <mergeCell ref="B726:R726"/>
    <mergeCell ref="B788:E788"/>
    <mergeCell ref="F788:N788"/>
    <mergeCell ref="B727:U727"/>
    <mergeCell ref="V727:Z727"/>
    <mergeCell ref="B728:U728"/>
    <mergeCell ref="V728:Z728"/>
    <mergeCell ref="F729:H729"/>
    <mergeCell ref="I729:P729"/>
    <mergeCell ref="Q729:Z729"/>
    <mergeCell ref="C772:C773"/>
    <mergeCell ref="D772:D773"/>
    <mergeCell ref="E772:E773"/>
    <mergeCell ref="F772:F773"/>
    <mergeCell ref="G772:G773"/>
    <mergeCell ref="B789:E790"/>
    <mergeCell ref="F789:N790"/>
    <mergeCell ref="O789:O790"/>
    <mergeCell ref="B791:E792"/>
    <mergeCell ref="F791:N792"/>
    <mergeCell ref="O791:O792"/>
    <mergeCell ref="B793:H793"/>
    <mergeCell ref="J793:L793"/>
    <mergeCell ref="N793:O793"/>
    <mergeCell ref="E794:F794"/>
    <mergeCell ref="H794:J794"/>
    <mergeCell ref="L794:O794"/>
  </mergeCells>
  <hyperlinks>
    <hyperlink ref="B1" location="'Калькулятор 4'!A1" display="ВЕРНУТЬСЯ К КАЛЬКУЛЯТОРУ"/>
    <hyperlink ref="B12" location="Par36" display="Par36"/>
    <hyperlink ref="B102" r:id="rId1" display="http://www.e-mfc.ru/"/>
    <hyperlink ref="B197" r:id="rId2" display="consultantplus://offline/main?base=LAW;n=117503;fld=134;dst=100628"/>
    <hyperlink ref="B198" location="Par4" display="Par4"/>
    <hyperlink ref="B203" r:id="rId3" display="consultantplus://offline/ref=3CF146DA5AA62317F416408729F1F226F43522CD29989950DF355863A3DF5DC6C93F8228975F2823aCy8J"/>
    <hyperlink ref="B285" location="P62" display="P62"/>
    <hyperlink ref="B318" r:id="rId4" display="consultantplus://offline/ref=3CF146DA5AA62317F416408729F1F226F43522CD29989950DF355863A3DF5DC6C93F8228975F2823aCy8J"/>
    <hyperlink ref="B353" r:id="rId5" display="garantf1://10064504.3/"/>
  </hyperlinks>
  <pageMargins left="0.7" right="0.7" top="0.75" bottom="0.75" header="0.3" footer="0.3"/>
  <drawing r:id="rId6"/>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B48"/>
  <sheetViews>
    <sheetView workbookViewId="0">
      <selection activeCell="B2" sqref="B2"/>
    </sheetView>
  </sheetViews>
  <sheetFormatPr defaultRowHeight="15" x14ac:dyDescent="0.25"/>
  <cols>
    <col min="2" max="2" width="112" style="1" customWidth="1"/>
    <col min="5" max="7" width="9.140625" customWidth="1"/>
  </cols>
  <sheetData>
    <row r="2" spans="2:2" x14ac:dyDescent="0.25">
      <c r="B2" s="4" t="s">
        <v>10</v>
      </c>
    </row>
    <row r="3" spans="2:2" ht="18.75" x14ac:dyDescent="0.3">
      <c r="B3" s="5" t="s">
        <v>12</v>
      </c>
    </row>
    <row r="4" spans="2:2" ht="75" x14ac:dyDescent="0.3">
      <c r="B4" s="6" t="s">
        <v>237</v>
      </c>
    </row>
    <row r="5" spans="2:2" ht="18.75" x14ac:dyDescent="0.3">
      <c r="B5" s="5" t="s">
        <v>238</v>
      </c>
    </row>
    <row r="6" spans="2:2" ht="56.25" x14ac:dyDescent="0.25">
      <c r="B6" s="20" t="s">
        <v>239</v>
      </c>
    </row>
    <row r="7" spans="2:2" ht="37.5" x14ac:dyDescent="0.25">
      <c r="B7" s="20" t="s">
        <v>240</v>
      </c>
    </row>
    <row r="8" spans="2:2" ht="37.5" x14ac:dyDescent="0.25">
      <c r="B8" s="20" t="s">
        <v>241</v>
      </c>
    </row>
    <row r="9" spans="2:2" ht="37.5" x14ac:dyDescent="0.25">
      <c r="B9" s="20" t="s">
        <v>242</v>
      </c>
    </row>
    <row r="10" spans="2:2" ht="37.5" x14ac:dyDescent="0.25">
      <c r="B10" s="20" t="s">
        <v>243</v>
      </c>
    </row>
    <row r="11" spans="2:2" ht="112.5" x14ac:dyDescent="0.25">
      <c r="B11" s="20" t="s">
        <v>244</v>
      </c>
    </row>
    <row r="12" spans="2:2" ht="120" customHeight="1" x14ac:dyDescent="0.25">
      <c r="B12" s="56" t="s">
        <v>245</v>
      </c>
    </row>
    <row r="13" spans="2:2" ht="112.5" x14ac:dyDescent="0.25">
      <c r="B13" s="20" t="s">
        <v>246</v>
      </c>
    </row>
    <row r="14" spans="2:2" ht="56.25" x14ac:dyDescent="0.25">
      <c r="B14" s="20" t="s">
        <v>247</v>
      </c>
    </row>
    <row r="15" spans="2:2" ht="37.5" x14ac:dyDescent="0.25">
      <c r="B15" s="20" t="s">
        <v>248</v>
      </c>
    </row>
    <row r="16" spans="2:2" ht="18.75" x14ac:dyDescent="0.25">
      <c r="B16" s="20" t="s">
        <v>249</v>
      </c>
    </row>
    <row r="17" spans="2:2" ht="57" customHeight="1" x14ac:dyDescent="0.25">
      <c r="B17" s="20" t="s">
        <v>250</v>
      </c>
    </row>
    <row r="18" spans="2:2" ht="57" customHeight="1" x14ac:dyDescent="0.25">
      <c r="B18" s="20" t="s">
        <v>251</v>
      </c>
    </row>
    <row r="19" spans="2:2" ht="37.5" x14ac:dyDescent="0.25">
      <c r="B19" s="20" t="s">
        <v>252</v>
      </c>
    </row>
    <row r="20" spans="2:2" ht="74.25" customHeight="1" x14ac:dyDescent="0.25">
      <c r="B20" s="20" t="s">
        <v>253</v>
      </c>
    </row>
    <row r="21" spans="2:2" ht="56.25" x14ac:dyDescent="0.25">
      <c r="B21" s="20" t="s">
        <v>254</v>
      </c>
    </row>
    <row r="22" spans="2:2" ht="18.75" x14ac:dyDescent="0.25">
      <c r="B22" s="20" t="s">
        <v>255</v>
      </c>
    </row>
    <row r="23" spans="2:2" ht="18.75" x14ac:dyDescent="0.3">
      <c r="B23" s="5" t="s">
        <v>11</v>
      </c>
    </row>
    <row r="24" spans="2:2" ht="112.5" x14ac:dyDescent="0.3">
      <c r="B24" s="6" t="s">
        <v>256</v>
      </c>
    </row>
    <row r="25" spans="2:2" ht="18.75" x14ac:dyDescent="0.3">
      <c r="B25" s="6" t="s">
        <v>13</v>
      </c>
    </row>
    <row r="26" spans="2:2" ht="22.5" customHeight="1" x14ac:dyDescent="0.3">
      <c r="B26" s="6" t="s">
        <v>14</v>
      </c>
    </row>
    <row r="27" spans="2:2" ht="26.25" customHeight="1" x14ac:dyDescent="0.3">
      <c r="B27" s="6" t="s">
        <v>15</v>
      </c>
    </row>
    <row r="28" spans="2:2" ht="48" customHeight="1" x14ac:dyDescent="0.3">
      <c r="B28" s="6" t="s">
        <v>17</v>
      </c>
    </row>
    <row r="29" spans="2:2" ht="20.25" customHeight="1" x14ac:dyDescent="0.3">
      <c r="B29" s="5" t="s">
        <v>16</v>
      </c>
    </row>
    <row r="30" spans="2:2" ht="128.25" customHeight="1" x14ac:dyDescent="0.3">
      <c r="B30" s="6" t="s">
        <v>257</v>
      </c>
    </row>
    <row r="31" spans="2:2" ht="18.75" x14ac:dyDescent="0.3">
      <c r="B31" s="5" t="s">
        <v>18</v>
      </c>
    </row>
    <row r="32" spans="2:2" ht="37.5" x14ac:dyDescent="0.3">
      <c r="B32" s="6" t="s">
        <v>19</v>
      </c>
    </row>
    <row r="33" spans="2:2" ht="18.75" x14ac:dyDescent="0.3">
      <c r="B33" s="6" t="s">
        <v>20</v>
      </c>
    </row>
    <row r="34" spans="2:2" ht="17.25" customHeight="1" x14ac:dyDescent="0.3">
      <c r="B34" s="6" t="s">
        <v>21</v>
      </c>
    </row>
    <row r="35" spans="2:2" ht="37.5" x14ac:dyDescent="0.3">
      <c r="B35" s="6" t="s">
        <v>260</v>
      </c>
    </row>
    <row r="36" spans="2:2" ht="56.25" x14ac:dyDescent="0.3">
      <c r="B36" s="6" t="s">
        <v>22</v>
      </c>
    </row>
    <row r="37" spans="2:2" ht="56.25" x14ac:dyDescent="0.3">
      <c r="B37" s="6" t="s">
        <v>23</v>
      </c>
    </row>
    <row r="38" spans="2:2" ht="37.5" x14ac:dyDescent="0.3">
      <c r="B38" s="6" t="s">
        <v>24</v>
      </c>
    </row>
    <row r="39" spans="2:2" ht="37.5" x14ac:dyDescent="0.3">
      <c r="B39" s="6" t="s">
        <v>25</v>
      </c>
    </row>
    <row r="40" spans="2:2" ht="37.5" x14ac:dyDescent="0.3">
      <c r="B40" s="6" t="s">
        <v>26</v>
      </c>
    </row>
    <row r="41" spans="2:2" ht="37.5" x14ac:dyDescent="0.3">
      <c r="B41" s="6" t="s">
        <v>27</v>
      </c>
    </row>
    <row r="42" spans="2:2" ht="18.75" x14ac:dyDescent="0.3">
      <c r="B42" s="5" t="s">
        <v>28</v>
      </c>
    </row>
    <row r="43" spans="2:2" ht="18.75" x14ac:dyDescent="0.3">
      <c r="B43" s="6" t="s">
        <v>32</v>
      </c>
    </row>
    <row r="44" spans="2:2" ht="18.75" x14ac:dyDescent="0.3">
      <c r="B44" s="6" t="s">
        <v>29</v>
      </c>
    </row>
    <row r="45" spans="2:2" ht="18.75" x14ac:dyDescent="0.3">
      <c r="B45" s="6" t="s">
        <v>30</v>
      </c>
    </row>
    <row r="46" spans="2:2" ht="18.75" x14ac:dyDescent="0.3">
      <c r="B46" s="6" t="s">
        <v>31</v>
      </c>
    </row>
    <row r="47" spans="2:2" ht="18.75" x14ac:dyDescent="0.3">
      <c r="B47" s="6" t="s">
        <v>33</v>
      </c>
    </row>
    <row r="48" spans="2:2" x14ac:dyDescent="0.25">
      <c r="B48" s="4" t="s">
        <v>10</v>
      </c>
    </row>
  </sheetData>
  <hyperlinks>
    <hyperlink ref="B12" r:id="rId1" location="dst184" display="http://www.consultant.ru/document/Cons_doc_LAW_51040/94050c1b72b36222ea765a98f890b52187a0838c/ - dst184"/>
    <hyperlink ref="B2" location="'Калькулятор 4'!A1" display="ВЕРНУТЬСЯ К КАЛЬКУЛЯТОРУ"/>
    <hyperlink ref="B48" location="'Калькулятор 4'!A1" display="ВЕРНУТЬСЯ К КАЛЬКУЛЯТОРУ"/>
  </hyperlinks>
  <pageMargins left="0.7" right="0.7" top="0.75" bottom="0.75" header="0.3" footer="0.3"/>
  <pageSetup paperSize="9" orientation="portrait"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J634"/>
  <sheetViews>
    <sheetView zoomScaleNormal="100" workbookViewId="0">
      <selection activeCell="B2" sqref="B2"/>
    </sheetView>
  </sheetViews>
  <sheetFormatPr defaultRowHeight="15" x14ac:dyDescent="0.25"/>
  <cols>
    <col min="2" max="2" width="148.42578125" customWidth="1"/>
  </cols>
  <sheetData>
    <row r="2" spans="2:10" x14ac:dyDescent="0.25">
      <c r="B2" s="4" t="s">
        <v>10</v>
      </c>
    </row>
    <row r="3" spans="2:10" ht="22.5" x14ac:dyDescent="0.25">
      <c r="B3" s="215" t="s">
        <v>4014</v>
      </c>
    </row>
    <row r="4" spans="2:10" ht="15.75" x14ac:dyDescent="0.25">
      <c r="B4" s="216" t="s">
        <v>4219</v>
      </c>
    </row>
    <row r="5" spans="2:10" ht="15.75" x14ac:dyDescent="0.25">
      <c r="B5" s="217"/>
    </row>
    <row r="6" spans="2:10" ht="18.75" x14ac:dyDescent="0.25">
      <c r="B6" s="218"/>
    </row>
    <row r="7" spans="2:10" ht="18.75" x14ac:dyDescent="0.25">
      <c r="B7" s="218" t="s">
        <v>1811</v>
      </c>
    </row>
    <row r="8" spans="2:10" ht="159.75" customHeight="1" x14ac:dyDescent="0.25">
      <c r="B8" s="218" t="s">
        <v>4210</v>
      </c>
    </row>
    <row r="9" spans="2:10" ht="18.75" x14ac:dyDescent="0.25">
      <c r="B9" s="219"/>
    </row>
    <row r="10" spans="2:10" ht="18.75" x14ac:dyDescent="0.25">
      <c r="B10" s="219"/>
    </row>
    <row r="11" spans="2:10" ht="56.25" x14ac:dyDescent="0.25">
      <c r="B11" s="220" t="s">
        <v>4211</v>
      </c>
    </row>
    <row r="12" spans="2:10" ht="30" x14ac:dyDescent="0.25">
      <c r="B12" s="262" t="s">
        <v>4212</v>
      </c>
    </row>
    <row r="13" spans="2:10" ht="75" x14ac:dyDescent="0.25">
      <c r="B13" s="220" t="s">
        <v>4213</v>
      </c>
    </row>
    <row r="14" spans="2:10" ht="93.75" x14ac:dyDescent="0.25">
      <c r="B14" s="220" t="s">
        <v>4214</v>
      </c>
    </row>
    <row r="15" spans="2:10" ht="18.75" x14ac:dyDescent="0.25">
      <c r="B15" s="220" t="s">
        <v>4215</v>
      </c>
    </row>
    <row r="16" spans="2:10" ht="18.75" x14ac:dyDescent="0.25">
      <c r="B16" s="220"/>
      <c r="J16" s="38" t="s">
        <v>176</v>
      </c>
    </row>
    <row r="17" spans="2:2" ht="18.75" x14ac:dyDescent="0.25">
      <c r="B17" s="221"/>
    </row>
    <row r="18" spans="2:2" ht="18.75" x14ac:dyDescent="0.25">
      <c r="B18" s="220" t="s">
        <v>4216</v>
      </c>
    </row>
    <row r="19" spans="2:2" ht="18.75" x14ac:dyDescent="0.25">
      <c r="B19" s="20"/>
    </row>
    <row r="20" spans="2:2" ht="18.75" x14ac:dyDescent="0.25">
      <c r="B20" s="20"/>
    </row>
    <row r="21" spans="2:2" ht="18.75" x14ac:dyDescent="0.25">
      <c r="B21" s="220"/>
    </row>
    <row r="22" spans="2:2" ht="18.75" x14ac:dyDescent="0.25">
      <c r="B22" s="222" t="s">
        <v>4217</v>
      </c>
    </row>
    <row r="23" spans="2:2" ht="18.75" x14ac:dyDescent="0.25">
      <c r="B23" s="222" t="s">
        <v>9</v>
      </c>
    </row>
    <row r="24" spans="2:2" ht="18.75" x14ac:dyDescent="0.25">
      <c r="B24" s="222" t="s">
        <v>4218</v>
      </c>
    </row>
    <row r="25" spans="2:2" ht="18.75" x14ac:dyDescent="0.25">
      <c r="B25" s="239"/>
    </row>
    <row r="26" spans="2:2" ht="131.25" x14ac:dyDescent="0.25">
      <c r="B26" s="25" t="s">
        <v>4220</v>
      </c>
    </row>
    <row r="27" spans="2:2" ht="18.75" x14ac:dyDescent="0.25">
      <c r="B27" s="19" t="s">
        <v>7</v>
      </c>
    </row>
    <row r="28" spans="2:2" ht="37.5" x14ac:dyDescent="0.25">
      <c r="B28" s="19" t="s">
        <v>4221</v>
      </c>
    </row>
    <row r="29" spans="2:2" ht="18.75" x14ac:dyDescent="0.25">
      <c r="B29" s="19" t="s">
        <v>4222</v>
      </c>
    </row>
    <row r="30" spans="2:2" ht="18.75" x14ac:dyDescent="0.25">
      <c r="B30" s="22"/>
    </row>
    <row r="31" spans="2:2" ht="18.75" x14ac:dyDescent="0.25">
      <c r="B31" s="19" t="s">
        <v>4223</v>
      </c>
    </row>
    <row r="32" spans="2:2" ht="18.75" x14ac:dyDescent="0.25">
      <c r="B32" s="20"/>
    </row>
    <row r="33" spans="2:2" ht="18.75" x14ac:dyDescent="0.25">
      <c r="B33" s="19" t="s">
        <v>4224</v>
      </c>
    </row>
    <row r="34" spans="2:2" ht="18.75" x14ac:dyDescent="0.25">
      <c r="B34" s="19" t="s">
        <v>172</v>
      </c>
    </row>
    <row r="35" spans="2:2" ht="18.75" x14ac:dyDescent="0.25">
      <c r="B35" s="19"/>
    </row>
    <row r="36" spans="2:2" ht="93.75" x14ac:dyDescent="0.25">
      <c r="B36" s="20" t="s">
        <v>4225</v>
      </c>
    </row>
    <row r="37" spans="2:2" ht="18.75" x14ac:dyDescent="0.25">
      <c r="B37" s="20"/>
    </row>
    <row r="38" spans="2:2" ht="18.75" x14ac:dyDescent="0.25">
      <c r="B38" s="19" t="s">
        <v>4226</v>
      </c>
    </row>
    <row r="39" spans="2:2" ht="18.75" x14ac:dyDescent="0.25">
      <c r="B39" s="20"/>
    </row>
    <row r="40" spans="2:2" ht="56.25" x14ac:dyDescent="0.25">
      <c r="B40" s="20" t="s">
        <v>4227</v>
      </c>
    </row>
    <row r="41" spans="2:2" ht="37.5" x14ac:dyDescent="0.25">
      <c r="B41" s="20" t="s">
        <v>4228</v>
      </c>
    </row>
    <row r="42" spans="2:2" ht="18.75" x14ac:dyDescent="0.25">
      <c r="B42" s="20"/>
    </row>
    <row r="43" spans="2:2" ht="18.75" x14ac:dyDescent="0.25">
      <c r="B43" s="19" t="s">
        <v>4229</v>
      </c>
    </row>
    <row r="44" spans="2:2" ht="18.75" x14ac:dyDescent="0.25">
      <c r="B44" s="19" t="s">
        <v>4230</v>
      </c>
    </row>
    <row r="45" spans="2:2" ht="18.75" x14ac:dyDescent="0.25">
      <c r="B45" s="19"/>
    </row>
    <row r="46" spans="2:2" ht="18.75" x14ac:dyDescent="0.25">
      <c r="B46" s="19"/>
    </row>
    <row r="47" spans="2:2" ht="18.75" x14ac:dyDescent="0.25">
      <c r="B47" s="20" t="s">
        <v>3668</v>
      </c>
    </row>
    <row r="48" spans="2:2" ht="37.5" x14ac:dyDescent="0.25">
      <c r="B48" s="20" t="s">
        <v>4231</v>
      </c>
    </row>
    <row r="49" spans="2:2" ht="18.75" x14ac:dyDescent="0.25">
      <c r="B49" s="20" t="s">
        <v>3568</v>
      </c>
    </row>
    <row r="50" spans="2:2" ht="18.75" x14ac:dyDescent="0.25">
      <c r="B50" s="20" t="s">
        <v>3569</v>
      </c>
    </row>
    <row r="51" spans="2:2" ht="18.75" x14ac:dyDescent="0.25">
      <c r="B51" s="20" t="s">
        <v>3670</v>
      </c>
    </row>
    <row r="52" spans="2:2" ht="18.75" x14ac:dyDescent="0.25">
      <c r="B52" s="20" t="s">
        <v>3671</v>
      </c>
    </row>
    <row r="53" spans="2:2" ht="37.5" x14ac:dyDescent="0.25">
      <c r="B53" s="20" t="s">
        <v>4232</v>
      </c>
    </row>
    <row r="54" spans="2:2" ht="18.75" x14ac:dyDescent="0.25">
      <c r="B54" s="20" t="s">
        <v>3570</v>
      </c>
    </row>
    <row r="55" spans="2:2" ht="37.5" x14ac:dyDescent="0.25">
      <c r="B55" s="20" t="s">
        <v>4233</v>
      </c>
    </row>
    <row r="56" spans="2:2" ht="37.5" x14ac:dyDescent="0.25">
      <c r="B56" s="20" t="s">
        <v>4234</v>
      </c>
    </row>
    <row r="57" spans="2:2" ht="56.25" x14ac:dyDescent="0.25">
      <c r="B57" s="20" t="s">
        <v>4235</v>
      </c>
    </row>
    <row r="58" spans="2:2" ht="56.25" x14ac:dyDescent="0.25">
      <c r="B58" s="20" t="s">
        <v>4236</v>
      </c>
    </row>
    <row r="59" spans="2:2" ht="18.75" x14ac:dyDescent="0.25">
      <c r="B59" s="20" t="s">
        <v>4237</v>
      </c>
    </row>
    <row r="60" spans="2:2" ht="18.75" x14ac:dyDescent="0.25">
      <c r="B60" s="20" t="s">
        <v>4238</v>
      </c>
    </row>
    <row r="61" spans="2:2" ht="18.75" x14ac:dyDescent="0.25">
      <c r="B61" s="20" t="s">
        <v>3676</v>
      </c>
    </row>
    <row r="62" spans="2:2" ht="37.5" x14ac:dyDescent="0.25">
      <c r="B62" s="20" t="s">
        <v>3571</v>
      </c>
    </row>
    <row r="63" spans="2:2" ht="37.5" x14ac:dyDescent="0.25">
      <c r="B63" s="20" t="s">
        <v>3572</v>
      </c>
    </row>
    <row r="64" spans="2:2" ht="56.25" x14ac:dyDescent="0.25">
      <c r="B64" s="20" t="s">
        <v>3677</v>
      </c>
    </row>
    <row r="65" spans="2:2" ht="18.75" x14ac:dyDescent="0.25">
      <c r="B65" s="19"/>
    </row>
    <row r="66" spans="2:2" ht="37.5" x14ac:dyDescent="0.25">
      <c r="B66" s="20" t="s">
        <v>3678</v>
      </c>
    </row>
    <row r="67" spans="2:2" ht="37.5" x14ac:dyDescent="0.25">
      <c r="B67" s="20" t="s">
        <v>3679</v>
      </c>
    </row>
    <row r="68" spans="2:2" ht="37.5" x14ac:dyDescent="0.25">
      <c r="B68" s="20" t="s">
        <v>3680</v>
      </c>
    </row>
    <row r="69" spans="2:2" ht="18.75" x14ac:dyDescent="0.25">
      <c r="B69" s="20" t="s">
        <v>3681</v>
      </c>
    </row>
    <row r="70" spans="2:2" ht="18.75" x14ac:dyDescent="0.25">
      <c r="B70" s="20" t="s">
        <v>3573</v>
      </c>
    </row>
    <row r="71" spans="2:2" ht="37.5" x14ac:dyDescent="0.25">
      <c r="B71" s="20" t="s">
        <v>4239</v>
      </c>
    </row>
    <row r="72" spans="2:2" ht="18.75" x14ac:dyDescent="0.25">
      <c r="B72" s="20" t="s">
        <v>3683</v>
      </c>
    </row>
    <row r="73" spans="2:2" ht="18.75" x14ac:dyDescent="0.25">
      <c r="B73" s="20" t="s">
        <v>3684</v>
      </c>
    </row>
    <row r="74" spans="2:2" ht="18.75" x14ac:dyDescent="0.25">
      <c r="B74" s="20" t="s">
        <v>3685</v>
      </c>
    </row>
    <row r="75" spans="2:2" ht="18.75" x14ac:dyDescent="0.25">
      <c r="B75" s="20" t="s">
        <v>3686</v>
      </c>
    </row>
    <row r="76" spans="2:2" ht="18.75" x14ac:dyDescent="0.25">
      <c r="B76" s="20" t="s">
        <v>3687</v>
      </c>
    </row>
    <row r="77" spans="2:2" ht="18.75" x14ac:dyDescent="0.25">
      <c r="B77" s="20" t="s">
        <v>3688</v>
      </c>
    </row>
    <row r="78" spans="2:2" ht="18.75" x14ac:dyDescent="0.25">
      <c r="B78" s="20" t="s">
        <v>3689</v>
      </c>
    </row>
    <row r="79" spans="2:2" ht="37.5" x14ac:dyDescent="0.25">
      <c r="B79" s="20" t="s">
        <v>3574</v>
      </c>
    </row>
    <row r="80" spans="2:2" ht="18.75" x14ac:dyDescent="0.25">
      <c r="B80" s="20" t="s">
        <v>3690</v>
      </c>
    </row>
    <row r="81" spans="2:2" ht="37.5" x14ac:dyDescent="0.25">
      <c r="B81" s="20" t="s">
        <v>4240</v>
      </c>
    </row>
    <row r="82" spans="2:2" ht="18.75" x14ac:dyDescent="0.25">
      <c r="B82" s="20" t="s">
        <v>3692</v>
      </c>
    </row>
    <row r="83" spans="2:2" ht="18.75" x14ac:dyDescent="0.25">
      <c r="B83" s="20" t="s">
        <v>3693</v>
      </c>
    </row>
    <row r="84" spans="2:2" ht="18.75" x14ac:dyDescent="0.25">
      <c r="B84" s="20" t="s">
        <v>4241</v>
      </c>
    </row>
    <row r="85" spans="2:2" ht="18.75" x14ac:dyDescent="0.25">
      <c r="B85" s="20" t="s">
        <v>4242</v>
      </c>
    </row>
    <row r="86" spans="2:2" ht="18.75" x14ac:dyDescent="0.25">
      <c r="B86" s="20" t="s">
        <v>4243</v>
      </c>
    </row>
    <row r="87" spans="2:2" ht="18.75" x14ac:dyDescent="0.25">
      <c r="B87" s="20"/>
    </row>
    <row r="88" spans="2:2" ht="18.75" x14ac:dyDescent="0.25">
      <c r="B88" s="20"/>
    </row>
    <row r="89" spans="2:2" ht="18.75" x14ac:dyDescent="0.25">
      <c r="B89" s="19"/>
    </row>
    <row r="90" spans="2:2" ht="37.5" x14ac:dyDescent="0.25">
      <c r="B90" s="20" t="s">
        <v>4244</v>
      </c>
    </row>
    <row r="91" spans="2:2" ht="18.75" x14ac:dyDescent="0.25">
      <c r="B91" s="20" t="s">
        <v>4245</v>
      </c>
    </row>
    <row r="92" spans="2:2" ht="56.25" x14ac:dyDescent="0.25">
      <c r="B92" s="20" t="s">
        <v>4246</v>
      </c>
    </row>
    <row r="93" spans="2:2" ht="18.75" x14ac:dyDescent="0.25">
      <c r="B93" s="20" t="s">
        <v>4247</v>
      </c>
    </row>
    <row r="94" spans="2:2" ht="18.75" x14ac:dyDescent="0.25">
      <c r="B94" s="20" t="s">
        <v>4248</v>
      </c>
    </row>
    <row r="95" spans="2:2" ht="18.75" x14ac:dyDescent="0.25">
      <c r="B95" s="20" t="s">
        <v>4249</v>
      </c>
    </row>
    <row r="96" spans="2:2" ht="18.75" x14ac:dyDescent="0.25">
      <c r="B96" s="20" t="s">
        <v>4250</v>
      </c>
    </row>
    <row r="97" spans="2:2" ht="18.75" x14ac:dyDescent="0.25">
      <c r="B97" s="20" t="s">
        <v>4251</v>
      </c>
    </row>
    <row r="98" spans="2:2" ht="18.75" x14ac:dyDescent="0.25">
      <c r="B98" s="20" t="s">
        <v>4252</v>
      </c>
    </row>
    <row r="99" spans="2:2" ht="56.25" x14ac:dyDescent="0.25">
      <c r="B99" s="20" t="s">
        <v>4253</v>
      </c>
    </row>
    <row r="100" spans="2:2" ht="30" x14ac:dyDescent="0.25">
      <c r="B100" s="262" t="s">
        <v>4254</v>
      </c>
    </row>
    <row r="101" spans="2:2" ht="18.75" x14ac:dyDescent="0.25">
      <c r="B101" s="22"/>
    </row>
    <row r="102" spans="2:2" ht="18.75" x14ac:dyDescent="0.25">
      <c r="B102" s="19" t="s">
        <v>4255</v>
      </c>
    </row>
    <row r="103" spans="2:2" ht="18.75" x14ac:dyDescent="0.25">
      <c r="B103" s="20"/>
    </row>
    <row r="104" spans="2:2" ht="18.75" x14ac:dyDescent="0.25">
      <c r="B104" s="19" t="s">
        <v>4256</v>
      </c>
    </row>
    <row r="105" spans="2:2" ht="18.75" x14ac:dyDescent="0.25">
      <c r="B105" s="19"/>
    </row>
    <row r="106" spans="2:2" ht="18.75" x14ac:dyDescent="0.25">
      <c r="B106" s="20" t="s">
        <v>4257</v>
      </c>
    </row>
    <row r="107" spans="2:2" ht="18.75" x14ac:dyDescent="0.25">
      <c r="B107" s="20"/>
    </row>
    <row r="108" spans="2:2" ht="18.75" x14ac:dyDescent="0.25">
      <c r="B108" s="19" t="s">
        <v>4258</v>
      </c>
    </row>
    <row r="109" spans="2:2" ht="18.75" x14ac:dyDescent="0.25">
      <c r="B109" s="191"/>
    </row>
    <row r="110" spans="2:2" ht="37.5" x14ac:dyDescent="0.25">
      <c r="B110" s="20" t="s">
        <v>4259</v>
      </c>
    </row>
    <row r="111" spans="2:2" ht="18.75" x14ac:dyDescent="0.25">
      <c r="B111" s="20" t="s">
        <v>3706</v>
      </c>
    </row>
    <row r="112" spans="2:2" ht="37.5" x14ac:dyDescent="0.25">
      <c r="B112" s="20" t="s">
        <v>4260</v>
      </c>
    </row>
    <row r="113" spans="2:2" ht="18.75" x14ac:dyDescent="0.25">
      <c r="B113" s="19"/>
    </row>
    <row r="114" spans="2:2" ht="18.75" x14ac:dyDescent="0.25">
      <c r="B114" s="20" t="s">
        <v>4261</v>
      </c>
    </row>
    <row r="115" spans="2:2" ht="18.75" x14ac:dyDescent="0.25">
      <c r="B115" s="222" t="s">
        <v>4262</v>
      </c>
    </row>
    <row r="116" spans="2:2" ht="56.25" x14ac:dyDescent="0.25">
      <c r="B116" s="20" t="s">
        <v>4263</v>
      </c>
    </row>
    <row r="117" spans="2:2" ht="18.75" x14ac:dyDescent="0.25">
      <c r="B117" s="20" t="s">
        <v>4264</v>
      </c>
    </row>
    <row r="118" spans="2:2" ht="18.75" x14ac:dyDescent="0.25">
      <c r="B118" s="20" t="s">
        <v>4265</v>
      </c>
    </row>
    <row r="119" spans="2:2" ht="131.25" x14ac:dyDescent="0.25">
      <c r="B119" s="20" t="s">
        <v>4266</v>
      </c>
    </row>
    <row r="120" spans="2:2" ht="18.75" x14ac:dyDescent="0.25">
      <c r="B120" s="20"/>
    </row>
    <row r="121" spans="2:2" ht="18.75" x14ac:dyDescent="0.25">
      <c r="B121" s="19" t="s">
        <v>4267</v>
      </c>
    </row>
    <row r="122" spans="2:2" ht="18.75" x14ac:dyDescent="0.25">
      <c r="B122" s="19" t="s">
        <v>4268</v>
      </c>
    </row>
    <row r="123" spans="2:2" ht="18.75" x14ac:dyDescent="0.25">
      <c r="B123" s="20"/>
    </row>
    <row r="124" spans="2:2" ht="18.75" x14ac:dyDescent="0.25">
      <c r="B124" s="20" t="s">
        <v>3710</v>
      </c>
    </row>
    <row r="125" spans="2:2" ht="18.75" x14ac:dyDescent="0.25">
      <c r="B125" s="20" t="s">
        <v>4269</v>
      </c>
    </row>
    <row r="126" spans="2:2" ht="18.75" x14ac:dyDescent="0.25">
      <c r="B126" s="20" t="s">
        <v>4270</v>
      </c>
    </row>
    <row r="127" spans="2:2" ht="18.75" x14ac:dyDescent="0.25">
      <c r="B127" s="20"/>
    </row>
    <row r="128" spans="2:2" ht="37.5" x14ac:dyDescent="0.25">
      <c r="B128" s="19" t="s">
        <v>4271</v>
      </c>
    </row>
    <row r="129" spans="2:2" ht="18.75" x14ac:dyDescent="0.25">
      <c r="B129" s="19" t="s">
        <v>4272</v>
      </c>
    </row>
    <row r="130" spans="2:2" ht="37.5" x14ac:dyDescent="0.25">
      <c r="B130" s="19" t="s">
        <v>4273</v>
      </c>
    </row>
    <row r="131" spans="2:2" ht="18.75" x14ac:dyDescent="0.25">
      <c r="B131" s="19" t="s">
        <v>4268</v>
      </c>
    </row>
    <row r="132" spans="2:2" ht="18.75" x14ac:dyDescent="0.25">
      <c r="B132" s="20"/>
    </row>
    <row r="133" spans="2:2" ht="37.5" x14ac:dyDescent="0.25">
      <c r="B133" s="20" t="s">
        <v>4274</v>
      </c>
    </row>
    <row r="134" spans="2:2" ht="18.75" x14ac:dyDescent="0.25">
      <c r="B134" s="20"/>
    </row>
    <row r="135" spans="2:2" ht="18.75" x14ac:dyDescent="0.25">
      <c r="B135" s="19"/>
    </row>
    <row r="136" spans="2:2" ht="18.75" x14ac:dyDescent="0.25">
      <c r="B136" s="20" t="s">
        <v>3719</v>
      </c>
    </row>
    <row r="137" spans="2:2" ht="18.75" x14ac:dyDescent="0.25">
      <c r="B137" s="22"/>
    </row>
    <row r="138" spans="2:2" ht="18.75" x14ac:dyDescent="0.25">
      <c r="B138" s="19" t="s">
        <v>4275</v>
      </c>
    </row>
    <row r="139" spans="2:2" ht="18.75" x14ac:dyDescent="0.25">
      <c r="B139" s="19" t="s">
        <v>4276</v>
      </c>
    </row>
    <row r="140" spans="2:2" ht="18.75" x14ac:dyDescent="0.25">
      <c r="B140" s="19" t="s">
        <v>4277</v>
      </c>
    </row>
    <row r="141" spans="2:2" ht="18.75" x14ac:dyDescent="0.25">
      <c r="B141" s="19"/>
    </row>
    <row r="142" spans="2:2" ht="37.5" x14ac:dyDescent="0.25">
      <c r="B142" s="20" t="s">
        <v>4278</v>
      </c>
    </row>
    <row r="143" spans="2:2" ht="18.75" x14ac:dyDescent="0.25">
      <c r="B143" s="20" t="s">
        <v>4279</v>
      </c>
    </row>
    <row r="144" spans="2:2" x14ac:dyDescent="0.25">
      <c r="B144" s="262" t="s">
        <v>4280</v>
      </c>
    </row>
    <row r="145" spans="2:2" x14ac:dyDescent="0.25">
      <c r="B145" s="262" t="s">
        <v>4281</v>
      </c>
    </row>
    <row r="146" spans="2:2" x14ac:dyDescent="0.25">
      <c r="B146" s="262" t="s">
        <v>4282</v>
      </c>
    </row>
    <row r="147" spans="2:2" ht="30" x14ac:dyDescent="0.25">
      <c r="B147" s="262" t="s">
        <v>4283</v>
      </c>
    </row>
    <row r="148" spans="2:2" ht="30" x14ac:dyDescent="0.25">
      <c r="B148" s="262" t="s">
        <v>4284</v>
      </c>
    </row>
    <row r="149" spans="2:2" x14ac:dyDescent="0.25">
      <c r="B149" s="262" t="s">
        <v>4285</v>
      </c>
    </row>
    <row r="150" spans="2:2" ht="30" x14ac:dyDescent="0.25">
      <c r="B150" s="262" t="s">
        <v>4286</v>
      </c>
    </row>
    <row r="151" spans="2:2" ht="56.25" x14ac:dyDescent="0.25">
      <c r="B151" s="20" t="s">
        <v>3579</v>
      </c>
    </row>
    <row r="152" spans="2:2" ht="56.25" x14ac:dyDescent="0.25">
      <c r="B152" s="20" t="s">
        <v>3724</v>
      </c>
    </row>
    <row r="153" spans="2:2" ht="37.5" x14ac:dyDescent="0.25">
      <c r="B153" s="20" t="s">
        <v>4051</v>
      </c>
    </row>
    <row r="154" spans="2:2" ht="37.5" x14ac:dyDescent="0.25">
      <c r="B154" s="20" t="s">
        <v>4287</v>
      </c>
    </row>
    <row r="155" spans="2:2" x14ac:dyDescent="0.25">
      <c r="B155" s="1"/>
    </row>
    <row r="156" spans="2:2" ht="18.75" x14ac:dyDescent="0.25">
      <c r="B156" s="20"/>
    </row>
    <row r="157" spans="2:2" ht="18.75" x14ac:dyDescent="0.25">
      <c r="B157" s="19"/>
    </row>
    <row r="158" spans="2:2" x14ac:dyDescent="0.25">
      <c r="B158" s="262" t="s">
        <v>4288</v>
      </c>
    </row>
    <row r="159" spans="2:2" ht="56.25" x14ac:dyDescent="0.25">
      <c r="B159" s="20" t="s">
        <v>4052</v>
      </c>
    </row>
    <row r="160" spans="2:2" ht="75" x14ac:dyDescent="0.25">
      <c r="B160" s="20" t="s">
        <v>4053</v>
      </c>
    </row>
    <row r="161" spans="2:2" ht="75" x14ac:dyDescent="0.25">
      <c r="B161" s="20" t="s">
        <v>4054</v>
      </c>
    </row>
    <row r="162" spans="2:2" ht="75" x14ac:dyDescent="0.25">
      <c r="B162" s="20" t="s">
        <v>4289</v>
      </c>
    </row>
    <row r="163" spans="2:2" ht="93.75" x14ac:dyDescent="0.25">
      <c r="B163" s="20" t="s">
        <v>4290</v>
      </c>
    </row>
    <row r="164" spans="2:2" ht="41.25" customHeight="1" x14ac:dyDescent="0.25">
      <c r="B164" s="20" t="s">
        <v>4291</v>
      </c>
    </row>
    <row r="165" spans="2:2" ht="30" x14ac:dyDescent="0.25">
      <c r="B165" s="262" t="s">
        <v>4292</v>
      </c>
    </row>
    <row r="166" spans="2:2" x14ac:dyDescent="0.25">
      <c r="B166" s="223"/>
    </row>
    <row r="167" spans="2:2" x14ac:dyDescent="0.25">
      <c r="B167" s="223"/>
    </row>
    <row r="168" spans="2:2" x14ac:dyDescent="0.25">
      <c r="B168" s="223"/>
    </row>
    <row r="169" spans="2:2" x14ac:dyDescent="0.25">
      <c r="B169" s="66"/>
    </row>
    <row r="170" spans="2:2" ht="30" x14ac:dyDescent="0.25">
      <c r="B170" s="262" t="s">
        <v>4293</v>
      </c>
    </row>
    <row r="171" spans="2:2" ht="56.25" x14ac:dyDescent="0.25">
      <c r="B171" s="20" t="s">
        <v>3731</v>
      </c>
    </row>
    <row r="172" spans="2:2" ht="37.5" x14ac:dyDescent="0.25">
      <c r="B172" s="20" t="s">
        <v>4294</v>
      </c>
    </row>
    <row r="173" spans="2:2" ht="93.75" x14ac:dyDescent="0.25">
      <c r="B173" s="220" t="s">
        <v>4295</v>
      </c>
    </row>
    <row r="174" spans="2:2" ht="75" x14ac:dyDescent="0.25">
      <c r="B174" s="220" t="s">
        <v>4296</v>
      </c>
    </row>
    <row r="175" spans="2:2" ht="18.75" x14ac:dyDescent="0.25">
      <c r="B175" s="220" t="s">
        <v>4297</v>
      </c>
    </row>
    <row r="176" spans="2:2" ht="56.25" x14ac:dyDescent="0.25">
      <c r="B176" s="220" t="s">
        <v>4298</v>
      </c>
    </row>
    <row r="177" spans="2:2" ht="18.75" x14ac:dyDescent="0.25">
      <c r="B177" s="220" t="s">
        <v>4297</v>
      </c>
    </row>
    <row r="178" spans="2:2" ht="56.25" x14ac:dyDescent="0.25">
      <c r="B178" s="220" t="s">
        <v>4299</v>
      </c>
    </row>
    <row r="179" spans="2:2" ht="18.75" x14ac:dyDescent="0.25">
      <c r="B179" s="220" t="s">
        <v>4297</v>
      </c>
    </row>
    <row r="180" spans="2:2" ht="56.25" x14ac:dyDescent="0.25">
      <c r="B180" s="220" t="s">
        <v>4300</v>
      </c>
    </row>
    <row r="181" spans="2:2" ht="18.75" x14ac:dyDescent="0.25">
      <c r="B181" s="220" t="s">
        <v>4297</v>
      </c>
    </row>
    <row r="182" spans="2:2" ht="56.25" x14ac:dyDescent="0.25">
      <c r="B182" s="220" t="s">
        <v>4301</v>
      </c>
    </row>
    <row r="183" spans="2:2" ht="18.75" x14ac:dyDescent="0.25">
      <c r="B183" s="221">
        <v>9</v>
      </c>
    </row>
    <row r="184" spans="2:2" ht="56.25" x14ac:dyDescent="0.25">
      <c r="B184" s="220" t="s">
        <v>4302</v>
      </c>
    </row>
    <row r="185" spans="2:2" ht="18.75" x14ac:dyDescent="0.25">
      <c r="B185" s="220" t="s">
        <v>4297</v>
      </c>
    </row>
    <row r="186" spans="2:2" ht="56.25" x14ac:dyDescent="0.25">
      <c r="B186" s="220" t="s">
        <v>4303</v>
      </c>
    </row>
    <row r="187" spans="2:2" ht="18.75" x14ac:dyDescent="0.25">
      <c r="B187" s="220" t="s">
        <v>4297</v>
      </c>
    </row>
    <row r="188" spans="2:2" ht="56.25" x14ac:dyDescent="0.25">
      <c r="B188" s="220" t="s">
        <v>4304</v>
      </c>
    </row>
    <row r="189" spans="2:2" ht="18.75" x14ac:dyDescent="0.25">
      <c r="B189" s="220" t="s">
        <v>4297</v>
      </c>
    </row>
    <row r="190" spans="2:2" ht="56.25" x14ac:dyDescent="0.25">
      <c r="B190" s="220" t="s">
        <v>4305</v>
      </c>
    </row>
    <row r="191" spans="2:2" ht="18.75" x14ac:dyDescent="0.25">
      <c r="B191" s="220" t="s">
        <v>4297</v>
      </c>
    </row>
    <row r="192" spans="2:2" ht="56.25" x14ac:dyDescent="0.25">
      <c r="B192" s="220" t="s">
        <v>4306</v>
      </c>
    </row>
    <row r="193" spans="2:2" ht="18.75" x14ac:dyDescent="0.25">
      <c r="B193" s="19"/>
    </row>
    <row r="194" spans="2:2" ht="18.75" x14ac:dyDescent="0.25">
      <c r="B194" s="19" t="s">
        <v>4307</v>
      </c>
    </row>
    <row r="195" spans="2:2" ht="18.75" x14ac:dyDescent="0.25">
      <c r="B195" s="19" t="s">
        <v>4308</v>
      </c>
    </row>
    <row r="196" spans="2:2" ht="18.75" x14ac:dyDescent="0.25">
      <c r="B196" s="19" t="s">
        <v>4309</v>
      </c>
    </row>
    <row r="197" spans="2:2" ht="18.75" x14ac:dyDescent="0.25">
      <c r="B197" s="19" t="s">
        <v>4310</v>
      </c>
    </row>
    <row r="198" spans="2:2" ht="37.5" x14ac:dyDescent="0.25">
      <c r="B198" s="19" t="s">
        <v>4311</v>
      </c>
    </row>
    <row r="199" spans="2:2" ht="37.5" x14ac:dyDescent="0.25">
      <c r="B199" s="19" t="s">
        <v>4312</v>
      </c>
    </row>
    <row r="200" spans="2:2" ht="18.75" x14ac:dyDescent="0.25">
      <c r="B200" s="20"/>
    </row>
    <row r="201" spans="2:2" ht="18.75" x14ac:dyDescent="0.25">
      <c r="B201" s="20" t="s">
        <v>3741</v>
      </c>
    </row>
    <row r="202" spans="2:2" ht="45" x14ac:dyDescent="0.25">
      <c r="B202" s="262" t="s">
        <v>4313</v>
      </c>
    </row>
    <row r="203" spans="2:2" ht="18.75" x14ac:dyDescent="0.25">
      <c r="B203" s="20"/>
    </row>
    <row r="204" spans="2:2" ht="18.75" x14ac:dyDescent="0.25">
      <c r="B204" s="19"/>
    </row>
    <row r="205" spans="2:2" ht="75" x14ac:dyDescent="0.25">
      <c r="B205" s="20" t="s">
        <v>4314</v>
      </c>
    </row>
    <row r="206" spans="2:2" ht="37.5" x14ac:dyDescent="0.25">
      <c r="B206" s="20" t="s">
        <v>4315</v>
      </c>
    </row>
    <row r="207" spans="2:2" ht="18.75" x14ac:dyDescent="0.25">
      <c r="B207" s="20"/>
    </row>
    <row r="208" spans="2:2" ht="18.75" x14ac:dyDescent="0.25">
      <c r="B208" s="19" t="s">
        <v>4316</v>
      </c>
    </row>
    <row r="209" spans="2:2" ht="18.75" x14ac:dyDescent="0.25">
      <c r="B209" s="19" t="s">
        <v>4308</v>
      </c>
    </row>
    <row r="210" spans="2:2" ht="18.75" x14ac:dyDescent="0.25">
      <c r="B210" s="19" t="s">
        <v>4309</v>
      </c>
    </row>
    <row r="211" spans="2:2" ht="18.75" x14ac:dyDescent="0.25">
      <c r="B211" s="19" t="s">
        <v>4317</v>
      </c>
    </row>
    <row r="212" spans="2:2" ht="37.5" x14ac:dyDescent="0.25">
      <c r="B212" s="19" t="s">
        <v>4318</v>
      </c>
    </row>
    <row r="213" spans="2:2" ht="37.5" x14ac:dyDescent="0.25">
      <c r="B213" s="19" t="s">
        <v>4319</v>
      </c>
    </row>
    <row r="214" spans="2:2" ht="37.5" x14ac:dyDescent="0.25">
      <c r="B214" s="19" t="s">
        <v>4320</v>
      </c>
    </row>
    <row r="215" spans="2:2" ht="18.75" x14ac:dyDescent="0.25">
      <c r="B215" s="19"/>
    </row>
    <row r="216" spans="2:2" ht="75" x14ac:dyDescent="0.25">
      <c r="B216" s="20" t="s">
        <v>4321</v>
      </c>
    </row>
    <row r="217" spans="2:2" x14ac:dyDescent="0.25">
      <c r="B217" s="262" t="s">
        <v>4322</v>
      </c>
    </row>
    <row r="218" spans="2:2" x14ac:dyDescent="0.25">
      <c r="B218" s="262" t="s">
        <v>4323</v>
      </c>
    </row>
    <row r="219" spans="2:2" ht="30" x14ac:dyDescent="0.25">
      <c r="B219" s="262" t="s">
        <v>4324</v>
      </c>
    </row>
    <row r="220" spans="2:2" ht="45" x14ac:dyDescent="0.25">
      <c r="B220" s="262" t="s">
        <v>4325</v>
      </c>
    </row>
    <row r="221" spans="2:2" ht="37.5" x14ac:dyDescent="0.25">
      <c r="B221" s="20" t="s">
        <v>4326</v>
      </c>
    </row>
    <row r="222" spans="2:2" x14ac:dyDescent="0.25">
      <c r="B222" s="1"/>
    </row>
    <row r="223" spans="2:2" ht="18.75" x14ac:dyDescent="0.25">
      <c r="B223" s="20"/>
    </row>
    <row r="224" spans="2:2" ht="18.75" x14ac:dyDescent="0.25">
      <c r="B224" s="19"/>
    </row>
    <row r="225" spans="2:2" ht="37.5" x14ac:dyDescent="0.25">
      <c r="B225" s="20" t="s">
        <v>4327</v>
      </c>
    </row>
    <row r="226" spans="2:2" ht="37.5" x14ac:dyDescent="0.25">
      <c r="B226" s="20" t="s">
        <v>4328</v>
      </c>
    </row>
    <row r="227" spans="2:2" ht="18.75" x14ac:dyDescent="0.25">
      <c r="B227" s="22"/>
    </row>
    <row r="228" spans="2:2" ht="18.75" x14ac:dyDescent="0.25">
      <c r="B228" s="19" t="s">
        <v>4329</v>
      </c>
    </row>
    <row r="229" spans="2:2" ht="18.75" x14ac:dyDescent="0.25">
      <c r="B229" s="20"/>
    </row>
    <row r="230" spans="2:2" ht="56.25" x14ac:dyDescent="0.25">
      <c r="B230" s="20" t="s">
        <v>3757</v>
      </c>
    </row>
    <row r="231" spans="2:2" ht="93.75" x14ac:dyDescent="0.25">
      <c r="B231" s="20" t="s">
        <v>3758</v>
      </c>
    </row>
    <row r="232" spans="2:2" x14ac:dyDescent="0.25">
      <c r="B232" s="224"/>
    </row>
    <row r="233" spans="2:2" ht="18.75" x14ac:dyDescent="0.25">
      <c r="B233" s="20"/>
    </row>
    <row r="234" spans="2:2" ht="37.5" x14ac:dyDescent="0.25">
      <c r="B234" s="19" t="s">
        <v>4330</v>
      </c>
    </row>
    <row r="235" spans="2:2" ht="18.75" x14ac:dyDescent="0.25">
      <c r="B235" s="19" t="s">
        <v>4268</v>
      </c>
    </row>
    <row r="236" spans="2:2" ht="18.75" x14ac:dyDescent="0.25">
      <c r="B236" s="20"/>
    </row>
    <row r="237" spans="2:2" ht="18.75" x14ac:dyDescent="0.25">
      <c r="B237" s="20" t="s">
        <v>3761</v>
      </c>
    </row>
    <row r="238" spans="2:2" ht="18.75" x14ac:dyDescent="0.25">
      <c r="B238" s="20" t="s">
        <v>3762</v>
      </c>
    </row>
    <row r="239" spans="2:2" ht="37.5" x14ac:dyDescent="0.25">
      <c r="B239" s="20" t="s">
        <v>3584</v>
      </c>
    </row>
    <row r="240" spans="2:2" ht="18.75" x14ac:dyDescent="0.25">
      <c r="B240" s="20" t="s">
        <v>3763</v>
      </c>
    </row>
    <row r="241" spans="2:2" ht="56.25" x14ac:dyDescent="0.25">
      <c r="B241" s="20" t="s">
        <v>3764</v>
      </c>
    </row>
    <row r="242" spans="2:2" ht="56.25" x14ac:dyDescent="0.25">
      <c r="B242" s="20" t="s">
        <v>4331</v>
      </c>
    </row>
    <row r="243" spans="2:2" x14ac:dyDescent="0.25">
      <c r="B243" s="1"/>
    </row>
    <row r="244" spans="2:2" ht="18.75" x14ac:dyDescent="0.25">
      <c r="B244" s="19"/>
    </row>
    <row r="245" spans="2:2" ht="18.75" x14ac:dyDescent="0.25">
      <c r="B245" s="20" t="s">
        <v>4332</v>
      </c>
    </row>
    <row r="246" spans="2:2" ht="18.75" x14ac:dyDescent="0.25">
      <c r="B246" s="20" t="s">
        <v>3585</v>
      </c>
    </row>
    <row r="247" spans="2:2" ht="75" x14ac:dyDescent="0.25">
      <c r="B247" s="20" t="s">
        <v>3766</v>
      </c>
    </row>
    <row r="248" spans="2:2" ht="37.5" x14ac:dyDescent="0.25">
      <c r="B248" s="20" t="s">
        <v>3767</v>
      </c>
    </row>
    <row r="249" spans="2:2" ht="18.75" x14ac:dyDescent="0.25">
      <c r="B249" s="20"/>
    </row>
    <row r="250" spans="2:2" ht="37.5" x14ac:dyDescent="0.25">
      <c r="B250" s="19" t="s">
        <v>4333</v>
      </c>
    </row>
    <row r="251" spans="2:2" ht="18.75" x14ac:dyDescent="0.25">
      <c r="B251" s="19" t="s">
        <v>4334</v>
      </c>
    </row>
    <row r="252" spans="2:2" ht="18.75" x14ac:dyDescent="0.25">
      <c r="B252" s="20"/>
    </row>
    <row r="253" spans="2:2" ht="37.5" x14ac:dyDescent="0.25">
      <c r="B253" s="20" t="s">
        <v>4067</v>
      </c>
    </row>
    <row r="254" spans="2:2" ht="75" x14ac:dyDescent="0.25">
      <c r="B254" s="20" t="s">
        <v>4335</v>
      </c>
    </row>
    <row r="255" spans="2:2" ht="56.25" x14ac:dyDescent="0.25">
      <c r="B255" s="20" t="s">
        <v>3779</v>
      </c>
    </row>
    <row r="256" spans="2:2" x14ac:dyDescent="0.25">
      <c r="B256" s="225"/>
    </row>
    <row r="257" spans="2:2" ht="18.75" x14ac:dyDescent="0.25">
      <c r="B257" s="22"/>
    </row>
    <row r="258" spans="2:2" ht="75" x14ac:dyDescent="0.25">
      <c r="B258" s="19" t="s">
        <v>4336</v>
      </c>
    </row>
    <row r="259" spans="2:2" ht="18.75" x14ac:dyDescent="0.25">
      <c r="B259" s="20"/>
    </row>
    <row r="260" spans="2:2" ht="37.5" x14ac:dyDescent="0.25">
      <c r="B260" s="20" t="s">
        <v>3783</v>
      </c>
    </row>
    <row r="261" spans="2:2" ht="18.75" x14ac:dyDescent="0.25">
      <c r="B261" s="19"/>
    </row>
    <row r="262" spans="2:2" ht="37.5" x14ac:dyDescent="0.25">
      <c r="B262" s="19" t="s">
        <v>4337</v>
      </c>
    </row>
    <row r="263" spans="2:2" ht="18.75" x14ac:dyDescent="0.25">
      <c r="B263" s="19"/>
    </row>
    <row r="264" spans="2:2" ht="18.75" x14ac:dyDescent="0.25">
      <c r="B264" s="19" t="s">
        <v>4338</v>
      </c>
    </row>
    <row r="265" spans="2:2" ht="18.75" x14ac:dyDescent="0.25">
      <c r="B265" s="22"/>
    </row>
    <row r="266" spans="2:2" ht="37.5" x14ac:dyDescent="0.25">
      <c r="B266" s="20" t="s">
        <v>3787</v>
      </c>
    </row>
    <row r="267" spans="2:2" ht="18.75" x14ac:dyDescent="0.25">
      <c r="B267" s="19"/>
    </row>
    <row r="268" spans="2:2" ht="18.75" x14ac:dyDescent="0.25">
      <c r="B268" s="19" t="s">
        <v>4339</v>
      </c>
    </row>
    <row r="269" spans="2:2" ht="18.75" x14ac:dyDescent="0.25">
      <c r="B269" s="19" t="s">
        <v>4340</v>
      </c>
    </row>
    <row r="270" spans="2:2" ht="37.5" x14ac:dyDescent="0.25">
      <c r="B270" s="19" t="s">
        <v>4341</v>
      </c>
    </row>
    <row r="271" spans="2:2" x14ac:dyDescent="0.25">
      <c r="B271" s="199"/>
    </row>
    <row r="272" spans="2:2" ht="37.5" x14ac:dyDescent="0.25">
      <c r="B272" s="20" t="s">
        <v>3792</v>
      </c>
    </row>
    <row r="273" spans="2:2" ht="18.75" x14ac:dyDescent="0.25">
      <c r="B273" s="191"/>
    </row>
    <row r="274" spans="2:2" ht="75" x14ac:dyDescent="0.25">
      <c r="B274" s="19" t="s">
        <v>4342</v>
      </c>
    </row>
    <row r="275" spans="2:2" x14ac:dyDescent="0.25">
      <c r="B275" s="199"/>
    </row>
    <row r="276" spans="2:2" ht="56.25" x14ac:dyDescent="0.25">
      <c r="B276" s="20" t="s">
        <v>3798</v>
      </c>
    </row>
    <row r="277" spans="2:2" ht="18.75" x14ac:dyDescent="0.25">
      <c r="B277" s="22"/>
    </row>
    <row r="278" spans="2:2" ht="18.75" x14ac:dyDescent="0.25">
      <c r="B278" s="19" t="s">
        <v>4343</v>
      </c>
    </row>
    <row r="279" spans="2:2" ht="18.75" x14ac:dyDescent="0.25">
      <c r="B279" s="19" t="s">
        <v>4344</v>
      </c>
    </row>
    <row r="280" spans="2:2" ht="18.75" x14ac:dyDescent="0.25">
      <c r="B280" s="19" t="s">
        <v>4345</v>
      </c>
    </row>
    <row r="281" spans="2:2" ht="18.75" x14ac:dyDescent="0.25">
      <c r="B281" s="19" t="s">
        <v>4346</v>
      </c>
    </row>
    <row r="282" spans="2:2" ht="18.75" x14ac:dyDescent="0.25">
      <c r="B282" s="20"/>
    </row>
    <row r="283" spans="2:2" ht="37.5" x14ac:dyDescent="0.25">
      <c r="B283" s="20" t="s">
        <v>3800</v>
      </c>
    </row>
    <row r="284" spans="2:2" ht="56.25" x14ac:dyDescent="0.25">
      <c r="B284" s="20" t="s">
        <v>3801</v>
      </c>
    </row>
    <row r="285" spans="2:2" ht="37.5" x14ac:dyDescent="0.25">
      <c r="B285" s="20" t="s">
        <v>3802</v>
      </c>
    </row>
    <row r="286" spans="2:2" ht="18.75" x14ac:dyDescent="0.25">
      <c r="B286" s="19"/>
    </row>
    <row r="287" spans="2:2" ht="18.75" x14ac:dyDescent="0.25">
      <c r="B287" s="19" t="s">
        <v>4347</v>
      </c>
    </row>
    <row r="288" spans="2:2" ht="18.75" x14ac:dyDescent="0.25">
      <c r="B288" s="19" t="s">
        <v>4348</v>
      </c>
    </row>
    <row r="289" spans="2:2" ht="18.75" x14ac:dyDescent="0.25">
      <c r="B289" s="19" t="s">
        <v>4349</v>
      </c>
    </row>
    <row r="290" spans="2:2" ht="18.75" x14ac:dyDescent="0.25">
      <c r="B290" s="19" t="s">
        <v>4350</v>
      </c>
    </row>
    <row r="291" spans="2:2" ht="18.75" x14ac:dyDescent="0.25">
      <c r="B291" s="19" t="s">
        <v>4351</v>
      </c>
    </row>
    <row r="292" spans="2:2" ht="37.5" x14ac:dyDescent="0.25">
      <c r="B292" s="19" t="s">
        <v>4352</v>
      </c>
    </row>
    <row r="293" spans="2:2" x14ac:dyDescent="0.25">
      <c r="B293" s="66" t="s">
        <v>4353</v>
      </c>
    </row>
    <row r="294" spans="2:2" ht="18.75" x14ac:dyDescent="0.25">
      <c r="B294" s="22"/>
    </row>
    <row r="295" spans="2:2" ht="37.5" x14ac:dyDescent="0.25">
      <c r="B295" s="20" t="s">
        <v>3807</v>
      </c>
    </row>
    <row r="296" spans="2:2" ht="37.5" x14ac:dyDescent="0.25">
      <c r="B296" s="20" t="s">
        <v>3808</v>
      </c>
    </row>
    <row r="297" spans="2:2" ht="56.25" x14ac:dyDescent="0.25">
      <c r="B297" s="20" t="s">
        <v>3809</v>
      </c>
    </row>
    <row r="298" spans="2:2" ht="56.25" x14ac:dyDescent="0.25">
      <c r="B298" s="20" t="s">
        <v>3810</v>
      </c>
    </row>
    <row r="299" spans="2:2" ht="37.5" x14ac:dyDescent="0.25">
      <c r="B299" s="20" t="s">
        <v>3589</v>
      </c>
    </row>
    <row r="300" spans="2:2" ht="56.25" x14ac:dyDescent="0.25">
      <c r="B300" s="20" t="s">
        <v>3811</v>
      </c>
    </row>
    <row r="301" spans="2:2" ht="37.5" x14ac:dyDescent="0.25">
      <c r="B301" s="20" t="s">
        <v>3590</v>
      </c>
    </row>
    <row r="302" spans="2:2" ht="37.5" x14ac:dyDescent="0.25">
      <c r="B302" s="20" t="s">
        <v>3591</v>
      </c>
    </row>
    <row r="303" spans="2:2" ht="18.75" x14ac:dyDescent="0.25">
      <c r="B303" s="20"/>
    </row>
    <row r="304" spans="2:2" ht="18.75" x14ac:dyDescent="0.25">
      <c r="B304" s="20"/>
    </row>
    <row r="305" spans="2:2" ht="18.75" x14ac:dyDescent="0.25">
      <c r="B305" s="19"/>
    </row>
    <row r="306" spans="2:2" ht="56.25" x14ac:dyDescent="0.25">
      <c r="B306" s="20" t="s">
        <v>3592</v>
      </c>
    </row>
    <row r="307" spans="2:2" ht="56.25" x14ac:dyDescent="0.25">
      <c r="B307" s="20" t="s">
        <v>3812</v>
      </c>
    </row>
    <row r="308" spans="2:2" ht="37.5" x14ac:dyDescent="0.25">
      <c r="B308" s="20" t="s">
        <v>3813</v>
      </c>
    </row>
    <row r="309" spans="2:2" ht="93.75" x14ac:dyDescent="0.25">
      <c r="B309" s="20" t="s">
        <v>3593</v>
      </c>
    </row>
    <row r="310" spans="2:2" ht="56.25" x14ac:dyDescent="0.25">
      <c r="B310" s="20" t="s">
        <v>4354</v>
      </c>
    </row>
    <row r="311" spans="2:2" ht="37.5" x14ac:dyDescent="0.25">
      <c r="B311" s="20" t="s">
        <v>3815</v>
      </c>
    </row>
    <row r="312" spans="2:2" ht="37.5" x14ac:dyDescent="0.25">
      <c r="B312" s="20" t="s">
        <v>4086</v>
      </c>
    </row>
    <row r="313" spans="2:2" ht="18.75" x14ac:dyDescent="0.25">
      <c r="B313" s="20" t="s">
        <v>3594</v>
      </c>
    </row>
    <row r="314" spans="2:2" ht="112.5" x14ac:dyDescent="0.25">
      <c r="B314" s="20" t="s">
        <v>4355</v>
      </c>
    </row>
    <row r="315" spans="2:2" ht="37.5" x14ac:dyDescent="0.25">
      <c r="B315" s="20" t="s">
        <v>3818</v>
      </c>
    </row>
    <row r="316" spans="2:2" ht="18.75" x14ac:dyDescent="0.25">
      <c r="B316" s="19"/>
    </row>
    <row r="317" spans="2:2" ht="18.75" x14ac:dyDescent="0.25">
      <c r="B317" s="20" t="s">
        <v>3595</v>
      </c>
    </row>
    <row r="318" spans="2:2" ht="18.75" x14ac:dyDescent="0.25">
      <c r="B318" s="20" t="s">
        <v>3596</v>
      </c>
    </row>
    <row r="319" spans="2:2" ht="18.75" x14ac:dyDescent="0.25">
      <c r="B319" s="20" t="s">
        <v>3597</v>
      </c>
    </row>
    <row r="320" spans="2:2" ht="18.75" x14ac:dyDescent="0.25">
      <c r="B320" s="20" t="s">
        <v>3598</v>
      </c>
    </row>
    <row r="321" spans="2:2" ht="18.75" x14ac:dyDescent="0.25">
      <c r="B321" s="20" t="s">
        <v>3599</v>
      </c>
    </row>
    <row r="322" spans="2:2" ht="18.75" x14ac:dyDescent="0.25">
      <c r="B322" s="20" t="s">
        <v>3600</v>
      </c>
    </row>
    <row r="323" spans="2:2" ht="75" x14ac:dyDescent="0.25">
      <c r="B323" s="20" t="s">
        <v>3819</v>
      </c>
    </row>
    <row r="324" spans="2:2" ht="56.25" x14ac:dyDescent="0.25">
      <c r="B324" s="20" t="s">
        <v>3820</v>
      </c>
    </row>
    <row r="325" spans="2:2" ht="56.25" x14ac:dyDescent="0.25">
      <c r="B325" s="20" t="s">
        <v>3821</v>
      </c>
    </row>
    <row r="326" spans="2:2" ht="37.5" x14ac:dyDescent="0.25">
      <c r="B326" s="20" t="s">
        <v>3601</v>
      </c>
    </row>
    <row r="327" spans="2:2" ht="37.5" x14ac:dyDescent="0.25">
      <c r="B327" s="20" t="s">
        <v>3602</v>
      </c>
    </row>
    <row r="328" spans="2:2" ht="18.75" x14ac:dyDescent="0.25">
      <c r="B328" s="22"/>
    </row>
    <row r="329" spans="2:2" ht="18.75" x14ac:dyDescent="0.25">
      <c r="B329" s="19" t="s">
        <v>4356</v>
      </c>
    </row>
    <row r="330" spans="2:2" ht="18.75" x14ac:dyDescent="0.25">
      <c r="B330" s="19" t="s">
        <v>4357</v>
      </c>
    </row>
    <row r="331" spans="2:2" ht="18.75" x14ac:dyDescent="0.25">
      <c r="B331" s="19" t="s">
        <v>4358</v>
      </c>
    </row>
    <row r="332" spans="2:2" ht="18.75" x14ac:dyDescent="0.25">
      <c r="B332" s="19" t="s">
        <v>4359</v>
      </c>
    </row>
    <row r="333" spans="2:2" ht="18.75" x14ac:dyDescent="0.25">
      <c r="B333" s="19" t="s">
        <v>4360</v>
      </c>
    </row>
    <row r="334" spans="2:2" ht="75" x14ac:dyDescent="0.25">
      <c r="B334" s="19" t="s">
        <v>4361</v>
      </c>
    </row>
    <row r="335" spans="2:2" ht="18.75" x14ac:dyDescent="0.25">
      <c r="B335" s="184"/>
    </row>
    <row r="336" spans="2:2" ht="18.75" x14ac:dyDescent="0.25">
      <c r="B336" s="20" t="s">
        <v>4362</v>
      </c>
    </row>
    <row r="337" spans="2:2" x14ac:dyDescent="0.25">
      <c r="B337" s="1"/>
    </row>
    <row r="338" spans="2:2" ht="18.75" x14ac:dyDescent="0.25">
      <c r="B338" s="19"/>
    </row>
    <row r="339" spans="2:2" ht="18.75" x14ac:dyDescent="0.25">
      <c r="B339" s="20" t="s">
        <v>4363</v>
      </c>
    </row>
    <row r="340" spans="2:2" ht="56.25" x14ac:dyDescent="0.25">
      <c r="B340" s="20" t="s">
        <v>3828</v>
      </c>
    </row>
    <row r="341" spans="2:2" ht="37.5" x14ac:dyDescent="0.25">
      <c r="B341" s="20" t="s">
        <v>3829</v>
      </c>
    </row>
    <row r="342" spans="2:2" ht="37.5" x14ac:dyDescent="0.25">
      <c r="B342" s="20" t="s">
        <v>3830</v>
      </c>
    </row>
    <row r="343" spans="2:2" ht="18.75" x14ac:dyDescent="0.25">
      <c r="B343" s="20" t="s">
        <v>3831</v>
      </c>
    </row>
    <row r="344" spans="2:2" ht="18.75" x14ac:dyDescent="0.25">
      <c r="B344" s="20" t="s">
        <v>3603</v>
      </c>
    </row>
    <row r="345" spans="2:2" ht="37.5" x14ac:dyDescent="0.25">
      <c r="B345" s="20" t="s">
        <v>3832</v>
      </c>
    </row>
    <row r="346" spans="2:2" ht="37.5" x14ac:dyDescent="0.25">
      <c r="B346" s="20" t="s">
        <v>3833</v>
      </c>
    </row>
    <row r="347" spans="2:2" ht="18.75" x14ac:dyDescent="0.25">
      <c r="B347" s="20"/>
    </row>
    <row r="348" spans="2:2" ht="75" x14ac:dyDescent="0.25">
      <c r="B348" s="19" t="s">
        <v>4364</v>
      </c>
    </row>
    <row r="349" spans="2:2" ht="18.75" x14ac:dyDescent="0.25">
      <c r="B349" s="19"/>
    </row>
    <row r="350" spans="2:2" ht="56.25" x14ac:dyDescent="0.25">
      <c r="B350" s="20" t="s">
        <v>3838</v>
      </c>
    </row>
    <row r="351" spans="2:2" ht="18.75" x14ac:dyDescent="0.25">
      <c r="B351" s="20" t="s">
        <v>3604</v>
      </c>
    </row>
    <row r="352" spans="2:2" ht="18.75" x14ac:dyDescent="0.25">
      <c r="B352" s="20" t="s">
        <v>3605</v>
      </c>
    </row>
    <row r="353" spans="2:2" ht="75" x14ac:dyDescent="0.25">
      <c r="B353" s="20" t="s">
        <v>3839</v>
      </c>
    </row>
    <row r="354" spans="2:2" ht="18.75" x14ac:dyDescent="0.25">
      <c r="B354" s="19"/>
    </row>
    <row r="355" spans="2:2" ht="75" x14ac:dyDescent="0.25">
      <c r="B355" s="20" t="s">
        <v>3606</v>
      </c>
    </row>
    <row r="356" spans="2:2" ht="37.5" x14ac:dyDescent="0.25">
      <c r="B356" s="20" t="s">
        <v>3840</v>
      </c>
    </row>
    <row r="357" spans="2:2" ht="37.5" x14ac:dyDescent="0.25">
      <c r="B357" s="20" t="s">
        <v>3841</v>
      </c>
    </row>
    <row r="358" spans="2:2" ht="93.75" x14ac:dyDescent="0.25">
      <c r="B358" s="20" t="s">
        <v>4094</v>
      </c>
    </row>
    <row r="359" spans="2:2" ht="56.25" x14ac:dyDescent="0.25">
      <c r="B359" s="20" t="s">
        <v>3843</v>
      </c>
    </row>
    <row r="360" spans="2:2" ht="37.5" x14ac:dyDescent="0.25">
      <c r="B360" s="20" t="s">
        <v>3844</v>
      </c>
    </row>
    <row r="361" spans="2:2" ht="37.5" x14ac:dyDescent="0.25">
      <c r="B361" s="20" t="s">
        <v>3845</v>
      </c>
    </row>
    <row r="362" spans="2:2" ht="37.5" x14ac:dyDescent="0.25">
      <c r="B362" s="20" t="s">
        <v>3607</v>
      </c>
    </row>
    <row r="363" spans="2:2" ht="56.25" x14ac:dyDescent="0.25">
      <c r="B363" s="20" t="s">
        <v>3846</v>
      </c>
    </row>
    <row r="364" spans="2:2" ht="37.5" x14ac:dyDescent="0.25">
      <c r="B364" s="20" t="s">
        <v>3847</v>
      </c>
    </row>
    <row r="365" spans="2:2" ht="37.5" x14ac:dyDescent="0.25">
      <c r="B365" s="20" t="s">
        <v>4365</v>
      </c>
    </row>
    <row r="366" spans="2:2" x14ac:dyDescent="0.25">
      <c r="B366" s="1"/>
    </row>
    <row r="367" spans="2:2" ht="18.75" x14ac:dyDescent="0.25">
      <c r="B367" s="19"/>
    </row>
    <row r="368" spans="2:2" ht="37.5" x14ac:dyDescent="0.25">
      <c r="B368" s="20" t="s">
        <v>4366</v>
      </c>
    </row>
    <row r="369" spans="2:2" ht="37.5" x14ac:dyDescent="0.25">
      <c r="B369" s="20" t="s">
        <v>3849</v>
      </c>
    </row>
    <row r="370" spans="2:2" ht="37.5" x14ac:dyDescent="0.25">
      <c r="B370" s="20" t="s">
        <v>3850</v>
      </c>
    </row>
    <row r="371" spans="2:2" ht="56.25" x14ac:dyDescent="0.25">
      <c r="B371" s="20" t="s">
        <v>3851</v>
      </c>
    </row>
    <row r="372" spans="2:2" ht="75" x14ac:dyDescent="0.25">
      <c r="B372" s="20" t="s">
        <v>3852</v>
      </c>
    </row>
    <row r="373" spans="2:2" ht="75" x14ac:dyDescent="0.25">
      <c r="B373" s="20" t="s">
        <v>3853</v>
      </c>
    </row>
    <row r="374" spans="2:2" ht="18.75" x14ac:dyDescent="0.25">
      <c r="B374" s="19"/>
    </row>
    <row r="375" spans="2:2" ht="18.75" x14ac:dyDescent="0.25">
      <c r="B375" s="19" t="s">
        <v>4367</v>
      </c>
    </row>
    <row r="376" spans="2:2" ht="18.75" x14ac:dyDescent="0.25">
      <c r="B376" s="19" t="s">
        <v>4368</v>
      </c>
    </row>
    <row r="377" spans="2:2" ht="75" x14ac:dyDescent="0.25">
      <c r="B377" s="19" t="s">
        <v>4369</v>
      </c>
    </row>
    <row r="378" spans="2:2" ht="18.75" x14ac:dyDescent="0.25">
      <c r="B378" s="20"/>
    </row>
    <row r="379" spans="2:2" ht="18.75" x14ac:dyDescent="0.25">
      <c r="B379" s="19" t="s">
        <v>4370</v>
      </c>
    </row>
    <row r="380" spans="2:2" ht="18.75" x14ac:dyDescent="0.25">
      <c r="B380" s="19" t="s">
        <v>4371</v>
      </c>
    </row>
    <row r="381" spans="2:2" x14ac:dyDescent="0.25">
      <c r="B381" s="200"/>
    </row>
    <row r="382" spans="2:2" ht="18.75" x14ac:dyDescent="0.25">
      <c r="B382" s="20" t="s">
        <v>4372</v>
      </c>
    </row>
    <row r="383" spans="2:2" ht="37.5" x14ac:dyDescent="0.25">
      <c r="B383" s="20" t="s">
        <v>4373</v>
      </c>
    </row>
    <row r="384" spans="2:2" ht="18.75" x14ac:dyDescent="0.25">
      <c r="B384" s="19"/>
    </row>
    <row r="385" spans="2:2" ht="18.75" x14ac:dyDescent="0.25">
      <c r="B385" s="20" t="s">
        <v>4374</v>
      </c>
    </row>
    <row r="386" spans="2:2" ht="18.75" x14ac:dyDescent="0.25">
      <c r="B386" s="20" t="s">
        <v>4375</v>
      </c>
    </row>
    <row r="387" spans="2:2" ht="18.75" x14ac:dyDescent="0.25">
      <c r="B387" s="20" t="s">
        <v>4376</v>
      </c>
    </row>
    <row r="388" spans="2:2" ht="18.75" x14ac:dyDescent="0.25">
      <c r="B388" s="20" t="s">
        <v>4377</v>
      </c>
    </row>
    <row r="389" spans="2:2" ht="18.75" x14ac:dyDescent="0.25">
      <c r="B389" s="20" t="s">
        <v>4378</v>
      </c>
    </row>
    <row r="390" spans="2:2" ht="18.75" x14ac:dyDescent="0.25">
      <c r="B390" s="20" t="s">
        <v>4379</v>
      </c>
    </row>
    <row r="391" spans="2:2" ht="37.5" x14ac:dyDescent="0.25">
      <c r="B391" s="20" t="s">
        <v>3863</v>
      </c>
    </row>
    <row r="392" spans="2:2" ht="37.5" x14ac:dyDescent="0.25">
      <c r="B392" s="20" t="s">
        <v>3613</v>
      </c>
    </row>
    <row r="393" spans="2:2" ht="18.75" x14ac:dyDescent="0.25">
      <c r="B393" s="19"/>
    </row>
    <row r="394" spans="2:2" ht="18.75" x14ac:dyDescent="0.25">
      <c r="B394" s="19" t="s">
        <v>4380</v>
      </c>
    </row>
    <row r="395" spans="2:2" ht="18.75" x14ac:dyDescent="0.25">
      <c r="B395" s="19" t="s">
        <v>4371</v>
      </c>
    </row>
    <row r="396" spans="2:2" ht="18.75" x14ac:dyDescent="0.25">
      <c r="B396" s="22"/>
    </row>
    <row r="397" spans="2:2" ht="37.5" x14ac:dyDescent="0.25">
      <c r="B397" s="20" t="s">
        <v>3865</v>
      </c>
    </row>
    <row r="398" spans="2:2" ht="56.25" x14ac:dyDescent="0.25">
      <c r="B398" s="20" t="s">
        <v>3866</v>
      </c>
    </row>
    <row r="399" spans="2:2" ht="18.75" x14ac:dyDescent="0.25">
      <c r="B399" s="20" t="s">
        <v>3867</v>
      </c>
    </row>
    <row r="400" spans="2:2" ht="18.75" x14ac:dyDescent="0.25">
      <c r="B400" s="20" t="s">
        <v>3614</v>
      </c>
    </row>
    <row r="401" spans="2:2" ht="37.5" x14ac:dyDescent="0.25">
      <c r="B401" s="20" t="s">
        <v>3615</v>
      </c>
    </row>
    <row r="402" spans="2:2" ht="37.5" x14ac:dyDescent="0.25">
      <c r="B402" s="20" t="s">
        <v>3616</v>
      </c>
    </row>
    <row r="403" spans="2:2" ht="18.75" x14ac:dyDescent="0.25">
      <c r="B403" s="20" t="s">
        <v>3868</v>
      </c>
    </row>
    <row r="404" spans="2:2" ht="37.5" x14ac:dyDescent="0.25">
      <c r="B404" s="20" t="s">
        <v>3869</v>
      </c>
    </row>
    <row r="405" spans="2:2" ht="18.75" x14ac:dyDescent="0.25">
      <c r="B405" s="20" t="s">
        <v>3870</v>
      </c>
    </row>
    <row r="406" spans="2:2" ht="18.75" x14ac:dyDescent="0.25">
      <c r="B406" s="19"/>
    </row>
    <row r="407" spans="2:2" ht="18.75" x14ac:dyDescent="0.25">
      <c r="B407" s="20" t="s">
        <v>3617</v>
      </c>
    </row>
    <row r="408" spans="2:2" ht="18.75" x14ac:dyDescent="0.25">
      <c r="B408" s="20" t="s">
        <v>3618</v>
      </c>
    </row>
    <row r="409" spans="2:2" ht="18.75" x14ac:dyDescent="0.25">
      <c r="B409" s="20" t="s">
        <v>3619</v>
      </c>
    </row>
    <row r="410" spans="2:2" ht="18.75" x14ac:dyDescent="0.25">
      <c r="B410" s="20" t="s">
        <v>3871</v>
      </c>
    </row>
    <row r="411" spans="2:2" ht="18.75" x14ac:dyDescent="0.25">
      <c r="B411" s="20" t="s">
        <v>3872</v>
      </c>
    </row>
    <row r="412" spans="2:2" ht="18.75" x14ac:dyDescent="0.25">
      <c r="B412" s="20" t="s">
        <v>3873</v>
      </c>
    </row>
    <row r="413" spans="2:2" ht="18.75" x14ac:dyDescent="0.25">
      <c r="B413" s="20" t="s">
        <v>3874</v>
      </c>
    </row>
    <row r="414" spans="2:2" ht="37.5" x14ac:dyDescent="0.25">
      <c r="B414" s="20" t="s">
        <v>3875</v>
      </c>
    </row>
    <row r="415" spans="2:2" ht="37.5" x14ac:dyDescent="0.25">
      <c r="B415" s="20" t="s">
        <v>3876</v>
      </c>
    </row>
    <row r="416" spans="2:2" ht="18.75" x14ac:dyDescent="0.25">
      <c r="B416" s="20" t="s">
        <v>3877</v>
      </c>
    </row>
    <row r="417" spans="2:2" ht="18.75" x14ac:dyDescent="0.25">
      <c r="B417" s="20" t="s">
        <v>3878</v>
      </c>
    </row>
    <row r="418" spans="2:2" ht="37.5" x14ac:dyDescent="0.25">
      <c r="B418" s="20" t="s">
        <v>4101</v>
      </c>
    </row>
    <row r="419" spans="2:2" ht="56.25" x14ac:dyDescent="0.25">
      <c r="B419" s="20" t="s">
        <v>4102</v>
      </c>
    </row>
    <row r="420" spans="2:2" ht="37.5" x14ac:dyDescent="0.25">
      <c r="B420" s="20" t="s">
        <v>3880</v>
      </c>
    </row>
    <row r="421" spans="2:2" ht="112.5" x14ac:dyDescent="0.25">
      <c r="B421" s="20" t="s">
        <v>4103</v>
      </c>
    </row>
    <row r="422" spans="2:2" ht="56.25" x14ac:dyDescent="0.25">
      <c r="B422" s="20" t="s">
        <v>4381</v>
      </c>
    </row>
    <row r="423" spans="2:2" x14ac:dyDescent="0.25">
      <c r="B423" s="1"/>
    </row>
    <row r="424" spans="2:2" ht="18.75" x14ac:dyDescent="0.25">
      <c r="B424" s="19"/>
    </row>
    <row r="425" spans="2:2" ht="131.25" x14ac:dyDescent="0.25">
      <c r="B425" s="20" t="s">
        <v>4382</v>
      </c>
    </row>
    <row r="426" spans="2:2" ht="37.5" x14ac:dyDescent="0.25">
      <c r="B426" s="20" t="s">
        <v>3882</v>
      </c>
    </row>
    <row r="427" spans="2:2" ht="18.75" x14ac:dyDescent="0.25">
      <c r="B427" s="20" t="s">
        <v>3620</v>
      </c>
    </row>
    <row r="428" spans="2:2" ht="37.5" x14ac:dyDescent="0.25">
      <c r="B428" s="20" t="s">
        <v>3883</v>
      </c>
    </row>
    <row r="429" spans="2:2" ht="37.5" x14ac:dyDescent="0.25">
      <c r="B429" s="20" t="s">
        <v>3884</v>
      </c>
    </row>
    <row r="430" spans="2:2" ht="75" x14ac:dyDescent="0.25">
      <c r="B430" s="20" t="s">
        <v>3885</v>
      </c>
    </row>
    <row r="431" spans="2:2" ht="18.75" x14ac:dyDescent="0.25">
      <c r="B431" s="20" t="s">
        <v>4383</v>
      </c>
    </row>
    <row r="432" spans="2:2" ht="37.5" x14ac:dyDescent="0.25">
      <c r="B432" s="20" t="s">
        <v>3887</v>
      </c>
    </row>
    <row r="433" spans="2:2" ht="93.75" x14ac:dyDescent="0.25">
      <c r="B433" s="20" t="s">
        <v>4384</v>
      </c>
    </row>
    <row r="434" spans="2:2" ht="37.5" x14ac:dyDescent="0.25">
      <c r="B434" s="20" t="s">
        <v>4385</v>
      </c>
    </row>
    <row r="435" spans="2:2" ht="18.75" x14ac:dyDescent="0.25">
      <c r="B435" s="19"/>
    </row>
    <row r="436" spans="2:2" ht="112.5" x14ac:dyDescent="0.25">
      <c r="B436" s="20" t="s">
        <v>4386</v>
      </c>
    </row>
    <row r="437" spans="2:2" ht="75" x14ac:dyDescent="0.25">
      <c r="B437" s="20" t="s">
        <v>4387</v>
      </c>
    </row>
    <row r="438" spans="2:2" ht="37.5" x14ac:dyDescent="0.25">
      <c r="B438" s="20" t="s">
        <v>4109</v>
      </c>
    </row>
    <row r="439" spans="2:2" ht="18.75" x14ac:dyDescent="0.25">
      <c r="B439" s="20" t="s">
        <v>4388</v>
      </c>
    </row>
    <row r="440" spans="2:2" ht="37.5" x14ac:dyDescent="0.25">
      <c r="B440" s="20" t="s">
        <v>4389</v>
      </c>
    </row>
    <row r="441" spans="2:2" ht="18.75" x14ac:dyDescent="0.25">
      <c r="B441" s="20" t="s">
        <v>4390</v>
      </c>
    </row>
    <row r="442" spans="2:2" ht="37.5" x14ac:dyDescent="0.25">
      <c r="B442" s="20" t="s">
        <v>4391</v>
      </c>
    </row>
    <row r="443" spans="2:2" ht="18.75" x14ac:dyDescent="0.25">
      <c r="B443" s="20" t="s">
        <v>4392</v>
      </c>
    </row>
    <row r="444" spans="2:2" ht="37.5" x14ac:dyDescent="0.25">
      <c r="B444" s="20" t="s">
        <v>4393</v>
      </c>
    </row>
    <row r="445" spans="2:2" ht="56.25" x14ac:dyDescent="0.25">
      <c r="B445" s="20" t="s">
        <v>4394</v>
      </c>
    </row>
    <row r="446" spans="2:2" ht="56.25" x14ac:dyDescent="0.25">
      <c r="B446" s="20" t="s">
        <v>4395</v>
      </c>
    </row>
    <row r="447" spans="2:2" ht="18.75" x14ac:dyDescent="0.25">
      <c r="B447" s="20" t="s">
        <v>4396</v>
      </c>
    </row>
    <row r="448" spans="2:2" ht="18.75" x14ac:dyDescent="0.25">
      <c r="B448" s="20"/>
    </row>
    <row r="449" spans="2:2" ht="18.75" x14ac:dyDescent="0.25">
      <c r="B449" s="19"/>
    </row>
    <row r="450" spans="2:2" ht="37.5" x14ac:dyDescent="0.25">
      <c r="B450" s="20" t="s">
        <v>4397</v>
      </c>
    </row>
    <row r="451" spans="2:2" ht="18.75" x14ac:dyDescent="0.25">
      <c r="B451" s="20" t="s">
        <v>3899</v>
      </c>
    </row>
    <row r="452" spans="2:2" ht="18.75" x14ac:dyDescent="0.25">
      <c r="B452" s="20" t="s">
        <v>3623</v>
      </c>
    </row>
    <row r="453" spans="2:2" ht="56.25" x14ac:dyDescent="0.25">
      <c r="B453" s="20" t="s">
        <v>3624</v>
      </c>
    </row>
    <row r="454" spans="2:2" ht="18.75" x14ac:dyDescent="0.25">
      <c r="B454" s="20" t="s">
        <v>3625</v>
      </c>
    </row>
    <row r="455" spans="2:2" ht="37.5" x14ac:dyDescent="0.25">
      <c r="B455" s="20" t="s">
        <v>4398</v>
      </c>
    </row>
    <row r="456" spans="2:2" ht="37.5" x14ac:dyDescent="0.25">
      <c r="B456" s="20" t="s">
        <v>3632</v>
      </c>
    </row>
    <row r="457" spans="2:2" ht="75" x14ac:dyDescent="0.25">
      <c r="B457" s="20" t="s">
        <v>3918</v>
      </c>
    </row>
    <row r="458" spans="2:2" ht="18.75" x14ac:dyDescent="0.25">
      <c r="B458" s="19"/>
    </row>
    <row r="459" spans="2:2" ht="18.75" x14ac:dyDescent="0.25">
      <c r="B459" s="20" t="s">
        <v>4399</v>
      </c>
    </row>
    <row r="460" spans="2:2" ht="18.75" x14ac:dyDescent="0.25">
      <c r="B460" s="20" t="s">
        <v>4334</v>
      </c>
    </row>
    <row r="461" spans="2:2" ht="18.75" x14ac:dyDescent="0.25">
      <c r="B461" s="20" t="s">
        <v>4400</v>
      </c>
    </row>
    <row r="462" spans="2:2" ht="37.5" x14ac:dyDescent="0.25">
      <c r="B462" s="20" t="s">
        <v>4401</v>
      </c>
    </row>
    <row r="463" spans="2:2" ht="18.75" x14ac:dyDescent="0.25">
      <c r="B463" s="20" t="s">
        <v>4402</v>
      </c>
    </row>
    <row r="464" spans="2:2" ht="18.75" x14ac:dyDescent="0.25">
      <c r="B464" s="20" t="s">
        <v>4403</v>
      </c>
    </row>
    <row r="465" spans="2:2" ht="18.75" x14ac:dyDescent="0.25">
      <c r="B465" s="20" t="s">
        <v>4404</v>
      </c>
    </row>
    <row r="466" spans="2:2" ht="18.75" x14ac:dyDescent="0.25">
      <c r="B466" s="20"/>
    </row>
    <row r="467" spans="2:2" ht="37.5" x14ac:dyDescent="0.25">
      <c r="B467" s="20" t="s">
        <v>3924</v>
      </c>
    </row>
    <row r="468" spans="2:2" ht="56.25" x14ac:dyDescent="0.25">
      <c r="B468" s="20" t="s">
        <v>3925</v>
      </c>
    </row>
    <row r="469" spans="2:2" ht="18.75" x14ac:dyDescent="0.25">
      <c r="B469" s="19"/>
    </row>
    <row r="470" spans="2:2" ht="93.75" x14ac:dyDescent="0.25">
      <c r="B470" s="20" t="s">
        <v>3926</v>
      </c>
    </row>
    <row r="471" spans="2:2" ht="56.25" x14ac:dyDescent="0.25">
      <c r="B471" s="20" t="s">
        <v>4405</v>
      </c>
    </row>
    <row r="472" spans="2:2" ht="75" x14ac:dyDescent="0.25">
      <c r="B472" s="20" t="s">
        <v>3928</v>
      </c>
    </row>
    <row r="473" spans="2:2" ht="18.75" x14ac:dyDescent="0.25">
      <c r="B473" s="20"/>
    </row>
    <row r="474" spans="2:2" ht="37.5" x14ac:dyDescent="0.25">
      <c r="B474" s="20" t="s">
        <v>4406</v>
      </c>
    </row>
    <row r="475" spans="2:2" ht="18.75" x14ac:dyDescent="0.25">
      <c r="B475" s="20" t="s">
        <v>4407</v>
      </c>
    </row>
    <row r="476" spans="2:2" ht="18.75" x14ac:dyDescent="0.25">
      <c r="B476" s="20" t="s">
        <v>4268</v>
      </c>
    </row>
    <row r="477" spans="2:2" ht="18.75" x14ac:dyDescent="0.25">
      <c r="B477" s="184"/>
    </row>
    <row r="478" spans="2:2" ht="37.5" x14ac:dyDescent="0.25">
      <c r="B478" s="20" t="s">
        <v>3634</v>
      </c>
    </row>
    <row r="479" spans="2:2" ht="75" x14ac:dyDescent="0.25">
      <c r="B479" s="20" t="s">
        <v>4408</v>
      </c>
    </row>
    <row r="480" spans="2:2" ht="37.5" x14ac:dyDescent="0.25">
      <c r="B480" s="20" t="s">
        <v>3635</v>
      </c>
    </row>
    <row r="481" spans="2:2" ht="56.25" x14ac:dyDescent="0.25">
      <c r="B481" s="20" t="s">
        <v>3636</v>
      </c>
    </row>
    <row r="482" spans="2:2" ht="18.75" x14ac:dyDescent="0.25">
      <c r="B482" s="20" t="s">
        <v>3637</v>
      </c>
    </row>
    <row r="483" spans="2:2" ht="18.75" x14ac:dyDescent="0.25">
      <c r="B483" s="20"/>
    </row>
    <row r="484" spans="2:2" ht="18.75" x14ac:dyDescent="0.25">
      <c r="B484" s="19"/>
    </row>
    <row r="485" spans="2:2" ht="37.5" x14ac:dyDescent="0.25">
      <c r="B485" s="20" t="s">
        <v>3638</v>
      </c>
    </row>
    <row r="486" spans="2:2" ht="18.75" x14ac:dyDescent="0.25">
      <c r="B486" s="20" t="s">
        <v>3639</v>
      </c>
    </row>
    <row r="487" spans="2:2" ht="18.75" x14ac:dyDescent="0.25">
      <c r="B487" s="20" t="s">
        <v>3640</v>
      </c>
    </row>
    <row r="488" spans="2:2" ht="18.75" x14ac:dyDescent="0.25">
      <c r="B488" s="20"/>
    </row>
    <row r="489" spans="2:2" ht="37.5" x14ac:dyDescent="0.25">
      <c r="B489" s="20" t="s">
        <v>4409</v>
      </c>
    </row>
    <row r="490" spans="2:2" ht="37.5" x14ac:dyDescent="0.25">
      <c r="B490" s="20" t="s">
        <v>4410</v>
      </c>
    </row>
    <row r="491" spans="2:2" ht="18.75" x14ac:dyDescent="0.25">
      <c r="B491" s="20"/>
    </row>
    <row r="492" spans="2:2" ht="56.25" x14ac:dyDescent="0.25">
      <c r="B492" s="20" t="s">
        <v>3936</v>
      </c>
    </row>
    <row r="493" spans="2:2" ht="56.25" x14ac:dyDescent="0.25">
      <c r="B493" s="20" t="s">
        <v>3937</v>
      </c>
    </row>
    <row r="494" spans="2:2" ht="37.5" x14ac:dyDescent="0.25">
      <c r="B494" s="20" t="s">
        <v>3938</v>
      </c>
    </row>
    <row r="495" spans="2:2" ht="18.75" x14ac:dyDescent="0.25">
      <c r="B495" s="20"/>
    </row>
    <row r="496" spans="2:2" ht="18.75" x14ac:dyDescent="0.25">
      <c r="B496" s="20" t="s">
        <v>4411</v>
      </c>
    </row>
    <row r="497" spans="2:2" ht="18.75" x14ac:dyDescent="0.25">
      <c r="B497" s="20" t="s">
        <v>4412</v>
      </c>
    </row>
    <row r="498" spans="2:2" ht="18.75" x14ac:dyDescent="0.25">
      <c r="B498" s="20" t="s">
        <v>4413</v>
      </c>
    </row>
    <row r="499" spans="2:2" ht="18.75" x14ac:dyDescent="0.25">
      <c r="B499" s="20" t="s">
        <v>4414</v>
      </c>
    </row>
    <row r="500" spans="2:2" ht="18.75" x14ac:dyDescent="0.25">
      <c r="B500" s="20"/>
    </row>
    <row r="501" spans="2:2" ht="93.75" x14ac:dyDescent="0.25">
      <c r="B501" s="20" t="s">
        <v>3942</v>
      </c>
    </row>
    <row r="502" spans="2:2" ht="18.75" x14ac:dyDescent="0.25">
      <c r="B502" s="20" t="s">
        <v>3642</v>
      </c>
    </row>
    <row r="503" spans="2:2" ht="18.75" x14ac:dyDescent="0.25">
      <c r="B503" s="20"/>
    </row>
    <row r="504" spans="2:2" ht="18.75" x14ac:dyDescent="0.25">
      <c r="B504" s="20"/>
    </row>
    <row r="505" spans="2:2" ht="18.75" x14ac:dyDescent="0.25">
      <c r="B505" s="19"/>
    </row>
    <row r="506" spans="2:2" ht="37.5" x14ac:dyDescent="0.25">
      <c r="B506" s="20" t="s">
        <v>3943</v>
      </c>
    </row>
    <row r="507" spans="2:2" ht="37.5" x14ac:dyDescent="0.25">
      <c r="B507" s="20" t="s">
        <v>3643</v>
      </c>
    </row>
    <row r="508" spans="2:2" ht="18.75" x14ac:dyDescent="0.25">
      <c r="B508" s="20"/>
    </row>
    <row r="509" spans="2:2" ht="37.5" x14ac:dyDescent="0.25">
      <c r="B509" s="220" t="s">
        <v>4415</v>
      </c>
    </row>
    <row r="510" spans="2:2" ht="18.75" x14ac:dyDescent="0.25">
      <c r="B510" s="220" t="s">
        <v>4416</v>
      </c>
    </row>
    <row r="511" spans="2:2" ht="18.75" x14ac:dyDescent="0.25">
      <c r="B511" s="220" t="s">
        <v>4417</v>
      </c>
    </row>
    <row r="512" spans="2:2" ht="18.75" x14ac:dyDescent="0.25">
      <c r="B512" s="220"/>
    </row>
    <row r="513" spans="2:2" ht="56.25" x14ac:dyDescent="0.25">
      <c r="B513" s="220" t="s">
        <v>4418</v>
      </c>
    </row>
    <row r="514" spans="2:2" ht="18.75" x14ac:dyDescent="0.25">
      <c r="B514" s="220"/>
    </row>
    <row r="515" spans="2:2" ht="56.25" x14ac:dyDescent="0.25">
      <c r="B515" s="220" t="s">
        <v>4419</v>
      </c>
    </row>
    <row r="516" spans="2:2" ht="18.75" x14ac:dyDescent="0.25">
      <c r="B516" s="220"/>
    </row>
    <row r="517" spans="2:2" ht="18.75" x14ac:dyDescent="0.25">
      <c r="B517" s="220" t="s">
        <v>4420</v>
      </c>
    </row>
    <row r="518" spans="2:2" ht="18.75" x14ac:dyDescent="0.25">
      <c r="B518" s="220"/>
    </row>
    <row r="519" spans="2:2" ht="56.25" x14ac:dyDescent="0.25">
      <c r="B519" s="220" t="s">
        <v>4421</v>
      </c>
    </row>
    <row r="520" spans="2:2" ht="56.25" x14ac:dyDescent="0.25">
      <c r="B520" s="220" t="s">
        <v>4422</v>
      </c>
    </row>
    <row r="521" spans="2:2" ht="18.75" x14ac:dyDescent="0.25">
      <c r="B521" s="220" t="s">
        <v>4423</v>
      </c>
    </row>
    <row r="522" spans="2:2" ht="18.75" x14ac:dyDescent="0.25">
      <c r="B522" s="220" t="s">
        <v>4424</v>
      </c>
    </row>
    <row r="523" spans="2:2" ht="37.5" x14ac:dyDescent="0.25">
      <c r="B523" s="220" t="s">
        <v>4425</v>
      </c>
    </row>
    <row r="524" spans="2:2" ht="18.75" x14ac:dyDescent="0.25">
      <c r="B524" s="221"/>
    </row>
    <row r="525" spans="2:2" ht="37.5" x14ac:dyDescent="0.25">
      <c r="B525" s="220" t="s">
        <v>4426</v>
      </c>
    </row>
    <row r="526" spans="2:2" ht="37.5" x14ac:dyDescent="0.25">
      <c r="B526" s="220" t="s">
        <v>4427</v>
      </c>
    </row>
    <row r="527" spans="2:2" ht="37.5" x14ac:dyDescent="0.25">
      <c r="B527" s="220" t="s">
        <v>4428</v>
      </c>
    </row>
    <row r="528" spans="2:2" ht="56.25" x14ac:dyDescent="0.25">
      <c r="B528" s="220" t="s">
        <v>4429</v>
      </c>
    </row>
    <row r="529" spans="2:2" ht="18.75" x14ac:dyDescent="0.25">
      <c r="B529" s="220" t="s">
        <v>4430</v>
      </c>
    </row>
    <row r="530" spans="2:2" ht="56.25" x14ac:dyDescent="0.25">
      <c r="B530" s="220" t="s">
        <v>4431</v>
      </c>
    </row>
    <row r="531" spans="2:2" ht="56.25" x14ac:dyDescent="0.25">
      <c r="B531" s="220" t="s">
        <v>4432</v>
      </c>
    </row>
    <row r="532" spans="2:2" ht="56.25" x14ac:dyDescent="0.25">
      <c r="B532" s="220" t="s">
        <v>4433</v>
      </c>
    </row>
    <row r="533" spans="2:2" ht="37.5" x14ac:dyDescent="0.25">
      <c r="B533" s="220" t="s">
        <v>4434</v>
      </c>
    </row>
    <row r="534" spans="2:2" ht="37.5" x14ac:dyDescent="0.25">
      <c r="B534" s="220" t="s">
        <v>4435</v>
      </c>
    </row>
    <row r="535" spans="2:2" ht="18.75" x14ac:dyDescent="0.25">
      <c r="B535" s="226"/>
    </row>
    <row r="536" spans="2:2" ht="56.25" x14ac:dyDescent="0.25">
      <c r="B536" s="220" t="s">
        <v>4436</v>
      </c>
    </row>
    <row r="537" spans="2:2" ht="18.75" x14ac:dyDescent="0.25">
      <c r="B537" s="220"/>
    </row>
    <row r="538" spans="2:2" ht="37.5" x14ac:dyDescent="0.25">
      <c r="B538" s="220" t="s">
        <v>4437</v>
      </c>
    </row>
    <row r="539" spans="2:2" ht="18.75" x14ac:dyDescent="0.25">
      <c r="B539" s="221"/>
    </row>
    <row r="540" spans="2:2" ht="56.25" x14ac:dyDescent="0.25">
      <c r="B540" s="220" t="s">
        <v>4438</v>
      </c>
    </row>
    <row r="541" spans="2:2" ht="18.75" x14ac:dyDescent="0.25">
      <c r="B541" s="220" t="s">
        <v>4439</v>
      </c>
    </row>
    <row r="542" spans="2:2" ht="18.75" x14ac:dyDescent="0.25">
      <c r="B542" s="220" t="s">
        <v>4440</v>
      </c>
    </row>
    <row r="543" spans="2:2" ht="18.75" x14ac:dyDescent="0.25">
      <c r="B543" s="220" t="s">
        <v>4441</v>
      </c>
    </row>
    <row r="544" spans="2:2" ht="56.25" x14ac:dyDescent="0.25">
      <c r="B544" s="220" t="s">
        <v>4442</v>
      </c>
    </row>
    <row r="545" spans="2:2" ht="37.5" x14ac:dyDescent="0.25">
      <c r="B545" s="213" t="s">
        <v>4444</v>
      </c>
    </row>
    <row r="546" spans="2:2" ht="37.5" x14ac:dyDescent="0.25">
      <c r="B546" s="213" t="s">
        <v>4444</v>
      </c>
    </row>
    <row r="547" spans="2:2" ht="37.5" x14ac:dyDescent="0.25">
      <c r="B547" s="213" t="s">
        <v>4445</v>
      </c>
    </row>
    <row r="548" spans="2:2" ht="18.75" x14ac:dyDescent="0.25">
      <c r="B548" s="220"/>
    </row>
    <row r="549" spans="2:2" ht="18.75" x14ac:dyDescent="0.25">
      <c r="B549" s="221" t="s">
        <v>4446</v>
      </c>
    </row>
    <row r="550" spans="2:2" ht="18.75" x14ac:dyDescent="0.25">
      <c r="B550" s="226"/>
    </row>
    <row r="551" spans="2:2" ht="112.5" x14ac:dyDescent="0.25">
      <c r="B551" s="220" t="s">
        <v>4447</v>
      </c>
    </row>
    <row r="552" spans="2:2" ht="18.75" x14ac:dyDescent="0.25">
      <c r="B552" s="213" t="s">
        <v>4448</v>
      </c>
    </row>
    <row r="553" spans="2:2" ht="18.75" x14ac:dyDescent="0.25">
      <c r="B553" s="220" t="s">
        <v>4449</v>
      </c>
    </row>
    <row r="554" spans="2:2" ht="18.75" x14ac:dyDescent="0.25">
      <c r="B554" s="220" t="s">
        <v>4450</v>
      </c>
    </row>
    <row r="555" spans="2:2" ht="37.5" x14ac:dyDescent="0.25">
      <c r="B555" s="220" t="s">
        <v>4451</v>
      </c>
    </row>
    <row r="556" spans="2:2" ht="18.75" x14ac:dyDescent="0.25">
      <c r="B556" s="221"/>
    </row>
    <row r="557" spans="2:2" ht="56.25" x14ac:dyDescent="0.25">
      <c r="B557" s="220" t="s">
        <v>4452</v>
      </c>
    </row>
    <row r="558" spans="2:2" ht="18.75" x14ac:dyDescent="0.25">
      <c r="B558" s="220" t="s">
        <v>4453</v>
      </c>
    </row>
    <row r="559" spans="2:2" ht="37.5" x14ac:dyDescent="0.25">
      <c r="B559" s="220" t="s">
        <v>1057</v>
      </c>
    </row>
    <row r="560" spans="2:2" ht="37.5" x14ac:dyDescent="0.25">
      <c r="B560" s="220" t="s">
        <v>1058</v>
      </c>
    </row>
    <row r="561" spans="2:2" ht="75" x14ac:dyDescent="0.25">
      <c r="B561" s="220" t="s">
        <v>4454</v>
      </c>
    </row>
    <row r="562" spans="2:2" ht="37.5" x14ac:dyDescent="0.25">
      <c r="B562" s="220" t="s">
        <v>4455</v>
      </c>
    </row>
    <row r="563" spans="2:2" ht="18.75" x14ac:dyDescent="0.25">
      <c r="B563" s="220"/>
    </row>
    <row r="564" spans="2:2" ht="18.75" x14ac:dyDescent="0.25">
      <c r="B564" s="220" t="s">
        <v>4456</v>
      </c>
    </row>
    <row r="565" spans="2:2" ht="18.75" x14ac:dyDescent="0.25">
      <c r="B565" s="220"/>
    </row>
    <row r="566" spans="2:2" ht="112.5" x14ac:dyDescent="0.25">
      <c r="B566" s="220" t="s">
        <v>4457</v>
      </c>
    </row>
    <row r="567" spans="2:2" ht="18.75" x14ac:dyDescent="0.25">
      <c r="B567" s="220"/>
    </row>
    <row r="568" spans="2:2" ht="18.75" x14ac:dyDescent="0.25">
      <c r="B568" s="220" t="s">
        <v>4458</v>
      </c>
    </row>
    <row r="569" spans="2:2" ht="18.75" x14ac:dyDescent="0.25">
      <c r="B569" s="220"/>
    </row>
    <row r="570" spans="2:2" ht="18.75" x14ac:dyDescent="0.25">
      <c r="B570" s="221"/>
    </row>
    <row r="571" spans="2:2" ht="37.5" x14ac:dyDescent="0.25">
      <c r="B571" s="220" t="s">
        <v>4459</v>
      </c>
    </row>
    <row r="572" spans="2:2" ht="18.75" x14ac:dyDescent="0.25">
      <c r="B572" s="220"/>
    </row>
    <row r="573" spans="2:2" ht="18.75" x14ac:dyDescent="0.25">
      <c r="B573" s="220" t="s">
        <v>4460</v>
      </c>
    </row>
    <row r="574" spans="2:2" ht="18.75" x14ac:dyDescent="0.25">
      <c r="B574" s="220"/>
    </row>
    <row r="575" spans="2:2" ht="37.5" x14ac:dyDescent="0.25">
      <c r="B575" s="220" t="s">
        <v>4461</v>
      </c>
    </row>
    <row r="576" spans="2:2" ht="93.75" x14ac:dyDescent="0.25">
      <c r="B576" s="213" t="s">
        <v>4462</v>
      </c>
    </row>
    <row r="577" spans="2:2" ht="18.75" x14ac:dyDescent="0.25">
      <c r="B577" s="213" t="s">
        <v>3986</v>
      </c>
    </row>
    <row r="578" spans="2:2" ht="37.5" x14ac:dyDescent="0.25">
      <c r="B578" s="213" t="s">
        <v>4463</v>
      </c>
    </row>
    <row r="579" spans="2:2" ht="56.25" x14ac:dyDescent="0.25">
      <c r="B579" s="213" t="s">
        <v>4464</v>
      </c>
    </row>
    <row r="580" spans="2:2" ht="18.75" x14ac:dyDescent="0.25">
      <c r="B580" s="220"/>
    </row>
    <row r="581" spans="2:2" ht="18.75" x14ac:dyDescent="0.25">
      <c r="B581" s="220" t="s">
        <v>4465</v>
      </c>
    </row>
    <row r="582" spans="2:2" ht="18.75" x14ac:dyDescent="0.25">
      <c r="B582" s="226"/>
    </row>
    <row r="583" spans="2:2" ht="37.5" x14ac:dyDescent="0.25">
      <c r="B583" s="220" t="s">
        <v>4466</v>
      </c>
    </row>
    <row r="584" spans="2:2" ht="18.75" x14ac:dyDescent="0.25">
      <c r="B584" s="220"/>
    </row>
    <row r="585" spans="2:2" ht="37.5" x14ac:dyDescent="0.25">
      <c r="B585" s="220" t="s">
        <v>4467</v>
      </c>
    </row>
    <row r="586" spans="2:2" ht="18.75" x14ac:dyDescent="0.25">
      <c r="B586" s="226"/>
    </row>
    <row r="587" spans="2:2" ht="18.75" x14ac:dyDescent="0.25">
      <c r="B587" s="220" t="s">
        <v>4468</v>
      </c>
    </row>
    <row r="588" spans="2:2" ht="18.75" x14ac:dyDescent="0.25">
      <c r="B588" s="220" t="s">
        <v>4469</v>
      </c>
    </row>
    <row r="589" spans="2:2" ht="18.75" x14ac:dyDescent="0.25">
      <c r="B589" s="220"/>
    </row>
    <row r="590" spans="2:2" ht="37.5" x14ac:dyDescent="0.25">
      <c r="B590" s="220" t="s">
        <v>4470</v>
      </c>
    </row>
    <row r="591" spans="2:2" ht="18.75" x14ac:dyDescent="0.25">
      <c r="B591" s="220"/>
    </row>
    <row r="592" spans="2:2" ht="18.75" x14ac:dyDescent="0.25">
      <c r="B592" s="220" t="s">
        <v>4471</v>
      </c>
    </row>
    <row r="593" spans="2:2" ht="18.75" x14ac:dyDescent="0.25">
      <c r="B593" s="221"/>
    </row>
    <row r="594" spans="2:2" ht="56.25" x14ac:dyDescent="0.25">
      <c r="B594" s="220" t="s">
        <v>4472</v>
      </c>
    </row>
    <row r="595" spans="2:2" ht="18.75" x14ac:dyDescent="0.25">
      <c r="B595" s="220"/>
    </row>
    <row r="596" spans="2:2" ht="18.75" x14ac:dyDescent="0.25">
      <c r="B596" s="191"/>
    </row>
    <row r="597" spans="2:2" ht="18.75" x14ac:dyDescent="0.25">
      <c r="B597" s="191"/>
    </row>
    <row r="598" spans="2:2" ht="18.75" x14ac:dyDescent="0.25">
      <c r="B598" s="220" t="s">
        <v>4473</v>
      </c>
    </row>
    <row r="599" spans="2:2" ht="18.75" x14ac:dyDescent="0.25">
      <c r="B599" s="220" t="s">
        <v>4474</v>
      </c>
    </row>
    <row r="600" spans="2:2" ht="18.75" x14ac:dyDescent="0.25">
      <c r="B600" s="220" t="s">
        <v>9</v>
      </c>
    </row>
    <row r="601" spans="2:2" ht="18.75" x14ac:dyDescent="0.25">
      <c r="B601" s="220" t="s">
        <v>4475</v>
      </c>
    </row>
    <row r="602" spans="2:2" ht="18.75" x14ac:dyDescent="0.25">
      <c r="B602" s="220" t="s">
        <v>4490</v>
      </c>
    </row>
    <row r="603" spans="2:2" ht="18.75" x14ac:dyDescent="0.25">
      <c r="B603" s="20"/>
    </row>
    <row r="604" spans="2:2" ht="18.75" x14ac:dyDescent="0.25">
      <c r="B604" s="211" t="s">
        <v>4476</v>
      </c>
    </row>
    <row r="605" spans="2:2" ht="18.75" x14ac:dyDescent="0.25">
      <c r="B605" s="211" t="s">
        <v>4477</v>
      </c>
    </row>
    <row r="606" spans="2:2" ht="18.75" x14ac:dyDescent="0.25">
      <c r="B606" s="211" t="s">
        <v>4478</v>
      </c>
    </row>
    <row r="607" spans="2:2" ht="18.75" x14ac:dyDescent="0.25">
      <c r="B607" s="211" t="s">
        <v>3633</v>
      </c>
    </row>
    <row r="608" spans="2:2" ht="18.75" x14ac:dyDescent="0.25">
      <c r="B608" s="211" t="s">
        <v>4479</v>
      </c>
    </row>
    <row r="609" spans="2:2" ht="18.75" x14ac:dyDescent="0.25">
      <c r="B609" s="211" t="s">
        <v>4480</v>
      </c>
    </row>
    <row r="612" spans="2:2" ht="75" x14ac:dyDescent="0.3">
      <c r="B612" s="227" t="s">
        <v>4491</v>
      </c>
    </row>
    <row r="613" spans="2:2" ht="18.75" x14ac:dyDescent="0.3">
      <c r="B613" s="228"/>
    </row>
    <row r="614" spans="2:2" ht="18.75" x14ac:dyDescent="0.3">
      <c r="B614" s="228" t="s">
        <v>4481</v>
      </c>
    </row>
    <row r="615" spans="2:2" ht="18.75" x14ac:dyDescent="0.3">
      <c r="B615" s="228"/>
    </row>
    <row r="616" spans="2:2" ht="18.75" x14ac:dyDescent="0.3">
      <c r="B616" s="228"/>
    </row>
    <row r="617" spans="2:2" ht="18.75" x14ac:dyDescent="0.3">
      <c r="B617" s="228" t="s">
        <v>4482</v>
      </c>
    </row>
    <row r="622" spans="2:2" ht="18.75" x14ac:dyDescent="0.25">
      <c r="B622" s="20"/>
    </row>
    <row r="623" spans="2:2" ht="18.75" x14ac:dyDescent="0.25">
      <c r="B623" s="22" t="s">
        <v>4483</v>
      </c>
    </row>
    <row r="624" spans="2:2" ht="18.75" x14ac:dyDescent="0.25">
      <c r="B624" s="20"/>
    </row>
    <row r="625" spans="2:2" ht="18.75" x14ac:dyDescent="0.25">
      <c r="B625" s="20" t="s">
        <v>4484</v>
      </c>
    </row>
    <row r="626" spans="2:2" ht="18.75" x14ac:dyDescent="0.25">
      <c r="B626" s="20" t="s">
        <v>4485</v>
      </c>
    </row>
    <row r="627" spans="2:2" ht="18.75" x14ac:dyDescent="0.25">
      <c r="B627" s="20" t="s">
        <v>174</v>
      </c>
    </row>
    <row r="628" spans="2:2" ht="18.75" x14ac:dyDescent="0.25">
      <c r="B628" s="20" t="s">
        <v>4486</v>
      </c>
    </row>
    <row r="629" spans="2:2" ht="18.75" x14ac:dyDescent="0.25">
      <c r="B629" s="20" t="s">
        <v>4487</v>
      </c>
    </row>
    <row r="630" spans="2:2" ht="18.75" x14ac:dyDescent="0.25">
      <c r="B630" s="20"/>
    </row>
    <row r="631" spans="2:2" ht="18.75" x14ac:dyDescent="0.25">
      <c r="B631" s="20"/>
    </row>
    <row r="632" spans="2:2" ht="18.75" x14ac:dyDescent="0.25">
      <c r="B632" s="20" t="s">
        <v>4488</v>
      </c>
    </row>
    <row r="633" spans="2:2" ht="18.75" x14ac:dyDescent="0.25">
      <c r="B633" s="20" t="s">
        <v>4489</v>
      </c>
    </row>
    <row r="634" spans="2:2" ht="18.75" x14ac:dyDescent="0.25">
      <c r="B634" s="20"/>
    </row>
  </sheetData>
  <hyperlinks>
    <hyperlink ref="B2" location="'Калькулятор 4'!A1" display="ВЕРНУТЬСЯ К КАЛЬКУЛЯТОРУ"/>
    <hyperlink ref="B12" location="Par36" display="Par36"/>
    <hyperlink ref="B100" r:id="rId1" display="http://www.e-mfc.ru/"/>
    <hyperlink ref="B144" r:id="rId2" display="garantf1://10003000.0/"/>
    <hyperlink ref="B145" r:id="rId3" display="garantf1://12038258.0/"/>
    <hyperlink ref="B146" r:id="rId4" display="garantf1://12024624.0/"/>
    <hyperlink ref="B147" r:id="rId5" display="garantf1://12024625.0/"/>
    <hyperlink ref="B148" r:id="rId6" display="garantf1://12048555.0/"/>
    <hyperlink ref="B149" r:id="rId7" display="garantf1://12048567.0/"/>
    <hyperlink ref="B150" r:id="rId8" display="garantf1://12054874.0/"/>
    <hyperlink ref="B158" r:id="rId9" display="http://www.pravo.gov.ru/"/>
    <hyperlink ref="B165" r:id="rId10" display="garantf1://23840532.0/"/>
    <hyperlink ref="B170" r:id="rId11" display="garantf1://23841540.0/"/>
    <hyperlink ref="B202" location="sub_1200" display="sub_1200"/>
    <hyperlink ref="B217" r:id="rId12" display="garantf1://70059346.26/"/>
    <hyperlink ref="B218" r:id="rId13" display="garantf1://70059344.11000/"/>
    <hyperlink ref="B219" r:id="rId14" display="garantf1://70282672.1000/"/>
    <hyperlink ref="B220" r:id="rId15" display="garantf1://70282672.1000/"/>
    <hyperlink ref="B293" r:id="rId16" display="garantf1://10064504.3/"/>
  </hyperlinks>
  <pageMargins left="0.7" right="0.7" top="0.75" bottom="0.75" header="0.3" footer="0.3"/>
  <pageSetup paperSize="9" orientation="portrait" horizontalDpi="0" verticalDpi="0" r:id="rId17"/>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19"/>
  <sheetViews>
    <sheetView workbookViewId="0">
      <selection activeCell="B1" sqref="B1"/>
    </sheetView>
  </sheetViews>
  <sheetFormatPr defaultRowHeight="15" x14ac:dyDescent="0.25"/>
  <cols>
    <col min="2" max="2" width="100.5703125" customWidth="1"/>
  </cols>
  <sheetData>
    <row r="1" spans="2:2" x14ac:dyDescent="0.25">
      <c r="B1" s="4" t="s">
        <v>10</v>
      </c>
    </row>
    <row r="3" spans="2:2" ht="30" x14ac:dyDescent="0.25">
      <c r="B3" s="12" t="s">
        <v>71</v>
      </c>
    </row>
    <row r="4" spans="2:2" ht="42.75" x14ac:dyDescent="0.25">
      <c r="B4" s="13" t="s">
        <v>59</v>
      </c>
    </row>
    <row r="5" spans="2:2" ht="42.75" x14ac:dyDescent="0.25">
      <c r="B5" s="13" t="s">
        <v>60</v>
      </c>
    </row>
    <row r="6" spans="2:2" ht="57" x14ac:dyDescent="0.25">
      <c r="B6" s="13" t="s">
        <v>61</v>
      </c>
    </row>
    <row r="7" spans="2:2" ht="51" x14ac:dyDescent="0.25">
      <c r="B7" s="14" t="s">
        <v>62</v>
      </c>
    </row>
    <row r="8" spans="2:2" x14ac:dyDescent="0.25">
      <c r="B8" s="13" t="s">
        <v>63</v>
      </c>
    </row>
    <row r="9" spans="2:2" x14ac:dyDescent="0.25">
      <c r="B9" s="11"/>
    </row>
    <row r="10" spans="2:2" ht="57" x14ac:dyDescent="0.25">
      <c r="B10" s="15" t="s">
        <v>64</v>
      </c>
    </row>
    <row r="11" spans="2:2" x14ac:dyDescent="0.25">
      <c r="B11" s="15" t="s">
        <v>65</v>
      </c>
    </row>
    <row r="12" spans="2:2" ht="28.5" x14ac:dyDescent="0.25">
      <c r="B12" s="15" t="s">
        <v>66</v>
      </c>
    </row>
    <row r="13" spans="2:2" x14ac:dyDescent="0.25">
      <c r="B13" s="15" t="s">
        <v>67</v>
      </c>
    </row>
    <row r="14" spans="2:2" ht="25.5" x14ac:dyDescent="0.25">
      <c r="B14" s="14" t="s">
        <v>68</v>
      </c>
    </row>
    <row r="15" spans="2:2" x14ac:dyDescent="0.25">
      <c r="B15" s="11"/>
    </row>
    <row r="16" spans="2:2" ht="57" x14ac:dyDescent="0.25">
      <c r="B16" s="15" t="s">
        <v>69</v>
      </c>
    </row>
    <row r="17" spans="2:2" ht="28.5" x14ac:dyDescent="0.25">
      <c r="B17" s="15" t="s">
        <v>70</v>
      </c>
    </row>
    <row r="19" spans="2:2" x14ac:dyDescent="0.25">
      <c r="B19" s="4" t="s">
        <v>10</v>
      </c>
    </row>
  </sheetData>
  <hyperlinks>
    <hyperlink ref="B1" location="'Калькулятор 4'!A1" display="ВЕРНУТЬСЯ К КАЛЬКУЛЯТОРУ"/>
    <hyperlink ref="B19" location="'Калькулятор 4'!A1" display="ВЕРНУТЬСЯ К КАЛЬКУЛЯТОРУ"/>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554"/>
  <sheetViews>
    <sheetView topLeftCell="A533" workbookViewId="0">
      <selection activeCell="B554" sqref="B554"/>
    </sheetView>
  </sheetViews>
  <sheetFormatPr defaultRowHeight="15" x14ac:dyDescent="0.25"/>
  <cols>
    <col min="2" max="2" width="136.42578125" style="1" customWidth="1"/>
    <col min="3" max="3" width="22.85546875" customWidth="1"/>
  </cols>
  <sheetData>
    <row r="1" spans="2:6" x14ac:dyDescent="0.25">
      <c r="B1" s="4" t="s">
        <v>10</v>
      </c>
    </row>
    <row r="2" spans="2:6" x14ac:dyDescent="0.25">
      <c r="B2" s="178" t="s">
        <v>3566</v>
      </c>
      <c r="C2" s="1"/>
      <c r="D2" s="1"/>
      <c r="E2" s="1"/>
      <c r="F2" s="1"/>
    </row>
    <row r="3" spans="2:6" ht="131.25" x14ac:dyDescent="0.25">
      <c r="B3" s="22" t="s">
        <v>3653</v>
      </c>
      <c r="C3" s="1"/>
      <c r="D3" s="1"/>
      <c r="E3" s="1"/>
      <c r="F3" s="1"/>
    </row>
    <row r="4" spans="2:6" ht="56.25" x14ac:dyDescent="0.25">
      <c r="B4" s="20" t="s">
        <v>3654</v>
      </c>
      <c r="C4" s="1"/>
      <c r="D4" s="1"/>
      <c r="E4" s="1"/>
      <c r="F4" s="1"/>
    </row>
    <row r="5" spans="2:6" ht="30" x14ac:dyDescent="0.25">
      <c r="B5" s="24" t="s">
        <v>3567</v>
      </c>
      <c r="C5" s="1"/>
      <c r="D5" s="1"/>
      <c r="E5" s="1"/>
      <c r="F5" s="1"/>
    </row>
    <row r="6" spans="2:6" ht="187.5" x14ac:dyDescent="0.25">
      <c r="B6" s="20" t="s">
        <v>3655</v>
      </c>
      <c r="C6" s="1"/>
      <c r="D6" s="1"/>
      <c r="E6" s="1"/>
      <c r="F6" s="1"/>
    </row>
    <row r="7" spans="2:6" ht="18.75" x14ac:dyDescent="0.25">
      <c r="B7" s="20" t="s">
        <v>3656</v>
      </c>
      <c r="C7" s="1"/>
      <c r="D7" s="1"/>
      <c r="E7" s="1"/>
      <c r="F7" s="1"/>
    </row>
    <row r="8" spans="2:6" ht="18.75" x14ac:dyDescent="0.25">
      <c r="B8" s="64"/>
      <c r="C8" s="1"/>
      <c r="D8" s="1"/>
      <c r="E8" s="1"/>
      <c r="F8" s="1"/>
    </row>
    <row r="9" spans="2:6" ht="37.5" x14ac:dyDescent="0.25">
      <c r="B9" s="119" t="s">
        <v>3657</v>
      </c>
      <c r="C9" s="1"/>
      <c r="D9" s="1"/>
      <c r="E9" s="1"/>
      <c r="F9" s="1"/>
    </row>
    <row r="10" spans="2:6" x14ac:dyDescent="0.25">
      <c r="C10" s="1"/>
      <c r="D10" s="1"/>
      <c r="E10" s="1"/>
      <c r="F10" s="1"/>
    </row>
    <row r="11" spans="2:6" ht="131.25" x14ac:dyDescent="0.25">
      <c r="B11" s="179" t="s">
        <v>3658</v>
      </c>
      <c r="C11" s="1"/>
      <c r="D11" s="1"/>
      <c r="E11" s="1"/>
      <c r="F11" s="1"/>
    </row>
    <row r="12" spans="2:6" x14ac:dyDescent="0.25">
      <c r="B12" s="178" t="s">
        <v>164</v>
      </c>
      <c r="C12" s="1"/>
      <c r="D12" s="1"/>
      <c r="E12" s="1"/>
      <c r="F12" s="1"/>
    </row>
    <row r="13" spans="2:6" ht="93.75" x14ac:dyDescent="0.25">
      <c r="B13" s="22" t="s">
        <v>3659</v>
      </c>
      <c r="C13" s="1"/>
      <c r="D13" s="1"/>
      <c r="E13" s="1"/>
      <c r="F13" s="1"/>
    </row>
    <row r="14" spans="2:6" ht="18.75" x14ac:dyDescent="0.25">
      <c r="B14" s="16" t="s">
        <v>3660</v>
      </c>
      <c r="C14" s="1"/>
      <c r="D14" s="1"/>
      <c r="E14" s="1"/>
      <c r="F14" s="1"/>
    </row>
    <row r="15" spans="2:6" ht="56.25" x14ac:dyDescent="0.25">
      <c r="B15" s="20" t="s">
        <v>3662</v>
      </c>
      <c r="C15" s="1"/>
      <c r="D15" s="1"/>
      <c r="E15" s="1"/>
      <c r="F15" s="1"/>
    </row>
    <row r="16" spans="2:6" ht="112.5" x14ac:dyDescent="0.25">
      <c r="B16" s="20" t="s">
        <v>3663</v>
      </c>
      <c r="C16" s="1"/>
      <c r="D16" s="1"/>
      <c r="E16" s="1"/>
      <c r="F16" s="1"/>
    </row>
    <row r="17" spans="2:6" ht="18.75" x14ac:dyDescent="0.25">
      <c r="B17" s="20" t="s">
        <v>3664</v>
      </c>
      <c r="C17" s="1"/>
      <c r="D17" s="1"/>
      <c r="E17" s="1"/>
      <c r="F17" s="1"/>
    </row>
    <row r="18" spans="2:6" ht="75" x14ac:dyDescent="0.25">
      <c r="B18" s="20" t="s">
        <v>3665</v>
      </c>
      <c r="C18" s="1"/>
      <c r="D18" s="1"/>
      <c r="E18" s="1"/>
      <c r="F18" s="1"/>
    </row>
    <row r="19" spans="2:6" ht="18.75" x14ac:dyDescent="0.25">
      <c r="B19" s="16" t="s">
        <v>3666</v>
      </c>
      <c r="C19" s="1"/>
      <c r="D19" s="1"/>
      <c r="E19" s="1"/>
      <c r="F19" s="1"/>
    </row>
    <row r="20" spans="2:6" ht="18.75" x14ac:dyDescent="0.25">
      <c r="B20" s="19" t="s">
        <v>3667</v>
      </c>
      <c r="C20" s="1"/>
      <c r="D20" s="1"/>
      <c r="E20" s="1"/>
      <c r="F20" s="1"/>
    </row>
    <row r="21" spans="2:6" ht="18.75" x14ac:dyDescent="0.25">
      <c r="B21" s="19"/>
      <c r="C21" s="1"/>
      <c r="D21" s="1"/>
      <c r="E21" s="1"/>
      <c r="F21" s="1"/>
    </row>
    <row r="22" spans="2:6" ht="18.75" x14ac:dyDescent="0.25">
      <c r="B22" s="21" t="s">
        <v>3668</v>
      </c>
      <c r="C22" s="1"/>
      <c r="D22" s="1"/>
      <c r="E22" s="1"/>
      <c r="F22" s="1"/>
    </row>
    <row r="23" spans="2:6" ht="37.5" x14ac:dyDescent="0.25">
      <c r="B23" s="21" t="s">
        <v>3669</v>
      </c>
      <c r="C23" s="1"/>
      <c r="D23" s="1"/>
      <c r="E23" s="1"/>
      <c r="F23" s="1"/>
    </row>
    <row r="24" spans="2:6" ht="18.75" x14ac:dyDescent="0.25">
      <c r="B24" s="21" t="s">
        <v>3568</v>
      </c>
      <c r="C24" s="1"/>
      <c r="D24" s="1"/>
      <c r="E24" s="1"/>
      <c r="F24" s="1"/>
    </row>
    <row r="25" spans="2:6" ht="18.75" x14ac:dyDescent="0.25">
      <c r="B25" s="21" t="s">
        <v>3569</v>
      </c>
      <c r="C25" s="1"/>
      <c r="D25" s="1"/>
      <c r="E25" s="1"/>
      <c r="F25" s="1"/>
    </row>
    <row r="26" spans="2:6" ht="18.75" x14ac:dyDescent="0.25">
      <c r="B26" s="21" t="s">
        <v>3670</v>
      </c>
      <c r="C26" s="1"/>
      <c r="D26" s="1"/>
      <c r="E26" s="1"/>
      <c r="F26" s="1"/>
    </row>
    <row r="27" spans="2:6" ht="18.75" x14ac:dyDescent="0.25">
      <c r="B27" s="21" t="s">
        <v>3671</v>
      </c>
      <c r="C27" s="1"/>
      <c r="D27" s="1"/>
      <c r="E27" s="1"/>
      <c r="F27" s="1"/>
    </row>
    <row r="28" spans="2:6" x14ac:dyDescent="0.25">
      <c r="B28" s="24" t="s">
        <v>3672</v>
      </c>
      <c r="C28" s="1"/>
      <c r="D28" s="1"/>
      <c r="E28" s="1"/>
      <c r="F28" s="1"/>
    </row>
    <row r="29" spans="2:6" ht="56.25" x14ac:dyDescent="0.25">
      <c r="B29" s="20" t="s">
        <v>3673</v>
      </c>
      <c r="C29" s="1"/>
      <c r="D29" s="1"/>
      <c r="E29" s="1"/>
      <c r="F29" s="1"/>
    </row>
    <row r="30" spans="2:6" ht="18.75" x14ac:dyDescent="0.25">
      <c r="B30" s="20" t="s">
        <v>3674</v>
      </c>
      <c r="C30" s="1"/>
      <c r="D30" s="1"/>
      <c r="E30" s="1"/>
      <c r="F30" s="1"/>
    </row>
    <row r="31" spans="2:6" ht="18.75" x14ac:dyDescent="0.25">
      <c r="B31" s="20" t="s">
        <v>3675</v>
      </c>
      <c r="C31" s="1"/>
      <c r="D31" s="1"/>
      <c r="E31" s="1"/>
      <c r="F31" s="1"/>
    </row>
    <row r="32" spans="2:6" ht="18.75" x14ac:dyDescent="0.25">
      <c r="B32" s="21" t="s">
        <v>3676</v>
      </c>
      <c r="C32" s="1"/>
      <c r="D32" s="1"/>
      <c r="E32" s="1"/>
      <c r="F32" s="1"/>
    </row>
    <row r="33" spans="2:6" ht="37.5" x14ac:dyDescent="0.25">
      <c r="B33" s="21" t="s">
        <v>3571</v>
      </c>
      <c r="C33" s="1"/>
      <c r="D33" s="1"/>
      <c r="E33" s="1"/>
      <c r="F33" s="1"/>
    </row>
    <row r="34" spans="2:6" ht="37.5" x14ac:dyDescent="0.25">
      <c r="B34" s="21" t="s">
        <v>3572</v>
      </c>
      <c r="C34" s="1"/>
      <c r="D34" s="1"/>
      <c r="E34" s="1"/>
      <c r="F34" s="1"/>
    </row>
    <row r="35" spans="2:6" ht="56.25" x14ac:dyDescent="0.25">
      <c r="B35" s="21" t="s">
        <v>3677</v>
      </c>
      <c r="C35" s="1"/>
      <c r="D35" s="1"/>
      <c r="E35" s="1"/>
      <c r="F35" s="1"/>
    </row>
    <row r="36" spans="2:6" ht="37.5" x14ac:dyDescent="0.25">
      <c r="B36" s="21" t="s">
        <v>3678</v>
      </c>
      <c r="C36" s="1"/>
      <c r="D36" s="1"/>
      <c r="E36" s="1"/>
      <c r="F36" s="1"/>
    </row>
    <row r="37" spans="2:6" ht="56.25" x14ac:dyDescent="0.25">
      <c r="B37" s="21" t="s">
        <v>3679</v>
      </c>
      <c r="C37" s="1"/>
      <c r="D37" s="1"/>
      <c r="E37" s="1"/>
      <c r="F37" s="1"/>
    </row>
    <row r="38" spans="2:6" ht="37.5" x14ac:dyDescent="0.25">
      <c r="B38" s="21" t="s">
        <v>3680</v>
      </c>
      <c r="C38" s="1"/>
      <c r="D38" s="1"/>
      <c r="E38" s="1"/>
      <c r="F38" s="1"/>
    </row>
    <row r="39" spans="2:6" ht="18.75" x14ac:dyDescent="0.25">
      <c r="B39" s="21" t="s">
        <v>3681</v>
      </c>
      <c r="C39" s="1"/>
      <c r="D39" s="1"/>
      <c r="E39" s="1"/>
      <c r="F39" s="1"/>
    </row>
    <row r="40" spans="2:6" ht="18.75" x14ac:dyDescent="0.25">
      <c r="B40" s="21" t="s">
        <v>3573</v>
      </c>
      <c r="C40" s="1"/>
      <c r="D40" s="1"/>
      <c r="E40" s="1"/>
      <c r="F40" s="1"/>
    </row>
    <row r="41" spans="2:6" ht="37.5" x14ac:dyDescent="0.25">
      <c r="B41" s="21" t="s">
        <v>3682</v>
      </c>
      <c r="C41" s="1"/>
      <c r="D41" s="1"/>
      <c r="E41" s="1"/>
      <c r="F41" s="1"/>
    </row>
    <row r="42" spans="2:6" ht="18.75" x14ac:dyDescent="0.25">
      <c r="B42" s="21" t="s">
        <v>3683</v>
      </c>
      <c r="C42" s="1"/>
      <c r="D42" s="1"/>
      <c r="E42" s="1"/>
      <c r="F42" s="1"/>
    </row>
    <row r="43" spans="2:6" ht="18.75" x14ac:dyDescent="0.25">
      <c r="B43" s="21" t="s">
        <v>3684</v>
      </c>
      <c r="C43" s="1"/>
      <c r="D43" s="1"/>
      <c r="E43" s="1"/>
      <c r="F43" s="1"/>
    </row>
    <row r="44" spans="2:6" ht="18.75" x14ac:dyDescent="0.25">
      <c r="B44" s="21" t="s">
        <v>3685</v>
      </c>
      <c r="C44" s="1"/>
      <c r="D44" s="1"/>
      <c r="E44" s="1"/>
      <c r="F44" s="1"/>
    </row>
    <row r="45" spans="2:6" ht="18.75" x14ac:dyDescent="0.25">
      <c r="B45" s="21" t="s">
        <v>3686</v>
      </c>
      <c r="C45" s="1"/>
      <c r="D45" s="1"/>
      <c r="E45" s="1"/>
      <c r="F45" s="1"/>
    </row>
    <row r="46" spans="2:6" ht="18.75" x14ac:dyDescent="0.25">
      <c r="B46" s="21" t="s">
        <v>3687</v>
      </c>
      <c r="C46" s="1"/>
      <c r="D46" s="1"/>
      <c r="E46" s="1"/>
      <c r="F46" s="1"/>
    </row>
    <row r="47" spans="2:6" ht="18.75" x14ac:dyDescent="0.25">
      <c r="B47" s="21" t="s">
        <v>3688</v>
      </c>
      <c r="C47" s="1"/>
      <c r="D47" s="1"/>
      <c r="E47" s="1"/>
      <c r="F47" s="1"/>
    </row>
    <row r="48" spans="2:6" ht="18.75" x14ac:dyDescent="0.25">
      <c r="B48" s="21" t="s">
        <v>3689</v>
      </c>
      <c r="C48" s="1"/>
      <c r="D48" s="1"/>
      <c r="E48" s="1"/>
      <c r="F48" s="1"/>
    </row>
    <row r="49" spans="2:6" ht="37.5" x14ac:dyDescent="0.25">
      <c r="B49" s="21" t="s">
        <v>3574</v>
      </c>
      <c r="C49" s="1"/>
      <c r="D49" s="1"/>
      <c r="E49" s="1"/>
      <c r="F49" s="1"/>
    </row>
    <row r="50" spans="2:6" ht="18.75" x14ac:dyDescent="0.25">
      <c r="B50" s="21" t="s">
        <v>3690</v>
      </c>
      <c r="C50" s="1"/>
      <c r="D50" s="1"/>
      <c r="E50" s="1"/>
      <c r="F50" s="1"/>
    </row>
    <row r="51" spans="2:6" ht="37.5" x14ac:dyDescent="0.25">
      <c r="B51" s="21" t="s">
        <v>3691</v>
      </c>
      <c r="C51" s="1"/>
      <c r="D51" s="1"/>
      <c r="E51" s="1"/>
      <c r="F51" s="1"/>
    </row>
    <row r="52" spans="2:6" ht="37.5" x14ac:dyDescent="0.25">
      <c r="B52" s="21" t="s">
        <v>3692</v>
      </c>
      <c r="C52" s="1"/>
      <c r="D52" s="1"/>
      <c r="E52" s="1"/>
      <c r="F52" s="1"/>
    </row>
    <row r="53" spans="2:6" ht="18.75" x14ac:dyDescent="0.25">
      <c r="B53" s="21" t="s">
        <v>3693</v>
      </c>
      <c r="C53" s="1"/>
      <c r="D53" s="1"/>
      <c r="E53" s="1"/>
      <c r="F53" s="1"/>
    </row>
    <row r="54" spans="2:6" ht="37.5" x14ac:dyDescent="0.25">
      <c r="B54" s="21" t="s">
        <v>3694</v>
      </c>
      <c r="C54" s="1"/>
      <c r="D54" s="1"/>
      <c r="E54" s="1"/>
      <c r="F54" s="1"/>
    </row>
    <row r="55" spans="2:6" ht="18.75" x14ac:dyDescent="0.25">
      <c r="B55" s="21" t="s">
        <v>3695</v>
      </c>
      <c r="C55" s="20"/>
      <c r="D55" s="1"/>
      <c r="E55" s="1"/>
      <c r="F55" s="1"/>
    </row>
    <row r="56" spans="2:6" ht="37.5" x14ac:dyDescent="0.25">
      <c r="B56" s="21" t="s">
        <v>3696</v>
      </c>
      <c r="C56" s="20"/>
      <c r="D56" s="20"/>
      <c r="E56" s="20"/>
      <c r="F56" s="1"/>
    </row>
    <row r="57" spans="2:6" ht="18.75" x14ac:dyDescent="0.25">
      <c r="B57" s="21" t="s">
        <v>3697</v>
      </c>
      <c r="C57" s="20"/>
      <c r="D57" s="20"/>
      <c r="E57" s="20"/>
      <c r="F57" s="1"/>
    </row>
    <row r="58" spans="2:6" ht="93.75" x14ac:dyDescent="0.25">
      <c r="B58" s="21" t="s">
        <v>3698</v>
      </c>
      <c r="C58" s="20"/>
      <c r="D58" s="20"/>
      <c r="E58" s="20"/>
      <c r="F58" s="1"/>
    </row>
    <row r="59" spans="2:6" ht="75" x14ac:dyDescent="0.25">
      <c r="B59" s="21" t="s">
        <v>3699</v>
      </c>
      <c r="C59" s="20"/>
      <c r="D59" s="20"/>
      <c r="E59" s="20"/>
      <c r="F59" s="1"/>
    </row>
    <row r="60" spans="2:6" ht="18.75" x14ac:dyDescent="0.25">
      <c r="B60" s="184"/>
      <c r="C60" s="1"/>
      <c r="D60" s="1"/>
      <c r="E60" s="1"/>
      <c r="F60" s="1"/>
    </row>
    <row r="61" spans="2:6" ht="18.75" x14ac:dyDescent="0.25">
      <c r="B61" s="16" t="s">
        <v>3700</v>
      </c>
      <c r="C61" s="1"/>
      <c r="D61" s="1"/>
      <c r="E61" s="1"/>
      <c r="F61" s="1"/>
    </row>
    <row r="62" spans="2:6" ht="18.75" x14ac:dyDescent="0.25">
      <c r="B62" s="21"/>
      <c r="C62" s="1"/>
      <c r="D62" s="1"/>
      <c r="E62" s="1"/>
      <c r="F62" s="1"/>
    </row>
    <row r="63" spans="2:6" ht="18.75" x14ac:dyDescent="0.25">
      <c r="B63" s="16" t="s">
        <v>3701</v>
      </c>
      <c r="C63" s="1"/>
      <c r="D63" s="1"/>
      <c r="E63" s="1"/>
      <c r="F63" s="1"/>
    </row>
    <row r="64" spans="2:6" ht="18.75" x14ac:dyDescent="0.25">
      <c r="B64" s="19"/>
      <c r="C64" s="1"/>
      <c r="D64" s="1"/>
      <c r="E64" s="1"/>
      <c r="F64" s="1"/>
    </row>
    <row r="65" spans="2:6" ht="37.5" x14ac:dyDescent="0.25">
      <c r="B65" s="20" t="s">
        <v>3702</v>
      </c>
      <c r="C65" s="1"/>
      <c r="D65" s="1"/>
      <c r="E65" s="1"/>
      <c r="F65" s="1"/>
    </row>
    <row r="66" spans="2:6" ht="18.75" x14ac:dyDescent="0.25">
      <c r="B66" s="20"/>
      <c r="C66" s="1"/>
      <c r="D66" s="1"/>
      <c r="E66" s="1"/>
      <c r="F66" s="1"/>
    </row>
    <row r="67" spans="2:6" ht="18.75" x14ac:dyDescent="0.25">
      <c r="B67" s="16" t="s">
        <v>3703</v>
      </c>
      <c r="C67" s="177"/>
      <c r="D67" s="1"/>
      <c r="E67" s="1"/>
      <c r="F67" s="1"/>
    </row>
    <row r="68" spans="2:6" ht="18.75" x14ac:dyDescent="0.25">
      <c r="B68" s="16" t="s">
        <v>3704</v>
      </c>
      <c r="C68" s="177"/>
      <c r="D68" s="1"/>
      <c r="E68" s="1"/>
      <c r="F68" s="1"/>
    </row>
    <row r="69" spans="2:6" ht="18.75" x14ac:dyDescent="0.25">
      <c r="B69" s="20"/>
      <c r="C69" s="177"/>
      <c r="D69" s="1"/>
      <c r="E69" s="1"/>
      <c r="F69" s="1"/>
    </row>
    <row r="70" spans="2:6" ht="18.75" x14ac:dyDescent="0.25">
      <c r="B70" s="20" t="s">
        <v>3705</v>
      </c>
      <c r="C70" s="177"/>
      <c r="D70" s="1"/>
      <c r="E70" s="1"/>
      <c r="F70" s="1"/>
    </row>
    <row r="71" spans="2:6" ht="18.75" x14ac:dyDescent="0.25">
      <c r="B71" s="20" t="s">
        <v>3706</v>
      </c>
      <c r="C71" s="177"/>
      <c r="D71" s="1"/>
      <c r="E71" s="1"/>
      <c r="F71" s="1"/>
    </row>
    <row r="72" spans="2:6" ht="37.5" x14ac:dyDescent="0.25">
      <c r="B72" s="20" t="s">
        <v>3707</v>
      </c>
      <c r="C72" s="177"/>
      <c r="D72" s="1"/>
      <c r="E72" s="1"/>
      <c r="F72" s="1"/>
    </row>
    <row r="73" spans="2:6" ht="131.25" x14ac:dyDescent="0.25">
      <c r="B73" s="20" t="s">
        <v>3708</v>
      </c>
      <c r="C73" s="177"/>
      <c r="D73" s="1"/>
      <c r="E73" s="1"/>
      <c r="F73" s="1"/>
    </row>
    <row r="74" spans="2:6" ht="18.75" x14ac:dyDescent="0.25">
      <c r="B74" s="20"/>
      <c r="C74" s="1"/>
      <c r="D74" s="1"/>
      <c r="E74" s="1"/>
      <c r="F74" s="1"/>
    </row>
    <row r="75" spans="2:6" ht="18.75" x14ac:dyDescent="0.25">
      <c r="B75" s="16" t="s">
        <v>3709</v>
      </c>
      <c r="C75" s="1"/>
      <c r="D75" s="1"/>
      <c r="E75" s="1"/>
      <c r="F75" s="1"/>
    </row>
    <row r="76" spans="2:6" ht="18.75" x14ac:dyDescent="0.25">
      <c r="B76" s="16" t="s">
        <v>165</v>
      </c>
      <c r="C76" s="1"/>
      <c r="D76" s="1"/>
      <c r="E76" s="1"/>
      <c r="F76" s="1"/>
    </row>
    <row r="77" spans="2:6" ht="18.75" x14ac:dyDescent="0.25">
      <c r="B77" s="20"/>
      <c r="C77" s="1"/>
      <c r="D77" s="1"/>
      <c r="E77" s="1"/>
      <c r="F77" s="1"/>
    </row>
    <row r="78" spans="2:6" ht="18.75" x14ac:dyDescent="0.25">
      <c r="B78" s="20" t="s">
        <v>3710</v>
      </c>
      <c r="C78" s="1"/>
      <c r="D78" s="1"/>
      <c r="E78" s="1"/>
      <c r="F78" s="1"/>
    </row>
    <row r="79" spans="2:6" ht="18.75" x14ac:dyDescent="0.25">
      <c r="B79" s="20" t="s">
        <v>3711</v>
      </c>
      <c r="C79" s="1"/>
      <c r="D79" s="1"/>
      <c r="E79" s="1"/>
      <c r="F79" s="1"/>
    </row>
    <row r="80" spans="2:6" ht="18.75" x14ac:dyDescent="0.25">
      <c r="B80" s="20" t="s">
        <v>3712</v>
      </c>
      <c r="C80" s="1"/>
      <c r="D80" s="1"/>
      <c r="E80" s="1"/>
      <c r="F80" s="1"/>
    </row>
    <row r="81" spans="2:6" ht="18.75" x14ac:dyDescent="0.25">
      <c r="B81" s="20"/>
      <c r="C81" s="1"/>
      <c r="D81" s="1"/>
      <c r="E81" s="1"/>
      <c r="F81" s="1"/>
    </row>
    <row r="82" spans="2:6" ht="18.75" x14ac:dyDescent="0.25">
      <c r="B82" s="16" t="s">
        <v>3713</v>
      </c>
      <c r="C82" s="1"/>
      <c r="D82" s="1"/>
      <c r="E82" s="1"/>
      <c r="F82" s="1"/>
    </row>
    <row r="83" spans="2:6" ht="18.75" x14ac:dyDescent="0.25">
      <c r="B83" s="16" t="s">
        <v>3714</v>
      </c>
      <c r="C83" s="1"/>
      <c r="D83" s="1"/>
      <c r="E83" s="1"/>
      <c r="F83" s="1"/>
    </row>
    <row r="84" spans="2:6" ht="18.75" x14ac:dyDescent="0.25">
      <c r="B84" s="16" t="s">
        <v>3715</v>
      </c>
      <c r="C84" s="1"/>
      <c r="D84" s="1"/>
      <c r="E84" s="1"/>
      <c r="F84" s="1"/>
    </row>
    <row r="85" spans="2:6" ht="18.75" x14ac:dyDescent="0.25">
      <c r="B85" s="16" t="s">
        <v>3716</v>
      </c>
      <c r="C85" s="1"/>
      <c r="D85" s="1"/>
      <c r="E85" s="1"/>
      <c r="F85" s="1"/>
    </row>
    <row r="86" spans="2:6" ht="18.75" x14ac:dyDescent="0.25">
      <c r="B86" s="16" t="s">
        <v>3717</v>
      </c>
      <c r="C86" s="20"/>
      <c r="D86" s="20"/>
      <c r="E86" s="1"/>
      <c r="F86" s="1"/>
    </row>
    <row r="87" spans="2:6" ht="18.75" x14ac:dyDescent="0.25">
      <c r="B87" s="16" t="s">
        <v>165</v>
      </c>
      <c r="C87" s="20"/>
      <c r="D87" s="20"/>
      <c r="E87" s="1"/>
      <c r="F87" s="1"/>
    </row>
    <row r="88" spans="2:6" ht="18.75" x14ac:dyDescent="0.25">
      <c r="B88" s="20"/>
      <c r="C88" s="1"/>
      <c r="D88" s="1"/>
      <c r="E88" s="1"/>
      <c r="F88" s="1"/>
    </row>
    <row r="89" spans="2:6" ht="18.75" x14ac:dyDescent="0.25">
      <c r="B89" s="20" t="s">
        <v>3718</v>
      </c>
      <c r="C89" s="1"/>
      <c r="D89" s="1"/>
      <c r="E89" s="1"/>
      <c r="F89" s="1"/>
    </row>
    <row r="90" spans="2:6" ht="18.75" x14ac:dyDescent="0.25">
      <c r="B90" s="20" t="s">
        <v>3575</v>
      </c>
      <c r="C90" s="1"/>
      <c r="D90" s="1"/>
      <c r="E90" s="1"/>
      <c r="F90" s="1"/>
    </row>
    <row r="91" spans="2:6" ht="18.75" x14ac:dyDescent="0.25">
      <c r="B91" s="20" t="s">
        <v>3576</v>
      </c>
      <c r="C91" s="1"/>
      <c r="D91" s="1"/>
      <c r="E91" s="1"/>
      <c r="F91" s="1"/>
    </row>
    <row r="92" spans="2:6" ht="37.5" x14ac:dyDescent="0.25">
      <c r="B92" s="20" t="s">
        <v>3577</v>
      </c>
      <c r="C92" s="1"/>
      <c r="D92" s="1"/>
      <c r="E92" s="1"/>
      <c r="F92" s="1"/>
    </row>
    <row r="93" spans="2:6" ht="56.25" x14ac:dyDescent="0.25">
      <c r="B93" s="20" t="s">
        <v>3578</v>
      </c>
      <c r="C93" s="20"/>
      <c r="D93" s="1"/>
      <c r="E93" s="1"/>
      <c r="F93" s="1"/>
    </row>
    <row r="94" spans="2:6" ht="18.75" x14ac:dyDescent="0.25">
      <c r="B94" s="20" t="s">
        <v>3719</v>
      </c>
      <c r="C94" s="1"/>
      <c r="D94" s="1"/>
      <c r="E94" s="1"/>
      <c r="F94" s="1"/>
    </row>
    <row r="95" spans="2:6" ht="18.75" x14ac:dyDescent="0.25">
      <c r="B95" s="22"/>
      <c r="C95" s="20"/>
      <c r="D95" s="1"/>
      <c r="E95" s="1"/>
      <c r="F95" s="1"/>
    </row>
    <row r="96" spans="2:6" ht="18.75" x14ac:dyDescent="0.25">
      <c r="B96" s="16" t="s">
        <v>3720</v>
      </c>
      <c r="C96" s="1"/>
      <c r="D96" s="1"/>
      <c r="E96" s="1"/>
      <c r="F96" s="1"/>
    </row>
    <row r="97" spans="2:6" ht="18.75" x14ac:dyDescent="0.25">
      <c r="B97" s="16" t="s">
        <v>3721</v>
      </c>
      <c r="C97" s="1"/>
      <c r="D97" s="1"/>
      <c r="E97" s="1"/>
      <c r="F97" s="1"/>
    </row>
    <row r="98" spans="2:6" ht="18.75" x14ac:dyDescent="0.25">
      <c r="B98" s="16" t="s">
        <v>3722</v>
      </c>
      <c r="C98" s="1"/>
      <c r="D98" s="1"/>
      <c r="E98" s="1"/>
      <c r="F98" s="1"/>
    </row>
    <row r="99" spans="2:6" ht="18.75" x14ac:dyDescent="0.25">
      <c r="B99" s="19"/>
      <c r="C99" s="1"/>
      <c r="D99" s="1"/>
      <c r="E99" s="1"/>
      <c r="F99" s="1"/>
    </row>
    <row r="100" spans="2:6" ht="37.5" x14ac:dyDescent="0.25">
      <c r="B100" s="20" t="s">
        <v>3723</v>
      </c>
      <c r="C100" s="1"/>
      <c r="D100" s="1"/>
      <c r="E100" s="1"/>
      <c r="F100" s="1"/>
    </row>
    <row r="101" spans="2:6" ht="56.25" x14ac:dyDescent="0.25">
      <c r="B101" s="20" t="s">
        <v>3579</v>
      </c>
      <c r="C101" s="1"/>
      <c r="D101" s="1"/>
      <c r="E101" s="1"/>
      <c r="F101" s="1"/>
    </row>
    <row r="102" spans="2:6" ht="56.25" x14ac:dyDescent="0.25">
      <c r="B102" s="20" t="s">
        <v>3724</v>
      </c>
      <c r="C102" s="1"/>
      <c r="D102" s="1"/>
      <c r="E102" s="1"/>
      <c r="F102" s="1"/>
    </row>
    <row r="103" spans="2:6" ht="37.5" x14ac:dyDescent="0.25">
      <c r="B103" s="20" t="s">
        <v>3725</v>
      </c>
      <c r="C103" s="1"/>
      <c r="D103" s="1"/>
      <c r="E103" s="1"/>
      <c r="F103" s="1"/>
    </row>
    <row r="104" spans="2:6" ht="45" x14ac:dyDescent="0.25">
      <c r="B104" s="24" t="s">
        <v>3580</v>
      </c>
      <c r="C104" s="1"/>
      <c r="D104" s="1"/>
      <c r="E104" s="1"/>
      <c r="F104" s="1"/>
    </row>
    <row r="105" spans="2:6" ht="56.25" x14ac:dyDescent="0.25">
      <c r="B105" s="20" t="s">
        <v>3726</v>
      </c>
      <c r="C105" s="1"/>
      <c r="D105" s="1"/>
      <c r="E105" s="1"/>
      <c r="F105" s="1"/>
    </row>
    <row r="106" spans="2:6" ht="37.5" x14ac:dyDescent="0.25">
      <c r="B106" s="20" t="s">
        <v>3727</v>
      </c>
      <c r="C106" s="1"/>
      <c r="D106" s="1"/>
      <c r="E106" s="1"/>
      <c r="F106" s="1"/>
    </row>
    <row r="107" spans="2:6" ht="93.75" x14ac:dyDescent="0.25">
      <c r="B107" s="20" t="s">
        <v>3728</v>
      </c>
      <c r="C107" s="1"/>
      <c r="D107" s="1"/>
      <c r="E107" s="1"/>
      <c r="F107" s="1"/>
    </row>
    <row r="108" spans="2:6" ht="75" x14ac:dyDescent="0.25">
      <c r="B108" s="20" t="s">
        <v>3729</v>
      </c>
      <c r="C108" s="1"/>
      <c r="D108" s="1"/>
      <c r="E108" s="1"/>
      <c r="F108" s="1"/>
    </row>
    <row r="109" spans="2:6" ht="75" x14ac:dyDescent="0.25">
      <c r="B109" s="20" t="s">
        <v>3730</v>
      </c>
      <c r="C109" s="1"/>
      <c r="D109" s="1"/>
      <c r="E109" s="1"/>
      <c r="F109" s="1"/>
    </row>
    <row r="110" spans="2:6" ht="56.25" x14ac:dyDescent="0.25">
      <c r="B110" s="20" t="s">
        <v>3731</v>
      </c>
      <c r="C110" s="1"/>
      <c r="D110" s="1"/>
      <c r="E110" s="1"/>
      <c r="F110" s="1"/>
    </row>
    <row r="111" spans="2:6" ht="18.75" x14ac:dyDescent="0.25">
      <c r="B111" s="21" t="s">
        <v>3732</v>
      </c>
      <c r="C111" s="1"/>
      <c r="D111" s="1"/>
      <c r="E111" s="1"/>
      <c r="F111" s="1"/>
    </row>
    <row r="112" spans="2:6" ht="56.25" x14ac:dyDescent="0.25">
      <c r="B112" s="21" t="s">
        <v>3733</v>
      </c>
      <c r="C112" s="1"/>
      <c r="D112" s="1"/>
      <c r="E112" s="1"/>
      <c r="F112" s="1"/>
    </row>
    <row r="113" spans="2:6" ht="18.75" x14ac:dyDescent="0.25">
      <c r="B113" s="16"/>
      <c r="C113" s="1"/>
      <c r="D113" s="1"/>
      <c r="E113" s="1"/>
      <c r="F113" s="1"/>
    </row>
    <row r="114" spans="2:6" ht="18.75" x14ac:dyDescent="0.25">
      <c r="B114" s="16" t="s">
        <v>3734</v>
      </c>
      <c r="C114" s="1"/>
      <c r="D114" s="1"/>
      <c r="E114" s="1"/>
      <c r="F114" s="1"/>
    </row>
    <row r="115" spans="2:6" ht="18.75" x14ac:dyDescent="0.25">
      <c r="B115" s="16" t="s">
        <v>3735</v>
      </c>
      <c r="C115" s="1"/>
      <c r="D115" s="1"/>
      <c r="E115" s="1"/>
      <c r="F115" s="1"/>
    </row>
    <row r="116" spans="2:6" ht="18.75" x14ac:dyDescent="0.25">
      <c r="B116" s="16" t="s">
        <v>3736</v>
      </c>
      <c r="C116" s="1"/>
      <c r="D116" s="1"/>
      <c r="E116" s="1"/>
      <c r="F116" s="1"/>
    </row>
    <row r="117" spans="2:6" ht="18.75" x14ac:dyDescent="0.25">
      <c r="B117" s="16" t="s">
        <v>3737</v>
      </c>
      <c r="C117" s="1"/>
      <c r="D117" s="1"/>
      <c r="E117" s="1"/>
      <c r="F117" s="1"/>
    </row>
    <row r="118" spans="2:6" ht="18.75" x14ac:dyDescent="0.25">
      <c r="B118" s="16" t="s">
        <v>3738</v>
      </c>
      <c r="C118" s="1"/>
      <c r="D118" s="1"/>
      <c r="E118" s="1"/>
      <c r="F118" s="1"/>
    </row>
    <row r="119" spans="2:6" ht="18.75" x14ac:dyDescent="0.25">
      <c r="B119" s="16" t="s">
        <v>3739</v>
      </c>
      <c r="C119" s="1"/>
      <c r="D119" s="1"/>
      <c r="E119" s="1"/>
      <c r="F119" s="1"/>
    </row>
    <row r="120" spans="2:6" ht="18.75" x14ac:dyDescent="0.25">
      <c r="B120" s="16" t="s">
        <v>3740</v>
      </c>
      <c r="C120" s="1"/>
      <c r="D120" s="1"/>
      <c r="E120" s="1"/>
      <c r="F120" s="1"/>
    </row>
    <row r="121" spans="2:6" ht="18.75" x14ac:dyDescent="0.25">
      <c r="B121" s="16" t="s">
        <v>1904</v>
      </c>
      <c r="C121" s="1"/>
      <c r="D121" s="1"/>
      <c r="E121" s="1"/>
      <c r="F121" s="1"/>
    </row>
    <row r="122" spans="2:6" ht="18.75" x14ac:dyDescent="0.25">
      <c r="B122" s="21"/>
      <c r="C122" s="1"/>
      <c r="D122" s="1"/>
      <c r="E122" s="1"/>
      <c r="F122" s="1"/>
    </row>
    <row r="123" spans="2:6" ht="18.75" x14ac:dyDescent="0.25">
      <c r="B123" s="20" t="s">
        <v>3741</v>
      </c>
      <c r="C123" s="1"/>
      <c r="D123" s="1"/>
      <c r="E123" s="1"/>
      <c r="F123" s="1"/>
    </row>
    <row r="124" spans="2:6" ht="56.25" x14ac:dyDescent="0.25">
      <c r="B124" s="20" t="s">
        <v>3742</v>
      </c>
      <c r="C124" s="1"/>
      <c r="D124" s="1"/>
      <c r="E124" s="1"/>
      <c r="F124" s="1"/>
    </row>
    <row r="125" spans="2:6" ht="18.75" x14ac:dyDescent="0.25">
      <c r="B125" s="20" t="s">
        <v>3743</v>
      </c>
      <c r="C125" s="1"/>
      <c r="D125" s="1"/>
      <c r="E125" s="1"/>
      <c r="F125" s="1"/>
    </row>
    <row r="126" spans="2:6" ht="18.75" x14ac:dyDescent="0.25">
      <c r="B126" s="20" t="s">
        <v>3744</v>
      </c>
      <c r="C126" s="1"/>
      <c r="D126" s="1"/>
      <c r="E126" s="1"/>
      <c r="F126" s="1"/>
    </row>
    <row r="127" spans="2:6" ht="37.5" x14ac:dyDescent="0.25">
      <c r="B127" s="20" t="s">
        <v>3581</v>
      </c>
      <c r="C127" s="1"/>
      <c r="D127" s="1"/>
      <c r="E127" s="1"/>
      <c r="F127" s="1"/>
    </row>
    <row r="128" spans="2:6" ht="18.75" x14ac:dyDescent="0.25">
      <c r="B128" s="20" t="s">
        <v>3582</v>
      </c>
      <c r="C128" s="1"/>
      <c r="D128" s="1"/>
      <c r="E128" s="1"/>
      <c r="F128" s="1"/>
    </row>
    <row r="129" spans="2:6" ht="37.5" x14ac:dyDescent="0.25">
      <c r="B129" s="20" t="s">
        <v>3583</v>
      </c>
      <c r="C129" s="1"/>
      <c r="D129" s="1"/>
      <c r="E129" s="1"/>
      <c r="F129" s="1"/>
    </row>
    <row r="130" spans="2:6" ht="18.75" x14ac:dyDescent="0.25">
      <c r="B130" s="20"/>
      <c r="C130" s="1"/>
      <c r="D130" s="1"/>
      <c r="E130" s="1"/>
      <c r="F130" s="1"/>
    </row>
    <row r="131" spans="2:6" ht="18.75" x14ac:dyDescent="0.25">
      <c r="B131" s="16" t="s">
        <v>3745</v>
      </c>
      <c r="C131" s="1"/>
      <c r="D131" s="1"/>
      <c r="E131" s="1"/>
      <c r="F131" s="1"/>
    </row>
    <row r="132" spans="2:6" ht="18.75" x14ac:dyDescent="0.25">
      <c r="B132" s="16" t="s">
        <v>3746</v>
      </c>
      <c r="C132" s="1"/>
      <c r="D132" s="1"/>
      <c r="E132" s="1"/>
      <c r="F132" s="1"/>
    </row>
    <row r="133" spans="2:6" ht="18.75" x14ac:dyDescent="0.25">
      <c r="B133" s="16" t="s">
        <v>3747</v>
      </c>
      <c r="C133" s="1"/>
      <c r="D133" s="1"/>
      <c r="E133" s="1"/>
      <c r="F133" s="1"/>
    </row>
    <row r="134" spans="2:6" ht="18.75" x14ac:dyDescent="0.25">
      <c r="B134" s="16" t="s">
        <v>3748</v>
      </c>
      <c r="C134" s="1"/>
      <c r="D134" s="1"/>
      <c r="E134" s="1"/>
      <c r="F134" s="1"/>
    </row>
    <row r="135" spans="2:6" ht="18.75" x14ac:dyDescent="0.25">
      <c r="B135" s="16" t="s">
        <v>3749</v>
      </c>
      <c r="C135" s="1"/>
      <c r="D135" s="1"/>
      <c r="E135" s="1"/>
      <c r="F135" s="1"/>
    </row>
    <row r="136" spans="2:6" ht="18.75" x14ac:dyDescent="0.25">
      <c r="B136" s="16" t="s">
        <v>3750</v>
      </c>
      <c r="C136" s="1"/>
      <c r="D136" s="1"/>
      <c r="E136" s="1"/>
      <c r="F136" s="1"/>
    </row>
    <row r="137" spans="2:6" ht="18.75" x14ac:dyDescent="0.25">
      <c r="B137" s="16" t="s">
        <v>3751</v>
      </c>
      <c r="C137" s="1"/>
      <c r="D137" s="1"/>
      <c r="E137" s="1"/>
      <c r="F137" s="1"/>
    </row>
    <row r="138" spans="2:6" ht="18.75" x14ac:dyDescent="0.25">
      <c r="B138" s="16" t="s">
        <v>3752</v>
      </c>
      <c r="C138" s="1"/>
      <c r="D138" s="1"/>
      <c r="E138" s="1"/>
      <c r="F138" s="1"/>
    </row>
    <row r="139" spans="2:6" ht="18.75" x14ac:dyDescent="0.25">
      <c r="B139" s="16" t="s">
        <v>1904</v>
      </c>
      <c r="C139" s="1"/>
      <c r="D139" s="1"/>
      <c r="E139" s="1"/>
      <c r="F139" s="1"/>
    </row>
    <row r="140" spans="2:6" ht="18.75" x14ac:dyDescent="0.25">
      <c r="B140" s="184"/>
      <c r="C140" s="1"/>
      <c r="D140" s="1"/>
      <c r="E140" s="1"/>
      <c r="F140" s="1"/>
    </row>
    <row r="141" spans="2:6" ht="93.75" x14ac:dyDescent="0.25">
      <c r="B141" s="20" t="s">
        <v>3753</v>
      </c>
      <c r="C141" s="1"/>
      <c r="D141" s="1"/>
      <c r="E141" s="1"/>
      <c r="F141" s="1"/>
    </row>
    <row r="142" spans="2:6" ht="18.75" x14ac:dyDescent="0.25">
      <c r="B142" s="20" t="s">
        <v>3754</v>
      </c>
      <c r="C142" s="1"/>
      <c r="D142" s="1"/>
      <c r="E142" s="1"/>
      <c r="F142" s="1"/>
    </row>
    <row r="143" spans="2:6" ht="37.5" x14ac:dyDescent="0.25">
      <c r="B143" s="20" t="s">
        <v>3755</v>
      </c>
      <c r="C143" s="1"/>
      <c r="D143" s="1"/>
      <c r="E143" s="1"/>
      <c r="F143" s="1"/>
    </row>
    <row r="144" spans="2:6" ht="18.75" x14ac:dyDescent="0.25">
      <c r="B144" s="19"/>
      <c r="C144" s="1"/>
      <c r="D144" s="1"/>
      <c r="E144" s="1"/>
      <c r="F144" s="1"/>
    </row>
    <row r="145" spans="2:6" ht="18.75" x14ac:dyDescent="0.25">
      <c r="B145" s="16" t="s">
        <v>3756</v>
      </c>
      <c r="C145" s="1"/>
      <c r="D145" s="1"/>
      <c r="E145" s="1"/>
      <c r="F145" s="1"/>
    </row>
    <row r="146" spans="2:6" ht="18.75" x14ac:dyDescent="0.25">
      <c r="B146" s="20"/>
      <c r="C146" s="1"/>
      <c r="D146" s="1"/>
      <c r="E146" s="1"/>
      <c r="F146" s="1"/>
    </row>
    <row r="147" spans="2:6" ht="56.25" x14ac:dyDescent="0.25">
      <c r="B147" s="20" t="s">
        <v>3757</v>
      </c>
      <c r="C147" s="1"/>
      <c r="D147" s="1"/>
      <c r="E147" s="1"/>
      <c r="F147" s="1"/>
    </row>
    <row r="148" spans="2:6" ht="93.75" x14ac:dyDescent="0.25">
      <c r="B148" s="20" t="s">
        <v>3758</v>
      </c>
      <c r="C148" s="1"/>
      <c r="D148" s="1"/>
      <c r="E148" s="1"/>
      <c r="F148" s="1"/>
    </row>
    <row r="149" spans="2:6" ht="18.75" x14ac:dyDescent="0.25">
      <c r="B149" s="20"/>
      <c r="C149" s="1"/>
      <c r="D149" s="1"/>
      <c r="E149" s="1"/>
      <c r="F149" s="1"/>
    </row>
    <row r="150" spans="2:6" ht="18.75" x14ac:dyDescent="0.25">
      <c r="B150" s="16" t="s">
        <v>3759</v>
      </c>
      <c r="C150" s="1"/>
      <c r="D150" s="1"/>
      <c r="E150" s="1"/>
      <c r="F150" s="1"/>
    </row>
    <row r="151" spans="2:6" ht="18.75" x14ac:dyDescent="0.25">
      <c r="B151" s="16" t="s">
        <v>3760</v>
      </c>
      <c r="C151" s="1"/>
      <c r="D151" s="1"/>
      <c r="E151" s="1"/>
      <c r="F151" s="1"/>
    </row>
    <row r="152" spans="2:6" ht="18.75" x14ac:dyDescent="0.25">
      <c r="B152" s="16" t="s">
        <v>165</v>
      </c>
      <c r="C152" s="1"/>
      <c r="D152" s="1"/>
      <c r="E152" s="1"/>
      <c r="F152" s="1"/>
    </row>
    <row r="153" spans="2:6" ht="18.75" x14ac:dyDescent="0.25">
      <c r="B153" s="20"/>
      <c r="C153" s="1"/>
      <c r="D153" s="1"/>
      <c r="E153" s="1"/>
      <c r="F153" s="1"/>
    </row>
    <row r="154" spans="2:6" ht="37.5" x14ac:dyDescent="0.25">
      <c r="B154" s="20" t="s">
        <v>3761</v>
      </c>
      <c r="C154" s="1"/>
      <c r="D154" s="1"/>
      <c r="E154" s="1"/>
      <c r="F154" s="1"/>
    </row>
    <row r="155" spans="2:6" ht="18.75" x14ac:dyDescent="0.25">
      <c r="B155" s="20" t="s">
        <v>3762</v>
      </c>
      <c r="C155" s="1"/>
      <c r="D155" s="1"/>
      <c r="E155" s="1"/>
      <c r="F155" s="1"/>
    </row>
    <row r="156" spans="2:6" ht="37.5" x14ac:dyDescent="0.25">
      <c r="B156" s="20" t="s">
        <v>3584</v>
      </c>
      <c r="C156" s="1"/>
      <c r="D156" s="1"/>
      <c r="E156" s="1"/>
      <c r="F156" s="1"/>
    </row>
    <row r="157" spans="2:6" ht="18.75" x14ac:dyDescent="0.25">
      <c r="B157" s="20" t="s">
        <v>3763</v>
      </c>
      <c r="C157" s="1"/>
      <c r="D157" s="1"/>
      <c r="E157" s="1"/>
      <c r="F157" s="1"/>
    </row>
    <row r="158" spans="2:6" ht="56.25" x14ac:dyDescent="0.25">
      <c r="B158" s="20" t="s">
        <v>3764</v>
      </c>
      <c r="C158" s="1"/>
      <c r="D158" s="1"/>
      <c r="E158" s="1"/>
      <c r="F158" s="1"/>
    </row>
    <row r="159" spans="2:6" ht="75" x14ac:dyDescent="0.25">
      <c r="B159" s="20" t="s">
        <v>3765</v>
      </c>
      <c r="C159" s="1"/>
      <c r="D159" s="1"/>
      <c r="E159" s="1"/>
      <c r="F159" s="1"/>
    </row>
    <row r="160" spans="2:6" ht="18.75" x14ac:dyDescent="0.25">
      <c r="B160" s="20" t="s">
        <v>3585</v>
      </c>
      <c r="C160" s="1"/>
      <c r="D160" s="1"/>
      <c r="E160" s="1"/>
      <c r="F160" s="1"/>
    </row>
    <row r="161" spans="2:6" ht="75" x14ac:dyDescent="0.25">
      <c r="B161" s="20" t="s">
        <v>3766</v>
      </c>
      <c r="C161" s="1"/>
      <c r="D161" s="1"/>
      <c r="E161" s="1"/>
      <c r="F161" s="1"/>
    </row>
    <row r="162" spans="2:6" ht="37.5" x14ac:dyDescent="0.25">
      <c r="B162" s="20" t="s">
        <v>3767</v>
      </c>
      <c r="C162" s="1"/>
      <c r="D162" s="1"/>
      <c r="E162" s="1"/>
      <c r="F162" s="1"/>
    </row>
    <row r="163" spans="2:6" ht="18.75" x14ac:dyDescent="0.25">
      <c r="B163" s="20"/>
      <c r="C163" s="1"/>
      <c r="D163" s="1"/>
      <c r="E163" s="1"/>
      <c r="F163" s="1"/>
    </row>
    <row r="164" spans="2:6" ht="18.75" x14ac:dyDescent="0.25">
      <c r="B164" s="16" t="s">
        <v>3768</v>
      </c>
      <c r="C164" s="1"/>
      <c r="D164" s="1"/>
      <c r="E164" s="1"/>
      <c r="F164" s="1"/>
    </row>
    <row r="165" spans="2:6" ht="18.75" x14ac:dyDescent="0.25">
      <c r="B165" s="16" t="s">
        <v>3769</v>
      </c>
      <c r="C165" s="1"/>
      <c r="D165" s="1"/>
      <c r="E165" s="1"/>
      <c r="F165" s="1"/>
    </row>
    <row r="166" spans="2:6" ht="18.75" x14ac:dyDescent="0.25">
      <c r="B166" s="16" t="s">
        <v>3633</v>
      </c>
      <c r="C166" s="1"/>
      <c r="D166" s="1"/>
      <c r="E166" s="1"/>
      <c r="F166" s="1"/>
    </row>
    <row r="167" spans="2:6" ht="18.75" x14ac:dyDescent="0.25">
      <c r="B167" s="20"/>
      <c r="C167" s="1"/>
      <c r="D167" s="1"/>
      <c r="E167" s="1"/>
      <c r="F167" s="1"/>
    </row>
    <row r="168" spans="2:6" ht="56.25" x14ac:dyDescent="0.25">
      <c r="B168" s="20" t="s">
        <v>3770</v>
      </c>
      <c r="C168" s="1"/>
      <c r="D168" s="1"/>
      <c r="E168" s="1"/>
      <c r="F168" s="1"/>
    </row>
    <row r="169" spans="2:6" ht="18.75" x14ac:dyDescent="0.25">
      <c r="B169" s="20" t="s">
        <v>3771</v>
      </c>
      <c r="C169" s="1"/>
      <c r="D169" s="1"/>
      <c r="E169" s="1"/>
      <c r="F169" s="1"/>
    </row>
    <row r="170" spans="2:6" ht="18.75" x14ac:dyDescent="0.25">
      <c r="B170" s="20" t="s">
        <v>3772</v>
      </c>
      <c r="C170" s="1"/>
      <c r="D170" s="1"/>
      <c r="E170" s="1"/>
      <c r="F170" s="1"/>
    </row>
    <row r="171" spans="2:6" ht="18.75" x14ac:dyDescent="0.25">
      <c r="B171" s="20" t="s">
        <v>3773</v>
      </c>
      <c r="C171" s="1"/>
      <c r="D171" s="1"/>
      <c r="E171" s="1"/>
      <c r="F171" s="1"/>
    </row>
    <row r="172" spans="2:6" ht="18.75" x14ac:dyDescent="0.25">
      <c r="B172" s="20" t="s">
        <v>3774</v>
      </c>
      <c r="C172" s="1"/>
      <c r="D172" s="1"/>
      <c r="E172" s="1"/>
      <c r="F172" s="1"/>
    </row>
    <row r="173" spans="2:6" ht="37.5" x14ac:dyDescent="0.25">
      <c r="B173" s="20" t="s">
        <v>3775</v>
      </c>
      <c r="C173" s="1"/>
      <c r="D173" s="1"/>
      <c r="E173" s="1"/>
      <c r="F173" s="1"/>
    </row>
    <row r="174" spans="2:6" ht="18.75" x14ac:dyDescent="0.25">
      <c r="B174" s="20" t="s">
        <v>3776</v>
      </c>
      <c r="C174" s="1"/>
      <c r="D174" s="1"/>
      <c r="E174" s="1"/>
      <c r="F174" s="1"/>
    </row>
    <row r="175" spans="2:6" ht="37.5" x14ac:dyDescent="0.25">
      <c r="B175" s="20" t="s">
        <v>3777</v>
      </c>
      <c r="C175" s="1"/>
      <c r="D175" s="1"/>
      <c r="E175" s="1"/>
      <c r="F175" s="1"/>
    </row>
    <row r="176" spans="2:6" ht="112.5" x14ac:dyDescent="0.25">
      <c r="B176" s="20" t="s">
        <v>3778</v>
      </c>
      <c r="C176" s="1"/>
      <c r="D176" s="1"/>
      <c r="E176" s="1"/>
      <c r="F176" s="1"/>
    </row>
    <row r="177" spans="2:6" ht="18.75" x14ac:dyDescent="0.25">
      <c r="B177" s="20" t="s">
        <v>3586</v>
      </c>
      <c r="C177" s="1"/>
      <c r="D177" s="1"/>
      <c r="E177" s="1"/>
      <c r="F177" s="1"/>
    </row>
    <row r="178" spans="2:6" ht="56.25" x14ac:dyDescent="0.25">
      <c r="B178" s="20" t="s">
        <v>3779</v>
      </c>
      <c r="C178" s="1"/>
      <c r="D178" s="1"/>
      <c r="E178" s="1"/>
      <c r="F178" s="1"/>
    </row>
    <row r="179" spans="2:6" ht="37.5" x14ac:dyDescent="0.25">
      <c r="B179" s="20" t="s">
        <v>3780</v>
      </c>
      <c r="C179" s="1"/>
      <c r="D179" s="1"/>
      <c r="E179" s="1"/>
      <c r="F179" s="1"/>
    </row>
    <row r="180" spans="2:6" ht="18.75" x14ac:dyDescent="0.25">
      <c r="B180" s="184"/>
      <c r="C180" s="1"/>
      <c r="D180" s="1"/>
      <c r="E180" s="1"/>
      <c r="F180" s="1"/>
    </row>
    <row r="181" spans="2:6" ht="37.5" x14ac:dyDescent="0.25">
      <c r="B181" s="16" t="s">
        <v>3781</v>
      </c>
      <c r="C181" s="1"/>
      <c r="D181" s="1"/>
      <c r="E181" s="1"/>
      <c r="F181" s="1"/>
    </row>
    <row r="182" spans="2:6" ht="18.75" x14ac:dyDescent="0.25">
      <c r="B182" s="16" t="s">
        <v>3782</v>
      </c>
      <c r="C182" s="1"/>
      <c r="D182" s="1"/>
      <c r="E182" s="1"/>
      <c r="F182" s="1"/>
    </row>
    <row r="183" spans="2:6" ht="18.75" x14ac:dyDescent="0.25">
      <c r="B183" s="20"/>
      <c r="C183" s="1"/>
      <c r="D183" s="1"/>
      <c r="E183" s="1"/>
      <c r="F183" s="1"/>
    </row>
    <row r="184" spans="2:6" ht="37.5" x14ac:dyDescent="0.25">
      <c r="B184" s="20" t="s">
        <v>3783</v>
      </c>
      <c r="C184" s="1"/>
      <c r="D184" s="1"/>
      <c r="E184" s="1"/>
      <c r="F184" s="1"/>
    </row>
    <row r="185" spans="2:6" ht="18.75" x14ac:dyDescent="0.25">
      <c r="B185" s="19"/>
      <c r="C185" s="1"/>
      <c r="D185" s="1"/>
      <c r="E185" s="1"/>
      <c r="F185" s="1"/>
    </row>
    <row r="186" spans="2:6" ht="18.75" x14ac:dyDescent="0.25">
      <c r="B186" s="16" t="s">
        <v>3784</v>
      </c>
      <c r="C186" s="1"/>
      <c r="D186" s="1"/>
      <c r="E186" s="1"/>
      <c r="F186" s="1"/>
    </row>
    <row r="187" spans="2:6" ht="18.75" x14ac:dyDescent="0.25">
      <c r="B187" s="16" t="s">
        <v>3785</v>
      </c>
      <c r="C187" s="1"/>
      <c r="D187" s="1"/>
      <c r="E187" s="1"/>
      <c r="F187" s="1"/>
    </row>
    <row r="188" spans="2:6" ht="18.75" x14ac:dyDescent="0.25">
      <c r="B188" s="16" t="s">
        <v>3786</v>
      </c>
      <c r="C188" s="1"/>
      <c r="D188" s="1"/>
      <c r="E188" s="1"/>
      <c r="F188" s="1"/>
    </row>
    <row r="189" spans="2:6" ht="18.75" x14ac:dyDescent="0.25">
      <c r="B189" s="22"/>
      <c r="C189" s="1"/>
      <c r="D189" s="1"/>
      <c r="E189" s="1"/>
      <c r="F189" s="1"/>
    </row>
    <row r="190" spans="2:6" ht="37.5" x14ac:dyDescent="0.25">
      <c r="B190" s="20" t="s">
        <v>3787</v>
      </c>
      <c r="C190" s="1"/>
      <c r="D190" s="1"/>
      <c r="E190" s="1"/>
      <c r="F190" s="1"/>
    </row>
    <row r="191" spans="2:6" ht="93.75" x14ac:dyDescent="0.25">
      <c r="B191" s="20" t="s">
        <v>3587</v>
      </c>
      <c r="C191" s="1"/>
      <c r="D191" s="1"/>
      <c r="E191" s="1"/>
      <c r="F191" s="1"/>
    </row>
    <row r="192" spans="2:6" ht="56.25" x14ac:dyDescent="0.25">
      <c r="B192" s="20" t="s">
        <v>3788</v>
      </c>
      <c r="C192" s="1"/>
      <c r="D192" s="1"/>
      <c r="E192" s="1"/>
      <c r="F192" s="1"/>
    </row>
    <row r="193" spans="2:6" ht="56.25" x14ac:dyDescent="0.25">
      <c r="B193" s="20" t="s">
        <v>3588</v>
      </c>
      <c r="C193" s="1"/>
      <c r="D193" s="1"/>
      <c r="E193" s="1"/>
      <c r="F193" s="1"/>
    </row>
    <row r="194" spans="2:6" ht="18.75" x14ac:dyDescent="0.25">
      <c r="B194" s="20"/>
      <c r="C194" s="1"/>
      <c r="D194" s="1"/>
      <c r="E194" s="1"/>
      <c r="F194" s="1"/>
    </row>
    <row r="195" spans="2:6" ht="37.5" x14ac:dyDescent="0.25">
      <c r="B195" s="16" t="s">
        <v>3789</v>
      </c>
      <c r="C195" s="1"/>
      <c r="D195" s="1"/>
      <c r="E195" s="1"/>
      <c r="F195" s="1"/>
    </row>
    <row r="196" spans="2:6" ht="18.75" x14ac:dyDescent="0.25">
      <c r="B196" s="16" t="s">
        <v>3790</v>
      </c>
      <c r="C196" s="1"/>
      <c r="D196" s="1"/>
      <c r="E196" s="1"/>
      <c r="F196" s="1"/>
    </row>
    <row r="197" spans="2:6" ht="18.75" x14ac:dyDescent="0.25">
      <c r="B197" s="16" t="s">
        <v>3791</v>
      </c>
      <c r="C197" s="1"/>
      <c r="D197" s="1"/>
      <c r="E197" s="1"/>
      <c r="F197" s="1"/>
    </row>
    <row r="198" spans="2:6" x14ac:dyDescent="0.25">
      <c r="B198" s="199"/>
      <c r="C198" s="1"/>
      <c r="D198" s="1"/>
      <c r="E198" s="1"/>
      <c r="F198" s="1"/>
    </row>
    <row r="199" spans="2:6" ht="37.5" x14ac:dyDescent="0.25">
      <c r="B199" s="20" t="s">
        <v>3792</v>
      </c>
      <c r="C199" s="1"/>
      <c r="D199" s="1"/>
      <c r="E199" s="1"/>
      <c r="F199" s="1"/>
    </row>
    <row r="200" spans="2:6" ht="18.75" x14ac:dyDescent="0.25">
      <c r="B200" s="191"/>
      <c r="C200" s="1"/>
      <c r="D200" s="1"/>
      <c r="E200" s="1"/>
      <c r="F200" s="1"/>
    </row>
    <row r="201" spans="2:6" ht="18.75" x14ac:dyDescent="0.25">
      <c r="B201" s="16" t="s">
        <v>3793</v>
      </c>
      <c r="C201" s="1"/>
      <c r="D201" s="1"/>
      <c r="E201" s="1"/>
      <c r="F201" s="1"/>
    </row>
    <row r="202" spans="2:6" ht="18.75" x14ac:dyDescent="0.25">
      <c r="B202" s="16" t="s">
        <v>3794</v>
      </c>
      <c r="C202" s="1"/>
      <c r="D202" s="1"/>
      <c r="E202" s="1"/>
      <c r="F202" s="1"/>
    </row>
    <row r="203" spans="2:6" ht="18.75" x14ac:dyDescent="0.25">
      <c r="B203" s="16" t="s">
        <v>3795</v>
      </c>
      <c r="C203" s="1"/>
      <c r="D203" s="1"/>
      <c r="E203" s="1"/>
      <c r="F203" s="1"/>
    </row>
    <row r="204" spans="2:6" ht="18.75" x14ac:dyDescent="0.25">
      <c r="B204" s="16" t="s">
        <v>3796</v>
      </c>
      <c r="C204" s="1"/>
      <c r="D204" s="1"/>
      <c r="E204" s="1"/>
      <c r="F204" s="1"/>
    </row>
    <row r="205" spans="2:6" ht="18.75" x14ac:dyDescent="0.25">
      <c r="B205" s="16" t="s">
        <v>3797</v>
      </c>
      <c r="C205" s="1"/>
      <c r="D205" s="1"/>
      <c r="E205" s="1"/>
      <c r="F205" s="1"/>
    </row>
    <row r="206" spans="2:6" x14ac:dyDescent="0.25">
      <c r="B206" s="199"/>
      <c r="C206" s="1"/>
      <c r="D206" s="1"/>
      <c r="E206" s="1"/>
      <c r="F206" s="1"/>
    </row>
    <row r="207" spans="2:6" ht="56.25" x14ac:dyDescent="0.25">
      <c r="B207" s="20" t="s">
        <v>3798</v>
      </c>
      <c r="C207" s="1"/>
      <c r="D207" s="1"/>
      <c r="E207" s="1"/>
      <c r="F207" s="1"/>
    </row>
    <row r="208" spans="2:6" ht="18.75" x14ac:dyDescent="0.25">
      <c r="B208" s="22"/>
      <c r="C208" s="1"/>
      <c r="D208" s="1"/>
      <c r="E208" s="1"/>
      <c r="F208" s="1"/>
    </row>
    <row r="209" spans="2:6" ht="37.5" x14ac:dyDescent="0.25">
      <c r="B209" s="16" t="s">
        <v>3799</v>
      </c>
      <c r="C209" s="1"/>
      <c r="D209" s="1"/>
      <c r="E209" s="1"/>
      <c r="F209" s="1"/>
    </row>
    <row r="210" spans="2:6" ht="18.75" x14ac:dyDescent="0.25">
      <c r="B210" s="16" t="s">
        <v>1945</v>
      </c>
      <c r="C210" s="1"/>
      <c r="D210" s="1"/>
      <c r="E210" s="1"/>
      <c r="F210" s="1"/>
    </row>
    <row r="211" spans="2:6" ht="18.75" x14ac:dyDescent="0.25">
      <c r="B211" s="20"/>
      <c r="C211" s="1"/>
      <c r="D211" s="1"/>
      <c r="E211" s="1"/>
      <c r="F211" s="1"/>
    </row>
    <row r="212" spans="2:6" ht="37.5" x14ac:dyDescent="0.25">
      <c r="B212" s="20" t="s">
        <v>3800</v>
      </c>
      <c r="C212" s="1"/>
      <c r="D212" s="1"/>
      <c r="E212" s="1"/>
      <c r="F212" s="1"/>
    </row>
    <row r="213" spans="2:6" ht="56.25" x14ac:dyDescent="0.25">
      <c r="B213" s="20" t="s">
        <v>3801</v>
      </c>
      <c r="C213" s="1"/>
      <c r="D213" s="1"/>
      <c r="E213" s="1"/>
      <c r="F213" s="1"/>
    </row>
    <row r="214" spans="2:6" ht="37.5" x14ac:dyDescent="0.25">
      <c r="B214" s="20" t="s">
        <v>3802</v>
      </c>
      <c r="C214" s="1"/>
      <c r="D214" s="1"/>
      <c r="E214" s="1"/>
      <c r="F214" s="1"/>
    </row>
    <row r="215" spans="2:6" ht="18.75" x14ac:dyDescent="0.25">
      <c r="B215" s="19"/>
      <c r="C215" s="1"/>
      <c r="D215" s="1"/>
      <c r="E215" s="1"/>
      <c r="F215" s="1"/>
    </row>
    <row r="216" spans="2:6" ht="18.75" x14ac:dyDescent="0.25">
      <c r="B216" s="16" t="s">
        <v>3803</v>
      </c>
      <c r="C216" s="1"/>
      <c r="D216" s="1"/>
      <c r="E216" s="1"/>
      <c r="F216" s="1"/>
    </row>
    <row r="217" spans="2:6" ht="37.5" x14ac:dyDescent="0.25">
      <c r="B217" s="16" t="s">
        <v>3804</v>
      </c>
      <c r="C217" s="1"/>
      <c r="D217" s="1"/>
      <c r="E217" s="1"/>
      <c r="F217" s="1"/>
    </row>
    <row r="218" spans="2:6" ht="37.5" x14ac:dyDescent="0.25">
      <c r="B218" s="16" t="s">
        <v>3805</v>
      </c>
      <c r="C218" s="1"/>
      <c r="D218" s="1"/>
      <c r="E218" s="1"/>
      <c r="F218" s="1"/>
    </row>
    <row r="219" spans="2:6" x14ac:dyDescent="0.25">
      <c r="B219" s="66" t="s">
        <v>3806</v>
      </c>
      <c r="C219" s="1"/>
      <c r="D219" s="1"/>
      <c r="E219" s="1"/>
      <c r="F219" s="1"/>
    </row>
    <row r="220" spans="2:6" ht="18.75" x14ac:dyDescent="0.25">
      <c r="B220" s="22"/>
      <c r="C220" s="1"/>
      <c r="D220" s="1"/>
      <c r="E220" s="1"/>
      <c r="F220" s="1"/>
    </row>
    <row r="221" spans="2:6" ht="37.5" x14ac:dyDescent="0.25">
      <c r="B221" s="20" t="s">
        <v>3807</v>
      </c>
      <c r="C221" s="1"/>
      <c r="D221" s="1"/>
      <c r="E221" s="1"/>
      <c r="F221" s="1"/>
    </row>
    <row r="222" spans="2:6" ht="37.5" x14ac:dyDescent="0.25">
      <c r="B222" s="20" t="s">
        <v>3808</v>
      </c>
      <c r="C222" s="1"/>
      <c r="D222" s="1"/>
      <c r="E222" s="1"/>
      <c r="F222" s="1"/>
    </row>
    <row r="223" spans="2:6" ht="56.25" x14ac:dyDescent="0.25">
      <c r="B223" s="20" t="s">
        <v>3809</v>
      </c>
      <c r="C223" s="1"/>
      <c r="D223" s="1"/>
      <c r="E223" s="1"/>
      <c r="F223" s="1"/>
    </row>
    <row r="224" spans="2:6" ht="56.25" x14ac:dyDescent="0.25">
      <c r="B224" s="20" t="s">
        <v>3810</v>
      </c>
      <c r="C224" s="1"/>
      <c r="D224" s="1"/>
      <c r="E224" s="1"/>
      <c r="F224" s="1"/>
    </row>
    <row r="225" spans="2:6" ht="37.5" x14ac:dyDescent="0.25">
      <c r="B225" s="20" t="s">
        <v>3589</v>
      </c>
      <c r="C225" s="1"/>
      <c r="D225" s="1"/>
      <c r="E225" s="1"/>
      <c r="F225" s="1"/>
    </row>
    <row r="226" spans="2:6" ht="56.25" x14ac:dyDescent="0.25">
      <c r="B226" s="20" t="s">
        <v>3811</v>
      </c>
      <c r="C226" s="1"/>
      <c r="D226" s="1"/>
      <c r="E226" s="1"/>
      <c r="F226" s="1"/>
    </row>
    <row r="227" spans="2:6" ht="37.5" x14ac:dyDescent="0.25">
      <c r="B227" s="20" t="s">
        <v>3590</v>
      </c>
      <c r="C227" s="1"/>
      <c r="D227" s="1"/>
      <c r="E227" s="1"/>
      <c r="F227" s="1"/>
    </row>
    <row r="228" spans="2:6" ht="56.25" x14ac:dyDescent="0.25">
      <c r="B228" s="20" t="s">
        <v>3591</v>
      </c>
      <c r="C228" s="1"/>
      <c r="D228" s="1"/>
      <c r="E228" s="1"/>
      <c r="F228" s="1"/>
    </row>
    <row r="229" spans="2:6" ht="56.25" x14ac:dyDescent="0.25">
      <c r="B229" s="20" t="s">
        <v>3592</v>
      </c>
      <c r="C229" s="1"/>
      <c r="D229" s="1"/>
      <c r="E229" s="1"/>
      <c r="F229" s="1"/>
    </row>
    <row r="230" spans="2:6" ht="56.25" x14ac:dyDescent="0.25">
      <c r="B230" s="20" t="s">
        <v>3812</v>
      </c>
      <c r="C230" s="1"/>
      <c r="D230" s="1"/>
      <c r="E230" s="1"/>
      <c r="F230" s="1"/>
    </row>
    <row r="231" spans="2:6" ht="37.5" x14ac:dyDescent="0.25">
      <c r="B231" s="20" t="s">
        <v>3813</v>
      </c>
      <c r="C231" s="1"/>
      <c r="D231" s="1"/>
      <c r="E231" s="1"/>
      <c r="F231" s="1"/>
    </row>
    <row r="232" spans="2:6" ht="112.5" x14ac:dyDescent="0.25">
      <c r="B232" s="20" t="s">
        <v>3593</v>
      </c>
      <c r="C232" s="1"/>
      <c r="D232" s="1"/>
      <c r="E232" s="1"/>
      <c r="F232" s="1"/>
    </row>
    <row r="233" spans="2:6" ht="75" x14ac:dyDescent="0.25">
      <c r="B233" s="20" t="s">
        <v>3814</v>
      </c>
      <c r="C233" s="1"/>
      <c r="D233" s="1"/>
      <c r="E233" s="1"/>
      <c r="F233" s="1"/>
    </row>
    <row r="234" spans="2:6" ht="37.5" x14ac:dyDescent="0.25">
      <c r="B234" s="20" t="s">
        <v>3815</v>
      </c>
      <c r="C234" s="119"/>
      <c r="D234" s="1"/>
      <c r="E234" s="1"/>
      <c r="F234" s="1"/>
    </row>
    <row r="235" spans="2:6" ht="37.5" x14ac:dyDescent="0.25">
      <c r="B235" s="20" t="s">
        <v>3816</v>
      </c>
      <c r="C235" s="1"/>
      <c r="D235" s="1"/>
      <c r="E235" s="1"/>
      <c r="F235" s="1"/>
    </row>
    <row r="236" spans="2:6" ht="18.75" x14ac:dyDescent="0.25">
      <c r="B236" s="20" t="s">
        <v>3594</v>
      </c>
      <c r="C236" s="1"/>
      <c r="D236" s="1"/>
      <c r="E236" s="1"/>
      <c r="F236" s="1"/>
    </row>
    <row r="237" spans="2:6" ht="112.5" x14ac:dyDescent="0.25">
      <c r="B237" s="20" t="s">
        <v>3817</v>
      </c>
      <c r="C237" s="1"/>
      <c r="D237" s="1"/>
      <c r="E237" s="1"/>
      <c r="F237" s="1"/>
    </row>
    <row r="238" spans="2:6" ht="37.5" x14ac:dyDescent="0.25">
      <c r="B238" s="20" t="s">
        <v>3818</v>
      </c>
      <c r="C238" s="1"/>
      <c r="D238" s="1"/>
      <c r="E238" s="1"/>
      <c r="F238" s="1"/>
    </row>
    <row r="239" spans="2:6" ht="18.75" x14ac:dyDescent="0.25">
      <c r="B239" s="20" t="s">
        <v>3595</v>
      </c>
      <c r="C239" s="1"/>
      <c r="D239" s="1"/>
      <c r="E239" s="1"/>
      <c r="F239" s="1"/>
    </row>
    <row r="240" spans="2:6" ht="18.75" x14ac:dyDescent="0.25">
      <c r="B240" s="20" t="s">
        <v>3596</v>
      </c>
      <c r="C240" s="1"/>
      <c r="D240" s="1"/>
      <c r="E240" s="1"/>
      <c r="F240" s="1"/>
    </row>
    <row r="241" spans="2:6" ht="18.75" x14ac:dyDescent="0.25">
      <c r="B241" s="20" t="s">
        <v>3597</v>
      </c>
      <c r="C241" s="1"/>
      <c r="D241" s="1"/>
      <c r="E241" s="1"/>
      <c r="F241" s="1"/>
    </row>
    <row r="242" spans="2:6" ht="18.75" x14ac:dyDescent="0.25">
      <c r="B242" s="20" t="s">
        <v>3598</v>
      </c>
      <c r="C242" s="1"/>
      <c r="D242" s="1"/>
      <c r="E242" s="1"/>
      <c r="F242" s="1"/>
    </row>
    <row r="243" spans="2:6" ht="18.75" x14ac:dyDescent="0.25">
      <c r="B243" s="20" t="s">
        <v>3599</v>
      </c>
      <c r="C243" s="1"/>
      <c r="D243" s="1"/>
      <c r="E243" s="1"/>
      <c r="F243" s="1"/>
    </row>
    <row r="244" spans="2:6" ht="18.75" x14ac:dyDescent="0.25">
      <c r="B244" s="20" t="s">
        <v>3600</v>
      </c>
      <c r="C244" s="1"/>
      <c r="D244" s="1"/>
      <c r="E244" s="1"/>
      <c r="F244" s="1"/>
    </row>
    <row r="245" spans="2:6" ht="75" x14ac:dyDescent="0.25">
      <c r="B245" s="20" t="s">
        <v>3819</v>
      </c>
      <c r="C245" s="1"/>
      <c r="D245" s="1"/>
      <c r="E245" s="1"/>
      <c r="F245" s="1"/>
    </row>
    <row r="246" spans="2:6" ht="56.25" x14ac:dyDescent="0.25">
      <c r="B246" s="20" t="s">
        <v>3820</v>
      </c>
      <c r="C246" s="1"/>
      <c r="D246" s="1"/>
      <c r="E246" s="1"/>
      <c r="F246" s="1"/>
    </row>
    <row r="247" spans="2:6" ht="56.25" x14ac:dyDescent="0.25">
      <c r="B247" s="20" t="s">
        <v>3821</v>
      </c>
      <c r="C247" s="1"/>
      <c r="D247" s="1"/>
      <c r="E247" s="1"/>
      <c r="F247" s="1"/>
    </row>
    <row r="248" spans="2:6" ht="37.5" x14ac:dyDescent="0.25">
      <c r="B248" s="20" t="s">
        <v>3601</v>
      </c>
      <c r="C248" s="1"/>
      <c r="D248" s="1"/>
      <c r="E248" s="1"/>
      <c r="F248" s="1"/>
    </row>
    <row r="249" spans="2:6" ht="37.5" x14ac:dyDescent="0.25">
      <c r="B249" s="20" t="s">
        <v>3602</v>
      </c>
      <c r="C249" s="1"/>
      <c r="D249" s="1"/>
      <c r="E249" s="1"/>
      <c r="F249" s="1"/>
    </row>
    <row r="250" spans="2:6" ht="18.75" x14ac:dyDescent="0.25">
      <c r="B250" s="22"/>
      <c r="C250" s="1"/>
      <c r="D250" s="1"/>
      <c r="E250" s="1"/>
      <c r="F250" s="1"/>
    </row>
    <row r="251" spans="2:6" ht="18.75" x14ac:dyDescent="0.25">
      <c r="B251" s="16" t="s">
        <v>3822</v>
      </c>
      <c r="C251" s="1"/>
      <c r="D251" s="1"/>
      <c r="E251" s="1"/>
      <c r="F251" s="1"/>
    </row>
    <row r="252" spans="2:6" ht="18.75" x14ac:dyDescent="0.25">
      <c r="B252" s="16" t="s">
        <v>3823</v>
      </c>
      <c r="C252" s="1"/>
      <c r="D252" s="1"/>
      <c r="E252" s="1"/>
      <c r="F252" s="1"/>
    </row>
    <row r="253" spans="2:6" ht="18.75" x14ac:dyDescent="0.25">
      <c r="B253" s="16" t="s">
        <v>3824</v>
      </c>
      <c r="C253" s="1"/>
      <c r="D253" s="1"/>
      <c r="E253" s="1"/>
      <c r="F253" s="1"/>
    </row>
    <row r="254" spans="2:6" ht="18.75" x14ac:dyDescent="0.25">
      <c r="B254" s="16" t="s">
        <v>3825</v>
      </c>
      <c r="C254" s="1"/>
      <c r="D254" s="1"/>
      <c r="E254" s="1"/>
      <c r="F254" s="1"/>
    </row>
    <row r="255" spans="2:6" ht="56.25" x14ac:dyDescent="0.25">
      <c r="B255" s="16" t="s">
        <v>3826</v>
      </c>
      <c r="C255" s="1"/>
      <c r="D255" s="1"/>
      <c r="E255" s="1"/>
      <c r="F255" s="1"/>
    </row>
    <row r="256" spans="2:6" ht="18.75" x14ac:dyDescent="0.25">
      <c r="B256" s="184"/>
      <c r="C256" s="1"/>
      <c r="D256" s="1"/>
      <c r="E256" s="1"/>
      <c r="F256" s="1"/>
    </row>
    <row r="257" spans="2:6" ht="18.75" x14ac:dyDescent="0.25">
      <c r="B257" s="20" t="s">
        <v>3827</v>
      </c>
      <c r="C257" s="1"/>
      <c r="D257" s="1"/>
      <c r="E257" s="1"/>
      <c r="F257" s="1"/>
    </row>
    <row r="258" spans="2:6" ht="75" x14ac:dyDescent="0.25">
      <c r="B258" s="20" t="s">
        <v>3828</v>
      </c>
      <c r="C258" s="1"/>
      <c r="D258" s="1"/>
      <c r="E258" s="1"/>
      <c r="F258" s="1"/>
    </row>
    <row r="259" spans="2:6" ht="37.5" x14ac:dyDescent="0.25">
      <c r="B259" s="20" t="s">
        <v>3829</v>
      </c>
      <c r="C259" s="1"/>
      <c r="D259" s="1"/>
      <c r="E259" s="1"/>
      <c r="F259" s="1"/>
    </row>
    <row r="260" spans="2:6" ht="37.5" x14ac:dyDescent="0.25">
      <c r="B260" s="20" t="s">
        <v>3830</v>
      </c>
      <c r="C260" s="1"/>
      <c r="D260" s="1"/>
      <c r="E260" s="1"/>
      <c r="F260" s="1"/>
    </row>
    <row r="261" spans="2:6" ht="18.75" x14ac:dyDescent="0.25">
      <c r="B261" s="20" t="s">
        <v>3831</v>
      </c>
      <c r="C261" s="1"/>
      <c r="D261" s="1"/>
      <c r="E261" s="1"/>
      <c r="F261" s="1"/>
    </row>
    <row r="262" spans="2:6" ht="18.75" x14ac:dyDescent="0.25">
      <c r="B262" s="20" t="s">
        <v>3603</v>
      </c>
      <c r="C262" s="1"/>
      <c r="D262" s="1"/>
      <c r="E262" s="1"/>
      <c r="F262" s="1"/>
    </row>
    <row r="263" spans="2:6" ht="37.5" x14ac:dyDescent="0.25">
      <c r="B263" s="20" t="s">
        <v>3832</v>
      </c>
      <c r="C263" s="1"/>
      <c r="D263" s="1"/>
      <c r="E263" s="1"/>
      <c r="F263" s="1"/>
    </row>
    <row r="264" spans="2:6" ht="37.5" x14ac:dyDescent="0.25">
      <c r="B264" s="20" t="s">
        <v>3833</v>
      </c>
      <c r="C264" s="1"/>
      <c r="D264" s="1"/>
      <c r="E264" s="1"/>
      <c r="F264" s="1"/>
    </row>
    <row r="265" spans="2:6" ht="18.75" x14ac:dyDescent="0.25">
      <c r="B265" s="20"/>
      <c r="C265" s="1"/>
      <c r="D265" s="1"/>
      <c r="E265" s="1"/>
      <c r="F265" s="1"/>
    </row>
    <row r="266" spans="2:6" ht="18.75" x14ac:dyDescent="0.25">
      <c r="B266" s="16" t="s">
        <v>3834</v>
      </c>
      <c r="C266" s="1"/>
      <c r="D266" s="1"/>
      <c r="E266" s="1"/>
      <c r="F266" s="1"/>
    </row>
    <row r="267" spans="2:6" ht="18.75" x14ac:dyDescent="0.25">
      <c r="B267" s="16" t="s">
        <v>3835</v>
      </c>
      <c r="C267" s="1"/>
      <c r="D267" s="1"/>
      <c r="E267" s="1"/>
      <c r="F267" s="1"/>
    </row>
    <row r="268" spans="2:6" ht="37.5" x14ac:dyDescent="0.25">
      <c r="B268" s="16" t="s">
        <v>3836</v>
      </c>
      <c r="C268" s="1"/>
      <c r="D268" s="1"/>
      <c r="E268" s="1"/>
      <c r="F268" s="1"/>
    </row>
    <row r="269" spans="2:6" ht="18.75" x14ac:dyDescent="0.25">
      <c r="B269" s="16" t="s">
        <v>3837</v>
      </c>
      <c r="C269" s="1"/>
      <c r="D269" s="1"/>
      <c r="E269" s="1"/>
      <c r="F269" s="1"/>
    </row>
    <row r="270" spans="2:6" ht="18.75" x14ac:dyDescent="0.25">
      <c r="B270" s="19"/>
      <c r="C270" s="1"/>
      <c r="D270" s="1"/>
      <c r="E270" s="1"/>
      <c r="F270" s="1"/>
    </row>
    <row r="271" spans="2:6" ht="56.25" x14ac:dyDescent="0.25">
      <c r="B271" s="20" t="s">
        <v>3838</v>
      </c>
      <c r="C271" s="1"/>
      <c r="D271" s="1"/>
      <c r="E271" s="1"/>
      <c r="F271" s="1"/>
    </row>
    <row r="272" spans="2:6" ht="18.75" x14ac:dyDescent="0.25">
      <c r="B272" s="20" t="s">
        <v>3604</v>
      </c>
      <c r="C272" s="1"/>
      <c r="D272" s="1"/>
      <c r="E272" s="1"/>
      <c r="F272" s="1"/>
    </row>
    <row r="273" spans="2:6" ht="18.75" x14ac:dyDescent="0.25">
      <c r="B273" s="20" t="s">
        <v>3605</v>
      </c>
      <c r="C273" s="1"/>
      <c r="D273" s="1"/>
      <c r="E273" s="1"/>
      <c r="F273" s="1"/>
    </row>
    <row r="274" spans="2:6" ht="93.75" x14ac:dyDescent="0.25">
      <c r="B274" s="20" t="s">
        <v>3839</v>
      </c>
      <c r="C274" s="1"/>
      <c r="D274" s="1"/>
      <c r="E274" s="1"/>
      <c r="F274" s="1"/>
    </row>
    <row r="275" spans="2:6" ht="75" x14ac:dyDescent="0.25">
      <c r="B275" s="20" t="s">
        <v>3606</v>
      </c>
      <c r="C275" s="1"/>
      <c r="D275" s="1"/>
      <c r="E275" s="1"/>
      <c r="F275" s="1"/>
    </row>
    <row r="276" spans="2:6" ht="37.5" x14ac:dyDescent="0.25">
      <c r="B276" s="20" t="s">
        <v>3840</v>
      </c>
      <c r="C276" s="1"/>
      <c r="D276" s="1"/>
      <c r="E276" s="1"/>
      <c r="F276" s="1"/>
    </row>
    <row r="277" spans="2:6" ht="37.5" x14ac:dyDescent="0.25">
      <c r="B277" s="20" t="s">
        <v>3841</v>
      </c>
      <c r="C277" s="1"/>
      <c r="D277" s="1"/>
      <c r="E277" s="1"/>
      <c r="F277" s="1"/>
    </row>
    <row r="278" spans="2:6" ht="93.75" x14ac:dyDescent="0.25">
      <c r="B278" s="20" t="s">
        <v>3842</v>
      </c>
      <c r="C278" s="1"/>
      <c r="D278" s="1"/>
      <c r="E278" s="1"/>
      <c r="F278" s="1"/>
    </row>
    <row r="279" spans="2:6" ht="56.25" x14ac:dyDescent="0.25">
      <c r="B279" s="20" t="s">
        <v>3843</v>
      </c>
      <c r="C279" s="1"/>
      <c r="D279" s="1"/>
      <c r="E279" s="1"/>
      <c r="F279" s="1"/>
    </row>
    <row r="280" spans="2:6" ht="37.5" x14ac:dyDescent="0.25">
      <c r="B280" s="20" t="s">
        <v>3844</v>
      </c>
      <c r="C280" s="1"/>
      <c r="D280" s="1"/>
      <c r="E280" s="1"/>
      <c r="F280" s="1"/>
    </row>
    <row r="281" spans="2:6" ht="37.5" x14ac:dyDescent="0.25">
      <c r="B281" s="20" t="s">
        <v>3845</v>
      </c>
      <c r="C281" s="1"/>
      <c r="D281" s="1"/>
      <c r="E281" s="1"/>
      <c r="F281" s="1"/>
    </row>
    <row r="282" spans="2:6" ht="37.5" x14ac:dyDescent="0.25">
      <c r="B282" s="20" t="s">
        <v>3607</v>
      </c>
      <c r="C282" s="1"/>
      <c r="D282" s="1"/>
      <c r="E282" s="1"/>
      <c r="F282" s="1"/>
    </row>
    <row r="283" spans="2:6" ht="56.25" x14ac:dyDescent="0.25">
      <c r="B283" s="20" t="s">
        <v>3846</v>
      </c>
      <c r="C283" s="1"/>
      <c r="D283" s="1"/>
      <c r="E283" s="1"/>
      <c r="F283" s="1"/>
    </row>
    <row r="284" spans="2:6" ht="37.5" x14ac:dyDescent="0.25">
      <c r="B284" s="20" t="s">
        <v>3847</v>
      </c>
      <c r="C284" s="1"/>
      <c r="D284" s="1"/>
      <c r="E284" s="1"/>
      <c r="F284" s="1"/>
    </row>
    <row r="285" spans="2:6" ht="75" x14ac:dyDescent="0.25">
      <c r="B285" s="20" t="s">
        <v>3848</v>
      </c>
      <c r="C285" s="1"/>
      <c r="D285" s="1"/>
      <c r="E285" s="1"/>
      <c r="F285" s="1"/>
    </row>
    <row r="286" spans="2:6" ht="37.5" x14ac:dyDescent="0.25">
      <c r="B286" s="20" t="s">
        <v>3849</v>
      </c>
      <c r="C286" s="1"/>
      <c r="D286" s="1"/>
      <c r="E286" s="1"/>
      <c r="F286" s="1"/>
    </row>
    <row r="287" spans="2:6" ht="37.5" x14ac:dyDescent="0.25">
      <c r="B287" s="20" t="s">
        <v>3850</v>
      </c>
      <c r="C287" s="1"/>
      <c r="D287" s="1"/>
      <c r="E287" s="1"/>
      <c r="F287" s="1"/>
    </row>
    <row r="288" spans="2:6" ht="75" x14ac:dyDescent="0.25">
      <c r="B288" s="20" t="s">
        <v>3851</v>
      </c>
      <c r="C288" s="1"/>
      <c r="D288" s="1"/>
      <c r="E288" s="1"/>
      <c r="F288" s="1"/>
    </row>
    <row r="289" spans="2:6" ht="93.75" x14ac:dyDescent="0.25">
      <c r="B289" s="20" t="s">
        <v>3852</v>
      </c>
      <c r="C289" s="1"/>
      <c r="D289" s="1"/>
      <c r="E289" s="1"/>
      <c r="F289" s="1"/>
    </row>
    <row r="290" spans="2:6" ht="93.75" x14ac:dyDescent="0.25">
      <c r="B290" s="20" t="s">
        <v>3853</v>
      </c>
      <c r="C290" s="1"/>
      <c r="D290" s="1"/>
      <c r="E290" s="1"/>
      <c r="F290" s="1"/>
    </row>
    <row r="291" spans="2:6" ht="18.75" x14ac:dyDescent="0.25">
      <c r="B291" s="19"/>
      <c r="C291" s="1"/>
      <c r="D291" s="1"/>
      <c r="E291" s="1"/>
      <c r="F291" s="1"/>
    </row>
    <row r="292" spans="2:6" ht="18.75" x14ac:dyDescent="0.25">
      <c r="B292" s="16" t="s">
        <v>3854</v>
      </c>
      <c r="C292" s="1"/>
      <c r="D292" s="1"/>
      <c r="E292" s="1"/>
      <c r="F292" s="1"/>
    </row>
    <row r="293" spans="2:6" ht="18.75" x14ac:dyDescent="0.25">
      <c r="B293" s="16" t="s">
        <v>3855</v>
      </c>
      <c r="C293" s="1"/>
      <c r="D293" s="1"/>
      <c r="E293" s="1"/>
      <c r="F293" s="1"/>
    </row>
    <row r="294" spans="2:6" ht="56.25" x14ac:dyDescent="0.25">
      <c r="B294" s="16" t="s">
        <v>3856</v>
      </c>
      <c r="C294" s="1"/>
      <c r="D294" s="1"/>
      <c r="E294" s="1"/>
      <c r="F294" s="1"/>
    </row>
    <row r="295" spans="2:6" ht="18.75" x14ac:dyDescent="0.25">
      <c r="B295" s="21"/>
      <c r="C295" s="1"/>
      <c r="D295" s="1"/>
      <c r="E295" s="1"/>
      <c r="F295" s="1"/>
    </row>
    <row r="296" spans="2:6" ht="18.75" x14ac:dyDescent="0.25">
      <c r="B296" s="21"/>
      <c r="C296" s="1"/>
      <c r="D296" s="1"/>
      <c r="E296" s="1"/>
      <c r="F296" s="1"/>
    </row>
    <row r="297" spans="2:6" ht="18.75" x14ac:dyDescent="0.25">
      <c r="B297" s="16" t="s">
        <v>3857</v>
      </c>
      <c r="C297" s="1"/>
      <c r="D297" s="1"/>
      <c r="E297" s="1"/>
      <c r="F297" s="1"/>
    </row>
    <row r="298" spans="2:6" ht="18.75" x14ac:dyDescent="0.25">
      <c r="B298" s="16" t="s">
        <v>3858</v>
      </c>
      <c r="C298" s="20"/>
      <c r="D298" s="1"/>
      <c r="E298" s="1"/>
      <c r="F298" s="1"/>
    </row>
    <row r="299" spans="2:6" x14ac:dyDescent="0.25">
      <c r="B299" s="200"/>
      <c r="C299" s="1"/>
      <c r="D299" s="1"/>
      <c r="E299" s="1"/>
      <c r="F299" s="1"/>
    </row>
    <row r="300" spans="2:6" ht="37.5" x14ac:dyDescent="0.25">
      <c r="B300" s="20" t="s">
        <v>3859</v>
      </c>
      <c r="C300" s="1"/>
      <c r="D300" s="1"/>
      <c r="E300" s="1"/>
      <c r="F300" s="1"/>
    </row>
    <row r="301" spans="2:6" ht="37.5" x14ac:dyDescent="0.25">
      <c r="B301" s="20" t="s">
        <v>3608</v>
      </c>
      <c r="C301" s="20"/>
      <c r="D301" s="1"/>
      <c r="E301" s="1"/>
      <c r="F301" s="1"/>
    </row>
    <row r="302" spans="2:6" ht="37.5" x14ac:dyDescent="0.25">
      <c r="B302" s="20" t="s">
        <v>3609</v>
      </c>
      <c r="C302" s="1"/>
      <c r="D302" s="1"/>
      <c r="E302" s="1"/>
      <c r="F302" s="1"/>
    </row>
    <row r="303" spans="2:6" ht="37.5" x14ac:dyDescent="0.25">
      <c r="B303" s="20" t="s">
        <v>3860</v>
      </c>
      <c r="C303" s="1"/>
      <c r="D303" s="1"/>
      <c r="E303" s="1"/>
      <c r="F303" s="1"/>
    </row>
    <row r="304" spans="2:6" ht="56.25" x14ac:dyDescent="0.25">
      <c r="B304" s="20" t="s">
        <v>3610</v>
      </c>
      <c r="C304" s="1"/>
      <c r="D304" s="1"/>
      <c r="E304" s="1"/>
      <c r="F304" s="1"/>
    </row>
    <row r="305" spans="2:6" ht="37.5" x14ac:dyDescent="0.25">
      <c r="B305" s="20" t="s">
        <v>3611</v>
      </c>
      <c r="C305" s="1"/>
      <c r="D305" s="1"/>
      <c r="E305" s="1"/>
      <c r="F305" s="1"/>
    </row>
    <row r="306" spans="2:6" ht="37.5" x14ac:dyDescent="0.25">
      <c r="B306" s="20" t="s">
        <v>3612</v>
      </c>
      <c r="C306" s="1"/>
      <c r="D306" s="1"/>
      <c r="E306" s="1"/>
      <c r="F306" s="1"/>
    </row>
    <row r="307" spans="2:6" ht="18.75" x14ac:dyDescent="0.25">
      <c r="B307" s="20" t="s">
        <v>3861</v>
      </c>
      <c r="C307" s="1"/>
      <c r="D307" s="1"/>
      <c r="E307" s="1"/>
      <c r="F307" s="1"/>
    </row>
    <row r="308" spans="2:6" ht="18.75" x14ac:dyDescent="0.25">
      <c r="B308" s="20" t="s">
        <v>3862</v>
      </c>
      <c r="C308" s="1"/>
      <c r="D308" s="1"/>
      <c r="E308" s="1"/>
      <c r="F308" s="1"/>
    </row>
    <row r="309" spans="2:6" ht="37.5" x14ac:dyDescent="0.25">
      <c r="B309" s="20" t="s">
        <v>3863</v>
      </c>
      <c r="C309" s="1"/>
      <c r="D309" s="1"/>
      <c r="E309" s="1"/>
      <c r="F309" s="1"/>
    </row>
    <row r="310" spans="2:6" ht="56.25" x14ac:dyDescent="0.25">
      <c r="B310" s="20" t="s">
        <v>3613</v>
      </c>
      <c r="C310" s="1"/>
      <c r="D310" s="1"/>
      <c r="E310" s="1"/>
      <c r="F310" s="1"/>
    </row>
    <row r="311" spans="2:6" ht="18.75" x14ac:dyDescent="0.25">
      <c r="B311" s="19"/>
      <c r="C311" s="1"/>
      <c r="D311" s="1"/>
      <c r="E311" s="1"/>
      <c r="F311" s="1"/>
    </row>
    <row r="312" spans="2:6" ht="18.75" x14ac:dyDescent="0.25">
      <c r="B312" s="16" t="s">
        <v>3864</v>
      </c>
      <c r="C312" s="1"/>
      <c r="D312" s="1"/>
      <c r="E312" s="1"/>
      <c r="F312" s="1"/>
    </row>
    <row r="313" spans="2:6" ht="18.75" x14ac:dyDescent="0.25">
      <c r="B313" s="16" t="s">
        <v>3858</v>
      </c>
      <c r="C313" s="1"/>
      <c r="D313" s="1"/>
      <c r="E313" s="1"/>
      <c r="F313" s="1"/>
    </row>
    <row r="314" spans="2:6" ht="18.75" x14ac:dyDescent="0.25">
      <c r="B314" s="16"/>
      <c r="C314" s="1"/>
      <c r="D314" s="1"/>
      <c r="E314" s="1"/>
      <c r="F314" s="1"/>
    </row>
    <row r="315" spans="2:6" ht="37.5" x14ac:dyDescent="0.25">
      <c r="B315" s="20" t="s">
        <v>3865</v>
      </c>
      <c r="C315" s="1"/>
      <c r="D315" s="1"/>
      <c r="E315" s="1"/>
      <c r="F315" s="1"/>
    </row>
    <row r="316" spans="2:6" ht="75" x14ac:dyDescent="0.25">
      <c r="B316" s="20" t="s">
        <v>3866</v>
      </c>
      <c r="C316" s="1"/>
      <c r="D316" s="1"/>
      <c r="E316" s="1"/>
      <c r="F316" s="1"/>
    </row>
    <row r="317" spans="2:6" ht="18.75" x14ac:dyDescent="0.25">
      <c r="B317" s="20" t="s">
        <v>3867</v>
      </c>
      <c r="C317" s="1"/>
      <c r="D317" s="1"/>
      <c r="E317" s="1"/>
      <c r="F317" s="1"/>
    </row>
    <row r="318" spans="2:6" ht="18.75" x14ac:dyDescent="0.25">
      <c r="B318" s="20" t="s">
        <v>3614</v>
      </c>
      <c r="C318" s="1"/>
      <c r="D318" s="1"/>
      <c r="E318" s="1"/>
      <c r="F318" s="1"/>
    </row>
    <row r="319" spans="2:6" ht="37.5" x14ac:dyDescent="0.25">
      <c r="B319" s="20" t="s">
        <v>3615</v>
      </c>
      <c r="C319" s="1"/>
      <c r="D319" s="1"/>
      <c r="E319" s="1"/>
      <c r="F319" s="1"/>
    </row>
    <row r="320" spans="2:6" ht="37.5" x14ac:dyDescent="0.25">
      <c r="B320" s="20" t="s">
        <v>3616</v>
      </c>
      <c r="C320" s="1"/>
      <c r="D320" s="1"/>
      <c r="E320" s="1"/>
      <c r="F320" s="1"/>
    </row>
    <row r="321" spans="2:6" ht="18.75" x14ac:dyDescent="0.25">
      <c r="B321" s="20" t="s">
        <v>3868</v>
      </c>
      <c r="C321" s="1"/>
      <c r="D321" s="1"/>
      <c r="E321" s="1"/>
      <c r="F321" s="1"/>
    </row>
    <row r="322" spans="2:6" ht="37.5" x14ac:dyDescent="0.25">
      <c r="B322" s="20" t="s">
        <v>3869</v>
      </c>
      <c r="C322" s="1"/>
      <c r="D322" s="1"/>
      <c r="E322" s="1"/>
      <c r="F322" s="1"/>
    </row>
    <row r="323" spans="2:6" ht="18.75" x14ac:dyDescent="0.25">
      <c r="B323" s="20" t="s">
        <v>3870</v>
      </c>
      <c r="C323" s="1"/>
      <c r="D323" s="1"/>
      <c r="E323" s="1"/>
      <c r="F323" s="1"/>
    </row>
    <row r="324" spans="2:6" ht="18.75" x14ac:dyDescent="0.25">
      <c r="B324" s="20" t="s">
        <v>3617</v>
      </c>
      <c r="C324" s="1"/>
      <c r="D324" s="1"/>
      <c r="E324" s="1"/>
      <c r="F324" s="1"/>
    </row>
    <row r="325" spans="2:6" ht="18.75" x14ac:dyDescent="0.25">
      <c r="B325" s="20" t="s">
        <v>3618</v>
      </c>
      <c r="C325" s="1"/>
      <c r="D325" s="1"/>
      <c r="E325" s="1"/>
      <c r="F325" s="1"/>
    </row>
    <row r="326" spans="2:6" ht="18.75" x14ac:dyDescent="0.25">
      <c r="B326" s="20" t="s">
        <v>3619</v>
      </c>
      <c r="C326" s="1"/>
      <c r="D326" s="1"/>
      <c r="E326" s="1"/>
      <c r="F326" s="1"/>
    </row>
    <row r="327" spans="2:6" ht="37.5" x14ac:dyDescent="0.25">
      <c r="B327" s="20" t="s">
        <v>3871</v>
      </c>
      <c r="C327" s="20"/>
      <c r="D327" s="20"/>
      <c r="E327" s="20"/>
      <c r="F327" s="20"/>
    </row>
    <row r="328" spans="2:6" ht="18.75" x14ac:dyDescent="0.25">
      <c r="B328" s="20" t="s">
        <v>3872</v>
      </c>
      <c r="C328" s="1"/>
      <c r="D328" s="1"/>
      <c r="E328" s="1"/>
      <c r="F328" s="1"/>
    </row>
    <row r="329" spans="2:6" ht="37.5" x14ac:dyDescent="0.25">
      <c r="B329" s="20" t="s">
        <v>3873</v>
      </c>
      <c r="C329" s="20"/>
      <c r="D329" s="20"/>
      <c r="E329" s="20"/>
      <c r="F329" s="20"/>
    </row>
    <row r="330" spans="2:6" ht="18.75" x14ac:dyDescent="0.25">
      <c r="B330" s="20" t="s">
        <v>3874</v>
      </c>
      <c r="C330" s="20"/>
      <c r="D330" s="20"/>
      <c r="E330" s="20"/>
      <c r="F330" s="20"/>
    </row>
    <row r="331" spans="2:6" ht="56.25" x14ac:dyDescent="0.25">
      <c r="B331" s="20" t="s">
        <v>3875</v>
      </c>
      <c r="C331" s="1"/>
      <c r="D331" s="1"/>
      <c r="E331" s="1"/>
      <c r="F331" s="1"/>
    </row>
    <row r="332" spans="2:6" ht="37.5" x14ac:dyDescent="0.25">
      <c r="B332" s="20" t="s">
        <v>3876</v>
      </c>
      <c r="C332" s="1"/>
      <c r="D332" s="1"/>
      <c r="E332" s="1"/>
      <c r="F332" s="1"/>
    </row>
    <row r="333" spans="2:6" ht="18.75" x14ac:dyDescent="0.25">
      <c r="B333" s="20" t="s">
        <v>3877</v>
      </c>
      <c r="C333" s="1"/>
      <c r="D333" s="1"/>
      <c r="E333" s="1"/>
      <c r="F333" s="1"/>
    </row>
    <row r="334" spans="2:6" ht="18.75" x14ac:dyDescent="0.25">
      <c r="B334" s="20" t="s">
        <v>3878</v>
      </c>
      <c r="C334" s="1"/>
      <c r="D334" s="1"/>
      <c r="E334" s="1"/>
      <c r="F334" s="1"/>
    </row>
    <row r="335" spans="2:6" ht="56.25" x14ac:dyDescent="0.25">
      <c r="B335" s="20" t="s">
        <v>3879</v>
      </c>
      <c r="C335" s="1"/>
      <c r="D335" s="1"/>
      <c r="E335" s="1"/>
      <c r="F335" s="1"/>
    </row>
    <row r="336" spans="2:6" ht="37.5" x14ac:dyDescent="0.25">
      <c r="B336" s="20" t="s">
        <v>3880</v>
      </c>
      <c r="C336" s="1"/>
      <c r="D336" s="1"/>
      <c r="E336" s="1"/>
      <c r="F336" s="1"/>
    </row>
    <row r="337" spans="2:6" ht="112.5" x14ac:dyDescent="0.25">
      <c r="B337" s="20" t="s">
        <v>3881</v>
      </c>
      <c r="C337" s="1"/>
      <c r="D337" s="1"/>
      <c r="E337" s="1"/>
      <c r="F337" s="1"/>
    </row>
    <row r="338" spans="2:6" ht="37.5" x14ac:dyDescent="0.25">
      <c r="B338" s="20" t="s">
        <v>3882</v>
      </c>
      <c r="C338" s="1"/>
      <c r="D338" s="1"/>
      <c r="E338" s="1"/>
      <c r="F338" s="1"/>
    </row>
    <row r="339" spans="2:6" ht="18.75" x14ac:dyDescent="0.25">
      <c r="B339" s="20" t="s">
        <v>3620</v>
      </c>
      <c r="C339" s="1"/>
      <c r="D339" s="1"/>
      <c r="E339" s="1"/>
      <c r="F339" s="1"/>
    </row>
    <row r="340" spans="2:6" ht="37.5" x14ac:dyDescent="0.25">
      <c r="B340" s="20" t="s">
        <v>3883</v>
      </c>
      <c r="C340" s="1"/>
      <c r="D340" s="1"/>
      <c r="E340" s="1"/>
      <c r="F340" s="1"/>
    </row>
    <row r="341" spans="2:6" ht="37.5" x14ac:dyDescent="0.25">
      <c r="B341" s="20" t="s">
        <v>3884</v>
      </c>
      <c r="C341" s="1"/>
      <c r="D341" s="1"/>
      <c r="E341" s="1"/>
      <c r="F341" s="1"/>
    </row>
    <row r="342" spans="2:6" ht="93.75" x14ac:dyDescent="0.25">
      <c r="B342" s="20" t="s">
        <v>3885</v>
      </c>
      <c r="C342" s="1"/>
      <c r="D342" s="1"/>
      <c r="E342" s="1"/>
      <c r="F342" s="1"/>
    </row>
    <row r="343" spans="2:6" ht="37.5" x14ac:dyDescent="0.25">
      <c r="B343" s="20" t="s">
        <v>3886</v>
      </c>
      <c r="C343" s="1"/>
      <c r="D343" s="1"/>
      <c r="E343" s="1"/>
      <c r="F343" s="1"/>
    </row>
    <row r="344" spans="2:6" ht="37.5" x14ac:dyDescent="0.25">
      <c r="B344" s="20" t="s">
        <v>3887</v>
      </c>
      <c r="C344" s="1"/>
      <c r="D344" s="1"/>
      <c r="E344" s="1"/>
      <c r="F344" s="1"/>
    </row>
    <row r="345" spans="2:6" ht="56.25" x14ac:dyDescent="0.25">
      <c r="B345" s="20" t="s">
        <v>3888</v>
      </c>
      <c r="C345" s="1"/>
      <c r="D345" s="1"/>
      <c r="E345" s="1"/>
      <c r="F345" s="1"/>
    </row>
    <row r="346" spans="2:6" ht="37.5" x14ac:dyDescent="0.25">
      <c r="B346" s="20" t="s">
        <v>3889</v>
      </c>
      <c r="C346" s="1"/>
      <c r="D346" s="1"/>
      <c r="E346" s="1"/>
      <c r="F346" s="1"/>
    </row>
    <row r="347" spans="2:6" ht="56.25" x14ac:dyDescent="0.25">
      <c r="B347" s="20" t="s">
        <v>3890</v>
      </c>
      <c r="C347" s="1"/>
      <c r="D347" s="1"/>
      <c r="E347" s="1"/>
      <c r="F347" s="1"/>
    </row>
    <row r="348" spans="2:6" ht="75" x14ac:dyDescent="0.25">
      <c r="B348" s="20" t="s">
        <v>3891</v>
      </c>
      <c r="C348" s="1"/>
      <c r="D348" s="1"/>
      <c r="E348" s="1"/>
      <c r="F348" s="1"/>
    </row>
    <row r="349" spans="2:6" ht="18.75" x14ac:dyDescent="0.25">
      <c r="B349" s="20" t="s">
        <v>3892</v>
      </c>
      <c r="C349" s="1"/>
      <c r="D349" s="1"/>
      <c r="E349" s="1"/>
      <c r="F349" s="1"/>
    </row>
    <row r="350" spans="2:6" ht="56.25" x14ac:dyDescent="0.25">
      <c r="B350" s="20" t="s">
        <v>3893</v>
      </c>
      <c r="C350" s="1"/>
      <c r="D350" s="1"/>
      <c r="E350" s="1"/>
      <c r="F350" s="1"/>
    </row>
    <row r="351" spans="2:6" ht="37.5" x14ac:dyDescent="0.25">
      <c r="B351" s="20" t="s">
        <v>3894</v>
      </c>
      <c r="C351" s="1"/>
      <c r="D351" s="1"/>
      <c r="E351" s="1"/>
      <c r="F351" s="1"/>
    </row>
    <row r="352" spans="2:6" ht="37.5" x14ac:dyDescent="0.25">
      <c r="B352" s="20" t="s">
        <v>3621</v>
      </c>
      <c r="C352" s="1"/>
      <c r="D352" s="1"/>
      <c r="E352" s="1"/>
      <c r="F352" s="1"/>
    </row>
    <row r="353" spans="2:6" ht="75" x14ac:dyDescent="0.25">
      <c r="B353" s="20" t="s">
        <v>3895</v>
      </c>
      <c r="C353" s="1"/>
      <c r="D353" s="1"/>
      <c r="E353" s="1"/>
      <c r="F353" s="1"/>
    </row>
    <row r="354" spans="2:6" ht="75" x14ac:dyDescent="0.25">
      <c r="B354" s="20" t="s">
        <v>3896</v>
      </c>
      <c r="C354" s="1"/>
      <c r="D354" s="1"/>
      <c r="E354" s="1"/>
      <c r="F354" s="1"/>
    </row>
    <row r="355" spans="2:6" ht="37.5" x14ac:dyDescent="0.25">
      <c r="B355" s="20" t="s">
        <v>3622</v>
      </c>
      <c r="C355" s="1"/>
      <c r="D355" s="1"/>
      <c r="E355" s="1"/>
      <c r="F355" s="1"/>
    </row>
    <row r="356" spans="2:6" ht="37.5" x14ac:dyDescent="0.25">
      <c r="B356" s="20" t="s">
        <v>3897</v>
      </c>
      <c r="C356" s="1"/>
      <c r="D356" s="1"/>
      <c r="E356" s="1"/>
      <c r="F356" s="1"/>
    </row>
    <row r="357" spans="2:6" ht="37.5" x14ac:dyDescent="0.25">
      <c r="B357" s="20" t="s">
        <v>3898</v>
      </c>
      <c r="C357" s="1"/>
      <c r="D357" s="1"/>
      <c r="E357" s="1"/>
      <c r="F357" s="1"/>
    </row>
    <row r="358" spans="2:6" ht="18.75" x14ac:dyDescent="0.25">
      <c r="B358" s="20" t="s">
        <v>3899</v>
      </c>
      <c r="C358" s="1"/>
      <c r="D358" s="1"/>
      <c r="E358" s="1"/>
      <c r="F358" s="1"/>
    </row>
    <row r="359" spans="2:6" ht="18.75" x14ac:dyDescent="0.25">
      <c r="B359" s="20" t="s">
        <v>3623</v>
      </c>
      <c r="C359" s="1"/>
      <c r="D359" s="1"/>
      <c r="E359" s="1"/>
      <c r="F359" s="1"/>
    </row>
    <row r="360" spans="2:6" ht="56.25" x14ac:dyDescent="0.25">
      <c r="B360" s="20" t="s">
        <v>3624</v>
      </c>
      <c r="C360" s="1"/>
      <c r="D360" s="1"/>
      <c r="E360" s="1"/>
      <c r="F360" s="1"/>
    </row>
    <row r="361" spans="2:6" ht="18.75" x14ac:dyDescent="0.25">
      <c r="B361" s="20" t="s">
        <v>3625</v>
      </c>
      <c r="C361" s="1"/>
      <c r="D361" s="1"/>
      <c r="E361" s="1"/>
      <c r="F361" s="1"/>
    </row>
    <row r="362" spans="2:6" ht="75" x14ac:dyDescent="0.25">
      <c r="B362" s="20" t="s">
        <v>3900</v>
      </c>
      <c r="C362" s="1"/>
      <c r="D362" s="1"/>
      <c r="E362" s="1"/>
      <c r="F362" s="1"/>
    </row>
    <row r="363" spans="2:6" ht="37.5" x14ac:dyDescent="0.25">
      <c r="B363" s="20" t="s">
        <v>3901</v>
      </c>
      <c r="C363" s="1"/>
      <c r="D363" s="1"/>
      <c r="E363" s="1"/>
      <c r="F363" s="1"/>
    </row>
    <row r="364" spans="2:6" ht="56.25" x14ac:dyDescent="0.25">
      <c r="B364" s="20" t="s">
        <v>3902</v>
      </c>
      <c r="C364" s="1"/>
      <c r="D364" s="1"/>
      <c r="E364" s="1"/>
      <c r="F364" s="1"/>
    </row>
    <row r="365" spans="2:6" ht="18.75" x14ac:dyDescent="0.25">
      <c r="B365" s="20" t="s">
        <v>3903</v>
      </c>
      <c r="C365" s="20"/>
      <c r="D365" s="1"/>
      <c r="E365" s="1"/>
      <c r="F365" s="1"/>
    </row>
    <row r="366" spans="2:6" ht="37.5" x14ac:dyDescent="0.25">
      <c r="B366" s="20" t="s">
        <v>3626</v>
      </c>
      <c r="C366" s="20"/>
      <c r="D366" s="1"/>
      <c r="E366" s="1"/>
      <c r="F366" s="1"/>
    </row>
    <row r="367" spans="2:6" ht="18.75" x14ac:dyDescent="0.25">
      <c r="B367" s="20" t="s">
        <v>3627</v>
      </c>
      <c r="C367" s="20"/>
      <c r="D367" s="1"/>
      <c r="E367" s="1"/>
      <c r="F367" s="1"/>
    </row>
    <row r="368" spans="2:6" ht="18.75" x14ac:dyDescent="0.25">
      <c r="B368" s="20" t="s">
        <v>3628</v>
      </c>
      <c r="C368" s="20"/>
      <c r="D368" s="1"/>
      <c r="E368" s="1"/>
      <c r="F368" s="1"/>
    </row>
    <row r="369" spans="2:6" ht="37.5" x14ac:dyDescent="0.25">
      <c r="B369" s="20" t="s">
        <v>3629</v>
      </c>
      <c r="C369" s="20"/>
      <c r="D369" s="1"/>
      <c r="E369" s="1"/>
      <c r="F369" s="1"/>
    </row>
    <row r="370" spans="2:6" ht="37.5" x14ac:dyDescent="0.25">
      <c r="B370" s="20" t="s">
        <v>3904</v>
      </c>
      <c r="C370" s="20"/>
      <c r="D370" s="1"/>
      <c r="E370" s="1"/>
      <c r="F370" s="1"/>
    </row>
    <row r="371" spans="2:6" ht="18.75" x14ac:dyDescent="0.25">
      <c r="B371" s="20" t="s">
        <v>3905</v>
      </c>
      <c r="C371" s="20"/>
      <c r="D371" s="1"/>
      <c r="E371" s="1"/>
      <c r="F371" s="1"/>
    </row>
    <row r="372" spans="2:6" ht="37.5" x14ac:dyDescent="0.25">
      <c r="B372" s="20" t="s">
        <v>3906</v>
      </c>
      <c r="C372" s="1"/>
      <c r="D372" s="1"/>
      <c r="E372" s="1"/>
      <c r="F372" s="1"/>
    </row>
    <row r="373" spans="2:6" ht="37.5" x14ac:dyDescent="0.25">
      <c r="B373" s="20" t="s">
        <v>3630</v>
      </c>
      <c r="C373" s="1"/>
      <c r="D373" s="1"/>
      <c r="E373" s="1"/>
      <c r="F373" s="1"/>
    </row>
    <row r="374" spans="2:6" ht="131.25" x14ac:dyDescent="0.25">
      <c r="B374" s="20" t="s">
        <v>3907</v>
      </c>
      <c r="C374" s="1"/>
      <c r="D374" s="1"/>
      <c r="E374" s="1"/>
      <c r="F374" s="1"/>
    </row>
    <row r="375" spans="2:6" ht="187.5" x14ac:dyDescent="0.25">
      <c r="B375" s="20" t="s">
        <v>3908</v>
      </c>
      <c r="C375" s="1"/>
      <c r="D375" s="1"/>
      <c r="E375" s="1"/>
      <c r="F375" s="1"/>
    </row>
    <row r="376" spans="2:6" ht="37.5" x14ac:dyDescent="0.25">
      <c r="B376" s="20" t="s">
        <v>3909</v>
      </c>
      <c r="C376" s="1"/>
      <c r="D376" s="1"/>
      <c r="E376" s="1"/>
      <c r="F376" s="1"/>
    </row>
    <row r="377" spans="2:6" ht="18.75" x14ac:dyDescent="0.25">
      <c r="B377" s="20" t="s">
        <v>3910</v>
      </c>
      <c r="C377" s="1"/>
      <c r="D377" s="1"/>
      <c r="E377" s="1"/>
      <c r="F377" s="1"/>
    </row>
    <row r="378" spans="2:6" ht="56.25" x14ac:dyDescent="0.25">
      <c r="B378" s="20" t="s">
        <v>3911</v>
      </c>
      <c r="C378" s="1"/>
      <c r="D378" s="1"/>
      <c r="E378" s="1"/>
      <c r="F378" s="1"/>
    </row>
    <row r="379" spans="2:6" ht="93.75" x14ac:dyDescent="0.25">
      <c r="B379" s="20" t="s">
        <v>3912</v>
      </c>
      <c r="C379" s="1"/>
      <c r="D379" s="1"/>
      <c r="E379" s="1"/>
      <c r="F379" s="1"/>
    </row>
    <row r="380" spans="2:6" ht="18.75" x14ac:dyDescent="0.25">
      <c r="B380" s="20" t="s">
        <v>3913</v>
      </c>
      <c r="C380" s="1"/>
      <c r="D380" s="1"/>
      <c r="E380" s="1"/>
      <c r="F380" s="1"/>
    </row>
    <row r="381" spans="2:6" ht="56.25" x14ac:dyDescent="0.25">
      <c r="B381" s="20" t="s">
        <v>3914</v>
      </c>
      <c r="C381" s="20"/>
      <c r="D381" s="1"/>
      <c r="E381" s="1"/>
      <c r="F381" s="1"/>
    </row>
    <row r="382" spans="2:6" ht="56.25" x14ac:dyDescent="0.25">
      <c r="B382" s="20" t="s">
        <v>3631</v>
      </c>
      <c r="C382" s="1"/>
      <c r="D382" s="1"/>
      <c r="E382" s="1"/>
      <c r="F382" s="1"/>
    </row>
    <row r="383" spans="2:6" ht="18.75" x14ac:dyDescent="0.25">
      <c r="B383" s="20" t="s">
        <v>3915</v>
      </c>
      <c r="C383" s="1"/>
      <c r="D383" s="1"/>
      <c r="E383" s="1"/>
      <c r="F383" s="1"/>
    </row>
    <row r="384" spans="2:6" ht="37.5" x14ac:dyDescent="0.25">
      <c r="B384" s="20" t="s">
        <v>3916</v>
      </c>
      <c r="C384" s="1"/>
      <c r="D384" s="1"/>
      <c r="E384" s="1"/>
      <c r="F384" s="1"/>
    </row>
    <row r="385" spans="2:6" ht="18.75" x14ac:dyDescent="0.25">
      <c r="B385" s="20" t="s">
        <v>3899</v>
      </c>
      <c r="C385" s="1"/>
      <c r="D385" s="1"/>
      <c r="E385" s="1"/>
      <c r="F385" s="1"/>
    </row>
    <row r="386" spans="2:6" ht="18.75" x14ac:dyDescent="0.25">
      <c r="B386" s="20" t="s">
        <v>3623</v>
      </c>
      <c r="C386" s="1"/>
      <c r="D386" s="1"/>
      <c r="E386" s="1"/>
      <c r="F386" s="1"/>
    </row>
    <row r="387" spans="2:6" ht="56.25" x14ac:dyDescent="0.25">
      <c r="B387" s="20" t="s">
        <v>3624</v>
      </c>
      <c r="C387" s="1"/>
      <c r="D387" s="1"/>
      <c r="E387" s="1"/>
      <c r="F387" s="1"/>
    </row>
    <row r="388" spans="2:6" ht="18.75" x14ac:dyDescent="0.25">
      <c r="B388" s="20" t="s">
        <v>3625</v>
      </c>
      <c r="C388" s="1"/>
      <c r="D388" s="1"/>
      <c r="E388" s="1"/>
      <c r="F388" s="1"/>
    </row>
    <row r="389" spans="2:6" ht="37.5" x14ac:dyDescent="0.25">
      <c r="B389" s="20" t="s">
        <v>3917</v>
      </c>
      <c r="C389" s="1"/>
      <c r="D389" s="1"/>
      <c r="E389" s="1"/>
      <c r="F389" s="1"/>
    </row>
    <row r="390" spans="2:6" ht="37.5" x14ac:dyDescent="0.25">
      <c r="B390" s="20" t="s">
        <v>3632</v>
      </c>
      <c r="C390" s="1"/>
      <c r="D390" s="1"/>
      <c r="E390" s="1"/>
      <c r="F390" s="1"/>
    </row>
    <row r="391" spans="2:6" ht="75" x14ac:dyDescent="0.25">
      <c r="B391" s="20" t="s">
        <v>3918</v>
      </c>
      <c r="C391" s="1"/>
      <c r="D391" s="1"/>
      <c r="E391" s="1"/>
      <c r="F391" s="1"/>
    </row>
    <row r="392" spans="2:6" ht="18.75" x14ac:dyDescent="0.25">
      <c r="B392" s="19"/>
      <c r="C392" s="1"/>
      <c r="D392" s="1"/>
      <c r="E392" s="1"/>
      <c r="F392" s="1"/>
    </row>
    <row r="393" spans="2:6" ht="18.75" x14ac:dyDescent="0.25">
      <c r="B393" s="19"/>
      <c r="C393" s="1"/>
      <c r="D393" s="1"/>
      <c r="E393" s="1"/>
      <c r="F393" s="1"/>
    </row>
    <row r="394" spans="2:6" ht="18.75" x14ac:dyDescent="0.25">
      <c r="B394" s="19"/>
      <c r="C394" s="1"/>
      <c r="D394" s="1"/>
      <c r="E394" s="1"/>
      <c r="F394" s="1"/>
    </row>
    <row r="395" spans="2:6" ht="18.75" x14ac:dyDescent="0.25">
      <c r="B395" s="19"/>
      <c r="C395" s="1"/>
      <c r="D395" s="1"/>
      <c r="E395" s="1"/>
      <c r="F395" s="1"/>
    </row>
    <row r="396" spans="2:6" ht="18.75" x14ac:dyDescent="0.25">
      <c r="B396" s="16" t="s">
        <v>3919</v>
      </c>
      <c r="C396" s="1"/>
      <c r="D396" s="1"/>
      <c r="E396" s="1"/>
      <c r="F396" s="1"/>
    </row>
    <row r="397" spans="2:6" ht="18.75" x14ac:dyDescent="0.25">
      <c r="B397" s="16" t="s">
        <v>3633</v>
      </c>
      <c r="C397" s="1"/>
      <c r="D397" s="1"/>
      <c r="E397" s="1"/>
      <c r="F397" s="1"/>
    </row>
    <row r="398" spans="2:6" ht="18.75" x14ac:dyDescent="0.25">
      <c r="B398" s="16"/>
      <c r="C398" s="1"/>
      <c r="D398" s="1"/>
      <c r="E398" s="1"/>
      <c r="F398" s="1"/>
    </row>
    <row r="399" spans="2:6" ht="18.75" x14ac:dyDescent="0.25">
      <c r="B399" s="16" t="s">
        <v>3920</v>
      </c>
      <c r="C399" s="1"/>
      <c r="D399" s="1"/>
      <c r="E399" s="1"/>
      <c r="F399" s="1"/>
    </row>
    <row r="400" spans="2:6" ht="18.75" x14ac:dyDescent="0.25">
      <c r="B400" s="16" t="s">
        <v>3921</v>
      </c>
      <c r="C400" s="1"/>
      <c r="D400" s="1"/>
      <c r="E400" s="1"/>
      <c r="F400" s="1"/>
    </row>
    <row r="401" spans="2:6" ht="18.75" x14ac:dyDescent="0.25">
      <c r="B401" s="16" t="s">
        <v>3922</v>
      </c>
      <c r="C401" s="20"/>
      <c r="D401" s="1"/>
      <c r="E401" s="1"/>
      <c r="F401" s="1"/>
    </row>
    <row r="402" spans="2:6" ht="18.75" x14ac:dyDescent="0.25">
      <c r="B402" s="16" t="s">
        <v>2036</v>
      </c>
      <c r="C402" s="20"/>
      <c r="D402" s="1"/>
      <c r="E402" s="1"/>
      <c r="F402" s="1"/>
    </row>
    <row r="403" spans="2:6" ht="18.75" x14ac:dyDescent="0.25">
      <c r="B403" s="16" t="s">
        <v>2037</v>
      </c>
      <c r="C403" s="20"/>
      <c r="D403" s="1"/>
      <c r="E403" s="1"/>
      <c r="F403" s="1"/>
    </row>
    <row r="404" spans="2:6" ht="18.75" x14ac:dyDescent="0.25">
      <c r="B404" s="16" t="s">
        <v>3923</v>
      </c>
      <c r="C404" s="1"/>
      <c r="D404" s="1"/>
      <c r="E404" s="1"/>
      <c r="F404" s="1"/>
    </row>
    <row r="405" spans="2:6" ht="18.75" x14ac:dyDescent="0.25">
      <c r="B405" s="20"/>
      <c r="C405" s="1"/>
      <c r="D405" s="1"/>
      <c r="E405" s="1"/>
      <c r="F405" s="1"/>
    </row>
    <row r="406" spans="2:6" ht="37.5" x14ac:dyDescent="0.25">
      <c r="B406" s="20" t="s">
        <v>3924</v>
      </c>
      <c r="C406" s="1"/>
      <c r="D406" s="1"/>
      <c r="E406" s="1"/>
      <c r="F406" s="1"/>
    </row>
    <row r="407" spans="2:6" ht="56.25" x14ac:dyDescent="0.25">
      <c r="B407" s="20" t="s">
        <v>3925</v>
      </c>
      <c r="C407" s="1"/>
      <c r="D407" s="1"/>
      <c r="E407" s="1"/>
      <c r="F407" s="1"/>
    </row>
    <row r="408" spans="2:6" ht="93.75" x14ac:dyDescent="0.25">
      <c r="B408" s="20" t="s">
        <v>3926</v>
      </c>
      <c r="C408" s="1"/>
      <c r="D408" s="1"/>
      <c r="E408" s="1"/>
      <c r="F408" s="1"/>
    </row>
    <row r="409" spans="2:6" ht="75" x14ac:dyDescent="0.25">
      <c r="B409" s="20" t="s">
        <v>3927</v>
      </c>
      <c r="C409" s="1"/>
      <c r="D409" s="1"/>
      <c r="E409" s="1"/>
      <c r="F409" s="1"/>
    </row>
    <row r="410" spans="2:6" ht="75" x14ac:dyDescent="0.25">
      <c r="B410" s="20" t="s">
        <v>3928</v>
      </c>
      <c r="C410" s="1"/>
      <c r="D410" s="1"/>
      <c r="E410" s="1"/>
      <c r="F410" s="1"/>
    </row>
    <row r="411" spans="2:6" ht="18.75" x14ac:dyDescent="0.25">
      <c r="B411" s="20"/>
      <c r="C411" s="1"/>
      <c r="D411" s="1"/>
      <c r="E411" s="1"/>
      <c r="F411" s="1"/>
    </row>
    <row r="412" spans="2:6" ht="18.75" x14ac:dyDescent="0.25">
      <c r="B412" s="16" t="s">
        <v>3929</v>
      </c>
      <c r="C412" s="1"/>
      <c r="D412" s="1"/>
      <c r="E412" s="1"/>
      <c r="F412" s="1"/>
    </row>
    <row r="413" spans="2:6" ht="18.75" x14ac:dyDescent="0.25">
      <c r="B413" s="16" t="s">
        <v>3930</v>
      </c>
      <c r="C413" s="1"/>
      <c r="D413" s="1"/>
      <c r="E413" s="1"/>
      <c r="F413" s="1"/>
    </row>
    <row r="414" spans="2:6" ht="18.75" x14ac:dyDescent="0.25">
      <c r="B414" s="16" t="s">
        <v>3931</v>
      </c>
      <c r="C414" s="1"/>
      <c r="D414" s="1"/>
      <c r="E414" s="1"/>
      <c r="F414" s="1"/>
    </row>
    <row r="415" spans="2:6" ht="18.75" x14ac:dyDescent="0.25">
      <c r="B415" s="16" t="s">
        <v>3932</v>
      </c>
      <c r="C415" s="1"/>
      <c r="D415" s="1"/>
      <c r="E415" s="1"/>
      <c r="F415" s="1"/>
    </row>
    <row r="416" spans="2:6" ht="18.75" x14ac:dyDescent="0.25">
      <c r="B416" s="16" t="s">
        <v>3933</v>
      </c>
      <c r="C416" s="1"/>
      <c r="D416" s="1"/>
      <c r="E416" s="1"/>
      <c r="F416" s="1"/>
    </row>
    <row r="417" spans="2:6" ht="18.75" x14ac:dyDescent="0.25">
      <c r="B417" s="22"/>
      <c r="C417" s="1"/>
      <c r="D417" s="1"/>
      <c r="E417" s="1"/>
      <c r="F417" s="1"/>
    </row>
    <row r="418" spans="2:6" ht="37.5" x14ac:dyDescent="0.25">
      <c r="B418" s="20" t="s">
        <v>3634</v>
      </c>
      <c r="C418" s="1"/>
      <c r="D418" s="1"/>
      <c r="E418" s="1"/>
      <c r="F418" s="1"/>
    </row>
    <row r="419" spans="2:6" ht="37.5" x14ac:dyDescent="0.25">
      <c r="B419" s="21" t="s">
        <v>3934</v>
      </c>
      <c r="C419" s="1"/>
      <c r="D419" s="1"/>
      <c r="E419" s="1"/>
      <c r="F419" s="1"/>
    </row>
    <row r="420" spans="2:6" ht="37.5" x14ac:dyDescent="0.25">
      <c r="B420" s="20" t="s">
        <v>3635</v>
      </c>
      <c r="C420" s="1"/>
      <c r="D420" s="1"/>
      <c r="E420" s="1"/>
      <c r="F420" s="1"/>
    </row>
    <row r="421" spans="2:6" ht="56.25" x14ac:dyDescent="0.25">
      <c r="B421" s="20" t="s">
        <v>3636</v>
      </c>
      <c r="C421" s="1"/>
      <c r="D421" s="1"/>
      <c r="E421" s="1"/>
      <c r="F421" s="1"/>
    </row>
    <row r="422" spans="2:6" ht="18.75" x14ac:dyDescent="0.25">
      <c r="B422" s="20" t="s">
        <v>3637</v>
      </c>
      <c r="C422" s="1"/>
      <c r="D422" s="1"/>
      <c r="E422" s="1"/>
      <c r="F422" s="1"/>
    </row>
    <row r="423" spans="2:6" ht="37.5" x14ac:dyDescent="0.25">
      <c r="B423" s="20" t="s">
        <v>3638</v>
      </c>
      <c r="C423" s="1"/>
      <c r="D423" s="1"/>
      <c r="E423" s="1"/>
      <c r="F423" s="1"/>
    </row>
    <row r="424" spans="2:6" ht="18.75" x14ac:dyDescent="0.25">
      <c r="B424" s="20" t="s">
        <v>3639</v>
      </c>
      <c r="C424" s="1"/>
      <c r="D424" s="1"/>
      <c r="E424" s="1"/>
      <c r="F424" s="1"/>
    </row>
    <row r="425" spans="2:6" ht="37.5" x14ac:dyDescent="0.25">
      <c r="B425" s="20" t="s">
        <v>3640</v>
      </c>
      <c r="C425" s="1"/>
      <c r="D425" s="1"/>
      <c r="E425" s="1"/>
      <c r="F425" s="1"/>
    </row>
    <row r="426" spans="2:6" ht="18.75" x14ac:dyDescent="0.25">
      <c r="B426" s="20"/>
      <c r="C426" s="1"/>
      <c r="D426" s="1"/>
      <c r="E426" s="1"/>
      <c r="F426" s="1"/>
    </row>
    <row r="427" spans="2:6" ht="37.5" x14ac:dyDescent="0.25">
      <c r="B427" s="16" t="s">
        <v>3935</v>
      </c>
    </row>
    <row r="428" spans="2:6" ht="18.75" x14ac:dyDescent="0.25">
      <c r="B428" s="16" t="s">
        <v>3633</v>
      </c>
    </row>
    <row r="429" spans="2:6" x14ac:dyDescent="0.25">
      <c r="B429" s="200"/>
    </row>
    <row r="430" spans="2:6" ht="56.25" x14ac:dyDescent="0.25">
      <c r="B430" s="20" t="s">
        <v>3936</v>
      </c>
    </row>
    <row r="431" spans="2:6" ht="56.25" x14ac:dyDescent="0.25">
      <c r="B431" s="20" t="s">
        <v>3937</v>
      </c>
    </row>
    <row r="432" spans="2:6" ht="37.5" x14ac:dyDescent="0.25">
      <c r="B432" s="20" t="s">
        <v>3938</v>
      </c>
    </row>
    <row r="433" spans="2:2" ht="18.75" x14ac:dyDescent="0.25">
      <c r="B433" s="19"/>
    </row>
    <row r="434" spans="2:2" ht="18.75" x14ac:dyDescent="0.25">
      <c r="B434" s="16" t="s">
        <v>3939</v>
      </c>
    </row>
    <row r="435" spans="2:2" ht="18.75" x14ac:dyDescent="0.25">
      <c r="B435" s="16" t="s">
        <v>3940</v>
      </c>
    </row>
    <row r="436" spans="2:2" ht="18.75" x14ac:dyDescent="0.25">
      <c r="B436" s="16" t="s">
        <v>3941</v>
      </c>
    </row>
    <row r="437" spans="2:2" ht="18.75" x14ac:dyDescent="0.25">
      <c r="B437" s="16" t="s">
        <v>3641</v>
      </c>
    </row>
    <row r="438" spans="2:2" ht="18.75" x14ac:dyDescent="0.25">
      <c r="B438" s="20"/>
    </row>
    <row r="439" spans="2:2" ht="93.75" x14ac:dyDescent="0.25">
      <c r="B439" s="20" t="s">
        <v>3942</v>
      </c>
    </row>
    <row r="440" spans="2:2" ht="18.75" x14ac:dyDescent="0.25">
      <c r="B440" s="20" t="s">
        <v>3642</v>
      </c>
    </row>
    <row r="441" spans="2:2" ht="37.5" x14ac:dyDescent="0.25">
      <c r="B441" s="20" t="s">
        <v>3943</v>
      </c>
    </row>
    <row r="442" spans="2:2" ht="56.25" x14ac:dyDescent="0.25">
      <c r="B442" s="20" t="s">
        <v>3643</v>
      </c>
    </row>
    <row r="443" spans="2:2" ht="18.75" x14ac:dyDescent="0.25">
      <c r="B443" s="19"/>
    </row>
    <row r="444" spans="2:2" ht="18.75" x14ac:dyDescent="0.25">
      <c r="B444" s="16" t="s">
        <v>3944</v>
      </c>
    </row>
    <row r="445" spans="2:2" ht="18.75" x14ac:dyDescent="0.25">
      <c r="B445" s="16" t="s">
        <v>3945</v>
      </c>
    </row>
    <row r="446" spans="2:2" ht="18.75" x14ac:dyDescent="0.25">
      <c r="B446" s="16" t="s">
        <v>3946</v>
      </c>
    </row>
    <row r="447" spans="2:2" ht="18.75" x14ac:dyDescent="0.25">
      <c r="B447" s="16" t="s">
        <v>3644</v>
      </c>
    </row>
    <row r="448" spans="2:2" ht="18.75" x14ac:dyDescent="0.25">
      <c r="B448" s="16"/>
    </row>
    <row r="449" spans="2:2" ht="18.75" x14ac:dyDescent="0.25">
      <c r="B449" s="16" t="s">
        <v>3947</v>
      </c>
    </row>
    <row r="450" spans="2:2" ht="18.75" x14ac:dyDescent="0.25">
      <c r="B450" s="16" t="s">
        <v>3948</v>
      </c>
    </row>
    <row r="451" spans="2:2" ht="18.75" x14ac:dyDescent="0.25">
      <c r="B451" s="16" t="s">
        <v>3949</v>
      </c>
    </row>
    <row r="452" spans="2:2" ht="18.75" x14ac:dyDescent="0.25">
      <c r="B452" s="16" t="s">
        <v>3950</v>
      </c>
    </row>
    <row r="453" spans="2:2" ht="18.75" x14ac:dyDescent="0.25">
      <c r="B453" s="16" t="s">
        <v>3951</v>
      </c>
    </row>
    <row r="454" spans="2:2" ht="18.75" x14ac:dyDescent="0.25">
      <c r="B454" s="16" t="s">
        <v>3952</v>
      </c>
    </row>
    <row r="455" spans="2:2" ht="18.75" x14ac:dyDescent="0.25">
      <c r="B455" s="20"/>
    </row>
    <row r="456" spans="2:2" ht="56.25" x14ac:dyDescent="0.25">
      <c r="B456" s="20" t="s">
        <v>3953</v>
      </c>
    </row>
    <row r="457" spans="2:2" ht="18.75" x14ac:dyDescent="0.25">
      <c r="B457" s="19"/>
    </row>
    <row r="458" spans="2:2" ht="18.75" x14ac:dyDescent="0.25">
      <c r="B458" s="16" t="s">
        <v>3954</v>
      </c>
    </row>
    <row r="459" spans="2:2" ht="18.75" x14ac:dyDescent="0.25">
      <c r="B459" s="19"/>
    </row>
    <row r="460" spans="2:2" ht="75" x14ac:dyDescent="0.25">
      <c r="B460" s="20" t="s">
        <v>3955</v>
      </c>
    </row>
    <row r="461" spans="2:2" ht="18.75" x14ac:dyDescent="0.25">
      <c r="B461" s="20" t="s">
        <v>3956</v>
      </c>
    </row>
    <row r="462" spans="2:2" ht="18.75" x14ac:dyDescent="0.25">
      <c r="B462" s="20" t="s">
        <v>3957</v>
      </c>
    </row>
    <row r="463" spans="2:2" ht="18.75" x14ac:dyDescent="0.25">
      <c r="B463" s="20" t="s">
        <v>3958</v>
      </c>
    </row>
    <row r="464" spans="2:2" ht="75" x14ac:dyDescent="0.25">
      <c r="B464" s="20" t="s">
        <v>3959</v>
      </c>
    </row>
    <row r="465" spans="2:2" ht="75" x14ac:dyDescent="0.25">
      <c r="B465" s="20" t="s">
        <v>3960</v>
      </c>
    </row>
    <row r="466" spans="2:2" ht="75" x14ac:dyDescent="0.25">
      <c r="B466" s="20" t="s">
        <v>3961</v>
      </c>
    </row>
    <row r="467" spans="2:2" ht="75" x14ac:dyDescent="0.25">
      <c r="B467" s="20" t="s">
        <v>3962</v>
      </c>
    </row>
    <row r="468" spans="2:2" ht="56.25" x14ac:dyDescent="0.25">
      <c r="B468" s="20" t="s">
        <v>3963</v>
      </c>
    </row>
    <row r="469" spans="2:2" ht="18.75" x14ac:dyDescent="0.25">
      <c r="B469" s="19"/>
    </row>
    <row r="470" spans="2:2" ht="18.75" x14ac:dyDescent="0.25">
      <c r="B470" s="16" t="s">
        <v>3964</v>
      </c>
    </row>
    <row r="471" spans="2:2" ht="18.75" x14ac:dyDescent="0.25">
      <c r="B471" s="16" t="s">
        <v>3965</v>
      </c>
    </row>
    <row r="472" spans="2:2" ht="18.75" x14ac:dyDescent="0.25">
      <c r="B472" s="16" t="s">
        <v>3966</v>
      </c>
    </row>
    <row r="473" spans="2:2" ht="18.75" x14ac:dyDescent="0.25">
      <c r="B473" s="19"/>
    </row>
    <row r="474" spans="2:2" ht="37.5" x14ac:dyDescent="0.25">
      <c r="B474" s="21" t="s">
        <v>3967</v>
      </c>
    </row>
    <row r="475" spans="2:2" ht="37.5" x14ac:dyDescent="0.25">
      <c r="B475" s="20" t="s">
        <v>3968</v>
      </c>
    </row>
    <row r="476" spans="2:2" ht="18.75" x14ac:dyDescent="0.25">
      <c r="B476" s="20"/>
    </row>
    <row r="477" spans="2:2" ht="18.75" x14ac:dyDescent="0.25">
      <c r="B477" s="16" t="s">
        <v>3969</v>
      </c>
    </row>
    <row r="478" spans="2:2" ht="18.75" x14ac:dyDescent="0.25">
      <c r="B478" s="19"/>
    </row>
    <row r="479" spans="2:2" ht="56.25" x14ac:dyDescent="0.25">
      <c r="B479" s="20" t="s">
        <v>3970</v>
      </c>
    </row>
    <row r="480" spans="2:2" ht="18.75" x14ac:dyDescent="0.25">
      <c r="B480" s="20" t="s">
        <v>3645</v>
      </c>
    </row>
    <row r="481" spans="2:2" ht="75" x14ac:dyDescent="0.25">
      <c r="B481" s="20" t="s">
        <v>3971</v>
      </c>
    </row>
    <row r="482" spans="2:2" ht="131.25" x14ac:dyDescent="0.25">
      <c r="B482" s="20" t="s">
        <v>3972</v>
      </c>
    </row>
    <row r="483" spans="2:2" ht="18.75" x14ac:dyDescent="0.25">
      <c r="B483" s="20" t="s">
        <v>3973</v>
      </c>
    </row>
    <row r="484" spans="2:2" ht="37.5" x14ac:dyDescent="0.25">
      <c r="B484" s="20" t="s">
        <v>3974</v>
      </c>
    </row>
    <row r="485" spans="2:2" ht="75" x14ac:dyDescent="0.25">
      <c r="B485" s="20" t="s">
        <v>3975</v>
      </c>
    </row>
    <row r="486" spans="2:2" ht="37.5" x14ac:dyDescent="0.25">
      <c r="B486" s="20" t="s">
        <v>3976</v>
      </c>
    </row>
    <row r="487" spans="2:2" ht="75" x14ac:dyDescent="0.25">
      <c r="B487" s="20" t="s">
        <v>3977</v>
      </c>
    </row>
    <row r="488" spans="2:2" ht="18.75" x14ac:dyDescent="0.25">
      <c r="B488" s="19"/>
    </row>
    <row r="489" spans="2:2" ht="18.75" x14ac:dyDescent="0.25">
      <c r="B489" s="16" t="s">
        <v>3978</v>
      </c>
    </row>
    <row r="490" spans="2:2" ht="18.75" x14ac:dyDescent="0.25">
      <c r="B490" s="19"/>
    </row>
    <row r="491" spans="2:2" ht="93.75" x14ac:dyDescent="0.25">
      <c r="B491" s="20" t="s">
        <v>3979</v>
      </c>
    </row>
    <row r="492" spans="2:2" ht="75" x14ac:dyDescent="0.25">
      <c r="B492" s="20" t="s">
        <v>3980</v>
      </c>
    </row>
    <row r="493" spans="2:2" ht="37.5" x14ac:dyDescent="0.25">
      <c r="B493" s="20" t="s">
        <v>3646</v>
      </c>
    </row>
    <row r="494" spans="2:2" ht="18.75" x14ac:dyDescent="0.25">
      <c r="B494" s="191"/>
    </row>
    <row r="495" spans="2:2" ht="18.75" x14ac:dyDescent="0.25">
      <c r="B495" s="16" t="s">
        <v>3981</v>
      </c>
    </row>
    <row r="496" spans="2:2" ht="37.5" x14ac:dyDescent="0.25">
      <c r="B496" s="16" t="s">
        <v>3982</v>
      </c>
    </row>
    <row r="497" spans="2:2" ht="18.75" x14ac:dyDescent="0.25">
      <c r="B497" s="19"/>
    </row>
    <row r="498" spans="2:2" ht="18.75" x14ac:dyDescent="0.25">
      <c r="B498" s="20" t="s">
        <v>3647</v>
      </c>
    </row>
    <row r="499" spans="2:2" ht="18.75" x14ac:dyDescent="0.25">
      <c r="B499" s="20"/>
    </row>
    <row r="500" spans="2:2" ht="18.75" x14ac:dyDescent="0.25">
      <c r="B500" s="16" t="s">
        <v>3983</v>
      </c>
    </row>
    <row r="501" spans="2:2" ht="18.75" x14ac:dyDescent="0.25">
      <c r="B501" s="19"/>
    </row>
    <row r="502" spans="2:2" ht="18.75" x14ac:dyDescent="0.25">
      <c r="B502" s="21" t="s">
        <v>3984</v>
      </c>
    </row>
    <row r="503" spans="2:2" ht="93.75" x14ac:dyDescent="0.25">
      <c r="B503" s="21" t="s">
        <v>3985</v>
      </c>
    </row>
    <row r="504" spans="2:2" ht="18.75" x14ac:dyDescent="0.25">
      <c r="B504" s="21" t="s">
        <v>3986</v>
      </c>
    </row>
    <row r="505" spans="2:2" ht="45" x14ac:dyDescent="0.25">
      <c r="B505" s="24" t="s">
        <v>3987</v>
      </c>
    </row>
    <row r="506" spans="2:2" ht="18.75" x14ac:dyDescent="0.25">
      <c r="B506" s="21" t="s">
        <v>3988</v>
      </c>
    </row>
    <row r="507" spans="2:2" ht="37.5" x14ac:dyDescent="0.25">
      <c r="B507" s="21" t="s">
        <v>3989</v>
      </c>
    </row>
    <row r="508" spans="2:2" ht="37.5" x14ac:dyDescent="0.25">
      <c r="B508" s="21" t="s">
        <v>3990</v>
      </c>
    </row>
    <row r="509" spans="2:2" ht="37.5" x14ac:dyDescent="0.25">
      <c r="B509" s="21" t="s">
        <v>3991</v>
      </c>
    </row>
    <row r="510" spans="2:2" ht="56.25" x14ac:dyDescent="0.25">
      <c r="B510" s="21" t="s">
        <v>3992</v>
      </c>
    </row>
    <row r="512" spans="2:2" ht="18.75" x14ac:dyDescent="0.25">
      <c r="B512" s="65" t="s">
        <v>3993</v>
      </c>
    </row>
    <row r="514" spans="2:2" ht="93.75" x14ac:dyDescent="0.25">
      <c r="B514" s="65" t="s">
        <v>3994</v>
      </c>
    </row>
    <row r="516" spans="2:2" ht="56.25" x14ac:dyDescent="0.25">
      <c r="B516" s="65" t="s">
        <v>3995</v>
      </c>
    </row>
    <row r="518" spans="2:2" ht="93.75" x14ac:dyDescent="0.25">
      <c r="B518" s="65" t="s">
        <v>3996</v>
      </c>
    </row>
    <row r="520" spans="2:2" ht="75" x14ac:dyDescent="0.25">
      <c r="B520" s="65" t="s">
        <v>3997</v>
      </c>
    </row>
    <row r="522" spans="2:2" ht="150" x14ac:dyDescent="0.25">
      <c r="B522" s="65" t="s">
        <v>3998</v>
      </c>
    </row>
    <row r="524" spans="2:2" ht="45" x14ac:dyDescent="0.25">
      <c r="B524" s="24" t="s">
        <v>3999</v>
      </c>
    </row>
    <row r="526" spans="2:2" ht="56.25" x14ac:dyDescent="0.25">
      <c r="B526" s="65" t="s">
        <v>4000</v>
      </c>
    </row>
    <row r="528" spans="2:2" ht="18.75" x14ac:dyDescent="0.25">
      <c r="B528" s="21"/>
    </row>
    <row r="529" spans="2:2" ht="18.75" x14ac:dyDescent="0.25">
      <c r="B529" s="16" t="s">
        <v>4001</v>
      </c>
    </row>
    <row r="530" spans="2:2" ht="18.75" x14ac:dyDescent="0.25">
      <c r="B530" s="16" t="s">
        <v>4002</v>
      </c>
    </row>
    <row r="531" spans="2:2" ht="18.75" x14ac:dyDescent="0.25">
      <c r="B531" s="16"/>
    </row>
    <row r="532" spans="2:2" ht="56.25" x14ac:dyDescent="0.25">
      <c r="B532" s="21" t="s">
        <v>3648</v>
      </c>
    </row>
    <row r="533" spans="2:2" ht="18.75" x14ac:dyDescent="0.25">
      <c r="B533" s="20"/>
    </row>
    <row r="534" spans="2:2" ht="18.75" x14ac:dyDescent="0.25">
      <c r="B534" s="20"/>
    </row>
    <row r="535" spans="2:2" ht="18.75" x14ac:dyDescent="0.25">
      <c r="B535" s="16" t="s">
        <v>4003</v>
      </c>
    </row>
    <row r="536" spans="2:2" ht="18.75" x14ac:dyDescent="0.25">
      <c r="B536" s="16"/>
    </row>
    <row r="537" spans="2:2" ht="56.25" x14ac:dyDescent="0.25">
      <c r="B537" s="20" t="s">
        <v>4004</v>
      </c>
    </row>
    <row r="538" spans="2:2" ht="18.75" x14ac:dyDescent="0.25">
      <c r="B538" s="19"/>
    </row>
    <row r="539" spans="2:2" ht="18.75" x14ac:dyDescent="0.25">
      <c r="B539" s="16" t="s">
        <v>4005</v>
      </c>
    </row>
    <row r="540" spans="2:2" ht="18.75" x14ac:dyDescent="0.25">
      <c r="B540" s="16" t="s">
        <v>4006</v>
      </c>
    </row>
    <row r="541" spans="2:2" ht="18.75" x14ac:dyDescent="0.25">
      <c r="B541" s="19"/>
    </row>
    <row r="542" spans="2:2" ht="37.5" x14ac:dyDescent="0.25">
      <c r="B542" s="20" t="s">
        <v>3649</v>
      </c>
    </row>
    <row r="543" spans="2:2" ht="18.75" x14ac:dyDescent="0.25">
      <c r="B543" s="20"/>
    </row>
    <row r="544" spans="2:2" ht="18.75" x14ac:dyDescent="0.25">
      <c r="B544" s="16" t="s">
        <v>4007</v>
      </c>
    </row>
    <row r="545" spans="2:2" ht="18.75" x14ac:dyDescent="0.25">
      <c r="B545" s="16" t="s">
        <v>4008</v>
      </c>
    </row>
    <row r="546" spans="2:2" ht="18.75" x14ac:dyDescent="0.25">
      <c r="B546" s="19"/>
    </row>
    <row r="547" spans="2:2" ht="56.25" x14ac:dyDescent="0.25">
      <c r="B547" s="20" t="s">
        <v>3650</v>
      </c>
    </row>
    <row r="548" spans="2:2" ht="18.75" x14ac:dyDescent="0.25">
      <c r="B548" s="20"/>
    </row>
    <row r="549" spans="2:2" ht="18.75" x14ac:dyDescent="0.25">
      <c r="B549" s="20"/>
    </row>
    <row r="550" spans="2:2" ht="18.75" x14ac:dyDescent="0.25">
      <c r="B550" s="20"/>
    </row>
    <row r="551" spans="2:2" ht="18.75" x14ac:dyDescent="0.25">
      <c r="B551" s="21" t="s">
        <v>4009</v>
      </c>
    </row>
    <row r="552" spans="2:2" ht="18.75" x14ac:dyDescent="0.25">
      <c r="B552" s="21" t="s">
        <v>4010</v>
      </c>
    </row>
    <row r="553" spans="2:2" ht="18.75" x14ac:dyDescent="0.25">
      <c r="B553" s="18" t="s">
        <v>4011</v>
      </c>
    </row>
    <row r="554" spans="2:2" x14ac:dyDescent="0.25">
      <c r="B554" s="4" t="s">
        <v>10</v>
      </c>
    </row>
  </sheetData>
  <hyperlinks>
    <hyperlink ref="B1" location="'Калькулятор 4'!A1" display="ВЕРНУТЬСЯ К КАЛЬКУЛЯТОРУ"/>
    <hyperlink ref="B2" location="bookmark6" tooltip="Current Document" display="bookmark6"/>
    <hyperlink ref="B5" location="bookmark6" tooltip="Current Document" display="bookmark6"/>
    <hyperlink ref="B12" location="bookmark6" tooltip="Current Document" display="bookmark6"/>
    <hyperlink ref="B28" r:id="rId1" display="http://svetlogorskoe-s.ru/"/>
    <hyperlink ref="B104" r:id="rId2" display="http://www.pravo.gov.ru/"/>
    <hyperlink ref="B219" r:id="rId3" display="garantf1://10064504.3/"/>
    <hyperlink ref="B505" location="P316" display="P316"/>
    <hyperlink ref="B524" r:id="rId4" display="garantf1://10002673.5/"/>
    <hyperlink ref="B554" location="'Калькулятор 4'!A1" display="ВЕРНУТЬСЯ К КАЛЬКУЛЯТОРУ"/>
  </hyperlinks>
  <pageMargins left="0.7" right="0.7" top="0.75" bottom="0.75" header="0.3" footer="0.3"/>
  <pageSetup paperSize="9" orientation="portrait" r:id="rId5"/>
  <drawing r:id="rId6"/>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20"/>
  <sheetViews>
    <sheetView workbookViewId="0">
      <selection activeCell="B1" sqref="B1"/>
    </sheetView>
  </sheetViews>
  <sheetFormatPr defaultRowHeight="15" x14ac:dyDescent="0.25"/>
  <cols>
    <col min="2" max="2" width="128.5703125" customWidth="1"/>
  </cols>
  <sheetData>
    <row r="1" spans="1:2" x14ac:dyDescent="0.25">
      <c r="B1" s="4" t="s">
        <v>10</v>
      </c>
    </row>
    <row r="2" spans="1:2" ht="18.75" x14ac:dyDescent="0.3">
      <c r="A2" s="58"/>
      <c r="B2" s="58"/>
    </row>
    <row r="3" spans="1:2" ht="37.5" x14ac:dyDescent="0.3">
      <c r="A3" s="58"/>
      <c r="B3" s="17" t="s">
        <v>72</v>
      </c>
    </row>
    <row r="4" spans="1:2" ht="37.5" customHeight="1" x14ac:dyDescent="0.3">
      <c r="A4" s="58"/>
      <c r="B4" s="60">
        <v>42781</v>
      </c>
    </row>
    <row r="5" spans="1:2" ht="75" customHeight="1" x14ac:dyDescent="0.3">
      <c r="A5" s="58"/>
      <c r="B5" s="18" t="s">
        <v>268</v>
      </c>
    </row>
    <row r="6" spans="1:2" ht="56.25" customHeight="1" x14ac:dyDescent="0.3">
      <c r="A6" s="58"/>
      <c r="B6" s="18" t="s">
        <v>272</v>
      </c>
    </row>
    <row r="7" spans="1:2" ht="18.75" x14ac:dyDescent="0.3">
      <c r="A7" s="58"/>
      <c r="B7" s="17" t="s">
        <v>73</v>
      </c>
    </row>
    <row r="8" spans="1:2" ht="56.25" x14ac:dyDescent="0.3">
      <c r="A8" s="58"/>
      <c r="B8" s="18" t="s">
        <v>269</v>
      </c>
    </row>
    <row r="9" spans="1:2" ht="18.75" x14ac:dyDescent="0.3">
      <c r="A9" s="58"/>
      <c r="B9" s="59"/>
    </row>
    <row r="10" spans="1:2" ht="18.75" x14ac:dyDescent="0.3">
      <c r="A10" s="58"/>
      <c r="B10" s="59" t="s">
        <v>74</v>
      </c>
    </row>
    <row r="11" spans="1:2" ht="18.75" x14ac:dyDescent="0.3">
      <c r="A11" s="58"/>
      <c r="B11" s="59" t="s">
        <v>75</v>
      </c>
    </row>
    <row r="12" spans="1:2" ht="18.75" x14ac:dyDescent="0.3">
      <c r="A12" s="58"/>
      <c r="B12" s="59" t="s">
        <v>76</v>
      </c>
    </row>
    <row r="13" spans="1:2" ht="18.75" x14ac:dyDescent="0.3">
      <c r="A13" s="58"/>
      <c r="B13" s="59" t="s">
        <v>77</v>
      </c>
    </row>
    <row r="14" spans="1:2" ht="18.75" x14ac:dyDescent="0.3">
      <c r="A14" s="58"/>
      <c r="B14" s="59" t="s">
        <v>78</v>
      </c>
    </row>
    <row r="15" spans="1:2" ht="18.75" x14ac:dyDescent="0.3">
      <c r="A15" s="58"/>
      <c r="B15" s="58"/>
    </row>
    <row r="16" spans="1:2" ht="18.75" x14ac:dyDescent="0.3">
      <c r="A16" s="58"/>
      <c r="B16" s="17" t="s">
        <v>79</v>
      </c>
    </row>
    <row r="17" spans="1:2" ht="112.5" x14ac:dyDescent="0.3">
      <c r="A17" s="58"/>
      <c r="B17" s="18" t="s">
        <v>270</v>
      </c>
    </row>
    <row r="18" spans="1:2" ht="18.75" x14ac:dyDescent="0.3">
      <c r="A18" s="58"/>
      <c r="B18" s="58"/>
    </row>
    <row r="19" spans="1:2" ht="56.25" x14ac:dyDescent="0.3">
      <c r="A19" s="58"/>
      <c r="B19" s="6" t="s">
        <v>271</v>
      </c>
    </row>
    <row r="20" spans="1:2" x14ac:dyDescent="0.25">
      <c r="B20" s="4" t="s">
        <v>10</v>
      </c>
    </row>
  </sheetData>
  <hyperlinks>
    <hyperlink ref="B1" location="'Калькулятор 4'!A1" display="ВЕРНУТЬСЯ К КАЛЬКУЛЯТОРУ"/>
    <hyperlink ref="B20" location="'Калькулятор 4'!A1" display="ВЕРНУТЬСЯ К КАЛЬКУЛЯТОРУ"/>
  </hyperlinks>
  <pageMargins left="0.7" right="0.7" top="0.75" bottom="0.75" header="0.3" footer="0.3"/>
  <pageSetup paperSize="9" scale="6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Z817"/>
  <sheetViews>
    <sheetView topLeftCell="A800" workbookViewId="0">
      <selection activeCell="B812" sqref="B812"/>
    </sheetView>
  </sheetViews>
  <sheetFormatPr defaultRowHeight="15" x14ac:dyDescent="0.25"/>
  <cols>
    <col min="2" max="2" width="132.7109375" style="1" customWidth="1"/>
  </cols>
  <sheetData>
    <row r="1" spans="2:2" x14ac:dyDescent="0.25">
      <c r="B1" s="26" t="s">
        <v>10</v>
      </c>
    </row>
    <row r="2" spans="2:2" ht="22.5" x14ac:dyDescent="0.25">
      <c r="B2" s="229" t="s">
        <v>4014</v>
      </c>
    </row>
    <row r="3" spans="2:2" ht="18.75" x14ac:dyDescent="0.25">
      <c r="B3" s="230" t="s">
        <v>4494</v>
      </c>
    </row>
    <row r="4" spans="2:2" ht="12.75" customHeight="1" x14ac:dyDescent="0.25">
      <c r="B4" s="44"/>
    </row>
    <row r="5" spans="2:2" ht="18.75" hidden="1" x14ac:dyDescent="0.25">
      <c r="B5" s="17"/>
    </row>
    <row r="6" spans="2:2" ht="18.75" x14ac:dyDescent="0.25">
      <c r="B6" s="17" t="s">
        <v>1811</v>
      </c>
    </row>
    <row r="7" spans="2:2" ht="56.25" x14ac:dyDescent="0.25">
      <c r="B7" s="17" t="s">
        <v>4495</v>
      </c>
    </row>
    <row r="8" spans="2:2" x14ac:dyDescent="0.25">
      <c r="B8" s="231"/>
    </row>
    <row r="9" spans="2:2" x14ac:dyDescent="0.25">
      <c r="B9" s="231"/>
    </row>
    <row r="10" spans="2:2" x14ac:dyDescent="0.25">
      <c r="B10" s="231"/>
    </row>
    <row r="11" spans="2:2" ht="75" x14ac:dyDescent="0.25">
      <c r="B11" s="21" t="s">
        <v>4496</v>
      </c>
    </row>
    <row r="12" spans="2:2" ht="45" x14ac:dyDescent="0.25">
      <c r="B12" s="24" t="s">
        <v>4497</v>
      </c>
    </row>
    <row r="13" spans="2:2" ht="75" x14ac:dyDescent="0.25">
      <c r="B13" s="21" t="s">
        <v>4498</v>
      </c>
    </row>
    <row r="14" spans="2:2" ht="93.75" x14ac:dyDescent="0.25">
      <c r="B14" s="21" t="s">
        <v>4499</v>
      </c>
    </row>
    <row r="15" spans="2:2" ht="18.75" x14ac:dyDescent="0.25">
      <c r="B15" s="21"/>
    </row>
    <row r="16" spans="2:2" ht="18.75" x14ac:dyDescent="0.25">
      <c r="B16" s="21"/>
    </row>
    <row r="17" spans="2:10" ht="18.75" x14ac:dyDescent="0.25">
      <c r="B17" s="16"/>
    </row>
    <row r="18" spans="2:10" ht="18.75" x14ac:dyDescent="0.25">
      <c r="B18" s="16"/>
    </row>
    <row r="19" spans="2:10" ht="18.75" x14ac:dyDescent="0.25">
      <c r="B19" s="21" t="s">
        <v>4215</v>
      </c>
      <c r="J19" s="37"/>
    </row>
    <row r="20" spans="2:10" ht="18.75" x14ac:dyDescent="0.25">
      <c r="B20" s="21" t="s">
        <v>4216</v>
      </c>
    </row>
    <row r="21" spans="2:10" ht="18.75" x14ac:dyDescent="0.25">
      <c r="B21" s="21"/>
    </row>
    <row r="22" spans="2:10" ht="18.75" x14ac:dyDescent="0.25">
      <c r="B22" s="21"/>
    </row>
    <row r="23" spans="2:10" ht="18.75" x14ac:dyDescent="0.25">
      <c r="B23" s="21"/>
    </row>
    <row r="24" spans="2:10" ht="18.75" x14ac:dyDescent="0.25">
      <c r="B24" s="21" t="s">
        <v>4217</v>
      </c>
    </row>
    <row r="25" spans="2:10" ht="18.75" x14ac:dyDescent="0.25">
      <c r="B25" s="21" t="s">
        <v>9</v>
      </c>
    </row>
    <row r="26" spans="2:10" ht="18.75" x14ac:dyDescent="0.25">
      <c r="B26" s="21" t="s">
        <v>4500</v>
      </c>
    </row>
    <row r="28" spans="2:10" ht="18" customHeight="1" x14ac:dyDescent="0.25">
      <c r="B28" s="25" t="s">
        <v>273</v>
      </c>
    </row>
    <row r="29" spans="2:10" ht="18.75" hidden="1" x14ac:dyDescent="0.25">
      <c r="B29" s="25"/>
    </row>
    <row r="30" spans="2:10" ht="18.75" x14ac:dyDescent="0.25">
      <c r="B30" s="25" t="s">
        <v>163</v>
      </c>
    </row>
    <row r="31" spans="2:10" ht="18.75" x14ac:dyDescent="0.25">
      <c r="B31" s="25" t="s">
        <v>6</v>
      </c>
    </row>
    <row r="32" spans="2:10" ht="18.75" x14ac:dyDescent="0.25">
      <c r="B32" s="25" t="s">
        <v>4501</v>
      </c>
    </row>
    <row r="33" spans="2:2" ht="18.75" x14ac:dyDescent="0.25">
      <c r="B33" s="25" t="s">
        <v>4502</v>
      </c>
    </row>
    <row r="35" spans="2:2" ht="18.75" x14ac:dyDescent="0.25">
      <c r="B35" s="16" t="s">
        <v>7</v>
      </c>
    </row>
    <row r="36" spans="2:2" ht="37.5" x14ac:dyDescent="0.25">
      <c r="B36" s="16" t="s">
        <v>4495</v>
      </c>
    </row>
    <row r="37" spans="2:2" ht="18.75" x14ac:dyDescent="0.25">
      <c r="B37" s="21"/>
    </row>
    <row r="38" spans="2:2" ht="18.75" x14ac:dyDescent="0.25">
      <c r="B38" s="16" t="s">
        <v>4223</v>
      </c>
    </row>
    <row r="39" spans="2:2" ht="18.75" x14ac:dyDescent="0.25">
      <c r="B39" s="16" t="s">
        <v>4224</v>
      </c>
    </row>
    <row r="40" spans="2:2" ht="18.75" x14ac:dyDescent="0.25">
      <c r="B40" s="16" t="s">
        <v>172</v>
      </c>
    </row>
    <row r="41" spans="2:2" ht="150" x14ac:dyDescent="0.25">
      <c r="B41" s="21" t="s">
        <v>4503</v>
      </c>
    </row>
    <row r="42" spans="2:2" ht="18.75" x14ac:dyDescent="0.25">
      <c r="B42" s="17"/>
    </row>
    <row r="43" spans="2:2" ht="18.75" x14ac:dyDescent="0.25">
      <c r="B43" s="16" t="s">
        <v>4226</v>
      </c>
    </row>
    <row r="44" spans="2:2" ht="112.5" x14ac:dyDescent="0.25">
      <c r="B44" s="20" t="s">
        <v>4504</v>
      </c>
    </row>
    <row r="45" spans="2:2" ht="18.75" x14ac:dyDescent="0.25">
      <c r="B45" s="17"/>
    </row>
    <row r="46" spans="2:2" ht="18.75" x14ac:dyDescent="0.25">
      <c r="B46" s="19" t="s">
        <v>4505</v>
      </c>
    </row>
    <row r="47" spans="2:2" ht="18.75" x14ac:dyDescent="0.25">
      <c r="B47" s="19" t="s">
        <v>4230</v>
      </c>
    </row>
    <row r="48" spans="2:2" ht="18.75" x14ac:dyDescent="0.25">
      <c r="B48" s="22"/>
    </row>
    <row r="49" spans="2:2" ht="18.75" x14ac:dyDescent="0.25">
      <c r="B49" s="19"/>
    </row>
    <row r="50" spans="2:2" ht="18.75" x14ac:dyDescent="0.25">
      <c r="B50" s="20" t="s">
        <v>3668</v>
      </c>
    </row>
    <row r="51" spans="2:2" ht="56.25" x14ac:dyDescent="0.25">
      <c r="B51" s="20" t="s">
        <v>4506</v>
      </c>
    </row>
    <row r="52" spans="2:2" ht="18.75" x14ac:dyDescent="0.25">
      <c r="B52" s="20" t="s">
        <v>4507</v>
      </c>
    </row>
    <row r="53" spans="2:2" ht="18.75" x14ac:dyDescent="0.25">
      <c r="B53" s="20" t="s">
        <v>4508</v>
      </c>
    </row>
    <row r="54" spans="2:2" ht="18.75" x14ac:dyDescent="0.25">
      <c r="B54" s="20" t="s">
        <v>4509</v>
      </c>
    </row>
    <row r="55" spans="2:2" ht="18.75" x14ac:dyDescent="0.25">
      <c r="B55" s="20" t="s">
        <v>4510</v>
      </c>
    </row>
    <row r="56" spans="2:2" ht="37.5" x14ac:dyDescent="0.25">
      <c r="B56" s="20" t="s">
        <v>4031</v>
      </c>
    </row>
    <row r="57" spans="2:2" ht="18.75" x14ac:dyDescent="0.25">
      <c r="B57" s="20" t="s">
        <v>4511</v>
      </c>
    </row>
    <row r="58" spans="2:2" ht="37.5" x14ac:dyDescent="0.25">
      <c r="B58" s="20" t="s">
        <v>4233</v>
      </c>
    </row>
    <row r="59" spans="2:2" ht="37.5" x14ac:dyDescent="0.25">
      <c r="B59" s="20" t="s">
        <v>4512</v>
      </c>
    </row>
    <row r="60" spans="2:2" ht="56.25" x14ac:dyDescent="0.25">
      <c r="B60" s="20" t="s">
        <v>4513</v>
      </c>
    </row>
    <row r="61" spans="2:2" ht="56.25" x14ac:dyDescent="0.25">
      <c r="B61" s="20" t="s">
        <v>4236</v>
      </c>
    </row>
    <row r="62" spans="2:2" ht="18.75" x14ac:dyDescent="0.25">
      <c r="B62" s="20" t="s">
        <v>4514</v>
      </c>
    </row>
    <row r="63" spans="2:2" ht="18.75" x14ac:dyDescent="0.25">
      <c r="B63" s="20" t="s">
        <v>4238</v>
      </c>
    </row>
    <row r="64" spans="2:2" ht="18.75" x14ac:dyDescent="0.25">
      <c r="B64" s="20" t="s">
        <v>3676</v>
      </c>
    </row>
    <row r="65" spans="2:2" ht="37.5" x14ac:dyDescent="0.25">
      <c r="B65" s="20" t="s">
        <v>3571</v>
      </c>
    </row>
    <row r="66" spans="2:2" ht="56.25" x14ac:dyDescent="0.25">
      <c r="B66" s="20" t="s">
        <v>3572</v>
      </c>
    </row>
    <row r="67" spans="2:2" ht="56.25" x14ac:dyDescent="0.25">
      <c r="B67" s="20" t="s">
        <v>3677</v>
      </c>
    </row>
    <row r="68" spans="2:2" ht="37.5" x14ac:dyDescent="0.25">
      <c r="B68" s="20" t="s">
        <v>3678</v>
      </c>
    </row>
    <row r="69" spans="2:2" ht="18.75" x14ac:dyDescent="0.25">
      <c r="B69" s="20"/>
    </row>
    <row r="70" spans="2:2" ht="0.75" customHeight="1" x14ac:dyDescent="0.25">
      <c r="B70" s="19"/>
    </row>
    <row r="71" spans="2:2" ht="56.25" x14ac:dyDescent="0.25">
      <c r="B71" s="20" t="s">
        <v>3679</v>
      </c>
    </row>
    <row r="72" spans="2:2" ht="37.5" x14ac:dyDescent="0.25">
      <c r="B72" s="20" t="s">
        <v>3680</v>
      </c>
    </row>
    <row r="73" spans="2:2" ht="18.75" x14ac:dyDescent="0.25">
      <c r="B73" s="20" t="s">
        <v>3681</v>
      </c>
    </row>
    <row r="74" spans="2:2" ht="18.75" x14ac:dyDescent="0.25">
      <c r="B74" s="20" t="s">
        <v>3573</v>
      </c>
    </row>
    <row r="75" spans="2:2" ht="37.5" x14ac:dyDescent="0.25">
      <c r="B75" s="20" t="s">
        <v>4515</v>
      </c>
    </row>
    <row r="76" spans="2:2" ht="18.75" x14ac:dyDescent="0.25">
      <c r="B76" s="20" t="s">
        <v>3683</v>
      </c>
    </row>
    <row r="77" spans="2:2" ht="18.75" x14ac:dyDescent="0.25">
      <c r="B77" s="20" t="s">
        <v>3684</v>
      </c>
    </row>
    <row r="78" spans="2:2" ht="18.75" x14ac:dyDescent="0.25">
      <c r="B78" s="20" t="s">
        <v>3685</v>
      </c>
    </row>
    <row r="79" spans="2:2" ht="18.75" x14ac:dyDescent="0.25">
      <c r="B79" s="20" t="s">
        <v>3686</v>
      </c>
    </row>
    <row r="80" spans="2:2" ht="18.75" x14ac:dyDescent="0.25">
      <c r="B80" s="20" t="s">
        <v>3687</v>
      </c>
    </row>
    <row r="81" spans="2:2" ht="18.75" x14ac:dyDescent="0.25">
      <c r="B81" s="20" t="s">
        <v>3688</v>
      </c>
    </row>
    <row r="82" spans="2:2" ht="18.75" x14ac:dyDescent="0.25">
      <c r="B82" s="20" t="s">
        <v>3689</v>
      </c>
    </row>
    <row r="83" spans="2:2" ht="37.5" x14ac:dyDescent="0.25">
      <c r="B83" s="20" t="s">
        <v>3574</v>
      </c>
    </row>
    <row r="84" spans="2:2" ht="18.75" x14ac:dyDescent="0.25">
      <c r="B84" s="20" t="s">
        <v>3690</v>
      </c>
    </row>
    <row r="85" spans="2:2" ht="37.5" x14ac:dyDescent="0.25">
      <c r="B85" s="20" t="s">
        <v>4516</v>
      </c>
    </row>
    <row r="86" spans="2:2" ht="37.5" x14ac:dyDescent="0.25">
      <c r="B86" s="20" t="s">
        <v>3692</v>
      </c>
    </row>
    <row r="87" spans="2:2" ht="18.75" x14ac:dyDescent="0.25">
      <c r="B87" s="20" t="s">
        <v>3693</v>
      </c>
    </row>
    <row r="88" spans="2:2" ht="18.75" x14ac:dyDescent="0.25">
      <c r="B88" s="20" t="s">
        <v>4241</v>
      </c>
    </row>
    <row r="89" spans="2:2" ht="18.75" x14ac:dyDescent="0.25">
      <c r="B89" s="20" t="s">
        <v>4242</v>
      </c>
    </row>
    <row r="90" spans="2:2" ht="18.75" x14ac:dyDescent="0.25">
      <c r="B90" s="20" t="s">
        <v>4243</v>
      </c>
    </row>
    <row r="91" spans="2:2" ht="37.5" x14ac:dyDescent="0.25">
      <c r="B91" s="20" t="s">
        <v>4244</v>
      </c>
    </row>
    <row r="92" spans="2:2" ht="18.75" x14ac:dyDescent="0.25">
      <c r="B92" s="20" t="s">
        <v>4245</v>
      </c>
    </row>
    <row r="93" spans="2:2" ht="56.25" x14ac:dyDescent="0.25">
      <c r="B93" s="20" t="s">
        <v>4246</v>
      </c>
    </row>
    <row r="94" spans="2:2" ht="18.75" x14ac:dyDescent="0.25">
      <c r="B94" s="19"/>
    </row>
    <row r="95" spans="2:2" ht="18.75" x14ac:dyDescent="0.25">
      <c r="B95" s="20" t="s">
        <v>4247</v>
      </c>
    </row>
    <row r="96" spans="2:2" ht="18.75" x14ac:dyDescent="0.25">
      <c r="B96" s="20" t="s">
        <v>4517</v>
      </c>
    </row>
    <row r="97" spans="2:2" ht="18.75" x14ac:dyDescent="0.25">
      <c r="B97" s="20" t="s">
        <v>4249</v>
      </c>
    </row>
    <row r="98" spans="2:2" ht="18.75" x14ac:dyDescent="0.25">
      <c r="B98" s="20" t="s">
        <v>4250</v>
      </c>
    </row>
    <row r="99" spans="2:2" ht="18.75" x14ac:dyDescent="0.25">
      <c r="B99" s="20" t="s">
        <v>4251</v>
      </c>
    </row>
    <row r="100" spans="2:2" ht="18.75" x14ac:dyDescent="0.25">
      <c r="B100" s="20" t="s">
        <v>4252</v>
      </c>
    </row>
    <row r="101" spans="2:2" ht="75" x14ac:dyDescent="0.25">
      <c r="B101" s="20" t="s">
        <v>4253</v>
      </c>
    </row>
    <row r="102" spans="2:2" ht="30" x14ac:dyDescent="0.25">
      <c r="B102" s="24" t="s">
        <v>4254</v>
      </c>
    </row>
    <row r="103" spans="2:2" ht="18.75" x14ac:dyDescent="0.25">
      <c r="B103" s="23"/>
    </row>
    <row r="104" spans="2:2" ht="18.75" x14ac:dyDescent="0.25">
      <c r="B104" s="19" t="s">
        <v>4518</v>
      </c>
    </row>
    <row r="105" spans="2:2" ht="18.75" x14ac:dyDescent="0.25">
      <c r="B105" s="19" t="s">
        <v>4334</v>
      </c>
    </row>
    <row r="106" spans="2:2" ht="18.75" x14ac:dyDescent="0.25">
      <c r="B106" s="19"/>
    </row>
    <row r="107" spans="2:2" ht="18.75" x14ac:dyDescent="0.25">
      <c r="B107" s="19" t="s">
        <v>4256</v>
      </c>
    </row>
    <row r="108" spans="2:2" ht="18.75" x14ac:dyDescent="0.25">
      <c r="B108" s="19"/>
    </row>
    <row r="109" spans="2:2" ht="37.5" x14ac:dyDescent="0.25">
      <c r="B109" s="19" t="s">
        <v>4519</v>
      </c>
    </row>
    <row r="110" spans="2:2" ht="18.75" x14ac:dyDescent="0.25">
      <c r="B110" s="19"/>
    </row>
    <row r="111" spans="2:2" ht="18.75" x14ac:dyDescent="0.25">
      <c r="B111" s="19" t="s">
        <v>4258</v>
      </c>
    </row>
    <row r="112" spans="2:2" ht="18.75" x14ac:dyDescent="0.25">
      <c r="B112" s="19"/>
    </row>
    <row r="113" spans="2:2" ht="37.5" x14ac:dyDescent="0.25">
      <c r="B113" s="20" t="s">
        <v>4259</v>
      </c>
    </row>
    <row r="114" spans="2:2" ht="18.75" x14ac:dyDescent="0.25">
      <c r="B114" s="20" t="s">
        <v>3706</v>
      </c>
    </row>
    <row r="115" spans="2:2" ht="37.5" x14ac:dyDescent="0.25">
      <c r="B115" s="21" t="s">
        <v>4260</v>
      </c>
    </row>
    <row r="116" spans="2:2" ht="18.75" x14ac:dyDescent="0.25">
      <c r="B116" s="20" t="s">
        <v>4261</v>
      </c>
    </row>
    <row r="117" spans="2:2" ht="18.75" x14ac:dyDescent="0.25">
      <c r="B117" s="21" t="s">
        <v>4262</v>
      </c>
    </row>
    <row r="118" spans="2:2" ht="75" x14ac:dyDescent="0.25">
      <c r="B118" s="20" t="s">
        <v>4520</v>
      </c>
    </row>
    <row r="119" spans="2:2" ht="56.25" x14ac:dyDescent="0.25">
      <c r="B119" s="21" t="s">
        <v>4521</v>
      </c>
    </row>
    <row r="120" spans="2:2" ht="18.75" x14ac:dyDescent="0.25">
      <c r="B120" s="19"/>
    </row>
    <row r="121" spans="2:2" ht="131.25" x14ac:dyDescent="0.25">
      <c r="B121" s="20" t="s">
        <v>4266</v>
      </c>
    </row>
    <row r="122" spans="2:2" ht="18.75" x14ac:dyDescent="0.25">
      <c r="B122" s="20"/>
    </row>
    <row r="123" spans="2:2" ht="18.75" x14ac:dyDescent="0.25">
      <c r="B123" s="19" t="s">
        <v>4267</v>
      </c>
    </row>
    <row r="124" spans="2:2" ht="18.75" x14ac:dyDescent="0.25">
      <c r="B124" s="19" t="s">
        <v>4268</v>
      </c>
    </row>
    <row r="125" spans="2:2" ht="18.75" x14ac:dyDescent="0.25">
      <c r="B125" s="19"/>
    </row>
    <row r="126" spans="2:2" ht="18.75" x14ac:dyDescent="0.25">
      <c r="B126" s="20" t="s">
        <v>3710</v>
      </c>
    </row>
    <row r="127" spans="2:2" ht="37.5" x14ac:dyDescent="0.25">
      <c r="B127" s="20" t="s">
        <v>4522</v>
      </c>
    </row>
    <row r="128" spans="2:2" ht="18.75" x14ac:dyDescent="0.25">
      <c r="B128" s="20" t="s">
        <v>4523</v>
      </c>
    </row>
    <row r="129" spans="2:2" ht="18.75" x14ac:dyDescent="0.25">
      <c r="B129" s="20"/>
    </row>
    <row r="130" spans="2:2" ht="37.5" x14ac:dyDescent="0.25">
      <c r="B130" s="19" t="s">
        <v>4524</v>
      </c>
    </row>
    <row r="131" spans="2:2" ht="18.75" x14ac:dyDescent="0.25">
      <c r="B131" s="19" t="s">
        <v>4525</v>
      </c>
    </row>
    <row r="132" spans="2:2" ht="37.5" x14ac:dyDescent="0.25">
      <c r="B132" s="19" t="s">
        <v>4526</v>
      </c>
    </row>
    <row r="133" spans="2:2" ht="18.75" x14ac:dyDescent="0.25">
      <c r="B133" s="19" t="s">
        <v>4268</v>
      </c>
    </row>
    <row r="134" spans="2:2" ht="18.75" x14ac:dyDescent="0.25">
      <c r="B134" s="19"/>
    </row>
    <row r="135" spans="2:2" ht="56.25" x14ac:dyDescent="0.25">
      <c r="B135" s="20" t="s">
        <v>4527</v>
      </c>
    </row>
    <row r="136" spans="2:2" ht="150" x14ac:dyDescent="0.25">
      <c r="B136" s="20" t="s">
        <v>4528</v>
      </c>
    </row>
    <row r="137" spans="2:2" ht="15.75" customHeight="1" x14ac:dyDescent="0.25">
      <c r="B137" s="20"/>
    </row>
    <row r="138" spans="2:2" ht="18.75" hidden="1" x14ac:dyDescent="0.25">
      <c r="B138" s="20"/>
    </row>
    <row r="139" spans="2:2" ht="18.75" hidden="1" x14ac:dyDescent="0.25">
      <c r="B139" s="19"/>
    </row>
    <row r="140" spans="2:2" ht="18.75" x14ac:dyDescent="0.25">
      <c r="B140" s="20" t="s">
        <v>3719</v>
      </c>
    </row>
    <row r="141" spans="2:2" ht="18.75" x14ac:dyDescent="0.25">
      <c r="B141" s="20"/>
    </row>
    <row r="142" spans="2:2" ht="18.75" x14ac:dyDescent="0.25">
      <c r="B142" s="19" t="s">
        <v>4275</v>
      </c>
    </row>
    <row r="143" spans="2:2" ht="18.75" x14ac:dyDescent="0.25">
      <c r="B143" s="19" t="s">
        <v>4276</v>
      </c>
    </row>
    <row r="144" spans="2:2" ht="18.75" x14ac:dyDescent="0.25">
      <c r="B144" s="19" t="s">
        <v>4277</v>
      </c>
    </row>
    <row r="145" spans="2:2" ht="18.75" x14ac:dyDescent="0.25">
      <c r="B145" s="20"/>
    </row>
    <row r="146" spans="2:2" ht="37.5" x14ac:dyDescent="0.25">
      <c r="B146" s="20" t="s">
        <v>4529</v>
      </c>
    </row>
    <row r="147" spans="2:2" ht="37.5" x14ac:dyDescent="0.25">
      <c r="B147" s="20" t="s">
        <v>4530</v>
      </c>
    </row>
    <row r="148" spans="2:2" ht="37.5" x14ac:dyDescent="0.25">
      <c r="B148" s="21" t="s">
        <v>4531</v>
      </c>
    </row>
    <row r="149" spans="2:2" ht="56.25" x14ac:dyDescent="0.25">
      <c r="B149" s="20" t="s">
        <v>4532</v>
      </c>
    </row>
    <row r="150" spans="2:2" ht="37.5" x14ac:dyDescent="0.25">
      <c r="B150" s="20" t="s">
        <v>4533</v>
      </c>
    </row>
    <row r="151" spans="2:2" ht="37.5" x14ac:dyDescent="0.25">
      <c r="B151" s="20" t="s">
        <v>4534</v>
      </c>
    </row>
    <row r="152" spans="2:2" ht="37.5" x14ac:dyDescent="0.25">
      <c r="B152" s="20" t="s">
        <v>4535</v>
      </c>
    </row>
    <row r="153" spans="2:2" ht="56.25" x14ac:dyDescent="0.25">
      <c r="B153" s="20" t="s">
        <v>4536</v>
      </c>
    </row>
    <row r="154" spans="2:2" ht="75" x14ac:dyDescent="0.25">
      <c r="B154" s="20" t="s">
        <v>4537</v>
      </c>
    </row>
    <row r="155" spans="2:2" ht="93.75" x14ac:dyDescent="0.25">
      <c r="B155" s="20" t="s">
        <v>4538</v>
      </c>
    </row>
    <row r="156" spans="2:2" ht="37.5" x14ac:dyDescent="0.25">
      <c r="B156" s="20" t="s">
        <v>4539</v>
      </c>
    </row>
    <row r="157" spans="2:2" ht="18.75" x14ac:dyDescent="0.25">
      <c r="B157" s="20"/>
    </row>
    <row r="158" spans="2:2" ht="18.75" x14ac:dyDescent="0.25">
      <c r="B158" s="19"/>
    </row>
    <row r="159" spans="2:2" ht="37.5" x14ac:dyDescent="0.25">
      <c r="B159" s="20" t="s">
        <v>4540</v>
      </c>
    </row>
    <row r="160" spans="2:2" ht="75" x14ac:dyDescent="0.25">
      <c r="B160" s="20" t="s">
        <v>4541</v>
      </c>
    </row>
    <row r="161" spans="2:2" ht="75" x14ac:dyDescent="0.25">
      <c r="B161" s="20" t="s">
        <v>4542</v>
      </c>
    </row>
    <row r="162" spans="2:2" ht="56.25" x14ac:dyDescent="0.25">
      <c r="B162" s="20" t="s">
        <v>4543</v>
      </c>
    </row>
    <row r="163" spans="2:2" ht="56.25" x14ac:dyDescent="0.25">
      <c r="B163" s="20" t="s">
        <v>4544</v>
      </c>
    </row>
    <row r="164" spans="2:2" ht="56.25" x14ac:dyDescent="0.25">
      <c r="B164" s="20" t="s">
        <v>4545</v>
      </c>
    </row>
    <row r="165" spans="2:2" ht="37.5" x14ac:dyDescent="0.25">
      <c r="B165" s="20" t="s">
        <v>4546</v>
      </c>
    </row>
    <row r="166" spans="2:2" ht="93.75" x14ac:dyDescent="0.25">
      <c r="B166" s="20" t="s">
        <v>4547</v>
      </c>
    </row>
    <row r="167" spans="2:2" ht="75" x14ac:dyDescent="0.25">
      <c r="B167" s="20" t="s">
        <v>4548</v>
      </c>
    </row>
    <row r="168" spans="2:2" ht="18.75" x14ac:dyDescent="0.25">
      <c r="B168" s="20"/>
    </row>
    <row r="169" spans="2:2" ht="18.75" x14ac:dyDescent="0.25">
      <c r="B169" s="19" t="s">
        <v>4307</v>
      </c>
    </row>
    <row r="170" spans="2:2" ht="18.75" x14ac:dyDescent="0.25">
      <c r="B170" s="19" t="s">
        <v>4308</v>
      </c>
    </row>
    <row r="171" spans="2:2" ht="18.75" x14ac:dyDescent="0.25">
      <c r="B171" s="19" t="s">
        <v>4309</v>
      </c>
    </row>
    <row r="172" spans="2:2" ht="1.5" customHeight="1" x14ac:dyDescent="0.25">
      <c r="B172" s="19"/>
    </row>
    <row r="173" spans="2:2" ht="18.75" x14ac:dyDescent="0.25">
      <c r="B173" s="19" t="s">
        <v>4310</v>
      </c>
    </row>
    <row r="174" spans="2:2" ht="37.5" x14ac:dyDescent="0.25">
      <c r="B174" s="19" t="s">
        <v>4311</v>
      </c>
    </row>
    <row r="175" spans="2:2" ht="37.5" x14ac:dyDescent="0.25">
      <c r="B175" s="19" t="s">
        <v>4312</v>
      </c>
    </row>
    <row r="176" spans="2:2" ht="18.75" x14ac:dyDescent="0.25">
      <c r="B176" s="19"/>
    </row>
    <row r="177" spans="2:3" ht="18.75" x14ac:dyDescent="0.25">
      <c r="B177" s="20" t="s">
        <v>3741</v>
      </c>
    </row>
    <row r="178" spans="2:3" ht="37.5" x14ac:dyDescent="0.25">
      <c r="B178" s="20" t="s">
        <v>4549</v>
      </c>
    </row>
    <row r="179" spans="2:3" ht="56.25" x14ac:dyDescent="0.25">
      <c r="B179" s="20" t="s">
        <v>4550</v>
      </c>
    </row>
    <row r="180" spans="2:3" ht="37.5" x14ac:dyDescent="0.25">
      <c r="B180" s="20" t="s">
        <v>4551</v>
      </c>
    </row>
    <row r="181" spans="2:3" ht="131.25" x14ac:dyDescent="0.25">
      <c r="B181" s="20" t="s">
        <v>4552</v>
      </c>
    </row>
    <row r="182" spans="2:3" ht="75" x14ac:dyDescent="0.25">
      <c r="B182" s="20" t="s">
        <v>4553</v>
      </c>
    </row>
    <row r="183" spans="2:3" ht="18.75" x14ac:dyDescent="0.25">
      <c r="B183" s="20" t="s">
        <v>4554</v>
      </c>
    </row>
    <row r="184" spans="2:3" ht="18.75" x14ac:dyDescent="0.25">
      <c r="B184" s="20" t="s">
        <v>4555</v>
      </c>
    </row>
    <row r="185" spans="2:3" ht="75" x14ac:dyDescent="0.25">
      <c r="B185" s="20" t="s">
        <v>4755</v>
      </c>
      <c r="C185" s="40"/>
    </row>
    <row r="186" spans="2:3" ht="56.25" x14ac:dyDescent="0.25">
      <c r="B186" s="20" t="s">
        <v>4556</v>
      </c>
    </row>
    <row r="187" spans="2:3" ht="18.75" x14ac:dyDescent="0.25">
      <c r="B187" s="20" t="s">
        <v>4557</v>
      </c>
    </row>
    <row r="188" spans="2:3" ht="37.5" x14ac:dyDescent="0.25">
      <c r="B188" s="20" t="s">
        <v>4558</v>
      </c>
    </row>
    <row r="189" spans="2:3" ht="18.75" x14ac:dyDescent="0.25">
      <c r="B189" s="19"/>
    </row>
    <row r="190" spans="2:3" ht="37.5" x14ac:dyDescent="0.25">
      <c r="B190" s="20" t="s">
        <v>4559</v>
      </c>
    </row>
    <row r="191" spans="2:3" ht="18.75" x14ac:dyDescent="0.25">
      <c r="B191" s="20" t="s">
        <v>4560</v>
      </c>
    </row>
    <row r="192" spans="2:3" ht="37.5" x14ac:dyDescent="0.25">
      <c r="B192" s="20" t="s">
        <v>4561</v>
      </c>
    </row>
    <row r="193" spans="2:2" ht="112.5" x14ac:dyDescent="0.25">
      <c r="B193" s="20" t="s">
        <v>4562</v>
      </c>
    </row>
    <row r="194" spans="2:2" ht="93.75" x14ac:dyDescent="0.25">
      <c r="B194" s="20" t="s">
        <v>4563</v>
      </c>
    </row>
    <row r="195" spans="2:2" ht="131.25" x14ac:dyDescent="0.25">
      <c r="B195" s="20" t="s">
        <v>4564</v>
      </c>
    </row>
    <row r="196" spans="2:2" ht="37.5" x14ac:dyDescent="0.25">
      <c r="B196" s="21" t="s">
        <v>4565</v>
      </c>
    </row>
    <row r="197" spans="2:2" ht="30" x14ac:dyDescent="0.25">
      <c r="B197" s="24" t="s">
        <v>4566</v>
      </c>
    </row>
    <row r="198" spans="2:2" ht="30" x14ac:dyDescent="0.25">
      <c r="B198" s="24" t="s">
        <v>4567</v>
      </c>
    </row>
    <row r="199" spans="2:2" ht="75" x14ac:dyDescent="0.25">
      <c r="B199" s="20" t="s">
        <v>4568</v>
      </c>
    </row>
    <row r="200" spans="2:2" ht="18.75" x14ac:dyDescent="0.25">
      <c r="B200" s="19">
        <v>10</v>
      </c>
    </row>
    <row r="201" spans="2:2" ht="56.25" x14ac:dyDescent="0.25">
      <c r="B201" s="20" t="s">
        <v>4569</v>
      </c>
    </row>
    <row r="202" spans="2:2" ht="75" x14ac:dyDescent="0.25">
      <c r="B202" s="20" t="s">
        <v>4570</v>
      </c>
    </row>
    <row r="203" spans="2:2" ht="60" x14ac:dyDescent="0.25">
      <c r="B203" s="24" t="s">
        <v>4571</v>
      </c>
    </row>
    <row r="204" spans="2:2" ht="56.25" x14ac:dyDescent="0.25">
      <c r="B204" s="20" t="s">
        <v>4572</v>
      </c>
    </row>
    <row r="205" spans="2:2" ht="75" x14ac:dyDescent="0.25">
      <c r="B205" s="20" t="s">
        <v>4573</v>
      </c>
    </row>
    <row r="206" spans="2:2" ht="206.25" x14ac:dyDescent="0.25">
      <c r="B206" s="20" t="s">
        <v>4574</v>
      </c>
    </row>
    <row r="207" spans="2:2" ht="37.5" x14ac:dyDescent="0.25">
      <c r="B207" s="20" t="s">
        <v>4575</v>
      </c>
    </row>
    <row r="208" spans="2:2" ht="37.5" x14ac:dyDescent="0.25">
      <c r="B208" s="21" t="s">
        <v>4576</v>
      </c>
    </row>
    <row r="209" spans="2:2" ht="18.75" x14ac:dyDescent="0.25">
      <c r="B209" s="21"/>
    </row>
    <row r="210" spans="2:2" ht="2.25" customHeight="1" x14ac:dyDescent="0.25">
      <c r="B210" s="21"/>
    </row>
    <row r="211" spans="2:2" ht="18.75" hidden="1" x14ac:dyDescent="0.25">
      <c r="B211" s="16"/>
    </row>
    <row r="212" spans="2:2" ht="37.5" x14ac:dyDescent="0.25">
      <c r="B212" s="21" t="s">
        <v>4577</v>
      </c>
    </row>
    <row r="213" spans="2:2" ht="37.5" x14ac:dyDescent="0.25">
      <c r="B213" s="20" t="s">
        <v>4578</v>
      </c>
    </row>
    <row r="214" spans="2:2" ht="243.75" x14ac:dyDescent="0.25">
      <c r="B214" s="20" t="s">
        <v>4579</v>
      </c>
    </row>
    <row r="215" spans="2:2" ht="206.25" x14ac:dyDescent="0.25">
      <c r="B215" s="20" t="s">
        <v>4580</v>
      </c>
    </row>
    <row r="216" spans="2:2" ht="18.75" x14ac:dyDescent="0.25">
      <c r="B216" s="20" t="s">
        <v>4581</v>
      </c>
    </row>
    <row r="217" spans="2:2" ht="56.25" x14ac:dyDescent="0.25">
      <c r="B217" s="20" t="s">
        <v>4582</v>
      </c>
    </row>
    <row r="218" spans="2:2" ht="37.5" x14ac:dyDescent="0.25">
      <c r="B218" s="20" t="s">
        <v>4583</v>
      </c>
    </row>
    <row r="219" spans="2:2" ht="18.75" x14ac:dyDescent="0.25">
      <c r="B219" s="20"/>
    </row>
    <row r="220" spans="2:2" ht="18.75" x14ac:dyDescent="0.25">
      <c r="B220" s="20"/>
    </row>
    <row r="221" spans="2:2" ht="18.75" x14ac:dyDescent="0.25">
      <c r="B221" s="19"/>
    </row>
    <row r="222" spans="2:2" ht="37.5" x14ac:dyDescent="0.25">
      <c r="B222" s="20" t="s">
        <v>4584</v>
      </c>
    </row>
    <row r="223" spans="2:2" ht="75" x14ac:dyDescent="0.25">
      <c r="B223" s="20" t="s">
        <v>4585</v>
      </c>
    </row>
    <row r="224" spans="2:2" ht="37.5" x14ac:dyDescent="0.25">
      <c r="B224" s="20" t="s">
        <v>4586</v>
      </c>
    </row>
    <row r="225" spans="2:2" ht="75" x14ac:dyDescent="0.25">
      <c r="B225" s="20" t="s">
        <v>4587</v>
      </c>
    </row>
    <row r="226" spans="2:2" ht="56.25" x14ac:dyDescent="0.25">
      <c r="B226" s="20" t="s">
        <v>4588</v>
      </c>
    </row>
    <row r="227" spans="2:2" ht="56.25" x14ac:dyDescent="0.25">
      <c r="B227" s="20" t="s">
        <v>4589</v>
      </c>
    </row>
    <row r="228" spans="2:2" ht="18.75" x14ac:dyDescent="0.25">
      <c r="B228" s="20"/>
    </row>
    <row r="229" spans="2:2" ht="18.75" x14ac:dyDescent="0.25">
      <c r="B229" s="19" t="s">
        <v>4316</v>
      </c>
    </row>
    <row r="230" spans="2:2" ht="18.75" x14ac:dyDescent="0.25">
      <c r="B230" s="19" t="s">
        <v>4590</v>
      </c>
    </row>
    <row r="231" spans="2:2" ht="18.75" x14ac:dyDescent="0.25">
      <c r="B231" s="19" t="s">
        <v>4309</v>
      </c>
    </row>
    <row r="232" spans="2:2" ht="18.75" x14ac:dyDescent="0.25">
      <c r="B232" s="19" t="s">
        <v>4317</v>
      </c>
    </row>
    <row r="233" spans="2:2" ht="37.5" x14ac:dyDescent="0.25">
      <c r="B233" s="19" t="s">
        <v>4318</v>
      </c>
    </row>
    <row r="234" spans="2:2" ht="37.5" x14ac:dyDescent="0.25">
      <c r="B234" s="19" t="s">
        <v>4319</v>
      </c>
    </row>
    <row r="235" spans="2:2" ht="56.25" x14ac:dyDescent="0.25">
      <c r="B235" s="19" t="s">
        <v>4320</v>
      </c>
    </row>
    <row r="236" spans="2:2" ht="18.75" x14ac:dyDescent="0.25">
      <c r="B236" s="19"/>
    </row>
    <row r="237" spans="2:2" ht="56.25" x14ac:dyDescent="0.25">
      <c r="B237" s="20" t="s">
        <v>4591</v>
      </c>
    </row>
    <row r="238" spans="2:2" ht="37.5" x14ac:dyDescent="0.25">
      <c r="B238" s="20" t="s">
        <v>4592</v>
      </c>
    </row>
    <row r="239" spans="2:2" ht="56.25" x14ac:dyDescent="0.25">
      <c r="B239" s="20" t="s">
        <v>4593</v>
      </c>
    </row>
    <row r="240" spans="2:2" ht="18.75" x14ac:dyDescent="0.25">
      <c r="B240" s="20"/>
    </row>
    <row r="241" spans="2:2" ht="18.75" x14ac:dyDescent="0.25">
      <c r="B241" s="19"/>
    </row>
    <row r="242" spans="2:2" ht="56.25" x14ac:dyDescent="0.25">
      <c r="B242" s="20" t="s">
        <v>4594</v>
      </c>
    </row>
    <row r="243" spans="2:2" ht="18.75" x14ac:dyDescent="0.25">
      <c r="B243" s="20" t="s">
        <v>4595</v>
      </c>
    </row>
    <row r="244" spans="2:2" ht="56.25" x14ac:dyDescent="0.25">
      <c r="B244" s="20" t="s">
        <v>4596</v>
      </c>
    </row>
    <row r="245" spans="2:2" ht="56.25" x14ac:dyDescent="0.25">
      <c r="B245" s="21" t="s">
        <v>4597</v>
      </c>
    </row>
    <row r="246" spans="2:2" ht="56.25" x14ac:dyDescent="0.25">
      <c r="B246" s="21" t="s">
        <v>4598</v>
      </c>
    </row>
    <row r="247" spans="2:2" ht="18.75" x14ac:dyDescent="0.25">
      <c r="B247" s="21"/>
    </row>
    <row r="248" spans="2:2" ht="18.75" x14ac:dyDescent="0.25">
      <c r="B248" s="20"/>
    </row>
    <row r="249" spans="2:2" ht="18.75" x14ac:dyDescent="0.25">
      <c r="B249" s="19" t="s">
        <v>4329</v>
      </c>
    </row>
    <row r="250" spans="2:2" ht="18.75" x14ac:dyDescent="0.25">
      <c r="B250" s="20"/>
    </row>
    <row r="251" spans="2:2" ht="56.25" x14ac:dyDescent="0.25">
      <c r="B251" s="20" t="s">
        <v>4599</v>
      </c>
    </row>
    <row r="252" spans="2:2" ht="93.75" x14ac:dyDescent="0.25">
      <c r="B252" s="20" t="s">
        <v>3758</v>
      </c>
    </row>
    <row r="253" spans="2:2" ht="18.75" x14ac:dyDescent="0.25">
      <c r="B253" s="20"/>
    </row>
    <row r="254" spans="2:2" ht="37.5" x14ac:dyDescent="0.25">
      <c r="B254" s="19" t="s">
        <v>4330</v>
      </c>
    </row>
    <row r="255" spans="2:2" ht="18.75" x14ac:dyDescent="0.25">
      <c r="B255" s="19" t="s">
        <v>4268</v>
      </c>
    </row>
    <row r="256" spans="2:2" ht="18.75" x14ac:dyDescent="0.25">
      <c r="B256" s="19"/>
    </row>
    <row r="257" spans="2:2" ht="37.5" x14ac:dyDescent="0.25">
      <c r="B257" s="20" t="s">
        <v>3761</v>
      </c>
    </row>
    <row r="258" spans="2:2" ht="18.75" x14ac:dyDescent="0.25">
      <c r="B258" s="20" t="s">
        <v>3762</v>
      </c>
    </row>
    <row r="259" spans="2:2" ht="37.5" x14ac:dyDescent="0.25">
      <c r="B259" s="20" t="s">
        <v>3584</v>
      </c>
    </row>
    <row r="260" spans="2:2" ht="18.75" x14ac:dyDescent="0.25">
      <c r="B260" s="20"/>
    </row>
    <row r="261" spans="2:2" ht="18.75" x14ac:dyDescent="0.25">
      <c r="B261" s="19"/>
    </row>
    <row r="262" spans="2:2" ht="18.75" x14ac:dyDescent="0.25">
      <c r="B262" s="20" t="s">
        <v>3763</v>
      </c>
    </row>
    <row r="263" spans="2:2" ht="37.5" x14ac:dyDescent="0.25">
      <c r="B263" s="20" t="s">
        <v>4600</v>
      </c>
    </row>
    <row r="264" spans="2:2" ht="37.5" x14ac:dyDescent="0.25">
      <c r="B264" s="20" t="s">
        <v>4601</v>
      </c>
    </row>
    <row r="265" spans="2:2" ht="75" x14ac:dyDescent="0.25">
      <c r="B265" s="20" t="s">
        <v>3765</v>
      </c>
    </row>
    <row r="266" spans="2:2" ht="18.75" x14ac:dyDescent="0.25">
      <c r="B266" s="20" t="s">
        <v>3585</v>
      </c>
    </row>
    <row r="267" spans="2:2" ht="56.25" x14ac:dyDescent="0.25">
      <c r="B267" s="20" t="s">
        <v>4602</v>
      </c>
    </row>
    <row r="268" spans="2:2" ht="37.5" x14ac:dyDescent="0.25">
      <c r="B268" s="20" t="s">
        <v>4603</v>
      </c>
    </row>
    <row r="269" spans="2:2" ht="37.5" x14ac:dyDescent="0.25">
      <c r="B269" s="20" t="s">
        <v>3767</v>
      </c>
    </row>
    <row r="270" spans="2:2" ht="18.75" x14ac:dyDescent="0.25">
      <c r="B270" s="19"/>
    </row>
    <row r="271" spans="2:2" ht="37.5" x14ac:dyDescent="0.25">
      <c r="B271" s="19" t="s">
        <v>4333</v>
      </c>
    </row>
    <row r="272" spans="2:2" ht="18.75" x14ac:dyDescent="0.25">
      <c r="B272" s="19" t="s">
        <v>4334</v>
      </c>
    </row>
    <row r="273" spans="2:2" ht="18.75" x14ac:dyDescent="0.25">
      <c r="B273" s="19"/>
    </row>
    <row r="274" spans="2:2" ht="37.5" x14ac:dyDescent="0.25">
      <c r="B274" s="20" t="s">
        <v>4067</v>
      </c>
    </row>
    <row r="275" spans="2:2" ht="18.75" x14ac:dyDescent="0.25">
      <c r="B275" s="20" t="s">
        <v>3771</v>
      </c>
    </row>
    <row r="276" spans="2:2" ht="37.5" x14ac:dyDescent="0.25">
      <c r="B276" s="20" t="s">
        <v>4604</v>
      </c>
    </row>
    <row r="277" spans="2:2" ht="18.75" x14ac:dyDescent="0.25">
      <c r="B277" s="20" t="s">
        <v>4605</v>
      </c>
    </row>
    <row r="278" spans="2:2" ht="37.5" x14ac:dyDescent="0.25">
      <c r="B278" s="20" t="s">
        <v>4606</v>
      </c>
    </row>
    <row r="279" spans="2:2" ht="37.5" x14ac:dyDescent="0.25">
      <c r="B279" s="20" t="s">
        <v>4607</v>
      </c>
    </row>
    <row r="280" spans="2:2" ht="18.75" x14ac:dyDescent="0.25">
      <c r="B280" s="20" t="s">
        <v>4608</v>
      </c>
    </row>
    <row r="281" spans="2:2" ht="18.75" x14ac:dyDescent="0.25">
      <c r="B281" s="20" t="s">
        <v>4609</v>
      </c>
    </row>
    <row r="282" spans="2:2" ht="56.25" x14ac:dyDescent="0.25">
      <c r="B282" s="20" t="s">
        <v>4610</v>
      </c>
    </row>
    <row r="283" spans="2:2" ht="18.75" x14ac:dyDescent="0.25">
      <c r="B283" s="19"/>
    </row>
    <row r="284" spans="2:2" ht="37.5" x14ac:dyDescent="0.25">
      <c r="B284" s="20" t="s">
        <v>4611</v>
      </c>
    </row>
    <row r="285" spans="2:2" ht="30" x14ac:dyDescent="0.25">
      <c r="B285" s="24" t="s">
        <v>4612</v>
      </c>
    </row>
    <row r="286" spans="2:2" ht="18.75" x14ac:dyDescent="0.25">
      <c r="B286" s="20" t="s">
        <v>4613</v>
      </c>
    </row>
    <row r="287" spans="2:2" ht="56.25" x14ac:dyDescent="0.25">
      <c r="B287" s="20" t="s">
        <v>4614</v>
      </c>
    </row>
    <row r="288" spans="2:2" ht="56.25" x14ac:dyDescent="0.25">
      <c r="B288" s="20" t="s">
        <v>4615</v>
      </c>
    </row>
    <row r="289" spans="2:2" ht="75" x14ac:dyDescent="0.25">
      <c r="B289" s="20" t="s">
        <v>4616</v>
      </c>
    </row>
    <row r="290" spans="2:2" ht="37.5" x14ac:dyDescent="0.25">
      <c r="B290" s="20" t="s">
        <v>4617</v>
      </c>
    </row>
    <row r="291" spans="2:2" ht="56.25" x14ac:dyDescent="0.25">
      <c r="B291" s="20" t="s">
        <v>3779</v>
      </c>
    </row>
    <row r="292" spans="2:2" ht="37.5" x14ac:dyDescent="0.25">
      <c r="B292" s="20" t="s">
        <v>3780</v>
      </c>
    </row>
    <row r="293" spans="2:2" ht="18.75" x14ac:dyDescent="0.25">
      <c r="B293" s="20"/>
    </row>
    <row r="294" spans="2:2" ht="75" x14ac:dyDescent="0.25">
      <c r="B294" s="19" t="s">
        <v>4618</v>
      </c>
    </row>
    <row r="295" spans="2:2" ht="18.75" x14ac:dyDescent="0.25">
      <c r="B295" s="20"/>
    </row>
    <row r="296" spans="2:2" ht="37.5" x14ac:dyDescent="0.25">
      <c r="B296" s="20" t="s">
        <v>4619</v>
      </c>
    </row>
    <row r="297" spans="2:2" ht="18.75" x14ac:dyDescent="0.25">
      <c r="B297" s="20" t="s">
        <v>4620</v>
      </c>
    </row>
    <row r="298" spans="2:2" ht="18.75" x14ac:dyDescent="0.25">
      <c r="B298" s="20" t="s">
        <v>4621</v>
      </c>
    </row>
    <row r="299" spans="2:2" ht="37.5" x14ac:dyDescent="0.25">
      <c r="B299" s="20" t="s">
        <v>4622</v>
      </c>
    </row>
    <row r="300" spans="2:2" ht="18.75" x14ac:dyDescent="0.25">
      <c r="B300" s="19"/>
    </row>
    <row r="301" spans="2:2" ht="37.5" x14ac:dyDescent="0.25">
      <c r="B301" s="20" t="s">
        <v>4623</v>
      </c>
    </row>
    <row r="302" spans="2:2" ht="37.5" x14ac:dyDescent="0.25">
      <c r="B302" s="20" t="s">
        <v>4624</v>
      </c>
    </row>
    <row r="303" spans="2:2" ht="18.75" x14ac:dyDescent="0.25">
      <c r="B303" s="20" t="s">
        <v>4625</v>
      </c>
    </row>
    <row r="304" spans="2:2" ht="18.75" x14ac:dyDescent="0.25">
      <c r="B304" s="20" t="s">
        <v>4626</v>
      </c>
    </row>
    <row r="305" spans="2:2" ht="56.25" x14ac:dyDescent="0.25">
      <c r="B305" s="20" t="s">
        <v>4627</v>
      </c>
    </row>
    <row r="306" spans="2:2" ht="18.75" x14ac:dyDescent="0.25">
      <c r="B306" s="20" t="s">
        <v>4628</v>
      </c>
    </row>
    <row r="307" spans="2:2" ht="18.75" x14ac:dyDescent="0.25">
      <c r="B307" s="20" t="s">
        <v>4629</v>
      </c>
    </row>
    <row r="308" spans="2:2" ht="112.5" x14ac:dyDescent="0.25">
      <c r="B308" s="20" t="s">
        <v>4630</v>
      </c>
    </row>
    <row r="309" spans="2:2" ht="75" x14ac:dyDescent="0.25">
      <c r="B309" s="20" t="s">
        <v>4631</v>
      </c>
    </row>
    <row r="310" spans="2:2" ht="37.5" x14ac:dyDescent="0.25">
      <c r="B310" s="20" t="s">
        <v>4632</v>
      </c>
    </row>
    <row r="311" spans="2:2" ht="37.5" x14ac:dyDescent="0.25">
      <c r="B311" s="20" t="s">
        <v>4633</v>
      </c>
    </row>
    <row r="312" spans="2:2" ht="56.25" x14ac:dyDescent="0.25">
      <c r="B312" s="20" t="s">
        <v>4634</v>
      </c>
    </row>
    <row r="313" spans="2:2" ht="56.25" x14ac:dyDescent="0.25">
      <c r="B313" s="20" t="s">
        <v>4635</v>
      </c>
    </row>
    <row r="314" spans="2:2" ht="18.75" x14ac:dyDescent="0.25">
      <c r="B314" s="20"/>
    </row>
    <row r="315" spans="2:2" ht="18.75" x14ac:dyDescent="0.25">
      <c r="B315" s="19"/>
    </row>
    <row r="316" spans="2:2" ht="37.5" x14ac:dyDescent="0.25">
      <c r="B316" s="20" t="s">
        <v>4636</v>
      </c>
    </row>
    <row r="317" spans="2:2" ht="93.75" x14ac:dyDescent="0.25">
      <c r="B317" s="20" t="s">
        <v>4637</v>
      </c>
    </row>
    <row r="318" spans="2:2" ht="45" x14ac:dyDescent="0.25">
      <c r="B318" s="24" t="s">
        <v>4638</v>
      </c>
    </row>
    <row r="319" spans="2:2" ht="56.25" x14ac:dyDescent="0.25">
      <c r="B319" s="20" t="s">
        <v>4639</v>
      </c>
    </row>
    <row r="320" spans="2:2" ht="75" x14ac:dyDescent="0.25">
      <c r="B320" s="20" t="s">
        <v>4640</v>
      </c>
    </row>
    <row r="321" spans="2:2" ht="56.25" x14ac:dyDescent="0.25">
      <c r="B321" s="20" t="s">
        <v>4641</v>
      </c>
    </row>
    <row r="322" spans="2:2" ht="18.75" x14ac:dyDescent="0.25">
      <c r="B322" s="20"/>
    </row>
    <row r="323" spans="2:2" ht="37.5" x14ac:dyDescent="0.25">
      <c r="B323" s="19" t="s">
        <v>4642</v>
      </c>
    </row>
    <row r="324" spans="2:2" ht="18.75" x14ac:dyDescent="0.25">
      <c r="B324" s="19"/>
    </row>
    <row r="325" spans="2:2" ht="18.75" x14ac:dyDescent="0.25">
      <c r="B325" s="20" t="s">
        <v>4643</v>
      </c>
    </row>
    <row r="326" spans="2:2" ht="18.75" x14ac:dyDescent="0.25">
      <c r="B326" s="19"/>
    </row>
    <row r="327" spans="2:2" ht="37.5" x14ac:dyDescent="0.25">
      <c r="B327" s="19" t="s">
        <v>4644</v>
      </c>
    </row>
    <row r="328" spans="2:2" ht="37.5" x14ac:dyDescent="0.25">
      <c r="B328" s="19" t="s">
        <v>4341</v>
      </c>
    </row>
    <row r="329" spans="2:2" ht="18.75" x14ac:dyDescent="0.25">
      <c r="B329" s="19"/>
    </row>
    <row r="330" spans="2:2" ht="37.5" x14ac:dyDescent="0.25">
      <c r="B330" s="20" t="s">
        <v>4645</v>
      </c>
    </row>
    <row r="331" spans="2:2" ht="18.75" x14ac:dyDescent="0.25">
      <c r="B331" s="20"/>
    </row>
    <row r="332" spans="2:2" ht="18.75" x14ac:dyDescent="0.25">
      <c r="B332" s="19"/>
    </row>
    <row r="333" spans="2:2" ht="18.75" x14ac:dyDescent="0.25">
      <c r="B333" s="20" t="s">
        <v>4646</v>
      </c>
    </row>
    <row r="334" spans="2:2" ht="18.75" x14ac:dyDescent="0.25">
      <c r="B334" s="20"/>
    </row>
    <row r="335" spans="2:2" ht="75" x14ac:dyDescent="0.25">
      <c r="B335" s="19" t="s">
        <v>4342</v>
      </c>
    </row>
    <row r="336" spans="2:2" ht="18.75" x14ac:dyDescent="0.25">
      <c r="B336" s="20"/>
    </row>
    <row r="337" spans="2:2" ht="56.25" x14ac:dyDescent="0.25">
      <c r="B337" s="20" t="s">
        <v>3798</v>
      </c>
    </row>
    <row r="338" spans="2:2" ht="18.75" x14ac:dyDescent="0.25">
      <c r="B338" s="19"/>
    </row>
    <row r="339" spans="2:2" ht="18.75" x14ac:dyDescent="0.25">
      <c r="B339" s="19" t="s">
        <v>4343</v>
      </c>
    </row>
    <row r="340" spans="2:2" ht="18.75" x14ac:dyDescent="0.25">
      <c r="B340" s="19" t="s">
        <v>4344</v>
      </c>
    </row>
    <row r="341" spans="2:2" ht="18.75" x14ac:dyDescent="0.25">
      <c r="B341" s="19" t="s">
        <v>4345</v>
      </c>
    </row>
    <row r="342" spans="2:2" ht="37.5" x14ac:dyDescent="0.25">
      <c r="B342" s="19" t="s">
        <v>4346</v>
      </c>
    </row>
    <row r="343" spans="2:2" ht="18.75" x14ac:dyDescent="0.25">
      <c r="B343" s="19"/>
    </row>
    <row r="344" spans="2:2" ht="37.5" x14ac:dyDescent="0.25">
      <c r="B344" s="20" t="s">
        <v>3800</v>
      </c>
    </row>
    <row r="345" spans="2:2" ht="56.25" x14ac:dyDescent="0.25">
      <c r="B345" s="20" t="s">
        <v>3801</v>
      </c>
    </row>
    <row r="346" spans="2:2" ht="37.5" x14ac:dyDescent="0.25">
      <c r="B346" s="20" t="s">
        <v>4647</v>
      </c>
    </row>
    <row r="347" spans="2:2" ht="18.75" x14ac:dyDescent="0.25">
      <c r="B347" s="19"/>
    </row>
    <row r="348" spans="2:2" ht="18.75" x14ac:dyDescent="0.25">
      <c r="B348" s="19" t="s">
        <v>4347</v>
      </c>
    </row>
    <row r="349" spans="2:2" ht="18.75" x14ac:dyDescent="0.25">
      <c r="B349" s="19" t="s">
        <v>4348</v>
      </c>
    </row>
    <row r="350" spans="2:2" ht="18.75" x14ac:dyDescent="0.25">
      <c r="B350" s="19" t="s">
        <v>4349</v>
      </c>
    </row>
    <row r="351" spans="2:2" ht="18.75" x14ac:dyDescent="0.25">
      <c r="B351" s="19" t="s">
        <v>4350</v>
      </c>
    </row>
    <row r="352" spans="2:2" ht="18.75" x14ac:dyDescent="0.25">
      <c r="B352" s="19" t="s">
        <v>4351</v>
      </c>
    </row>
    <row r="353" spans="2:2" ht="45" x14ac:dyDescent="0.25">
      <c r="B353" s="66" t="s">
        <v>4648</v>
      </c>
    </row>
    <row r="354" spans="2:2" ht="18.75" x14ac:dyDescent="0.25">
      <c r="B354" s="19"/>
    </row>
    <row r="355" spans="2:2" ht="37.5" x14ac:dyDescent="0.25">
      <c r="B355" s="20" t="s">
        <v>3807</v>
      </c>
    </row>
    <row r="356" spans="2:2" ht="18.75" x14ac:dyDescent="0.25">
      <c r="B356" s="19"/>
    </row>
    <row r="357" spans="2:2" ht="37.5" x14ac:dyDescent="0.25">
      <c r="B357" s="20" t="s">
        <v>3808</v>
      </c>
    </row>
    <row r="358" spans="2:2" ht="56.25" x14ac:dyDescent="0.25">
      <c r="B358" s="20" t="s">
        <v>3809</v>
      </c>
    </row>
    <row r="359" spans="2:2" ht="56.25" x14ac:dyDescent="0.25">
      <c r="B359" s="20" t="s">
        <v>3810</v>
      </c>
    </row>
    <row r="360" spans="2:2" ht="37.5" x14ac:dyDescent="0.25">
      <c r="B360" s="20" t="s">
        <v>3589</v>
      </c>
    </row>
    <row r="361" spans="2:2" ht="56.25" x14ac:dyDescent="0.25">
      <c r="B361" s="20" t="s">
        <v>3811</v>
      </c>
    </row>
    <row r="362" spans="2:2" ht="37.5" x14ac:dyDescent="0.25">
      <c r="B362" s="20" t="s">
        <v>3590</v>
      </c>
    </row>
    <row r="363" spans="2:2" ht="56.25" x14ac:dyDescent="0.25">
      <c r="B363" s="20" t="s">
        <v>3591</v>
      </c>
    </row>
    <row r="364" spans="2:2" ht="56.25" x14ac:dyDescent="0.25">
      <c r="B364" s="20" t="s">
        <v>3592</v>
      </c>
    </row>
    <row r="365" spans="2:2" ht="56.25" x14ac:dyDescent="0.25">
      <c r="B365" s="20" t="s">
        <v>3812</v>
      </c>
    </row>
    <row r="366" spans="2:2" ht="37.5" x14ac:dyDescent="0.25">
      <c r="B366" s="20" t="s">
        <v>3813</v>
      </c>
    </row>
    <row r="367" spans="2:2" ht="112.5" x14ac:dyDescent="0.25">
      <c r="B367" s="20" t="s">
        <v>3593</v>
      </c>
    </row>
    <row r="368" spans="2:2" ht="18.75" x14ac:dyDescent="0.25">
      <c r="B368" s="21"/>
    </row>
    <row r="369" spans="2:2" ht="18.75" x14ac:dyDescent="0.25">
      <c r="B369" s="16"/>
    </row>
    <row r="370" spans="2:2" ht="56.25" x14ac:dyDescent="0.25">
      <c r="B370" s="21" t="s">
        <v>4649</v>
      </c>
    </row>
    <row r="371" spans="2:2" ht="37.5" x14ac:dyDescent="0.25">
      <c r="B371" s="20" t="s">
        <v>4650</v>
      </c>
    </row>
    <row r="372" spans="2:2" ht="37.5" x14ac:dyDescent="0.25">
      <c r="B372" s="20" t="s">
        <v>3815</v>
      </c>
    </row>
    <row r="373" spans="2:2" ht="37.5" x14ac:dyDescent="0.25">
      <c r="B373" s="20" t="s">
        <v>4086</v>
      </c>
    </row>
    <row r="374" spans="2:2" ht="18.75" x14ac:dyDescent="0.25">
      <c r="B374" s="20" t="s">
        <v>3594</v>
      </c>
    </row>
    <row r="375" spans="2:2" ht="112.5" x14ac:dyDescent="0.25">
      <c r="B375" s="20" t="s">
        <v>4355</v>
      </c>
    </row>
    <row r="376" spans="2:2" ht="37.5" x14ac:dyDescent="0.25">
      <c r="B376" s="20" t="s">
        <v>3818</v>
      </c>
    </row>
    <row r="377" spans="2:2" ht="18.75" x14ac:dyDescent="0.25">
      <c r="B377" s="20" t="s">
        <v>4651</v>
      </c>
    </row>
    <row r="378" spans="2:2" ht="18.75" x14ac:dyDescent="0.25">
      <c r="B378" s="20" t="s">
        <v>4652</v>
      </c>
    </row>
    <row r="379" spans="2:2" ht="18.75" x14ac:dyDescent="0.25">
      <c r="B379" s="20" t="s">
        <v>4653</v>
      </c>
    </row>
    <row r="380" spans="2:2" ht="18.75" x14ac:dyDescent="0.25">
      <c r="B380" s="20" t="s">
        <v>4654</v>
      </c>
    </row>
    <row r="381" spans="2:2" ht="18.75" x14ac:dyDescent="0.25">
      <c r="B381" s="20" t="s">
        <v>4655</v>
      </c>
    </row>
    <row r="382" spans="2:2" ht="18.75" x14ac:dyDescent="0.25">
      <c r="B382" s="20" t="s">
        <v>4656</v>
      </c>
    </row>
    <row r="383" spans="2:2" ht="75" x14ac:dyDescent="0.25">
      <c r="B383" s="20" t="s">
        <v>3819</v>
      </c>
    </row>
    <row r="384" spans="2:2" ht="56.25" x14ac:dyDescent="0.25">
      <c r="B384" s="20" t="s">
        <v>3820</v>
      </c>
    </row>
    <row r="385" spans="2:2" ht="56.25" x14ac:dyDescent="0.25">
      <c r="B385" s="20" t="s">
        <v>3821</v>
      </c>
    </row>
    <row r="386" spans="2:2" ht="18.75" x14ac:dyDescent="0.25">
      <c r="B386" s="19"/>
    </row>
    <row r="387" spans="2:2" ht="37.5" x14ac:dyDescent="0.25">
      <c r="B387" s="20" t="s">
        <v>3601</v>
      </c>
    </row>
    <row r="388" spans="2:2" ht="37.5" x14ac:dyDescent="0.25">
      <c r="B388" s="20" t="s">
        <v>3602</v>
      </c>
    </row>
    <row r="389" spans="2:2" ht="18.75" x14ac:dyDescent="0.25">
      <c r="B389" s="19"/>
    </row>
    <row r="390" spans="2:2" ht="18.75" x14ac:dyDescent="0.25">
      <c r="B390" s="19" t="s">
        <v>4657</v>
      </c>
    </row>
    <row r="391" spans="2:2" ht="18.75" x14ac:dyDescent="0.25">
      <c r="B391" s="19" t="s">
        <v>4357</v>
      </c>
    </row>
    <row r="392" spans="2:2" ht="18.75" x14ac:dyDescent="0.25">
      <c r="B392" s="19" t="s">
        <v>4358</v>
      </c>
    </row>
    <row r="393" spans="2:2" ht="18.75" x14ac:dyDescent="0.25">
      <c r="B393" s="19" t="s">
        <v>4359</v>
      </c>
    </row>
    <row r="394" spans="2:2" ht="18.75" x14ac:dyDescent="0.25">
      <c r="B394" s="19" t="s">
        <v>4360</v>
      </c>
    </row>
    <row r="395" spans="2:2" ht="56.25" x14ac:dyDescent="0.25">
      <c r="B395" s="19" t="s">
        <v>4658</v>
      </c>
    </row>
    <row r="396" spans="2:2" ht="37.5" x14ac:dyDescent="0.25">
      <c r="B396" s="19" t="s">
        <v>4659</v>
      </c>
    </row>
    <row r="397" spans="2:2" ht="18.75" x14ac:dyDescent="0.25">
      <c r="B397" s="20"/>
    </row>
    <row r="398" spans="2:2" ht="18.75" x14ac:dyDescent="0.25">
      <c r="B398" s="20" t="s">
        <v>3827</v>
      </c>
    </row>
    <row r="399" spans="2:2" ht="75" x14ac:dyDescent="0.25">
      <c r="B399" s="20" t="s">
        <v>3828</v>
      </c>
    </row>
    <row r="400" spans="2:2" ht="37.5" x14ac:dyDescent="0.25">
      <c r="B400" s="20" t="s">
        <v>3829</v>
      </c>
    </row>
    <row r="401" spans="2:2" ht="37.5" x14ac:dyDescent="0.25">
      <c r="B401" s="20" t="s">
        <v>3830</v>
      </c>
    </row>
    <row r="402" spans="2:2" ht="18.75" x14ac:dyDescent="0.25">
      <c r="B402" s="20" t="s">
        <v>3831</v>
      </c>
    </row>
    <row r="403" spans="2:2" ht="18.75" x14ac:dyDescent="0.25">
      <c r="B403" s="20" t="s">
        <v>3603</v>
      </c>
    </row>
    <row r="404" spans="2:2" ht="37.5" x14ac:dyDescent="0.25">
      <c r="B404" s="20" t="s">
        <v>3832</v>
      </c>
    </row>
    <row r="405" spans="2:2" ht="37.5" x14ac:dyDescent="0.25">
      <c r="B405" s="20" t="s">
        <v>3833</v>
      </c>
    </row>
    <row r="406" spans="2:2" ht="18.75" x14ac:dyDescent="0.25">
      <c r="B406" s="20"/>
    </row>
    <row r="407" spans="2:2" ht="56.25" x14ac:dyDescent="0.25">
      <c r="B407" s="19" t="s">
        <v>4660</v>
      </c>
    </row>
    <row r="408" spans="2:2" ht="18.75" x14ac:dyDescent="0.25">
      <c r="B408" s="19"/>
    </row>
    <row r="409" spans="2:2" ht="18.75" x14ac:dyDescent="0.25">
      <c r="B409" s="19" t="s">
        <v>4661</v>
      </c>
    </row>
    <row r="410" spans="2:2" ht="18.75" x14ac:dyDescent="0.25">
      <c r="B410" s="19"/>
    </row>
    <row r="411" spans="2:2" ht="56.25" x14ac:dyDescent="0.25">
      <c r="B411" s="20" t="s">
        <v>3838</v>
      </c>
    </row>
    <row r="412" spans="2:2" ht="18.75" x14ac:dyDescent="0.25">
      <c r="B412" s="20" t="s">
        <v>3604</v>
      </c>
    </row>
    <row r="413" spans="2:2" ht="18.75" x14ac:dyDescent="0.25">
      <c r="B413" s="20" t="s">
        <v>3605</v>
      </c>
    </row>
    <row r="414" spans="2:2" ht="93.75" x14ac:dyDescent="0.25">
      <c r="B414" s="20" t="s">
        <v>3839</v>
      </c>
    </row>
    <row r="415" spans="2:2" ht="75" x14ac:dyDescent="0.25">
      <c r="B415" s="20" t="s">
        <v>3606</v>
      </c>
    </row>
    <row r="416" spans="2:2" ht="37.5" x14ac:dyDescent="0.25">
      <c r="B416" s="20" t="s">
        <v>3840</v>
      </c>
    </row>
    <row r="417" spans="2:2" ht="37.5" x14ac:dyDescent="0.25">
      <c r="B417" s="20" t="s">
        <v>3841</v>
      </c>
    </row>
    <row r="418" spans="2:2" ht="93.75" x14ac:dyDescent="0.25">
      <c r="B418" s="20" t="s">
        <v>4094</v>
      </c>
    </row>
    <row r="419" spans="2:2" ht="56.25" x14ac:dyDescent="0.25">
      <c r="B419" s="20" t="s">
        <v>3843</v>
      </c>
    </row>
    <row r="420" spans="2:2" ht="37.5" x14ac:dyDescent="0.25">
      <c r="B420" s="20" t="s">
        <v>3844</v>
      </c>
    </row>
    <row r="421" spans="2:2" ht="37.5" x14ac:dyDescent="0.25">
      <c r="B421" s="20" t="s">
        <v>3845</v>
      </c>
    </row>
    <row r="422" spans="2:2" ht="37.5" x14ac:dyDescent="0.25">
      <c r="B422" s="20" t="s">
        <v>3607</v>
      </c>
    </row>
    <row r="423" spans="2:2" ht="18.75" x14ac:dyDescent="0.25">
      <c r="B423" s="19"/>
    </row>
    <row r="424" spans="2:2" ht="56.25" x14ac:dyDescent="0.25">
      <c r="B424" s="20" t="s">
        <v>3846</v>
      </c>
    </row>
    <row r="425" spans="2:2" ht="56.25" x14ac:dyDescent="0.25">
      <c r="B425" s="20" t="s">
        <v>3847</v>
      </c>
    </row>
    <row r="426" spans="2:2" ht="75" x14ac:dyDescent="0.25">
      <c r="B426" s="20" t="s">
        <v>3848</v>
      </c>
    </row>
    <row r="427" spans="2:2" ht="37.5" x14ac:dyDescent="0.25">
      <c r="B427" s="20" t="s">
        <v>3849</v>
      </c>
    </row>
    <row r="428" spans="2:2" ht="37.5" x14ac:dyDescent="0.25">
      <c r="B428" s="20" t="s">
        <v>3850</v>
      </c>
    </row>
    <row r="429" spans="2:2" ht="75" x14ac:dyDescent="0.25">
      <c r="B429" s="20" t="s">
        <v>3851</v>
      </c>
    </row>
    <row r="430" spans="2:2" ht="93.75" x14ac:dyDescent="0.25">
      <c r="B430" s="20" t="s">
        <v>3852</v>
      </c>
    </row>
    <row r="431" spans="2:2" ht="93.75" x14ac:dyDescent="0.25">
      <c r="B431" s="20" t="s">
        <v>3853</v>
      </c>
    </row>
    <row r="432" spans="2:2" ht="18.75" x14ac:dyDescent="0.25">
      <c r="B432" s="19"/>
    </row>
    <row r="433" spans="2:2" ht="18.75" x14ac:dyDescent="0.25">
      <c r="B433" s="19" t="s">
        <v>4367</v>
      </c>
    </row>
    <row r="434" spans="2:2" ht="18.75" x14ac:dyDescent="0.25">
      <c r="B434" s="19" t="s">
        <v>4368</v>
      </c>
    </row>
    <row r="435" spans="2:2" ht="75" x14ac:dyDescent="0.25">
      <c r="B435" s="19" t="s">
        <v>4369</v>
      </c>
    </row>
    <row r="436" spans="2:2" ht="18.75" x14ac:dyDescent="0.25">
      <c r="B436" s="19"/>
    </row>
    <row r="437" spans="2:2" ht="18.75" x14ac:dyDescent="0.25">
      <c r="B437" s="19"/>
    </row>
    <row r="438" spans="2:2" ht="18.75" x14ac:dyDescent="0.25">
      <c r="B438" s="19" t="s">
        <v>4370</v>
      </c>
    </row>
    <row r="439" spans="2:2" ht="18.75" x14ac:dyDescent="0.25">
      <c r="B439" s="19" t="s">
        <v>4371</v>
      </c>
    </row>
    <row r="440" spans="2:2" ht="18.75" x14ac:dyDescent="0.25">
      <c r="B440" s="19"/>
    </row>
    <row r="441" spans="2:2" ht="18.75" x14ac:dyDescent="0.25">
      <c r="B441" s="20" t="s">
        <v>4372</v>
      </c>
    </row>
    <row r="442" spans="2:2" ht="37.5" x14ac:dyDescent="0.25">
      <c r="B442" s="20" t="s">
        <v>4662</v>
      </c>
    </row>
    <row r="443" spans="2:2" ht="18.75" x14ac:dyDescent="0.25">
      <c r="B443" s="20" t="s">
        <v>4663</v>
      </c>
    </row>
    <row r="444" spans="2:2" ht="37.5" x14ac:dyDescent="0.25">
      <c r="B444" s="20" t="s">
        <v>4664</v>
      </c>
    </row>
    <row r="445" spans="2:2" ht="18.75" x14ac:dyDescent="0.25">
      <c r="B445" s="20" t="s">
        <v>4665</v>
      </c>
    </row>
    <row r="446" spans="2:2" ht="18.75" x14ac:dyDescent="0.25">
      <c r="B446" s="20" t="s">
        <v>4666</v>
      </c>
    </row>
    <row r="447" spans="2:2" ht="18.75" x14ac:dyDescent="0.25">
      <c r="B447" s="20" t="s">
        <v>4667</v>
      </c>
    </row>
    <row r="448" spans="2:2" ht="18.75" x14ac:dyDescent="0.25">
      <c r="B448" s="20" t="s">
        <v>4668</v>
      </c>
    </row>
    <row r="449" spans="2:2" ht="37.5" x14ac:dyDescent="0.25">
      <c r="B449" s="20" t="s">
        <v>3863</v>
      </c>
    </row>
    <row r="450" spans="2:2" ht="56.25" x14ac:dyDescent="0.25">
      <c r="B450" s="20" t="s">
        <v>4669</v>
      </c>
    </row>
    <row r="451" spans="2:2" ht="18.75" x14ac:dyDescent="0.25">
      <c r="B451" s="19"/>
    </row>
    <row r="452" spans="2:2" ht="18.75" x14ac:dyDescent="0.25">
      <c r="B452" s="19" t="s">
        <v>4380</v>
      </c>
    </row>
    <row r="453" spans="2:2" ht="18.75" x14ac:dyDescent="0.25">
      <c r="B453" s="19" t="s">
        <v>4371</v>
      </c>
    </row>
    <row r="454" spans="2:2" ht="18.75" x14ac:dyDescent="0.25">
      <c r="B454" s="19"/>
    </row>
    <row r="455" spans="2:2" ht="37.5" x14ac:dyDescent="0.25">
      <c r="B455" s="20" t="s">
        <v>3865</v>
      </c>
    </row>
    <row r="456" spans="2:2" ht="75" x14ac:dyDescent="0.25">
      <c r="B456" s="20" t="s">
        <v>3866</v>
      </c>
    </row>
    <row r="457" spans="2:2" ht="18.75" x14ac:dyDescent="0.25">
      <c r="B457" s="20" t="s">
        <v>3867</v>
      </c>
    </row>
    <row r="458" spans="2:2" ht="18.75" x14ac:dyDescent="0.25">
      <c r="B458" s="20" t="s">
        <v>3614</v>
      </c>
    </row>
    <row r="459" spans="2:2" ht="37.5" x14ac:dyDescent="0.25">
      <c r="B459" s="20" t="s">
        <v>3615</v>
      </c>
    </row>
    <row r="460" spans="2:2" ht="37.5" x14ac:dyDescent="0.25">
      <c r="B460" s="20" t="s">
        <v>3616</v>
      </c>
    </row>
    <row r="461" spans="2:2" ht="18.75" x14ac:dyDescent="0.25">
      <c r="B461" s="20"/>
    </row>
    <row r="462" spans="2:2" ht="18.75" x14ac:dyDescent="0.25">
      <c r="B462" s="19"/>
    </row>
    <row r="463" spans="2:2" ht="18.75" x14ac:dyDescent="0.25">
      <c r="B463" s="20" t="s">
        <v>3868</v>
      </c>
    </row>
    <row r="464" spans="2:2" ht="56.25" x14ac:dyDescent="0.25">
      <c r="B464" s="20" t="s">
        <v>3869</v>
      </c>
    </row>
    <row r="465" spans="2:2" ht="18.75" x14ac:dyDescent="0.25">
      <c r="B465" s="20" t="s">
        <v>3870</v>
      </c>
    </row>
    <row r="466" spans="2:2" ht="18.75" x14ac:dyDescent="0.25">
      <c r="B466" s="20" t="s">
        <v>3617</v>
      </c>
    </row>
    <row r="467" spans="2:2" ht="18.75" x14ac:dyDescent="0.25">
      <c r="B467" s="20" t="s">
        <v>3618</v>
      </c>
    </row>
    <row r="468" spans="2:2" ht="18.75" x14ac:dyDescent="0.25">
      <c r="B468" s="20" t="s">
        <v>3619</v>
      </c>
    </row>
    <row r="469" spans="2:2" ht="37.5" x14ac:dyDescent="0.25">
      <c r="B469" s="20" t="s">
        <v>3871</v>
      </c>
    </row>
    <row r="470" spans="2:2" ht="18.75" x14ac:dyDescent="0.25">
      <c r="B470" s="20" t="s">
        <v>3872</v>
      </c>
    </row>
    <row r="471" spans="2:2" ht="37.5" x14ac:dyDescent="0.25">
      <c r="B471" s="20" t="s">
        <v>3873</v>
      </c>
    </row>
    <row r="472" spans="2:2" ht="18.75" x14ac:dyDescent="0.25">
      <c r="B472" s="20" t="s">
        <v>3874</v>
      </c>
    </row>
    <row r="473" spans="2:2" ht="56.25" x14ac:dyDescent="0.25">
      <c r="B473" s="20" t="s">
        <v>3875</v>
      </c>
    </row>
    <row r="474" spans="2:2" ht="37.5" x14ac:dyDescent="0.25">
      <c r="B474" s="20" t="s">
        <v>3876</v>
      </c>
    </row>
    <row r="475" spans="2:2" ht="18.75" x14ac:dyDescent="0.25">
      <c r="B475" s="20" t="s">
        <v>3877</v>
      </c>
    </row>
    <row r="476" spans="2:2" ht="18.75" x14ac:dyDescent="0.25">
      <c r="B476" s="20" t="s">
        <v>3878</v>
      </c>
    </row>
    <row r="477" spans="2:2" ht="56.25" x14ac:dyDescent="0.25">
      <c r="B477" s="20" t="s">
        <v>4101</v>
      </c>
    </row>
    <row r="478" spans="2:2" ht="56.25" x14ac:dyDescent="0.25">
      <c r="B478" s="20" t="s">
        <v>4102</v>
      </c>
    </row>
    <row r="479" spans="2:2" ht="37.5" x14ac:dyDescent="0.25">
      <c r="B479" s="20" t="s">
        <v>3880</v>
      </c>
    </row>
    <row r="480" spans="2:2" ht="131.25" x14ac:dyDescent="0.25">
      <c r="B480" s="20" t="s">
        <v>4103</v>
      </c>
    </row>
    <row r="481" spans="2:2" ht="37.5" x14ac:dyDescent="0.25">
      <c r="B481" s="20" t="s">
        <v>4670</v>
      </c>
    </row>
    <row r="482" spans="2:2" ht="18.75" x14ac:dyDescent="0.25">
      <c r="B482" s="19"/>
    </row>
    <row r="483" spans="2:2" ht="168.75" x14ac:dyDescent="0.25">
      <c r="B483" s="20" t="s">
        <v>4671</v>
      </c>
    </row>
    <row r="484" spans="2:2" ht="18.75" x14ac:dyDescent="0.25">
      <c r="B484" s="21" t="s">
        <v>4672</v>
      </c>
    </row>
    <row r="485" spans="2:2" ht="18.75" x14ac:dyDescent="0.25">
      <c r="B485" s="21" t="s">
        <v>3620</v>
      </c>
    </row>
    <row r="486" spans="2:2" ht="37.5" x14ac:dyDescent="0.25">
      <c r="B486" s="21" t="s">
        <v>3883</v>
      </c>
    </row>
    <row r="487" spans="2:2" ht="37.5" x14ac:dyDescent="0.25">
      <c r="B487" s="21" t="s">
        <v>3884</v>
      </c>
    </row>
    <row r="488" spans="2:2" ht="93.75" x14ac:dyDescent="0.25">
      <c r="B488" s="21" t="s">
        <v>3885</v>
      </c>
    </row>
    <row r="489" spans="2:2" ht="18.75" x14ac:dyDescent="0.25">
      <c r="B489" s="21" t="s">
        <v>4673</v>
      </c>
    </row>
    <row r="490" spans="2:2" ht="37.5" x14ac:dyDescent="0.25">
      <c r="B490" s="21" t="s">
        <v>3887</v>
      </c>
    </row>
    <row r="491" spans="2:2" ht="37.5" x14ac:dyDescent="0.25">
      <c r="B491" s="21" t="s">
        <v>4674</v>
      </c>
    </row>
    <row r="492" spans="2:2" ht="93.75" x14ac:dyDescent="0.25">
      <c r="B492" s="21" t="s">
        <v>4675</v>
      </c>
    </row>
    <row r="493" spans="2:2" ht="37.5" x14ac:dyDescent="0.25">
      <c r="B493" s="21" t="s">
        <v>4676</v>
      </c>
    </row>
    <row r="494" spans="2:2" ht="18.75" x14ac:dyDescent="0.25">
      <c r="B494" s="21" t="s">
        <v>4677</v>
      </c>
    </row>
    <row r="495" spans="2:2" ht="18.75" x14ac:dyDescent="0.25">
      <c r="B495" s="16"/>
    </row>
    <row r="496" spans="2:2" ht="93.75" x14ac:dyDescent="0.25">
      <c r="B496" s="21" t="s">
        <v>4678</v>
      </c>
    </row>
    <row r="497" spans="2:3" ht="18.75" x14ac:dyDescent="0.25">
      <c r="B497" s="21" t="s">
        <v>4679</v>
      </c>
    </row>
    <row r="498" spans="2:3" ht="18.75" x14ac:dyDescent="0.25">
      <c r="B498" s="21" t="s">
        <v>4680</v>
      </c>
    </row>
    <row r="499" spans="2:3" ht="18.75" x14ac:dyDescent="0.25">
      <c r="B499" s="21" t="s">
        <v>4681</v>
      </c>
    </row>
    <row r="500" spans="2:3" ht="56.25" x14ac:dyDescent="0.25">
      <c r="B500" s="21" t="s">
        <v>4682</v>
      </c>
      <c r="C500" s="37"/>
    </row>
    <row r="501" spans="2:3" ht="56.25" x14ac:dyDescent="0.25">
      <c r="B501" s="21" t="s">
        <v>4683</v>
      </c>
    </row>
    <row r="502" spans="2:3" ht="37.5" x14ac:dyDescent="0.25">
      <c r="B502" s="21" t="s">
        <v>4109</v>
      </c>
    </row>
    <row r="503" spans="2:3" ht="56.25" x14ac:dyDescent="0.25">
      <c r="B503" s="21" t="s">
        <v>4684</v>
      </c>
    </row>
    <row r="504" spans="2:3" ht="18.75" x14ac:dyDescent="0.25">
      <c r="B504" s="21" t="s">
        <v>4685</v>
      </c>
    </row>
    <row r="505" spans="2:3" ht="37.5" x14ac:dyDescent="0.25">
      <c r="B505" s="21" t="s">
        <v>4686</v>
      </c>
    </row>
    <row r="506" spans="2:3" ht="75" x14ac:dyDescent="0.25">
      <c r="B506" s="21" t="s">
        <v>4687</v>
      </c>
    </row>
    <row r="507" spans="2:3" ht="37.5" x14ac:dyDescent="0.25">
      <c r="B507" s="21" t="s">
        <v>4688</v>
      </c>
    </row>
    <row r="508" spans="2:3" ht="75" x14ac:dyDescent="0.25">
      <c r="B508" s="21" t="s">
        <v>4689</v>
      </c>
    </row>
    <row r="509" spans="2:3" ht="37.5" x14ac:dyDescent="0.25">
      <c r="B509" s="21" t="s">
        <v>4690</v>
      </c>
    </row>
    <row r="510" spans="2:3" ht="37.5" x14ac:dyDescent="0.25">
      <c r="B510" s="21" t="s">
        <v>4691</v>
      </c>
    </row>
    <row r="511" spans="2:3" ht="18.75" x14ac:dyDescent="0.25">
      <c r="B511" s="16"/>
    </row>
    <row r="512" spans="2:3" ht="37.5" x14ac:dyDescent="0.25">
      <c r="B512" s="21" t="s">
        <v>4692</v>
      </c>
    </row>
    <row r="513" spans="2:2" ht="18.75" x14ac:dyDescent="0.25">
      <c r="B513" s="21" t="s">
        <v>4693</v>
      </c>
    </row>
    <row r="514" spans="2:2" ht="37.5" x14ac:dyDescent="0.25">
      <c r="B514" s="21" t="s">
        <v>4694</v>
      </c>
    </row>
    <row r="515" spans="2:2" ht="18.75" x14ac:dyDescent="0.25">
      <c r="B515" s="21" t="s">
        <v>4695</v>
      </c>
    </row>
    <row r="516" spans="2:2" ht="18.75" x14ac:dyDescent="0.25">
      <c r="B516" s="21" t="s">
        <v>3899</v>
      </c>
    </row>
    <row r="517" spans="2:2" ht="18.75" x14ac:dyDescent="0.25">
      <c r="B517" s="21" t="s">
        <v>3623</v>
      </c>
    </row>
    <row r="518" spans="2:2" ht="37.5" x14ac:dyDescent="0.25">
      <c r="B518" s="21" t="s">
        <v>4696</v>
      </c>
    </row>
    <row r="519" spans="2:2" ht="37.5" x14ac:dyDescent="0.25">
      <c r="B519" s="21" t="s">
        <v>4697</v>
      </c>
    </row>
    <row r="520" spans="2:2" ht="18.75" x14ac:dyDescent="0.25">
      <c r="B520" s="21" t="s">
        <v>3625</v>
      </c>
    </row>
    <row r="521" spans="2:2" ht="56.25" x14ac:dyDescent="0.25">
      <c r="B521" s="21" t="s">
        <v>4698</v>
      </c>
    </row>
    <row r="522" spans="2:2" ht="37.5" x14ac:dyDescent="0.25">
      <c r="B522" s="21" t="s">
        <v>3632</v>
      </c>
    </row>
    <row r="523" spans="2:2" ht="18.75" x14ac:dyDescent="0.25">
      <c r="B523" s="21" t="s">
        <v>4699</v>
      </c>
    </row>
    <row r="524" spans="2:2" ht="56.25" x14ac:dyDescent="0.25">
      <c r="B524" s="21" t="s">
        <v>4700</v>
      </c>
    </row>
    <row r="525" spans="2:2" ht="18.75" x14ac:dyDescent="0.25">
      <c r="B525" s="21" t="s">
        <v>4701</v>
      </c>
    </row>
    <row r="526" spans="2:2" ht="18.75" x14ac:dyDescent="0.25">
      <c r="B526" s="20"/>
    </row>
    <row r="527" spans="2:2" ht="18.75" x14ac:dyDescent="0.25">
      <c r="B527" s="19" t="s">
        <v>4399</v>
      </c>
    </row>
    <row r="528" spans="2:2" ht="18.75" x14ac:dyDescent="0.25">
      <c r="B528" s="19" t="s">
        <v>4334</v>
      </c>
    </row>
    <row r="529" spans="2:2" ht="18.75" x14ac:dyDescent="0.25">
      <c r="B529" s="19" t="s">
        <v>4400</v>
      </c>
    </row>
    <row r="530" spans="2:2" ht="37.5" x14ac:dyDescent="0.25">
      <c r="B530" s="19" t="s">
        <v>4401</v>
      </c>
    </row>
    <row r="531" spans="2:2" ht="18.75" x14ac:dyDescent="0.25">
      <c r="B531" s="19" t="s">
        <v>4402</v>
      </c>
    </row>
    <row r="532" spans="2:2" ht="18.75" x14ac:dyDescent="0.25">
      <c r="B532" s="19" t="s">
        <v>4403</v>
      </c>
    </row>
    <row r="533" spans="2:2" ht="18.75" x14ac:dyDescent="0.25">
      <c r="B533" s="19" t="s">
        <v>4404</v>
      </c>
    </row>
    <row r="534" spans="2:2" ht="18.75" x14ac:dyDescent="0.25">
      <c r="B534" s="19"/>
    </row>
    <row r="535" spans="2:2" ht="37.5" x14ac:dyDescent="0.25">
      <c r="B535" s="20" t="s">
        <v>3924</v>
      </c>
    </row>
    <row r="536" spans="2:2" ht="37.5" x14ac:dyDescent="0.25">
      <c r="B536" s="20" t="s">
        <v>4702</v>
      </c>
    </row>
    <row r="537" spans="2:2" ht="18.75" x14ac:dyDescent="0.25">
      <c r="B537" s="20"/>
    </row>
    <row r="538" spans="2:2" ht="18.75" x14ac:dyDescent="0.25">
      <c r="B538" s="19"/>
    </row>
    <row r="539" spans="2:2" ht="18.75" x14ac:dyDescent="0.25">
      <c r="B539" s="20" t="s">
        <v>4703</v>
      </c>
    </row>
    <row r="540" spans="2:2" ht="75" x14ac:dyDescent="0.25">
      <c r="B540" s="20" t="s">
        <v>4704</v>
      </c>
    </row>
    <row r="541" spans="2:2" ht="37.5" x14ac:dyDescent="0.25">
      <c r="B541" s="20" t="s">
        <v>4705</v>
      </c>
    </row>
    <row r="542" spans="2:2" ht="75" x14ac:dyDescent="0.25">
      <c r="B542" s="20" t="s">
        <v>4706</v>
      </c>
    </row>
    <row r="543" spans="2:2" ht="75" x14ac:dyDescent="0.25">
      <c r="B543" s="20" t="s">
        <v>3928</v>
      </c>
    </row>
    <row r="544" spans="2:2" ht="18.75" x14ac:dyDescent="0.25">
      <c r="B544" s="20"/>
    </row>
    <row r="545" spans="2:2" ht="56.25" x14ac:dyDescent="0.25">
      <c r="B545" s="19" t="s">
        <v>4406</v>
      </c>
    </row>
    <row r="546" spans="2:2" ht="18.75" x14ac:dyDescent="0.25">
      <c r="B546" s="19" t="s">
        <v>4707</v>
      </c>
    </row>
    <row r="547" spans="2:2" ht="18.75" x14ac:dyDescent="0.25">
      <c r="B547" s="19" t="s">
        <v>4268</v>
      </c>
    </row>
    <row r="548" spans="2:2" ht="18.75" x14ac:dyDescent="0.25">
      <c r="B548" s="19"/>
    </row>
    <row r="549" spans="2:2" ht="37.5" x14ac:dyDescent="0.25">
      <c r="B549" s="20" t="s">
        <v>3634</v>
      </c>
    </row>
    <row r="550" spans="2:2" ht="75" x14ac:dyDescent="0.25">
      <c r="B550" s="20" t="s">
        <v>4708</v>
      </c>
    </row>
    <row r="551" spans="2:2" ht="37.5" x14ac:dyDescent="0.25">
      <c r="B551" s="20" t="s">
        <v>3635</v>
      </c>
    </row>
    <row r="552" spans="2:2" ht="56.25" x14ac:dyDescent="0.25">
      <c r="B552" s="20" t="s">
        <v>3636</v>
      </c>
    </row>
    <row r="553" spans="2:2" ht="18.75" x14ac:dyDescent="0.25">
      <c r="B553" s="20" t="s">
        <v>3637</v>
      </c>
    </row>
    <row r="554" spans="2:2" ht="37.5" x14ac:dyDescent="0.25">
      <c r="B554" s="20" t="s">
        <v>3638</v>
      </c>
    </row>
    <row r="555" spans="2:2" ht="18.75" x14ac:dyDescent="0.25">
      <c r="B555" s="19"/>
    </row>
    <row r="556" spans="2:2" ht="18.75" x14ac:dyDescent="0.25">
      <c r="B556" s="20" t="s">
        <v>3639</v>
      </c>
    </row>
    <row r="557" spans="2:2" ht="37.5" x14ac:dyDescent="0.25">
      <c r="B557" s="20" t="s">
        <v>3640</v>
      </c>
    </row>
    <row r="558" spans="2:2" ht="18.75" x14ac:dyDescent="0.25">
      <c r="B558" s="20"/>
    </row>
    <row r="559" spans="2:2" ht="37.5" x14ac:dyDescent="0.25">
      <c r="B559" s="19" t="s">
        <v>4409</v>
      </c>
    </row>
    <row r="560" spans="2:2" ht="37.5" x14ac:dyDescent="0.25">
      <c r="B560" s="19" t="s">
        <v>4709</v>
      </c>
    </row>
    <row r="561" spans="2:2" ht="18.75" x14ac:dyDescent="0.25">
      <c r="B561" s="19"/>
    </row>
    <row r="562" spans="2:2" ht="37.5" x14ac:dyDescent="0.25">
      <c r="B562" s="20" t="s">
        <v>4710</v>
      </c>
    </row>
    <row r="563" spans="2:2" ht="37.5" x14ac:dyDescent="0.25">
      <c r="B563" s="20" t="s">
        <v>4711</v>
      </c>
    </row>
    <row r="564" spans="2:2" ht="56.25" x14ac:dyDescent="0.25">
      <c r="B564" s="20" t="s">
        <v>3937</v>
      </c>
    </row>
    <row r="565" spans="2:2" ht="37.5" x14ac:dyDescent="0.25">
      <c r="B565" s="20" t="s">
        <v>3938</v>
      </c>
    </row>
    <row r="566" spans="2:2" ht="18.75" x14ac:dyDescent="0.25">
      <c r="B566" s="20"/>
    </row>
    <row r="567" spans="2:2" ht="18.75" x14ac:dyDescent="0.25">
      <c r="B567" s="19" t="s">
        <v>4411</v>
      </c>
    </row>
    <row r="568" spans="2:2" ht="18.75" x14ac:dyDescent="0.25">
      <c r="B568" s="19" t="s">
        <v>4412</v>
      </c>
    </row>
    <row r="569" spans="2:2" ht="18.75" x14ac:dyDescent="0.25">
      <c r="B569" s="19" t="s">
        <v>4413</v>
      </c>
    </row>
    <row r="570" spans="2:2" ht="18.75" x14ac:dyDescent="0.25">
      <c r="B570" s="19" t="s">
        <v>4414</v>
      </c>
    </row>
    <row r="571" spans="2:2" ht="18.75" x14ac:dyDescent="0.25">
      <c r="B571" s="20"/>
    </row>
    <row r="572" spans="2:2" ht="93.75" x14ac:dyDescent="0.25">
      <c r="B572" s="20" t="s">
        <v>3942</v>
      </c>
    </row>
    <row r="573" spans="2:2" ht="18.75" x14ac:dyDescent="0.25">
      <c r="B573" s="20" t="s">
        <v>3642</v>
      </c>
    </row>
    <row r="574" spans="2:2" ht="37.5" x14ac:dyDescent="0.25">
      <c r="B574" s="20" t="s">
        <v>3943</v>
      </c>
    </row>
    <row r="575" spans="2:2" ht="56.25" x14ac:dyDescent="0.25">
      <c r="B575" s="20" t="s">
        <v>3643</v>
      </c>
    </row>
    <row r="576" spans="2:2" ht="18.75" x14ac:dyDescent="0.25">
      <c r="B576" s="19"/>
    </row>
    <row r="577" spans="2:2" ht="18.75" x14ac:dyDescent="0.25">
      <c r="B577" s="19"/>
    </row>
    <row r="578" spans="2:2" ht="18.75" x14ac:dyDescent="0.25">
      <c r="B578" s="19"/>
    </row>
    <row r="579" spans="2:2" ht="37.5" x14ac:dyDescent="0.25">
      <c r="B579" s="19" t="s">
        <v>4415</v>
      </c>
    </row>
    <row r="580" spans="2:2" ht="18.75" x14ac:dyDescent="0.25">
      <c r="B580" s="19" t="s">
        <v>4416</v>
      </c>
    </row>
    <row r="581" spans="2:2" ht="18.75" x14ac:dyDescent="0.25">
      <c r="B581" s="19" t="s">
        <v>4417</v>
      </c>
    </row>
    <row r="582" spans="2:2" ht="18.75" x14ac:dyDescent="0.25">
      <c r="B582" s="19" t="s">
        <v>4712</v>
      </c>
    </row>
    <row r="583" spans="2:2" ht="37.5" x14ac:dyDescent="0.25">
      <c r="B583" s="19" t="s">
        <v>4713</v>
      </c>
    </row>
    <row r="584" spans="2:2" ht="18.75" x14ac:dyDescent="0.25">
      <c r="B584" s="19" t="s">
        <v>4714</v>
      </c>
    </row>
    <row r="585" spans="2:2" ht="37.5" x14ac:dyDescent="0.25">
      <c r="B585" s="19" t="s">
        <v>4715</v>
      </c>
    </row>
    <row r="586" spans="2:2" ht="18.75" x14ac:dyDescent="0.25">
      <c r="B586" s="19" t="s">
        <v>4334</v>
      </c>
    </row>
    <row r="587" spans="2:2" ht="18.75" x14ac:dyDescent="0.25">
      <c r="B587" s="222"/>
    </row>
    <row r="588" spans="2:2" ht="75" x14ac:dyDescent="0.25">
      <c r="B588" s="220" t="s">
        <v>4716</v>
      </c>
    </row>
    <row r="589" spans="2:2" ht="18.75" x14ac:dyDescent="0.25">
      <c r="B589" s="19"/>
    </row>
    <row r="590" spans="2:2" ht="18.75" x14ac:dyDescent="0.25">
      <c r="B590" s="19" t="s">
        <v>4717</v>
      </c>
    </row>
    <row r="591" spans="2:2" ht="18.75" x14ac:dyDescent="0.25">
      <c r="B591" s="221"/>
    </row>
    <row r="592" spans="2:2" ht="37.5" x14ac:dyDescent="0.25">
      <c r="B592" s="20" t="s">
        <v>4718</v>
      </c>
    </row>
    <row r="593" spans="2:2" ht="37.5" x14ac:dyDescent="0.25">
      <c r="B593" s="20" t="s">
        <v>4719</v>
      </c>
    </row>
    <row r="594" spans="2:2" ht="56.25" x14ac:dyDescent="0.25">
      <c r="B594" s="220" t="s">
        <v>4720</v>
      </c>
    </row>
    <row r="595" spans="2:2" ht="18.75" x14ac:dyDescent="0.25">
      <c r="B595" s="220" t="s">
        <v>4721</v>
      </c>
    </row>
    <row r="596" spans="2:2" ht="18.75" x14ac:dyDescent="0.25">
      <c r="B596" s="220" t="s">
        <v>4722</v>
      </c>
    </row>
    <row r="597" spans="2:2" ht="37.5" x14ac:dyDescent="0.25">
      <c r="B597" s="220" t="s">
        <v>4723</v>
      </c>
    </row>
    <row r="598" spans="2:2" ht="37.5" x14ac:dyDescent="0.25">
      <c r="B598" s="220" t="s">
        <v>4724</v>
      </c>
    </row>
    <row r="599" spans="2:2" ht="56.25" x14ac:dyDescent="0.25">
      <c r="B599" s="220" t="s">
        <v>4725</v>
      </c>
    </row>
    <row r="600" spans="2:2" ht="37.5" x14ac:dyDescent="0.25">
      <c r="B600" s="220" t="s">
        <v>4726</v>
      </c>
    </row>
    <row r="601" spans="2:2" ht="18.75" x14ac:dyDescent="0.25">
      <c r="B601" s="220"/>
    </row>
    <row r="602" spans="2:2" ht="18.75" x14ac:dyDescent="0.25">
      <c r="B602" s="221"/>
    </row>
    <row r="603" spans="2:2" ht="75" x14ac:dyDescent="0.25">
      <c r="B603" s="220" t="s">
        <v>4727</v>
      </c>
    </row>
    <row r="604" spans="2:2" ht="18.75" x14ac:dyDescent="0.25">
      <c r="B604" s="220" t="s">
        <v>4430</v>
      </c>
    </row>
    <row r="605" spans="2:2" ht="75" x14ac:dyDescent="0.25">
      <c r="B605" s="220" t="s">
        <v>4728</v>
      </c>
    </row>
    <row r="606" spans="2:2" ht="37.5" x14ac:dyDescent="0.25">
      <c r="B606" s="220" t="s">
        <v>4729</v>
      </c>
    </row>
    <row r="607" spans="2:2" ht="37.5" x14ac:dyDescent="0.25">
      <c r="B607" s="220" t="s">
        <v>4730</v>
      </c>
    </row>
    <row r="608" spans="2:2" ht="56.25" x14ac:dyDescent="0.25">
      <c r="B608" s="220" t="s">
        <v>4731</v>
      </c>
    </row>
    <row r="609" spans="2:3" ht="56.25" x14ac:dyDescent="0.25">
      <c r="B609" s="220" t="s">
        <v>4732</v>
      </c>
    </row>
    <row r="610" spans="2:3" ht="18.75" x14ac:dyDescent="0.25">
      <c r="B610" s="232"/>
    </row>
    <row r="611" spans="2:3" ht="56.25" x14ac:dyDescent="0.25">
      <c r="B611" s="19" t="s">
        <v>4733</v>
      </c>
    </row>
    <row r="612" spans="2:3" ht="37.5" x14ac:dyDescent="0.25">
      <c r="B612" s="220" t="s">
        <v>4437</v>
      </c>
    </row>
    <row r="613" spans="2:3" ht="37.5" x14ac:dyDescent="0.25">
      <c r="B613" s="220" t="s">
        <v>4734</v>
      </c>
    </row>
    <row r="614" spans="2:3" ht="18.75" x14ac:dyDescent="0.25">
      <c r="B614" s="220" t="s">
        <v>4439</v>
      </c>
    </row>
    <row r="615" spans="2:3" ht="18.75" x14ac:dyDescent="0.25">
      <c r="B615" s="220" t="s">
        <v>4440</v>
      </c>
    </row>
    <row r="616" spans="2:3" ht="37.5" x14ac:dyDescent="0.25">
      <c r="B616" s="220" t="s">
        <v>4441</v>
      </c>
    </row>
    <row r="617" spans="2:3" ht="56.25" x14ac:dyDescent="0.25">
      <c r="B617" s="220" t="s">
        <v>4735</v>
      </c>
    </row>
    <row r="618" spans="2:3" ht="37.5" x14ac:dyDescent="0.25">
      <c r="B618" s="220" t="s">
        <v>4736</v>
      </c>
      <c r="C618" s="213"/>
    </row>
    <row r="619" spans="2:3" ht="18.75" x14ac:dyDescent="0.25">
      <c r="B619" s="221"/>
    </row>
    <row r="620" spans="2:3" ht="18.75" x14ac:dyDescent="0.25">
      <c r="B620" s="220" t="s">
        <v>4737</v>
      </c>
    </row>
    <row r="621" spans="2:3" ht="37.5" x14ac:dyDescent="0.25">
      <c r="B621" s="220" t="s">
        <v>4444</v>
      </c>
    </row>
    <row r="622" spans="2:3" ht="37.5" x14ac:dyDescent="0.25">
      <c r="B622" s="220" t="s">
        <v>4445</v>
      </c>
    </row>
    <row r="623" spans="2:3" ht="18.75" x14ac:dyDescent="0.25">
      <c r="B623" s="218"/>
    </row>
    <row r="624" spans="2:3" ht="18.75" x14ac:dyDescent="0.25">
      <c r="B624" s="19" t="s">
        <v>4738</v>
      </c>
    </row>
    <row r="625" spans="2:2" ht="18.75" x14ac:dyDescent="0.25">
      <c r="B625" s="226"/>
    </row>
    <row r="626" spans="2:2" ht="37.5" x14ac:dyDescent="0.25">
      <c r="B626" s="220" t="s">
        <v>4739</v>
      </c>
    </row>
    <row r="627" spans="2:2" ht="112.5" x14ac:dyDescent="0.25">
      <c r="B627" s="220" t="s">
        <v>4740</v>
      </c>
    </row>
    <row r="628" spans="2:2" ht="18.75" x14ac:dyDescent="0.25">
      <c r="B628" s="220" t="s">
        <v>4741</v>
      </c>
    </row>
    <row r="629" spans="2:2" ht="18.75" x14ac:dyDescent="0.25">
      <c r="B629" s="220" t="s">
        <v>4449</v>
      </c>
    </row>
    <row r="630" spans="2:2" ht="18.75" x14ac:dyDescent="0.25">
      <c r="B630" s="220" t="s">
        <v>4450</v>
      </c>
    </row>
    <row r="631" spans="2:2" ht="37.5" x14ac:dyDescent="0.25">
      <c r="B631" s="220" t="s">
        <v>4451</v>
      </c>
    </row>
    <row r="632" spans="2:2" ht="37.5" x14ac:dyDescent="0.25">
      <c r="B632" s="220" t="s">
        <v>4742</v>
      </c>
    </row>
    <row r="633" spans="2:2" ht="37.5" x14ac:dyDescent="0.25">
      <c r="B633" s="220" t="s">
        <v>4743</v>
      </c>
    </row>
    <row r="634" spans="2:2" ht="37.5" x14ac:dyDescent="0.25">
      <c r="B634" s="21" t="s">
        <v>4453</v>
      </c>
    </row>
    <row r="635" spans="2:2" ht="56.25" x14ac:dyDescent="0.25">
      <c r="B635" s="21" t="s">
        <v>1057</v>
      </c>
    </row>
    <row r="636" spans="2:2" ht="56.25" x14ac:dyDescent="0.25">
      <c r="B636" s="21" t="s">
        <v>1058</v>
      </c>
    </row>
    <row r="637" spans="2:2" ht="37.5" x14ac:dyDescent="0.25">
      <c r="B637" s="21" t="s">
        <v>4744</v>
      </c>
    </row>
    <row r="638" spans="2:2" ht="18.75" x14ac:dyDescent="0.25">
      <c r="B638" s="16"/>
    </row>
    <row r="639" spans="2:2" ht="56.25" x14ac:dyDescent="0.25">
      <c r="B639" s="21" t="s">
        <v>4745</v>
      </c>
    </row>
    <row r="640" spans="2:2" ht="18.75" x14ac:dyDescent="0.25">
      <c r="B640" s="220"/>
    </row>
    <row r="641" spans="2:3" ht="56.25" x14ac:dyDescent="0.25">
      <c r="B641" s="220" t="s">
        <v>4746</v>
      </c>
    </row>
    <row r="642" spans="2:3" ht="18.75" x14ac:dyDescent="0.25">
      <c r="B642" s="220"/>
    </row>
    <row r="643" spans="2:3" ht="18.75" x14ac:dyDescent="0.25">
      <c r="B643" s="221" t="s">
        <v>4456</v>
      </c>
    </row>
    <row r="644" spans="2:3" ht="37.5" x14ac:dyDescent="0.25">
      <c r="B644" s="221" t="s">
        <v>4747</v>
      </c>
    </row>
    <row r="645" spans="2:3" ht="112.5" x14ac:dyDescent="0.25">
      <c r="B645" s="220" t="s">
        <v>4748</v>
      </c>
    </row>
    <row r="646" spans="2:3" ht="18.75" x14ac:dyDescent="0.25">
      <c r="B646" s="218"/>
    </row>
    <row r="647" spans="2:3" ht="18.75" x14ac:dyDescent="0.25">
      <c r="B647" s="221" t="s">
        <v>4458</v>
      </c>
    </row>
    <row r="648" spans="2:3" ht="37.5" x14ac:dyDescent="0.25">
      <c r="B648" s="220" t="s">
        <v>4459</v>
      </c>
    </row>
    <row r="649" spans="2:3" ht="18.75" x14ac:dyDescent="0.25">
      <c r="B649" s="220"/>
    </row>
    <row r="650" spans="2:3" ht="18.75" x14ac:dyDescent="0.25">
      <c r="B650" s="221" t="s">
        <v>4460</v>
      </c>
    </row>
    <row r="651" spans="2:3" ht="37.5" x14ac:dyDescent="0.25">
      <c r="B651" s="220" t="s">
        <v>4749</v>
      </c>
    </row>
    <row r="652" spans="2:3" ht="112.5" x14ac:dyDescent="0.25">
      <c r="B652" s="220" t="s">
        <v>4462</v>
      </c>
      <c r="C652" s="213"/>
    </row>
    <row r="653" spans="2:3" ht="18.75" x14ac:dyDescent="0.25">
      <c r="B653" s="220" t="s">
        <v>3986</v>
      </c>
      <c r="C653" s="213"/>
    </row>
    <row r="654" spans="2:3" ht="37.5" x14ac:dyDescent="0.25">
      <c r="B654" s="220" t="s">
        <v>4463</v>
      </c>
      <c r="C654" s="213"/>
    </row>
    <row r="655" spans="2:3" ht="18.75" x14ac:dyDescent="0.25">
      <c r="B655" s="220"/>
    </row>
    <row r="656" spans="2:3" ht="18.75" x14ac:dyDescent="0.25">
      <c r="B656" s="221"/>
    </row>
    <row r="657" spans="2:2" ht="56.25" x14ac:dyDescent="0.25">
      <c r="B657" s="220" t="s">
        <v>4464</v>
      </c>
    </row>
    <row r="658" spans="2:2" ht="18.75" x14ac:dyDescent="0.25">
      <c r="B658" s="220"/>
    </row>
    <row r="659" spans="2:2" ht="18.75" x14ac:dyDescent="0.25">
      <c r="B659" s="220" t="s">
        <v>4465</v>
      </c>
    </row>
    <row r="660" spans="2:2" ht="18.75" x14ac:dyDescent="0.25">
      <c r="B660" s="220"/>
    </row>
    <row r="661" spans="2:2" ht="37.5" x14ac:dyDescent="0.25">
      <c r="B661" s="220" t="s">
        <v>4750</v>
      </c>
    </row>
    <row r="662" spans="2:2" ht="18.75" x14ac:dyDescent="0.25">
      <c r="B662" s="220"/>
    </row>
    <row r="663" spans="2:2" ht="18.75" x14ac:dyDescent="0.25">
      <c r="B663" s="221"/>
    </row>
    <row r="664" spans="2:2" ht="37.5" x14ac:dyDescent="0.25">
      <c r="B664" s="221" t="s">
        <v>4751</v>
      </c>
    </row>
    <row r="665" spans="2:2" ht="37.5" x14ac:dyDescent="0.25">
      <c r="B665" s="220" t="s">
        <v>4468</v>
      </c>
    </row>
    <row r="666" spans="2:2" ht="37.5" x14ac:dyDescent="0.25">
      <c r="B666" s="220" t="s">
        <v>4469</v>
      </c>
    </row>
    <row r="667" spans="2:2" ht="18.75" x14ac:dyDescent="0.25">
      <c r="B667" s="221"/>
    </row>
    <row r="668" spans="2:2" ht="18.75" x14ac:dyDescent="0.25">
      <c r="B668" s="221"/>
    </row>
    <row r="669" spans="2:2" ht="37.5" x14ac:dyDescent="0.25">
      <c r="B669" s="221" t="s">
        <v>4752</v>
      </c>
    </row>
    <row r="670" spans="2:2" ht="18.75" x14ac:dyDescent="0.25">
      <c r="B670" s="221"/>
    </row>
    <row r="671" spans="2:2" ht="18.75" x14ac:dyDescent="0.25">
      <c r="B671" s="221"/>
    </row>
    <row r="672" spans="2:2" ht="75" x14ac:dyDescent="0.25">
      <c r="B672" s="220" t="s">
        <v>4753</v>
      </c>
    </row>
    <row r="673" spans="2:9" ht="18.75" x14ac:dyDescent="0.25">
      <c r="B673" s="220" t="s">
        <v>4754</v>
      </c>
    </row>
    <row r="674" spans="2:9" ht="18.75" x14ac:dyDescent="0.25">
      <c r="B674" s="20"/>
    </row>
    <row r="675" spans="2:9" ht="18.75" x14ac:dyDescent="0.25">
      <c r="B675" s="20"/>
    </row>
    <row r="676" spans="2:9" ht="18.75" x14ac:dyDescent="0.25">
      <c r="B676" s="20"/>
    </row>
    <row r="677" spans="2:9" ht="18.75" x14ac:dyDescent="0.25">
      <c r="B677" s="21" t="s">
        <v>4473</v>
      </c>
    </row>
    <row r="678" spans="2:9" ht="18.75" x14ac:dyDescent="0.25">
      <c r="B678" s="21" t="s">
        <v>4474</v>
      </c>
    </row>
    <row r="679" spans="2:9" ht="18.75" x14ac:dyDescent="0.25">
      <c r="B679" s="21" t="s">
        <v>9</v>
      </c>
    </row>
    <row r="680" spans="2:9" ht="18.75" x14ac:dyDescent="0.25">
      <c r="B680" s="21" t="s">
        <v>4475</v>
      </c>
    </row>
    <row r="681" spans="2:9" ht="18.75" x14ac:dyDescent="0.25">
      <c r="B681" s="21" t="s">
        <v>4756</v>
      </c>
      <c r="I681" s="37"/>
    </row>
    <row r="683" spans="2:9" ht="18.75" x14ac:dyDescent="0.25">
      <c r="B683" s="25" t="s">
        <v>173</v>
      </c>
    </row>
    <row r="684" spans="2:9" ht="18.75" x14ac:dyDescent="0.25">
      <c r="B684" s="25" t="s">
        <v>8</v>
      </c>
      <c r="C684" s="41"/>
    </row>
    <row r="685" spans="2:9" ht="37.5" x14ac:dyDescent="0.3">
      <c r="B685" s="227" t="s">
        <v>4757</v>
      </c>
    </row>
    <row r="687" spans="2:9" ht="18.75" x14ac:dyDescent="0.25">
      <c r="B687" s="39" t="s">
        <v>4758</v>
      </c>
    </row>
    <row r="688" spans="2:9" ht="18.75" x14ac:dyDescent="0.25">
      <c r="B688" s="39" t="s">
        <v>4759</v>
      </c>
    </row>
    <row r="689" spans="2:7" ht="18.75" x14ac:dyDescent="0.25">
      <c r="B689" s="39" t="s">
        <v>4760</v>
      </c>
    </row>
    <row r="691" spans="2:7" ht="18.75" x14ac:dyDescent="0.3">
      <c r="B691" s="228" t="s">
        <v>4761</v>
      </c>
    </row>
    <row r="692" spans="2:7" x14ac:dyDescent="0.25">
      <c r="B692" s="29"/>
    </row>
    <row r="693" spans="2:7" x14ac:dyDescent="0.25">
      <c r="B693" s="29"/>
    </row>
    <row r="694" spans="2:7" ht="18.75" x14ac:dyDescent="0.25">
      <c r="B694" s="39" t="s">
        <v>4762</v>
      </c>
    </row>
    <row r="695" spans="2:7" x14ac:dyDescent="0.25">
      <c r="B695" s="29"/>
    </row>
    <row r="696" spans="2:7" ht="18.75" x14ac:dyDescent="0.25">
      <c r="B696" s="39" t="s">
        <v>4763</v>
      </c>
    </row>
    <row r="697" spans="2:7" ht="18.75" x14ac:dyDescent="0.25">
      <c r="B697" s="39" t="s">
        <v>4764</v>
      </c>
    </row>
    <row r="698" spans="2:7" ht="15.75" x14ac:dyDescent="0.25">
      <c r="B698" s="233" t="s">
        <v>4765</v>
      </c>
    </row>
    <row r="699" spans="2:7" ht="18.75" x14ac:dyDescent="0.25">
      <c r="B699" s="35" t="s">
        <v>56</v>
      </c>
    </row>
    <row r="700" spans="2:7" ht="20.25" x14ac:dyDescent="0.25">
      <c r="B700" s="234" t="s">
        <v>4766</v>
      </c>
    </row>
    <row r="701" spans="2:7" ht="18.75" x14ac:dyDescent="0.25">
      <c r="B701" s="35"/>
    </row>
    <row r="702" spans="2:7" ht="37.5" x14ac:dyDescent="0.25">
      <c r="B702" s="37" t="s">
        <v>4767</v>
      </c>
    </row>
    <row r="703" spans="2:7" x14ac:dyDescent="0.25">
      <c r="B703" s="42" t="s">
        <v>4768</v>
      </c>
    </row>
    <row r="704" spans="2:7" ht="19.5" thickBot="1" x14ac:dyDescent="0.3">
      <c r="B704" s="329"/>
      <c r="C704" s="329"/>
      <c r="D704" s="329"/>
      <c r="E704" s="329"/>
      <c r="F704" s="315"/>
      <c r="G704" s="315"/>
    </row>
    <row r="705" spans="2:26" ht="18.75" x14ac:dyDescent="0.25">
      <c r="B705" s="330" t="s">
        <v>57</v>
      </c>
      <c r="C705" s="330"/>
      <c r="D705" s="330"/>
      <c r="E705" s="330"/>
      <c r="F705" s="315"/>
      <c r="G705" s="315"/>
    </row>
    <row r="706" spans="2:26" ht="19.5" thickBot="1" x14ac:dyDescent="0.3">
      <c r="B706" s="315" t="s">
        <v>4769</v>
      </c>
      <c r="C706" s="315"/>
      <c r="D706" s="316"/>
      <c r="E706" s="316"/>
      <c r="F706" s="316"/>
      <c r="G706" s="18"/>
    </row>
    <row r="707" spans="2:26" ht="31.5" customHeight="1" x14ac:dyDescent="0.25">
      <c r="B707" s="317"/>
      <c r="C707" s="317"/>
      <c r="D707" s="318" t="s">
        <v>4770</v>
      </c>
      <c r="E707" s="318"/>
      <c r="F707" s="318"/>
      <c r="G707" s="18"/>
    </row>
    <row r="708" spans="2:26" ht="19.5" thickBot="1" x14ac:dyDescent="0.3">
      <c r="B708" s="319"/>
      <c r="C708" s="319"/>
      <c r="D708" s="319"/>
      <c r="E708" s="319"/>
      <c r="F708" s="319"/>
      <c r="G708" s="18"/>
    </row>
    <row r="709" spans="2:26" ht="19.5" thickBot="1" x14ac:dyDescent="0.3">
      <c r="B709" s="18" t="s">
        <v>4771</v>
      </c>
      <c r="C709" s="314"/>
      <c r="D709" s="314"/>
      <c r="E709" s="315" t="s">
        <v>4772</v>
      </c>
      <c r="F709" s="315"/>
      <c r="G709" s="315"/>
    </row>
    <row r="710" spans="2:26" x14ac:dyDescent="0.25">
      <c r="B710" s="45"/>
      <c r="C710" s="45"/>
      <c r="D710" s="45"/>
      <c r="E710" s="45"/>
      <c r="F710" s="45"/>
      <c r="G710" s="45"/>
    </row>
    <row r="711" spans="2:26" ht="37.5" x14ac:dyDescent="0.25">
      <c r="B711" s="37" t="s">
        <v>4773</v>
      </c>
    </row>
    <row r="712" spans="2:26" ht="19.5" thickBot="1" x14ac:dyDescent="0.3">
      <c r="B712" s="316"/>
      <c r="C712" s="316"/>
      <c r="D712" s="316"/>
      <c r="E712" s="316"/>
      <c r="F712" s="316"/>
      <c r="G712" s="316"/>
      <c r="H712" s="317" t="s">
        <v>4774</v>
      </c>
      <c r="I712" s="317"/>
      <c r="J712" s="317"/>
      <c r="K712" s="235"/>
      <c r="L712" s="317" t="s">
        <v>4775</v>
      </c>
      <c r="M712" s="317"/>
      <c r="N712" s="317"/>
      <c r="O712" s="235"/>
      <c r="P712" s="317" t="s">
        <v>4776</v>
      </c>
      <c r="Q712" s="317"/>
      <c r="R712" s="317"/>
      <c r="S712" s="317"/>
      <c r="T712" s="316"/>
      <c r="U712" s="316"/>
      <c r="V712" s="316"/>
      <c r="W712" s="316"/>
      <c r="X712" s="316"/>
      <c r="Y712" s="316"/>
      <c r="Z712" s="18"/>
    </row>
    <row r="713" spans="2:26" ht="18.75" x14ac:dyDescent="0.25">
      <c r="B713" s="318" t="s">
        <v>4777</v>
      </c>
      <c r="C713" s="318"/>
      <c r="D713" s="318"/>
      <c r="E713" s="318"/>
      <c r="F713" s="318"/>
      <c r="G713" s="318"/>
      <c r="H713" s="317"/>
      <c r="I713" s="317"/>
      <c r="J713" s="317"/>
      <c r="K713" s="16"/>
      <c r="L713" s="317"/>
      <c r="M713" s="317"/>
      <c r="N713" s="317"/>
      <c r="O713" s="16"/>
      <c r="P713" s="317"/>
      <c r="Q713" s="317"/>
      <c r="R713" s="317"/>
      <c r="S713" s="317"/>
      <c r="T713" s="331"/>
      <c r="U713" s="331"/>
      <c r="V713" s="331"/>
      <c r="W713" s="331"/>
      <c r="X713" s="331"/>
      <c r="Y713" s="331"/>
      <c r="Z713" s="18"/>
    </row>
    <row r="714" spans="2:26" ht="19.5" thickBot="1" x14ac:dyDescent="0.3">
      <c r="B714" s="315" t="s">
        <v>4778</v>
      </c>
      <c r="C714" s="315"/>
      <c r="D714" s="315"/>
      <c r="E714" s="315"/>
      <c r="F714" s="315"/>
      <c r="G714" s="315"/>
      <c r="H714" s="315"/>
      <c r="I714" s="315"/>
      <c r="J714" s="315"/>
      <c r="K714" s="315"/>
      <c r="L714" s="315"/>
      <c r="M714" s="315"/>
      <c r="N714" s="316"/>
      <c r="O714" s="316"/>
      <c r="P714" s="316"/>
      <c r="Q714" s="316"/>
      <c r="R714" s="316"/>
      <c r="S714" s="316"/>
      <c r="T714" s="316"/>
      <c r="U714" s="316"/>
      <c r="V714" s="316"/>
      <c r="W714" s="316"/>
      <c r="X714" s="315"/>
      <c r="Y714" s="315"/>
      <c r="Z714" s="315"/>
    </row>
    <row r="715" spans="2:26" ht="19.5" thickBot="1" x14ac:dyDescent="0.3">
      <c r="B715" s="319"/>
      <c r="C715" s="319"/>
      <c r="D715" s="319"/>
      <c r="E715" s="319"/>
      <c r="F715" s="319"/>
      <c r="G715" s="317" t="s">
        <v>4774</v>
      </c>
      <c r="H715" s="317"/>
      <c r="I715" s="317"/>
      <c r="J715" s="316"/>
      <c r="K715" s="316"/>
      <c r="L715" s="16" t="s">
        <v>4775</v>
      </c>
      <c r="M715" s="319"/>
      <c r="N715" s="319"/>
      <c r="O715" s="319"/>
      <c r="P715" s="319"/>
      <c r="Q715" s="319"/>
      <c r="R715" s="331" t="s">
        <v>4776</v>
      </c>
      <c r="S715" s="331"/>
      <c r="T715" s="331"/>
      <c r="U715" s="314"/>
      <c r="V715" s="314"/>
      <c r="W715" s="314"/>
      <c r="X715" s="315"/>
      <c r="Y715" s="315"/>
      <c r="Z715" s="315"/>
    </row>
    <row r="716" spans="2:26" ht="19.5" thickBot="1" x14ac:dyDescent="0.3">
      <c r="B716" s="315" t="s">
        <v>4779</v>
      </c>
      <c r="C716" s="315"/>
      <c r="D716" s="315"/>
      <c r="E716" s="315"/>
      <c r="F716" s="315"/>
      <c r="G716" s="315"/>
      <c r="H716" s="315"/>
      <c r="I716" s="315"/>
      <c r="J716" s="315"/>
      <c r="K716" s="315"/>
      <c r="L716" s="315"/>
      <c r="M716" s="315"/>
      <c r="N716" s="315"/>
      <c r="O716" s="315"/>
      <c r="P716" s="315"/>
      <c r="Q716" s="315"/>
      <c r="R716" s="315"/>
      <c r="S716" s="316"/>
      <c r="T716" s="316"/>
      <c r="U716" s="316"/>
      <c r="V716" s="316"/>
      <c r="W716" s="316"/>
      <c r="X716" s="315"/>
      <c r="Y716" s="315"/>
      <c r="Z716" s="315"/>
    </row>
    <row r="717" spans="2:26" ht="19.5" thickBot="1" x14ac:dyDescent="0.3">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5"/>
      <c r="Z717" s="315"/>
    </row>
    <row r="718" spans="2:26" ht="19.5" thickBot="1" x14ac:dyDescent="0.3">
      <c r="B718" s="332" t="s">
        <v>4780</v>
      </c>
      <c r="C718" s="332"/>
      <c r="D718" s="332"/>
      <c r="E718" s="332"/>
      <c r="F718" s="332"/>
      <c r="G718" s="332"/>
      <c r="H718" s="332"/>
      <c r="I718" s="332"/>
      <c r="J718" s="332"/>
      <c r="K718" s="332"/>
      <c r="L718" s="332"/>
      <c r="M718" s="332"/>
      <c r="N718" s="332"/>
      <c r="O718" s="332"/>
      <c r="P718" s="332"/>
      <c r="Q718" s="332"/>
      <c r="R718" s="332"/>
      <c r="S718" s="332"/>
      <c r="T718" s="332"/>
      <c r="U718" s="332"/>
      <c r="V718" s="332"/>
      <c r="W718" s="332"/>
      <c r="X718" s="332"/>
      <c r="Y718" s="315"/>
      <c r="Z718" s="315"/>
    </row>
    <row r="719" spans="2:26" ht="18.75" x14ac:dyDescent="0.25">
      <c r="B719" s="318" t="s">
        <v>4781</v>
      </c>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315"/>
      <c r="Z719" s="315"/>
    </row>
    <row r="720" spans="2:26" ht="19.5" thickBot="1" x14ac:dyDescent="0.3">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5"/>
      <c r="Z720" s="315"/>
    </row>
    <row r="721" spans="2:26" x14ac:dyDescent="0.25">
      <c r="B721" s="318"/>
      <c r="C721" s="318"/>
      <c r="D721" s="318"/>
      <c r="E721" s="318"/>
      <c r="F721" s="318"/>
      <c r="G721" s="318"/>
      <c r="H721" s="318"/>
      <c r="I721" s="318"/>
      <c r="J721" s="318"/>
      <c r="K721" s="318"/>
      <c r="L721" s="318"/>
      <c r="M721" s="318"/>
      <c r="N721" s="318"/>
      <c r="O721" s="318"/>
      <c r="P721" s="318"/>
      <c r="Q721" s="318"/>
      <c r="R721" s="318"/>
      <c r="S721" s="318"/>
      <c r="T721" s="318"/>
      <c r="U721" s="318"/>
      <c r="V721" s="318"/>
      <c r="W721" s="318"/>
      <c r="X721" s="318"/>
      <c r="Y721" s="315"/>
      <c r="Z721" s="315"/>
    </row>
    <row r="722" spans="2:26" x14ac:dyDescent="0.25">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15"/>
      <c r="Z722" s="315"/>
    </row>
    <row r="723" spans="2:26" ht="15.75" thickBot="1" x14ac:dyDescent="0.3">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15"/>
      <c r="Z723" s="315"/>
    </row>
    <row r="724" spans="2:26" ht="18.75" x14ac:dyDescent="0.25">
      <c r="B724" s="318" t="s">
        <v>4782</v>
      </c>
      <c r="C724" s="318"/>
      <c r="D724" s="318"/>
      <c r="E724" s="318"/>
      <c r="F724" s="318"/>
      <c r="G724" s="318"/>
      <c r="H724" s="318"/>
      <c r="I724" s="318"/>
      <c r="J724" s="318"/>
      <c r="K724" s="318"/>
      <c r="L724" s="318"/>
      <c r="M724" s="318"/>
      <c r="N724" s="318"/>
      <c r="O724" s="318"/>
      <c r="P724" s="318"/>
      <c r="Q724" s="318"/>
      <c r="R724" s="318"/>
      <c r="S724" s="318"/>
      <c r="T724" s="318"/>
      <c r="U724" s="318"/>
      <c r="V724" s="318"/>
      <c r="W724" s="318"/>
      <c r="X724" s="318"/>
      <c r="Y724" s="315"/>
      <c r="Z724" s="315"/>
    </row>
    <row r="725" spans="2:26" ht="18.75" x14ac:dyDescent="0.25">
      <c r="B725" s="315"/>
      <c r="C725" s="315"/>
      <c r="D725" s="315"/>
      <c r="E725" s="315"/>
      <c r="F725" s="315"/>
      <c r="G725" s="315"/>
      <c r="H725" s="315"/>
      <c r="I725" s="315"/>
      <c r="J725" s="315"/>
      <c r="K725" s="315"/>
      <c r="L725" s="315"/>
      <c r="M725" s="315"/>
      <c r="N725" s="315"/>
      <c r="O725" s="315"/>
      <c r="P725" s="315"/>
      <c r="Q725" s="315"/>
      <c r="R725" s="315"/>
      <c r="S725" s="317"/>
      <c r="T725" s="317"/>
      <c r="U725" s="317"/>
      <c r="V725" s="317"/>
      <c r="W725" s="315"/>
      <c r="X725" s="315"/>
      <c r="Y725" s="315"/>
      <c r="Z725" s="315"/>
    </row>
    <row r="726" spans="2:26" ht="19.5" thickBot="1" x14ac:dyDescent="0.3">
      <c r="B726" s="315" t="s">
        <v>4783</v>
      </c>
      <c r="C726" s="315"/>
      <c r="D726" s="315"/>
      <c r="E726" s="315"/>
      <c r="F726" s="315"/>
      <c r="G726" s="315"/>
      <c r="H726" s="315"/>
      <c r="I726" s="315"/>
      <c r="J726" s="315"/>
      <c r="K726" s="315"/>
      <c r="L726" s="315"/>
      <c r="M726" s="315"/>
      <c r="N726" s="315"/>
      <c r="O726" s="315"/>
      <c r="P726" s="315"/>
      <c r="Q726" s="315"/>
      <c r="R726" s="315"/>
      <c r="S726" s="316"/>
      <c r="T726" s="316"/>
      <c r="U726" s="316"/>
      <c r="V726" s="316"/>
      <c r="W726" s="315"/>
      <c r="X726" s="315"/>
      <c r="Y726" s="315"/>
      <c r="Z726" s="315"/>
    </row>
    <row r="727" spans="2:26" ht="19.5" thickBot="1" x14ac:dyDescent="0.3">
      <c r="B727" s="319"/>
      <c r="C727" s="319"/>
      <c r="D727" s="319"/>
      <c r="E727" s="319"/>
      <c r="F727" s="319"/>
      <c r="G727" s="319"/>
      <c r="H727" s="319"/>
      <c r="I727" s="319"/>
      <c r="J727" s="319"/>
      <c r="K727" s="319"/>
      <c r="L727" s="319"/>
      <c r="M727" s="319"/>
      <c r="N727" s="319"/>
      <c r="O727" s="319"/>
      <c r="P727" s="319"/>
      <c r="Q727" s="319"/>
      <c r="R727" s="319"/>
      <c r="S727" s="319"/>
      <c r="T727" s="319"/>
      <c r="U727" s="319"/>
      <c r="V727" s="315"/>
      <c r="W727" s="315"/>
      <c r="X727" s="315"/>
      <c r="Y727" s="315"/>
      <c r="Z727" s="315"/>
    </row>
    <row r="728" spans="2:26" ht="18.75" x14ac:dyDescent="0.25">
      <c r="B728" s="318" t="s">
        <v>4784</v>
      </c>
      <c r="C728" s="318"/>
      <c r="D728" s="318"/>
      <c r="E728" s="318"/>
      <c r="F728" s="318"/>
      <c r="G728" s="318"/>
      <c r="H728" s="318"/>
      <c r="I728" s="318"/>
      <c r="J728" s="318"/>
      <c r="K728" s="318"/>
      <c r="L728" s="318"/>
      <c r="M728" s="318"/>
      <c r="N728" s="318"/>
      <c r="O728" s="318"/>
      <c r="P728" s="318"/>
      <c r="Q728" s="318"/>
      <c r="R728" s="318"/>
      <c r="S728" s="318"/>
      <c r="T728" s="318"/>
      <c r="U728" s="318"/>
      <c r="V728" s="315"/>
      <c r="W728" s="315"/>
      <c r="X728" s="315"/>
      <c r="Y728" s="315"/>
      <c r="Z728" s="315"/>
    </row>
    <row r="729" spans="2:26" ht="19.5" thickBot="1" x14ac:dyDescent="0.3">
      <c r="B729" s="18" t="s">
        <v>4774</v>
      </c>
      <c r="C729" s="235"/>
      <c r="D729" s="16" t="s">
        <v>4775</v>
      </c>
      <c r="E729" s="235"/>
      <c r="F729" s="317" t="s">
        <v>4776</v>
      </c>
      <c r="G729" s="317"/>
      <c r="H729" s="317"/>
      <c r="I729" s="319"/>
      <c r="J729" s="319"/>
      <c r="K729" s="319"/>
      <c r="L729" s="319"/>
      <c r="M729" s="319"/>
      <c r="N729" s="319"/>
      <c r="O729" s="319"/>
      <c r="P729" s="319"/>
      <c r="Q729" s="317"/>
      <c r="R729" s="317"/>
      <c r="S729" s="317"/>
      <c r="T729" s="317"/>
      <c r="U729" s="317"/>
      <c r="V729" s="317"/>
      <c r="W729" s="317"/>
      <c r="X729" s="317"/>
      <c r="Y729" s="317"/>
      <c r="Z729" s="317"/>
    </row>
    <row r="730" spans="2:26" x14ac:dyDescent="0.2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2:26" ht="15.75" x14ac:dyDescent="0.25">
      <c r="B731" s="241" t="s">
        <v>4785</v>
      </c>
    </row>
    <row r="732" spans="2:26" ht="15.75" x14ac:dyDescent="0.25">
      <c r="B732" s="241"/>
    </row>
    <row r="733" spans="2:26" ht="16.5" thickBot="1" x14ac:dyDescent="0.3">
      <c r="B733" s="242" t="s">
        <v>4786</v>
      </c>
      <c r="C733" s="243"/>
    </row>
    <row r="734" spans="2:26" x14ac:dyDescent="0.25">
      <c r="B734" s="244"/>
    </row>
    <row r="735" spans="2:26" ht="16.5" thickBot="1" x14ac:dyDescent="0.3">
      <c r="B735" s="245" t="s">
        <v>4774</v>
      </c>
      <c r="C735" s="243"/>
      <c r="D735" s="242" t="s">
        <v>4775</v>
      </c>
      <c r="E735" s="243"/>
      <c r="F735" s="242" t="s">
        <v>4787</v>
      </c>
    </row>
    <row r="736" spans="2:26" ht="15.75" x14ac:dyDescent="0.25">
      <c r="B736" s="246" t="s">
        <v>4788</v>
      </c>
    </row>
    <row r="737" spans="2:9" ht="16.5" thickBot="1" x14ac:dyDescent="0.3">
      <c r="B737" s="243"/>
      <c r="C737" s="236" t="s">
        <v>4789</v>
      </c>
      <c r="D737" s="243"/>
      <c r="E737" s="242" t="s">
        <v>4790</v>
      </c>
      <c r="F737" s="243"/>
      <c r="G737" s="242" t="s">
        <v>4775</v>
      </c>
      <c r="H737" s="243"/>
      <c r="I737" s="242" t="s">
        <v>4787</v>
      </c>
    </row>
    <row r="738" spans="2:9" x14ac:dyDescent="0.25">
      <c r="B738" s="247" t="s">
        <v>4791</v>
      </c>
      <c r="C738" s="248"/>
      <c r="D738" s="248"/>
      <c r="E738" s="248"/>
      <c r="F738" s="248"/>
      <c r="G738" s="248"/>
      <c r="H738" s="248"/>
      <c r="I738" s="248"/>
    </row>
    <row r="739" spans="2:9" x14ac:dyDescent="0.25">
      <c r="B739" s="244"/>
    </row>
    <row r="740" spans="2:9" ht="16.5" thickBot="1" x14ac:dyDescent="0.3">
      <c r="B740" s="242" t="s">
        <v>4792</v>
      </c>
      <c r="C740" s="243"/>
    </row>
    <row r="741" spans="2:9" x14ac:dyDescent="0.25">
      <c r="B741" s="244"/>
    </row>
    <row r="742" spans="2:9" ht="16.5" thickBot="1" x14ac:dyDescent="0.3">
      <c r="B742" s="243"/>
      <c r="C742" s="236" t="s">
        <v>4789</v>
      </c>
      <c r="D742" s="243"/>
      <c r="E742" s="242" t="s">
        <v>4790</v>
      </c>
      <c r="F742" s="243"/>
      <c r="G742" s="242" t="s">
        <v>4775</v>
      </c>
      <c r="H742" s="243"/>
      <c r="I742" s="242" t="s">
        <v>4787</v>
      </c>
    </row>
    <row r="743" spans="2:9" ht="15.75" x14ac:dyDescent="0.25">
      <c r="B743" s="246" t="s">
        <v>4793</v>
      </c>
    </row>
    <row r="744" spans="2:9" ht="15.75" x14ac:dyDescent="0.25">
      <c r="B744" s="246" t="s">
        <v>4794</v>
      </c>
    </row>
    <row r="745" spans="2:9" ht="16.5" thickBot="1" x14ac:dyDescent="0.3">
      <c r="B745" s="242" t="s">
        <v>4795</v>
      </c>
      <c r="C745" s="243"/>
    </row>
    <row r="746" spans="2:9" ht="60" x14ac:dyDescent="0.25">
      <c r="B746" s="248"/>
      <c r="C746" s="247" t="s">
        <v>4796</v>
      </c>
    </row>
    <row r="747" spans="2:9" ht="15.75" x14ac:dyDescent="0.25">
      <c r="B747" s="246" t="s">
        <v>4797</v>
      </c>
    </row>
    <row r="748" spans="2:9" ht="16.5" thickBot="1" x14ac:dyDescent="0.3">
      <c r="B748" s="242" t="s">
        <v>4798</v>
      </c>
      <c r="C748" s="243"/>
      <c r="D748" s="242" t="s">
        <v>4775</v>
      </c>
      <c r="E748" s="243"/>
      <c r="F748" s="245">
        <v>20</v>
      </c>
      <c r="G748" s="249"/>
      <c r="H748" s="242" t="s">
        <v>4799</v>
      </c>
      <c r="I748" s="243"/>
    </row>
    <row r="749" spans="2:9" ht="15.75" thickBot="1" x14ac:dyDescent="0.3">
      <c r="B749" s="244"/>
    </row>
    <row r="750" spans="2:9" ht="15.75" thickBot="1" x14ac:dyDescent="0.3">
      <c r="B750" s="250"/>
    </row>
    <row r="751" spans="2:9" ht="15.75" thickBot="1" x14ac:dyDescent="0.3">
      <c r="B751" s="250" t="s">
        <v>4800</v>
      </c>
    </row>
    <row r="752" spans="2:9" ht="15.75" thickBot="1" x14ac:dyDescent="0.3">
      <c r="B752" s="250"/>
    </row>
    <row r="753" spans="2:9" x14ac:dyDescent="0.25">
      <c r="B753" s="250" t="s">
        <v>4801</v>
      </c>
    </row>
    <row r="754" spans="2:9" x14ac:dyDescent="0.25">
      <c r="B754" s="244"/>
    </row>
    <row r="755" spans="2:9" ht="16.5" thickBot="1" x14ac:dyDescent="0.3">
      <c r="B755" s="242" t="s">
        <v>4802</v>
      </c>
      <c r="C755" s="243"/>
    </row>
    <row r="756" spans="2:9" x14ac:dyDescent="0.25">
      <c r="B756" s="244"/>
    </row>
    <row r="757" spans="2:9" ht="16.5" thickBot="1" x14ac:dyDescent="0.3">
      <c r="B757" s="243"/>
    </row>
    <row r="758" spans="2:9" x14ac:dyDescent="0.25">
      <c r="B758" s="247" t="s">
        <v>4784</v>
      </c>
    </row>
    <row r="759" spans="2:9" x14ac:dyDescent="0.25">
      <c r="B759" s="244"/>
    </row>
    <row r="760" spans="2:9" ht="16.5" thickBot="1" x14ac:dyDescent="0.3">
      <c r="B760" s="242" t="s">
        <v>4774</v>
      </c>
      <c r="C760" s="243"/>
      <c r="D760" s="242" t="s">
        <v>4775</v>
      </c>
      <c r="E760" s="243"/>
      <c r="F760" s="242" t="s">
        <v>4799</v>
      </c>
      <c r="G760" s="243"/>
    </row>
    <row r="761" spans="2:9" x14ac:dyDescent="0.25">
      <c r="B761" s="244"/>
    </row>
    <row r="762" spans="2:9" ht="16.5" thickBot="1" x14ac:dyDescent="0.3">
      <c r="B762" s="242" t="s">
        <v>4803</v>
      </c>
      <c r="C762" s="243"/>
      <c r="D762" s="245" t="s">
        <v>4774</v>
      </c>
      <c r="E762" s="243"/>
      <c r="F762" s="242" t="s">
        <v>4775</v>
      </c>
      <c r="G762" s="243"/>
      <c r="H762" s="242" t="s">
        <v>4799</v>
      </c>
      <c r="I762" s="243"/>
    </row>
    <row r="763" spans="2:9" x14ac:dyDescent="0.25">
      <c r="B763" s="244"/>
    </row>
    <row r="764" spans="2:9" ht="16.5" thickBot="1" x14ac:dyDescent="0.3">
      <c r="B764" s="242" t="s">
        <v>4804</v>
      </c>
      <c r="C764" s="243"/>
    </row>
    <row r="765" spans="2:9" ht="60" x14ac:dyDescent="0.25">
      <c r="B765" s="248"/>
      <c r="C765" s="247" t="s">
        <v>4805</v>
      </c>
    </row>
    <row r="766" spans="2:9" x14ac:dyDescent="0.25">
      <c r="B766" s="244"/>
    </row>
    <row r="767" spans="2:9" ht="111" thickBot="1" x14ac:dyDescent="0.3">
      <c r="B767" s="242" t="s">
        <v>4806</v>
      </c>
      <c r="C767" s="243"/>
      <c r="D767" s="242" t="s">
        <v>4807</v>
      </c>
    </row>
    <row r="768" spans="2:9" ht="24" x14ac:dyDescent="0.25">
      <c r="B768" s="248"/>
      <c r="C768" s="247" t="s">
        <v>4808</v>
      </c>
      <c r="D768" s="248"/>
    </row>
    <row r="769" spans="2:7" x14ac:dyDescent="0.25">
      <c r="B769" s="244"/>
    </row>
    <row r="770" spans="2:7" ht="16.5" thickBot="1" x14ac:dyDescent="0.3">
      <c r="B770" s="242" t="s">
        <v>4809</v>
      </c>
      <c r="C770" s="243"/>
      <c r="D770" s="242"/>
      <c r="E770" s="242" t="s">
        <v>4810</v>
      </c>
    </row>
    <row r="771" spans="2:7" x14ac:dyDescent="0.25">
      <c r="B771" s="244" t="s">
        <v>4811</v>
      </c>
    </row>
    <row r="772" spans="2:7" ht="15.75" x14ac:dyDescent="0.25">
      <c r="B772" s="242"/>
      <c r="C772" s="333"/>
      <c r="D772" s="322" t="s">
        <v>4775</v>
      </c>
      <c r="E772" s="333"/>
      <c r="F772" s="322" t="s">
        <v>4799</v>
      </c>
      <c r="G772" s="333"/>
    </row>
    <row r="773" spans="2:7" ht="16.5" thickBot="1" x14ac:dyDescent="0.3">
      <c r="B773" s="242" t="s">
        <v>4812</v>
      </c>
      <c r="C773" s="320"/>
      <c r="D773" s="322"/>
      <c r="E773" s="320"/>
      <c r="F773" s="322"/>
      <c r="G773" s="320"/>
    </row>
    <row r="774" spans="2:7" ht="15.75" x14ac:dyDescent="0.25">
      <c r="B774" s="246" t="s">
        <v>4795</v>
      </c>
    </row>
    <row r="775" spans="2:7" ht="16.5" thickBot="1" x14ac:dyDescent="0.3">
      <c r="B775" s="249"/>
    </row>
    <row r="776" spans="2:7" x14ac:dyDescent="0.25">
      <c r="B776" s="252" t="s">
        <v>4813</v>
      </c>
    </row>
    <row r="777" spans="2:7" ht="16.5" thickBot="1" x14ac:dyDescent="0.3">
      <c r="B777" s="243"/>
    </row>
    <row r="778" spans="2:7" x14ac:dyDescent="0.25">
      <c r="B778" s="247" t="s">
        <v>4814</v>
      </c>
    </row>
    <row r="779" spans="2:7" x14ac:dyDescent="0.25">
      <c r="B779" s="244"/>
    </row>
    <row r="780" spans="2:7" ht="16.5" thickBot="1" x14ac:dyDescent="0.3">
      <c r="B780" s="242" t="s">
        <v>4815</v>
      </c>
      <c r="C780" s="243"/>
    </row>
    <row r="781" spans="2:7" x14ac:dyDescent="0.25">
      <c r="B781" s="244"/>
    </row>
    <row r="782" spans="2:7" ht="16.5" thickBot="1" x14ac:dyDescent="0.3">
      <c r="B782" s="243"/>
    </row>
    <row r="783" spans="2:7" x14ac:dyDescent="0.25">
      <c r="B783" s="247" t="s">
        <v>4816</v>
      </c>
    </row>
    <row r="784" spans="2:7" x14ac:dyDescent="0.25">
      <c r="B784" s="244"/>
    </row>
    <row r="785" spans="2:15" ht="16.5" thickBot="1" x14ac:dyDescent="0.3">
      <c r="B785" s="242" t="s">
        <v>4817</v>
      </c>
      <c r="C785" s="243"/>
      <c r="D785" s="242" t="s">
        <v>4790</v>
      </c>
      <c r="E785" s="243"/>
      <c r="F785" s="242" t="s">
        <v>4775</v>
      </c>
      <c r="G785" s="243"/>
      <c r="H785" s="242" t="s">
        <v>4787</v>
      </c>
    </row>
    <row r="786" spans="2:15" ht="15.75" x14ac:dyDescent="0.25">
      <c r="B786" s="246"/>
    </row>
    <row r="787" spans="2:15" ht="15.75" x14ac:dyDescent="0.25">
      <c r="B787" s="246" t="s">
        <v>4818</v>
      </c>
    </row>
    <row r="788" spans="2:15" ht="16.5" thickBot="1" x14ac:dyDescent="0.3">
      <c r="B788" s="322" t="s">
        <v>4819</v>
      </c>
      <c r="C788" s="322"/>
      <c r="D788" s="322"/>
      <c r="E788" s="322"/>
      <c r="F788" s="320"/>
      <c r="G788" s="320"/>
      <c r="H788" s="320"/>
      <c r="I788" s="320"/>
      <c r="J788" s="320"/>
      <c r="K788" s="320"/>
      <c r="L788" s="320"/>
      <c r="M788" s="320"/>
      <c r="N788" s="320"/>
      <c r="O788" s="242"/>
    </row>
    <row r="789" spans="2:15" x14ac:dyDescent="0.25">
      <c r="B789" s="322"/>
      <c r="C789" s="322"/>
      <c r="D789" s="322"/>
      <c r="E789" s="322"/>
      <c r="F789" s="323"/>
      <c r="G789" s="323"/>
      <c r="H789" s="323"/>
      <c r="I789" s="323"/>
      <c r="J789" s="323"/>
      <c r="K789" s="323"/>
      <c r="L789" s="323"/>
      <c r="M789" s="323"/>
      <c r="N789" s="323"/>
      <c r="O789" s="322"/>
    </row>
    <row r="790" spans="2:15" ht="15.75" thickBot="1" x14ac:dyDescent="0.3">
      <c r="B790" s="322"/>
      <c r="C790" s="322"/>
      <c r="D790" s="322"/>
      <c r="E790" s="322"/>
      <c r="F790" s="321"/>
      <c r="G790" s="321"/>
      <c r="H790" s="321"/>
      <c r="I790" s="321"/>
      <c r="J790" s="321"/>
      <c r="K790" s="321"/>
      <c r="L790" s="321"/>
      <c r="M790" s="321"/>
      <c r="N790" s="321"/>
      <c r="O790" s="322"/>
    </row>
    <row r="791" spans="2:15" x14ac:dyDescent="0.25">
      <c r="B791" s="324"/>
      <c r="C791" s="324"/>
      <c r="D791" s="324"/>
      <c r="E791" s="324"/>
      <c r="F791" s="326" t="s">
        <v>4820</v>
      </c>
      <c r="G791" s="326"/>
      <c r="H791" s="326"/>
      <c r="I791" s="326"/>
      <c r="J791" s="326"/>
      <c r="K791" s="326"/>
      <c r="L791" s="326"/>
      <c r="M791" s="326"/>
      <c r="N791" s="326"/>
      <c r="O791" s="324"/>
    </row>
    <row r="792" spans="2:15" ht="15.75" thickBot="1" x14ac:dyDescent="0.3">
      <c r="B792" s="325"/>
      <c r="C792" s="325"/>
      <c r="D792" s="325"/>
      <c r="E792" s="325"/>
      <c r="F792" s="327"/>
      <c r="G792" s="327"/>
      <c r="H792" s="327"/>
      <c r="I792" s="327"/>
      <c r="J792" s="327"/>
      <c r="K792" s="327"/>
      <c r="L792" s="327"/>
      <c r="M792" s="327"/>
      <c r="N792" s="327"/>
      <c r="O792" s="325"/>
    </row>
    <row r="793" spans="2:15" x14ac:dyDescent="0.25">
      <c r="B793" s="328" t="s">
        <v>4821</v>
      </c>
      <c r="C793" s="328"/>
      <c r="D793" s="328"/>
      <c r="E793" s="328"/>
      <c r="F793" s="328"/>
      <c r="G793" s="328"/>
      <c r="H793" s="328"/>
      <c r="I793" s="248"/>
      <c r="J793" s="328" t="s">
        <v>4822</v>
      </c>
      <c r="K793" s="328"/>
      <c r="L793" s="328"/>
      <c r="M793" s="248"/>
      <c r="N793" s="328" t="s">
        <v>4823</v>
      </c>
      <c r="O793" s="328"/>
    </row>
    <row r="794" spans="2:15" ht="16.5" thickBot="1" x14ac:dyDescent="0.3">
      <c r="B794" s="242" t="s">
        <v>4824</v>
      </c>
      <c r="C794" s="243"/>
      <c r="D794" s="242" t="s">
        <v>4775</v>
      </c>
      <c r="E794" s="320"/>
      <c r="F794" s="320"/>
      <c r="G794" s="245">
        <v>20</v>
      </c>
      <c r="H794" s="321"/>
      <c r="I794" s="321"/>
      <c r="J794" s="321"/>
      <c r="K794" s="242" t="s">
        <v>4787</v>
      </c>
      <c r="L794" s="322"/>
      <c r="M794" s="322"/>
      <c r="N794" s="322"/>
      <c r="O794" s="322"/>
    </row>
    <row r="795" spans="2:15" x14ac:dyDescent="0.25">
      <c r="B795" s="45"/>
      <c r="C795" s="45"/>
      <c r="D795" s="45"/>
      <c r="E795" s="45"/>
      <c r="F795" s="45"/>
      <c r="G795" s="45"/>
      <c r="H795" s="45"/>
      <c r="I795" s="45"/>
      <c r="J795" s="45"/>
      <c r="K795" s="45"/>
      <c r="L795" s="45"/>
      <c r="M795" s="45"/>
      <c r="N795" s="45"/>
      <c r="O795" s="45"/>
    </row>
    <row r="796" spans="2:15" ht="15.75" x14ac:dyDescent="0.25">
      <c r="B796" s="246" t="s">
        <v>4825</v>
      </c>
    </row>
    <row r="797" spans="2:15" x14ac:dyDescent="0.25">
      <c r="B797" s="43" t="s">
        <v>208</v>
      </c>
    </row>
    <row r="798" spans="2:15" x14ac:dyDescent="0.25">
      <c r="B798" s="43" t="s">
        <v>4826</v>
      </c>
    </row>
    <row r="799" spans="2:15" x14ac:dyDescent="0.25">
      <c r="B799" s="43" t="s">
        <v>4827</v>
      </c>
    </row>
    <row r="800" spans="2:15" x14ac:dyDescent="0.25">
      <c r="B800" s="43" t="s">
        <v>4828</v>
      </c>
    </row>
    <row r="801" spans="2:9" x14ac:dyDescent="0.25">
      <c r="B801" s="43" t="s">
        <v>4829</v>
      </c>
    </row>
    <row r="802" spans="2:9" x14ac:dyDescent="0.25">
      <c r="B802" s="43" t="s">
        <v>4830</v>
      </c>
    </row>
    <row r="803" spans="2:9" x14ac:dyDescent="0.25">
      <c r="B803" s="43" t="s">
        <v>4831</v>
      </c>
    </row>
    <row r="804" spans="2:9" ht="18.75" x14ac:dyDescent="0.25">
      <c r="B804" s="37"/>
    </row>
    <row r="805" spans="2:9" ht="18.75" x14ac:dyDescent="0.25">
      <c r="B805" s="37"/>
    </row>
    <row r="806" spans="2:9" ht="18.75" x14ac:dyDescent="0.25">
      <c r="B806" s="37" t="s">
        <v>4473</v>
      </c>
    </row>
    <row r="807" spans="2:9" ht="18.75" x14ac:dyDescent="0.25">
      <c r="B807" s="37" t="s">
        <v>4474</v>
      </c>
    </row>
    <row r="808" spans="2:9" ht="18.75" x14ac:dyDescent="0.25">
      <c r="B808" s="37" t="s">
        <v>9</v>
      </c>
    </row>
    <row r="809" spans="2:9" ht="18.75" x14ac:dyDescent="0.25">
      <c r="B809" s="37" t="s">
        <v>4475</v>
      </c>
    </row>
    <row r="810" spans="2:9" ht="18.75" x14ac:dyDescent="0.25">
      <c r="B810" s="37" t="s">
        <v>4832</v>
      </c>
      <c r="I810" s="37"/>
    </row>
    <row r="811" spans="2:9" ht="18.75" x14ac:dyDescent="0.25">
      <c r="B811" s="41"/>
    </row>
    <row r="812" spans="2:9" x14ac:dyDescent="0.25">
      <c r="B812" s="26" t="s">
        <v>10</v>
      </c>
    </row>
    <row r="813" spans="2:9" x14ac:dyDescent="0.25">
      <c r="B813"/>
    </row>
    <row r="814" spans="2:9" x14ac:dyDescent="0.25">
      <c r="B814"/>
    </row>
    <row r="815" spans="2:9" x14ac:dyDescent="0.25">
      <c r="B815"/>
    </row>
    <row r="816" spans="2:9" x14ac:dyDescent="0.25">
      <c r="B816"/>
    </row>
    <row r="817" spans="2:2" x14ac:dyDescent="0.25">
      <c r="B817"/>
    </row>
  </sheetData>
  <mergeCells count="76">
    <mergeCell ref="F772:F773"/>
    <mergeCell ref="G772:G773"/>
    <mergeCell ref="B716:R716"/>
    <mergeCell ref="S716:W716"/>
    <mergeCell ref="B721:X723"/>
    <mergeCell ref="B719:X719"/>
    <mergeCell ref="X716:Z716"/>
    <mergeCell ref="B717:X717"/>
    <mergeCell ref="B726:R726"/>
    <mergeCell ref="S725:V726"/>
    <mergeCell ref="W725:Z726"/>
    <mergeCell ref="Y721:Z723"/>
    <mergeCell ref="B788:E788"/>
    <mergeCell ref="F788:N788"/>
    <mergeCell ref="B727:U727"/>
    <mergeCell ref="V727:Z727"/>
    <mergeCell ref="B728:U728"/>
    <mergeCell ref="V728:Z728"/>
    <mergeCell ref="F729:H729"/>
    <mergeCell ref="I729:P729"/>
    <mergeCell ref="Q729:Z729"/>
    <mergeCell ref="C772:C773"/>
    <mergeCell ref="D772:D773"/>
    <mergeCell ref="E772:E773"/>
    <mergeCell ref="B724:X724"/>
    <mergeCell ref="Y724:Z724"/>
    <mergeCell ref="B725:R725"/>
    <mergeCell ref="Y719:Z719"/>
    <mergeCell ref="B720:X720"/>
    <mergeCell ref="Y720:Z720"/>
    <mergeCell ref="B718:X718"/>
    <mergeCell ref="Y718:Z718"/>
    <mergeCell ref="H712:J712"/>
    <mergeCell ref="L712:N712"/>
    <mergeCell ref="P712:S712"/>
    <mergeCell ref="T712:Y712"/>
    <mergeCell ref="B713:G713"/>
    <mergeCell ref="H713:J713"/>
    <mergeCell ref="L713:N713"/>
    <mergeCell ref="P713:S713"/>
    <mergeCell ref="T713:Y713"/>
    <mergeCell ref="N714:W714"/>
    <mergeCell ref="X714:Z714"/>
    <mergeCell ref="B715:F715"/>
    <mergeCell ref="B714:M714"/>
    <mergeCell ref="Y717:Z717"/>
    <mergeCell ref="G715:I715"/>
    <mergeCell ref="M715:Q715"/>
    <mergeCell ref="R715:T715"/>
    <mergeCell ref="U715:W715"/>
    <mergeCell ref="X715:Z715"/>
    <mergeCell ref="J715:K715"/>
    <mergeCell ref="B704:E704"/>
    <mergeCell ref="F704:G704"/>
    <mergeCell ref="B705:E705"/>
    <mergeCell ref="F705:G705"/>
    <mergeCell ref="B706:C706"/>
    <mergeCell ref="D706:F706"/>
    <mergeCell ref="E794:F794"/>
    <mergeCell ref="H794:J794"/>
    <mergeCell ref="L794:O794"/>
    <mergeCell ref="B789:E790"/>
    <mergeCell ref="F789:N790"/>
    <mergeCell ref="O789:O790"/>
    <mergeCell ref="B791:E792"/>
    <mergeCell ref="F791:N792"/>
    <mergeCell ref="O791:O792"/>
    <mergeCell ref="B793:H793"/>
    <mergeCell ref="J793:L793"/>
    <mergeCell ref="N793:O793"/>
    <mergeCell ref="C709:D709"/>
    <mergeCell ref="E709:G709"/>
    <mergeCell ref="B712:G712"/>
    <mergeCell ref="B707:C707"/>
    <mergeCell ref="D707:F707"/>
    <mergeCell ref="B708:F708"/>
  </mergeCells>
  <hyperlinks>
    <hyperlink ref="B1" location="Калькулятор!A1" display="ВЕРНУТЬСЯ К КАЛЬКУЛЯТОРУ"/>
    <hyperlink ref="B12" location="Par36" display="Par36"/>
    <hyperlink ref="B102" r:id="rId1" display="http://www.e-mfc.ru/"/>
    <hyperlink ref="B197" r:id="rId2" display="consultantplus://offline/main?base=LAW;n=117503;fld=134;dst=100628"/>
    <hyperlink ref="B198" location="Par4" display="Par4"/>
    <hyperlink ref="B203" r:id="rId3" display="consultantplus://offline/ref=3CF146DA5AA62317F416408729F1F226F43522CD29989950DF355863A3DF5DC6C93F8228975F2823aCy8J"/>
    <hyperlink ref="B285" location="P62" display="P62"/>
    <hyperlink ref="B318" r:id="rId4" display="consultantplus://offline/ref=3CF146DA5AA62317F416408729F1F226F43522CD29989950DF355863A3DF5DC6C93F8228975F2823aCy8J"/>
    <hyperlink ref="B353" r:id="rId5" display="garantf1://10064504.3/"/>
    <hyperlink ref="B812" location="Калькулятор!A1" display="ВЕРНУТЬСЯ К КАЛЬКУЛЯТОРУ"/>
  </hyperlinks>
  <pageMargins left="0.7" right="0.7" top="0.75" bottom="0.75" header="0.3" footer="0.3"/>
  <drawing r:id="rId6"/>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W2023"/>
  <sheetViews>
    <sheetView workbookViewId="0">
      <selection activeCell="B1" sqref="B1"/>
    </sheetView>
  </sheetViews>
  <sheetFormatPr defaultRowHeight="15" x14ac:dyDescent="0.25"/>
  <cols>
    <col min="2" max="2" width="128" customWidth="1"/>
  </cols>
  <sheetData>
    <row r="1" spans="2:23" x14ac:dyDescent="0.25">
      <c r="B1" s="4" t="s">
        <v>10</v>
      </c>
    </row>
    <row r="3" spans="2:23" ht="18.75" x14ac:dyDescent="0.3">
      <c r="B3" s="269" t="s">
        <v>5046</v>
      </c>
      <c r="C3" s="46"/>
      <c r="D3" s="46"/>
      <c r="E3" s="46"/>
      <c r="F3" s="46"/>
      <c r="G3" s="46"/>
      <c r="H3" s="46"/>
      <c r="I3" s="46"/>
      <c r="J3" s="46"/>
      <c r="K3" s="1"/>
      <c r="L3" s="1"/>
      <c r="M3" s="1"/>
      <c r="N3" s="1"/>
      <c r="O3" s="1"/>
      <c r="P3" s="1"/>
      <c r="Q3" s="1"/>
      <c r="R3" s="1"/>
      <c r="S3" s="1"/>
      <c r="T3" s="1"/>
      <c r="U3" s="1"/>
      <c r="V3" s="1"/>
      <c r="W3" s="1"/>
    </row>
    <row r="4" spans="2:23" ht="5.25" customHeight="1" x14ac:dyDescent="0.3">
      <c r="B4" s="57"/>
      <c r="C4" s="46"/>
      <c r="D4" s="46"/>
      <c r="E4" s="46"/>
      <c r="F4" s="46"/>
      <c r="G4" s="46"/>
      <c r="H4" s="46"/>
      <c r="I4" s="46"/>
      <c r="J4" s="46"/>
      <c r="K4" s="1"/>
      <c r="L4" s="1"/>
      <c r="M4" s="1"/>
      <c r="N4" s="1"/>
      <c r="O4" s="1"/>
      <c r="P4" s="1"/>
      <c r="Q4" s="1"/>
      <c r="R4" s="1"/>
      <c r="S4" s="1"/>
      <c r="T4" s="1"/>
      <c r="U4" s="1"/>
      <c r="V4" s="1"/>
      <c r="W4" s="1"/>
    </row>
    <row r="5" spans="2:23" ht="18.75" hidden="1" x14ac:dyDescent="0.25">
      <c r="B5" s="1"/>
      <c r="C5" s="46"/>
      <c r="D5" s="46"/>
      <c r="E5" s="46"/>
      <c r="F5" s="46"/>
      <c r="G5" s="46"/>
      <c r="H5" s="46"/>
      <c r="I5" s="46"/>
      <c r="J5" s="46"/>
      <c r="K5" s="1"/>
      <c r="L5" s="1"/>
      <c r="M5" s="1"/>
      <c r="N5" s="1"/>
      <c r="O5" s="18" t="s">
        <v>80</v>
      </c>
      <c r="P5" s="1"/>
      <c r="Q5" s="1"/>
      <c r="R5" s="1"/>
      <c r="S5" s="1"/>
      <c r="T5" s="1"/>
      <c r="U5" s="1"/>
      <c r="V5" s="1"/>
      <c r="W5" s="1"/>
    </row>
    <row r="6" spans="2:23" ht="18.75" hidden="1" x14ac:dyDescent="0.25">
      <c r="B6" s="17"/>
      <c r="C6" s="46"/>
      <c r="D6" s="46"/>
      <c r="E6" s="46"/>
      <c r="F6" s="46"/>
      <c r="G6" s="46"/>
      <c r="H6" s="46"/>
      <c r="I6" s="46"/>
      <c r="J6" s="46"/>
      <c r="K6" s="1"/>
      <c r="L6" s="1"/>
      <c r="M6" s="1"/>
      <c r="N6" s="1"/>
      <c r="O6" s="1"/>
      <c r="P6" s="1"/>
      <c r="Q6" s="1"/>
      <c r="R6" s="1"/>
      <c r="S6" s="1"/>
      <c r="T6" s="1"/>
      <c r="U6" s="1"/>
      <c r="V6" s="1"/>
      <c r="W6" s="1"/>
    </row>
    <row r="7" spans="2:23" ht="18.75" hidden="1" x14ac:dyDescent="0.3">
      <c r="B7" s="57"/>
      <c r="C7" s="46"/>
      <c r="D7" s="46"/>
      <c r="E7" s="46"/>
      <c r="F7" s="46"/>
      <c r="G7" s="46"/>
      <c r="H7" s="46"/>
      <c r="I7" s="46"/>
      <c r="J7" s="46"/>
      <c r="K7" s="1"/>
      <c r="L7" s="1"/>
      <c r="M7" s="1"/>
      <c r="N7" s="1"/>
      <c r="O7" s="1"/>
      <c r="P7" s="1"/>
      <c r="Q7" s="1"/>
      <c r="R7" s="1"/>
      <c r="S7" s="1"/>
      <c r="T7" s="1"/>
      <c r="U7" s="1"/>
      <c r="V7" s="1"/>
      <c r="W7" s="1"/>
    </row>
    <row r="8" spans="2:23" ht="18.75" hidden="1" x14ac:dyDescent="0.25">
      <c r="B8" s="22"/>
      <c r="C8" s="46"/>
      <c r="D8" s="46"/>
      <c r="E8" s="46"/>
      <c r="F8" s="46"/>
      <c r="G8" s="46"/>
      <c r="H8" s="46"/>
      <c r="I8" s="46"/>
      <c r="J8" s="46"/>
      <c r="K8" s="1"/>
      <c r="L8" s="1"/>
      <c r="M8" s="1"/>
      <c r="N8" s="1"/>
      <c r="O8" s="1"/>
      <c r="P8" s="1"/>
      <c r="Q8" s="1"/>
      <c r="R8" s="1"/>
      <c r="S8" s="1"/>
      <c r="T8" s="1"/>
      <c r="U8" s="1"/>
      <c r="V8" s="1"/>
      <c r="W8" s="1"/>
    </row>
    <row r="9" spans="2:23" ht="18.75" hidden="1" x14ac:dyDescent="0.25">
      <c r="B9" s="17"/>
      <c r="C9" s="46"/>
      <c r="D9" s="46"/>
      <c r="E9" s="46"/>
      <c r="F9" s="46"/>
      <c r="G9" s="46"/>
      <c r="H9" s="46"/>
      <c r="I9" s="46"/>
      <c r="J9" s="46"/>
      <c r="K9" s="1"/>
      <c r="L9" s="1"/>
      <c r="M9" s="1"/>
      <c r="N9" s="1"/>
      <c r="O9" s="1"/>
      <c r="P9" s="1"/>
      <c r="Q9" s="1"/>
      <c r="R9" s="1"/>
      <c r="S9" s="1"/>
      <c r="T9" s="1"/>
      <c r="U9" s="1"/>
      <c r="V9" s="1"/>
      <c r="W9" s="1"/>
    </row>
    <row r="10" spans="2:23" ht="18.75" hidden="1" x14ac:dyDescent="0.25">
      <c r="B10" s="17"/>
      <c r="C10" s="46"/>
      <c r="D10" s="46"/>
      <c r="E10" s="46"/>
      <c r="F10" s="46"/>
      <c r="G10" s="46"/>
      <c r="H10" s="46"/>
      <c r="I10" s="46"/>
      <c r="J10" s="46"/>
      <c r="K10" s="1"/>
      <c r="L10" s="1"/>
      <c r="M10" s="1"/>
      <c r="N10" s="1"/>
      <c r="O10" s="1"/>
      <c r="P10" s="1"/>
      <c r="Q10" s="1"/>
      <c r="R10" s="1"/>
      <c r="S10" s="1"/>
      <c r="T10" s="1"/>
      <c r="U10" s="1"/>
      <c r="V10" s="1"/>
      <c r="W10" s="1"/>
    </row>
    <row r="11" spans="2:23" ht="18.75" hidden="1" x14ac:dyDescent="0.25">
      <c r="B11" s="21"/>
      <c r="C11" s="46"/>
      <c r="D11" s="46"/>
      <c r="E11" s="46"/>
      <c r="F11" s="46"/>
      <c r="G11" s="46"/>
      <c r="H11" s="46"/>
      <c r="I11" s="46"/>
      <c r="J11" s="46"/>
      <c r="K11" s="1"/>
      <c r="L11" s="1"/>
      <c r="M11" s="1"/>
      <c r="N11" s="1"/>
      <c r="O11" s="1"/>
      <c r="P11" s="1"/>
      <c r="Q11" s="1"/>
      <c r="R11" s="1"/>
      <c r="S11" s="1"/>
      <c r="T11" s="1"/>
      <c r="U11" s="1"/>
      <c r="V11" s="1"/>
      <c r="W11" s="1"/>
    </row>
    <row r="12" spans="2:23" hidden="1" x14ac:dyDescent="0.25">
      <c r="B12" s="263"/>
      <c r="C12" s="46"/>
      <c r="D12" s="46"/>
      <c r="E12" s="46"/>
      <c r="F12" s="46"/>
      <c r="G12" s="46"/>
      <c r="H12" s="46"/>
      <c r="I12" s="46"/>
      <c r="J12" s="46"/>
      <c r="K12" s="1"/>
      <c r="L12" s="1"/>
      <c r="M12" s="1"/>
      <c r="N12" s="1"/>
      <c r="O12" s="1"/>
      <c r="P12" s="1"/>
      <c r="Q12" s="1"/>
      <c r="R12" s="1"/>
      <c r="S12" s="1"/>
      <c r="T12" s="1"/>
      <c r="U12" s="1"/>
      <c r="V12" s="1"/>
      <c r="W12" s="1"/>
    </row>
    <row r="13" spans="2:23" ht="18.75" hidden="1" x14ac:dyDescent="0.25">
      <c r="B13" s="64"/>
      <c r="C13" s="46"/>
      <c r="D13" s="46"/>
      <c r="E13" s="46"/>
      <c r="F13" s="46"/>
      <c r="G13" s="46"/>
      <c r="H13" s="46"/>
      <c r="I13" s="46"/>
      <c r="J13" s="46"/>
    </row>
    <row r="14" spans="2:23" ht="18.75" hidden="1" x14ac:dyDescent="0.25">
      <c r="B14" s="64" t="s">
        <v>175</v>
      </c>
      <c r="C14" s="46"/>
      <c r="D14" s="46"/>
      <c r="E14" s="46"/>
      <c r="F14" s="46"/>
      <c r="G14" s="46"/>
      <c r="H14" s="46"/>
      <c r="I14" s="46"/>
      <c r="J14" s="46"/>
    </row>
    <row r="15" spans="2:23" ht="18.75" x14ac:dyDescent="0.25">
      <c r="B15" s="64" t="s">
        <v>5052</v>
      </c>
      <c r="C15" s="46"/>
      <c r="D15" s="46"/>
      <c r="E15" s="46"/>
      <c r="F15" s="46"/>
      <c r="G15" s="46"/>
      <c r="H15" s="46"/>
      <c r="I15" s="46"/>
      <c r="J15" s="46"/>
    </row>
    <row r="16" spans="2:23" ht="18.75" x14ac:dyDescent="0.25">
      <c r="B16" s="64" t="s">
        <v>175</v>
      </c>
      <c r="C16" s="46"/>
      <c r="D16" s="46"/>
      <c r="E16" s="46"/>
      <c r="F16" s="46"/>
      <c r="G16" s="46"/>
      <c r="H16" s="46"/>
      <c r="I16" s="46"/>
      <c r="J16" s="37"/>
    </row>
    <row r="17" spans="2:2" ht="18.75" x14ac:dyDescent="0.25">
      <c r="B17" s="64" t="s">
        <v>5047</v>
      </c>
    </row>
    <row r="18" spans="2:2" ht="18.75" x14ac:dyDescent="0.25">
      <c r="B18" s="64" t="s">
        <v>5048</v>
      </c>
    </row>
    <row r="19" spans="2:2" ht="18.75" x14ac:dyDescent="0.25">
      <c r="B19" s="64" t="s">
        <v>5049</v>
      </c>
    </row>
    <row r="20" spans="2:2" ht="18.75" x14ac:dyDescent="0.25">
      <c r="B20" s="64" t="s">
        <v>5050</v>
      </c>
    </row>
    <row r="21" spans="2:2" ht="18.75" x14ac:dyDescent="0.25">
      <c r="B21" s="64" t="s">
        <v>5051</v>
      </c>
    </row>
    <row r="22" spans="2:2" ht="18.75" x14ac:dyDescent="0.25">
      <c r="B22" s="64"/>
    </row>
    <row r="23" spans="2:2" ht="18.75" x14ac:dyDescent="0.25">
      <c r="B23" s="64" t="s">
        <v>175</v>
      </c>
    </row>
    <row r="24" spans="2:2" ht="18.75" x14ac:dyDescent="0.25">
      <c r="B24" s="64" t="s">
        <v>5053</v>
      </c>
    </row>
    <row r="25" spans="2:2" ht="18.75" x14ac:dyDescent="0.25">
      <c r="B25" s="64" t="s">
        <v>5054</v>
      </c>
    </row>
    <row r="26" spans="2:2" ht="18.75" x14ac:dyDescent="0.25">
      <c r="B26" s="64" t="s">
        <v>5055</v>
      </c>
    </row>
    <row r="27" spans="2:2" ht="18.75" x14ac:dyDescent="0.25">
      <c r="B27" s="64" t="s">
        <v>5056</v>
      </c>
    </row>
    <row r="28" spans="2:2" ht="18.75" x14ac:dyDescent="0.25">
      <c r="B28" s="64" t="s">
        <v>5057</v>
      </c>
    </row>
    <row r="29" spans="2:2" ht="18.75" x14ac:dyDescent="0.25">
      <c r="B29" s="64" t="s">
        <v>5058</v>
      </c>
    </row>
    <row r="30" spans="2:2" ht="18.75" x14ac:dyDescent="0.25">
      <c r="B30" s="64" t="s">
        <v>5059</v>
      </c>
    </row>
    <row r="31" spans="2:2" ht="18.75" x14ac:dyDescent="0.25">
      <c r="B31" s="64" t="s">
        <v>5060</v>
      </c>
    </row>
    <row r="32" spans="2:2" ht="18.75" x14ac:dyDescent="0.25">
      <c r="B32" s="64" t="s">
        <v>5061</v>
      </c>
    </row>
    <row r="33" spans="2:2" ht="18.75" x14ac:dyDescent="0.25">
      <c r="B33" s="237" t="s">
        <v>5062</v>
      </c>
    </row>
    <row r="34" spans="2:2" ht="18.75" x14ac:dyDescent="0.25">
      <c r="B34" s="237" t="s">
        <v>5063</v>
      </c>
    </row>
    <row r="35" spans="2:2" ht="18.75" x14ac:dyDescent="0.25">
      <c r="B35" s="237" t="s">
        <v>5064</v>
      </c>
    </row>
    <row r="36" spans="2:2" ht="18.75" x14ac:dyDescent="0.25">
      <c r="B36" s="237" t="s">
        <v>5065</v>
      </c>
    </row>
    <row r="37" spans="2:2" ht="18.75" x14ac:dyDescent="0.25">
      <c r="B37" s="21" t="s">
        <v>5066</v>
      </c>
    </row>
    <row r="38" spans="2:2" ht="18.75" x14ac:dyDescent="0.25">
      <c r="B38" s="21" t="s">
        <v>5067</v>
      </c>
    </row>
    <row r="39" spans="2:2" ht="18.75" x14ac:dyDescent="0.25">
      <c r="B39" s="64" t="s">
        <v>5068</v>
      </c>
    </row>
    <row r="40" spans="2:2" ht="18.75" x14ac:dyDescent="0.25">
      <c r="B40" s="64" t="s">
        <v>5069</v>
      </c>
    </row>
    <row r="41" spans="2:2" ht="18.75" x14ac:dyDescent="0.25">
      <c r="B41" s="21" t="s">
        <v>5070</v>
      </c>
    </row>
    <row r="42" spans="2:2" ht="18.75" x14ac:dyDescent="0.25">
      <c r="B42" s="21" t="s">
        <v>5071</v>
      </c>
    </row>
    <row r="43" spans="2:2" ht="18.75" x14ac:dyDescent="0.25">
      <c r="B43" s="21"/>
    </row>
    <row r="44" spans="2:2" ht="18.75" x14ac:dyDescent="0.25">
      <c r="B44" s="21"/>
    </row>
    <row r="45" spans="2:2" ht="18.75" x14ac:dyDescent="0.25">
      <c r="B45" s="21"/>
    </row>
    <row r="46" spans="2:2" ht="18.75" x14ac:dyDescent="0.25">
      <c r="B46" s="21" t="s">
        <v>4009</v>
      </c>
    </row>
    <row r="47" spans="2:2" ht="18.75" x14ac:dyDescent="0.25">
      <c r="B47" s="21" t="s">
        <v>4759</v>
      </c>
    </row>
    <row r="48" spans="2:2" ht="18.75" x14ac:dyDescent="0.25">
      <c r="B48" s="21" t="s">
        <v>5072</v>
      </c>
    </row>
    <row r="49" spans="2:2" ht="18.75" x14ac:dyDescent="0.25">
      <c r="B49" s="21"/>
    </row>
    <row r="50" spans="2:2" ht="18.75" hidden="1" x14ac:dyDescent="0.25">
      <c r="B50" s="21"/>
    </row>
    <row r="51" spans="2:2" ht="18.75" hidden="1" x14ac:dyDescent="0.25">
      <c r="B51" s="21"/>
    </row>
    <row r="52" spans="2:2" ht="18.75" hidden="1" x14ac:dyDescent="0.25">
      <c r="B52" s="20"/>
    </row>
    <row r="53" spans="2:2" ht="18.75" hidden="1" x14ac:dyDescent="0.25">
      <c r="B53" s="21"/>
    </row>
    <row r="54" spans="2:2" ht="18.75" hidden="1" x14ac:dyDescent="0.25">
      <c r="B54" s="21"/>
    </row>
    <row r="55" spans="2:2" ht="18.75" hidden="1" x14ac:dyDescent="0.25">
      <c r="B55" s="21"/>
    </row>
    <row r="56" spans="2:2" ht="18.75" hidden="1" x14ac:dyDescent="0.25">
      <c r="B56" s="21"/>
    </row>
    <row r="57" spans="2:2" ht="18.75" hidden="1" x14ac:dyDescent="0.25">
      <c r="B57" s="21"/>
    </row>
    <row r="58" spans="2:2" ht="18.75" hidden="1" x14ac:dyDescent="0.25">
      <c r="B58" s="21"/>
    </row>
    <row r="59" spans="2:2" ht="18.75" hidden="1" x14ac:dyDescent="0.25">
      <c r="B59" s="21"/>
    </row>
    <row r="60" spans="2:2" ht="18.75" hidden="1" x14ac:dyDescent="0.25">
      <c r="B60" s="21"/>
    </row>
    <row r="61" spans="2:2" ht="18.75" hidden="1" x14ac:dyDescent="0.25">
      <c r="B61" s="21"/>
    </row>
    <row r="62" spans="2:2" ht="18.75" hidden="1" x14ac:dyDescent="0.25">
      <c r="B62" s="21"/>
    </row>
    <row r="63" spans="2:2" ht="18.75" hidden="1" x14ac:dyDescent="0.25">
      <c r="B63" s="21"/>
    </row>
    <row r="64" spans="2:2" hidden="1" x14ac:dyDescent="0.25">
      <c r="B64" s="262"/>
    </row>
    <row r="65" spans="2:2" hidden="1" x14ac:dyDescent="0.25">
      <c r="B65" s="262"/>
    </row>
    <row r="66" spans="2:2" ht="18.75" hidden="1" x14ac:dyDescent="0.25">
      <c r="B66" s="20"/>
    </row>
    <row r="67" spans="2:2" ht="18.75" hidden="1" x14ac:dyDescent="0.25">
      <c r="B67" s="21"/>
    </row>
    <row r="68" spans="2:2" ht="18.75" hidden="1" x14ac:dyDescent="0.25">
      <c r="B68" s="21"/>
    </row>
    <row r="69" spans="2:2" ht="18.75" hidden="1" x14ac:dyDescent="0.25">
      <c r="B69" s="21"/>
    </row>
    <row r="70" spans="2:2" ht="18.75" hidden="1" x14ac:dyDescent="0.25">
      <c r="B70" s="21"/>
    </row>
    <row r="71" spans="2:2" ht="18.75" hidden="1" x14ac:dyDescent="0.25">
      <c r="B71" s="21"/>
    </row>
    <row r="72" spans="2:2" ht="18.75" hidden="1" x14ac:dyDescent="0.25">
      <c r="B72" s="21"/>
    </row>
    <row r="73" spans="2:2" ht="18.75" hidden="1" x14ac:dyDescent="0.25">
      <c r="B73" s="21"/>
    </row>
    <row r="74" spans="2:2" ht="18.75" hidden="1" x14ac:dyDescent="0.25">
      <c r="B74" s="21"/>
    </row>
    <row r="75" spans="2:2" ht="7.5" hidden="1" customHeight="1" x14ac:dyDescent="0.25">
      <c r="B75" s="21"/>
    </row>
    <row r="76" spans="2:2" ht="18.75" hidden="1" x14ac:dyDescent="0.25">
      <c r="B76" s="21"/>
    </row>
    <row r="77" spans="2:2" hidden="1" x14ac:dyDescent="0.25">
      <c r="B77" s="262"/>
    </row>
    <row r="78" spans="2:2" ht="18.75" hidden="1" x14ac:dyDescent="0.25">
      <c r="B78" s="20"/>
    </row>
    <row r="79" spans="2:2" ht="18.75" hidden="1" x14ac:dyDescent="0.25">
      <c r="B79" s="21"/>
    </row>
    <row r="80" spans="2:2" ht="18.75" hidden="1" x14ac:dyDescent="0.25">
      <c r="B80" s="21"/>
    </row>
    <row r="81" spans="2:2" ht="18.75" hidden="1" x14ac:dyDescent="0.25">
      <c r="B81" s="21"/>
    </row>
    <row r="82" spans="2:2" ht="18.75" hidden="1" x14ac:dyDescent="0.25">
      <c r="B82" s="21"/>
    </row>
    <row r="83" spans="2:2" ht="18.75" hidden="1" x14ac:dyDescent="0.25">
      <c r="B83" s="21"/>
    </row>
    <row r="84" spans="2:2" ht="18.75" hidden="1" x14ac:dyDescent="0.25">
      <c r="B84" s="21"/>
    </row>
    <row r="85" spans="2:2" ht="18.75" hidden="1" x14ac:dyDescent="0.25">
      <c r="B85" s="21"/>
    </row>
    <row r="86" spans="2:2" ht="18.75" hidden="1" x14ac:dyDescent="0.25">
      <c r="B86" s="21"/>
    </row>
    <row r="87" spans="2:2" ht="18.75" hidden="1" x14ac:dyDescent="0.25">
      <c r="B87" s="21"/>
    </row>
    <row r="88" spans="2:2" ht="18.75" hidden="1" x14ac:dyDescent="0.25">
      <c r="B88" s="21"/>
    </row>
    <row r="89" spans="2:2" ht="18.75" hidden="1" x14ac:dyDescent="0.25">
      <c r="B89" s="21"/>
    </row>
    <row r="90" spans="2:2" ht="18.75" hidden="1" x14ac:dyDescent="0.25">
      <c r="B90" s="21"/>
    </row>
    <row r="91" spans="2:2" ht="18.75" hidden="1" x14ac:dyDescent="0.25">
      <c r="B91" s="21"/>
    </row>
    <row r="92" spans="2:2" ht="18.75" hidden="1" x14ac:dyDescent="0.25">
      <c r="B92" s="21"/>
    </row>
    <row r="93" spans="2:2" ht="18.75" hidden="1" x14ac:dyDescent="0.25">
      <c r="B93" s="21"/>
    </row>
    <row r="94" spans="2:2" ht="18.75" hidden="1" x14ac:dyDescent="0.25">
      <c r="B94" s="21"/>
    </row>
    <row r="95" spans="2:2" ht="18.75" hidden="1" x14ac:dyDescent="0.25">
      <c r="B95" s="21"/>
    </row>
    <row r="96" spans="2:2" ht="18.75" hidden="1" x14ac:dyDescent="0.25">
      <c r="B96" s="21"/>
    </row>
    <row r="97" spans="2:2" ht="18.75" x14ac:dyDescent="0.25">
      <c r="B97" s="25" t="s">
        <v>5074</v>
      </c>
    </row>
    <row r="98" spans="2:2" ht="18.75" x14ac:dyDescent="0.25">
      <c r="B98" s="25"/>
    </row>
    <row r="99" spans="2:2" ht="18.75" x14ac:dyDescent="0.25">
      <c r="B99" s="25" t="s">
        <v>5075</v>
      </c>
    </row>
    <row r="100" spans="2:2" ht="18.75" x14ac:dyDescent="0.25">
      <c r="B100" s="25" t="s">
        <v>6</v>
      </c>
    </row>
    <row r="101" spans="2:2" ht="18.75" x14ac:dyDescent="0.25">
      <c r="B101" s="25" t="s">
        <v>4759</v>
      </c>
    </row>
    <row r="102" spans="2:2" ht="18.75" x14ac:dyDescent="0.25">
      <c r="B102" s="25" t="s">
        <v>4760</v>
      </c>
    </row>
    <row r="103" spans="2:2" ht="18.75" x14ac:dyDescent="0.25">
      <c r="B103" s="25" t="s">
        <v>5076</v>
      </c>
    </row>
    <row r="104" spans="2:2" ht="18.75" x14ac:dyDescent="0.25">
      <c r="B104" s="21"/>
    </row>
    <row r="105" spans="2:2" ht="18.75" x14ac:dyDescent="0.25">
      <c r="B105" s="21"/>
    </row>
    <row r="106" spans="2:2" ht="18.75" x14ac:dyDescent="0.25">
      <c r="B106" s="21" t="s">
        <v>175</v>
      </c>
    </row>
    <row r="107" spans="2:2" ht="18.75" x14ac:dyDescent="0.25">
      <c r="B107" s="239" t="s">
        <v>164</v>
      </c>
    </row>
    <row r="108" spans="2:2" ht="18.75" x14ac:dyDescent="0.25">
      <c r="B108" s="239" t="s">
        <v>5077</v>
      </c>
    </row>
    <row r="109" spans="2:2" ht="18.75" x14ac:dyDescent="0.25">
      <c r="B109" s="239" t="s">
        <v>5078</v>
      </c>
    </row>
    <row r="110" spans="2:2" ht="18.75" x14ac:dyDescent="0.25">
      <c r="B110" s="239" t="s">
        <v>5079</v>
      </c>
    </row>
    <row r="111" spans="2:2" ht="18.75" x14ac:dyDescent="0.25">
      <c r="B111" s="239" t="s">
        <v>5080</v>
      </c>
    </row>
    <row r="112" spans="2:2" ht="18.75" x14ac:dyDescent="0.25">
      <c r="B112" s="239" t="s">
        <v>5081</v>
      </c>
    </row>
    <row r="113" spans="2:2" ht="18.75" x14ac:dyDescent="0.25">
      <c r="B113" s="21"/>
    </row>
    <row r="114" spans="2:2" ht="18.75" x14ac:dyDescent="0.25">
      <c r="B114" s="64" t="s">
        <v>5082</v>
      </c>
    </row>
    <row r="115" spans="2:2" ht="18.75" x14ac:dyDescent="0.25">
      <c r="B115" s="64"/>
    </row>
    <row r="116" spans="2:2" ht="18.75" x14ac:dyDescent="0.25">
      <c r="B116" s="64" t="s">
        <v>5083</v>
      </c>
    </row>
    <row r="117" spans="2:2" ht="18.75" x14ac:dyDescent="0.25">
      <c r="B117" s="64"/>
    </row>
    <row r="118" spans="2:2" ht="18.75" x14ac:dyDescent="0.25">
      <c r="B118" s="64" t="s">
        <v>5084</v>
      </c>
    </row>
    <row r="119" spans="2:2" ht="18.75" x14ac:dyDescent="0.25">
      <c r="B119" s="64" t="s">
        <v>5085</v>
      </c>
    </row>
    <row r="120" spans="2:2" ht="18.75" x14ac:dyDescent="0.25">
      <c r="B120" s="64" t="s">
        <v>5086</v>
      </c>
    </row>
    <row r="121" spans="2:2" ht="18.75" x14ac:dyDescent="0.25">
      <c r="B121" s="64" t="s">
        <v>5087</v>
      </c>
    </row>
    <row r="122" spans="2:2" ht="18.75" x14ac:dyDescent="0.25">
      <c r="B122" s="64" t="s">
        <v>5088</v>
      </c>
    </row>
    <row r="123" spans="2:2" ht="18.75" x14ac:dyDescent="0.25">
      <c r="B123" s="64" t="s">
        <v>5089</v>
      </c>
    </row>
    <row r="124" spans="2:2" ht="18.75" x14ac:dyDescent="0.25">
      <c r="B124" s="64" t="s">
        <v>5090</v>
      </c>
    </row>
    <row r="125" spans="2:2" ht="18.75" x14ac:dyDescent="0.25">
      <c r="B125" s="64" t="s">
        <v>5091</v>
      </c>
    </row>
    <row r="126" spans="2:2" ht="18.75" x14ac:dyDescent="0.25">
      <c r="B126" s="64" t="s">
        <v>5092</v>
      </c>
    </row>
    <row r="127" spans="2:2" ht="18.75" x14ac:dyDescent="0.25">
      <c r="B127" s="64" t="s">
        <v>5093</v>
      </c>
    </row>
    <row r="128" spans="2:2" ht="18.75" x14ac:dyDescent="0.25">
      <c r="B128" s="64"/>
    </row>
    <row r="129" spans="2:2" ht="18.75" x14ac:dyDescent="0.25">
      <c r="B129" s="64" t="s">
        <v>5094</v>
      </c>
    </row>
    <row r="130" spans="2:2" ht="18.75" x14ac:dyDescent="0.25">
      <c r="B130" s="64"/>
    </row>
    <row r="131" spans="2:2" ht="18.75" x14ac:dyDescent="0.25">
      <c r="B131" s="64" t="s">
        <v>5095</v>
      </c>
    </row>
    <row r="132" spans="2:2" ht="18.75" x14ac:dyDescent="0.25">
      <c r="B132" s="64" t="s">
        <v>5096</v>
      </c>
    </row>
    <row r="133" spans="2:2" ht="18.75" x14ac:dyDescent="0.25">
      <c r="B133" s="64" t="s">
        <v>5097</v>
      </c>
    </row>
    <row r="134" spans="2:2" ht="18.75" x14ac:dyDescent="0.25">
      <c r="B134" s="64" t="s">
        <v>5098</v>
      </c>
    </row>
    <row r="135" spans="2:2" ht="18.75" x14ac:dyDescent="0.25">
      <c r="B135" s="64" t="s">
        <v>5099</v>
      </c>
    </row>
    <row r="136" spans="2:2" ht="18.75" x14ac:dyDescent="0.25">
      <c r="B136" s="64" t="s">
        <v>5100</v>
      </c>
    </row>
    <row r="137" spans="2:2" ht="18.75" x14ac:dyDescent="0.25">
      <c r="B137" s="64" t="s">
        <v>5101</v>
      </c>
    </row>
    <row r="138" spans="2:2" ht="18.75" x14ac:dyDescent="0.25">
      <c r="B138" s="64" t="s">
        <v>5102</v>
      </c>
    </row>
    <row r="139" spans="2:2" ht="18.75" x14ac:dyDescent="0.25">
      <c r="B139" s="64"/>
    </row>
    <row r="140" spans="2:2" ht="18.75" x14ac:dyDescent="0.25">
      <c r="B140" s="64" t="s">
        <v>175</v>
      </c>
    </row>
    <row r="141" spans="2:2" ht="18.75" x14ac:dyDescent="0.25">
      <c r="B141" s="64">
        <v>2</v>
      </c>
    </row>
    <row r="142" spans="2:2" ht="18.75" x14ac:dyDescent="0.25">
      <c r="B142" s="265" t="s">
        <v>5103</v>
      </c>
    </row>
    <row r="143" spans="2:2" ht="18.75" x14ac:dyDescent="0.25">
      <c r="B143" s="119"/>
    </row>
    <row r="144" spans="2:2" ht="18.75" x14ac:dyDescent="0.25">
      <c r="B144" s="64" t="s">
        <v>162</v>
      </c>
    </row>
    <row r="145" spans="2:2" ht="18.75" x14ac:dyDescent="0.25">
      <c r="B145" s="64"/>
    </row>
    <row r="146" spans="2:2" ht="18.75" x14ac:dyDescent="0.25">
      <c r="B146" s="64" t="s">
        <v>5104</v>
      </c>
    </row>
    <row r="147" spans="2:2" ht="18.75" x14ac:dyDescent="0.25">
      <c r="B147" s="64" t="s">
        <v>5105</v>
      </c>
    </row>
    <row r="148" spans="2:2" ht="18.75" x14ac:dyDescent="0.25">
      <c r="B148" s="64" t="s">
        <v>4964</v>
      </c>
    </row>
    <row r="149" spans="2:2" ht="18.75" x14ac:dyDescent="0.25">
      <c r="B149" s="64"/>
    </row>
    <row r="150" spans="2:2" ht="18.75" x14ac:dyDescent="0.25">
      <c r="B150" s="64" t="s">
        <v>5106</v>
      </c>
    </row>
    <row r="151" spans="2:2" ht="18.75" x14ac:dyDescent="0.25">
      <c r="B151" s="64" t="s">
        <v>5107</v>
      </c>
    </row>
    <row r="152" spans="2:2" ht="18.75" x14ac:dyDescent="0.25">
      <c r="B152" s="64" t="s">
        <v>5108</v>
      </c>
    </row>
    <row r="153" spans="2:2" ht="18.75" x14ac:dyDescent="0.25">
      <c r="B153" s="64" t="s">
        <v>5109</v>
      </c>
    </row>
    <row r="154" spans="2:2" ht="18.75" x14ac:dyDescent="0.25">
      <c r="B154" s="64" t="s">
        <v>5110</v>
      </c>
    </row>
    <row r="155" spans="2:2" ht="18.75" x14ac:dyDescent="0.25">
      <c r="B155" s="64" t="s">
        <v>5111</v>
      </c>
    </row>
    <row r="156" spans="2:2" ht="18.75" x14ac:dyDescent="0.25">
      <c r="B156" s="64" t="s">
        <v>5112</v>
      </c>
    </row>
    <row r="157" spans="2:2" ht="18.75" x14ac:dyDescent="0.25">
      <c r="B157" s="64" t="s">
        <v>5113</v>
      </c>
    </row>
    <row r="158" spans="2:2" ht="18.75" x14ac:dyDescent="0.25">
      <c r="B158" s="64" t="s">
        <v>5114</v>
      </c>
    </row>
    <row r="159" spans="2:2" ht="18.75" x14ac:dyDescent="0.25">
      <c r="B159" s="64" t="s">
        <v>5115</v>
      </c>
    </row>
    <row r="160" spans="2:2" ht="18.75" x14ac:dyDescent="0.25">
      <c r="B160" s="64" t="s">
        <v>5116</v>
      </c>
    </row>
    <row r="161" spans="2:2" ht="18.75" x14ac:dyDescent="0.25">
      <c r="B161" s="64" t="s">
        <v>5117</v>
      </c>
    </row>
    <row r="162" spans="2:2" ht="18.75" x14ac:dyDescent="0.25">
      <c r="B162" s="64" t="s">
        <v>5118</v>
      </c>
    </row>
    <row r="163" spans="2:2" ht="18.75" x14ac:dyDescent="0.25">
      <c r="B163" s="64" t="s">
        <v>5119</v>
      </c>
    </row>
    <row r="164" spans="2:2" ht="18.75" x14ac:dyDescent="0.25">
      <c r="B164" s="64" t="s">
        <v>5113</v>
      </c>
    </row>
    <row r="165" spans="2:2" ht="18.75" x14ac:dyDescent="0.25">
      <c r="B165" s="64" t="s">
        <v>5114</v>
      </c>
    </row>
    <row r="166" spans="2:2" ht="18.75" x14ac:dyDescent="0.25">
      <c r="B166" s="64" t="s">
        <v>5115</v>
      </c>
    </row>
    <row r="167" spans="2:2" ht="18.75" x14ac:dyDescent="0.25">
      <c r="B167" s="64" t="s">
        <v>5116</v>
      </c>
    </row>
    <row r="168" spans="2:2" ht="18.75" x14ac:dyDescent="0.25">
      <c r="B168" s="64" t="s">
        <v>5120</v>
      </c>
    </row>
    <row r="169" spans="2:2" ht="18.75" x14ac:dyDescent="0.25">
      <c r="B169" s="64" t="s">
        <v>5121</v>
      </c>
    </row>
    <row r="170" spans="2:2" ht="18.75" x14ac:dyDescent="0.25">
      <c r="B170" s="64" t="s">
        <v>5122</v>
      </c>
    </row>
    <row r="171" spans="2:2" ht="18.75" x14ac:dyDescent="0.25">
      <c r="B171" s="64" t="s">
        <v>5123</v>
      </c>
    </row>
    <row r="172" spans="2:2" ht="18.75" x14ac:dyDescent="0.25">
      <c r="B172" s="64" t="s">
        <v>5124</v>
      </c>
    </row>
    <row r="173" spans="2:2" ht="18.75" x14ac:dyDescent="0.25">
      <c r="B173" s="64" t="s">
        <v>5125</v>
      </c>
    </row>
    <row r="174" spans="2:2" ht="18.75" x14ac:dyDescent="0.25">
      <c r="B174" s="64" t="s">
        <v>5126</v>
      </c>
    </row>
    <row r="175" spans="2:2" ht="18.75" x14ac:dyDescent="0.25">
      <c r="B175" s="64" t="s">
        <v>5127</v>
      </c>
    </row>
    <row r="176" spans="2:2" ht="18.75" x14ac:dyDescent="0.25">
      <c r="B176" s="64" t="s">
        <v>5128</v>
      </c>
    </row>
    <row r="177" spans="2:2" ht="18.75" x14ac:dyDescent="0.25">
      <c r="B177" s="64" t="s">
        <v>5129</v>
      </c>
    </row>
    <row r="178" spans="2:2" ht="18.75" x14ac:dyDescent="0.25">
      <c r="B178" s="265" t="s">
        <v>5130</v>
      </c>
    </row>
    <row r="179" spans="2:2" ht="18.75" x14ac:dyDescent="0.25">
      <c r="B179" s="64" t="s">
        <v>5131</v>
      </c>
    </row>
    <row r="180" spans="2:2" ht="18.75" x14ac:dyDescent="0.25">
      <c r="B180" s="64" t="s">
        <v>5132</v>
      </c>
    </row>
    <row r="181" spans="2:2" ht="18.75" x14ac:dyDescent="0.25">
      <c r="B181" s="64" t="s">
        <v>5133</v>
      </c>
    </row>
    <row r="182" spans="2:2" ht="18.75" x14ac:dyDescent="0.25">
      <c r="B182" s="64" t="s">
        <v>5134</v>
      </c>
    </row>
    <row r="183" spans="2:2" ht="18.75" x14ac:dyDescent="0.25">
      <c r="B183" s="64" t="s">
        <v>5135</v>
      </c>
    </row>
    <row r="184" spans="2:2" ht="18.75" x14ac:dyDescent="0.25">
      <c r="B184" s="64" t="s">
        <v>5136</v>
      </c>
    </row>
    <row r="185" spans="2:2" ht="18.75" x14ac:dyDescent="0.25">
      <c r="B185" s="64" t="e">
        <f>- адрес электронной почты администрации муниципального образования</f>
        <v>#NAME?</v>
      </c>
    </row>
    <row r="186" spans="2:2" ht="18.75" x14ac:dyDescent="0.25">
      <c r="B186" s="64" t="s">
        <v>5137</v>
      </c>
    </row>
    <row r="187" spans="2:2" ht="18.75" x14ac:dyDescent="0.25">
      <c r="B187" s="64">
        <v>3</v>
      </c>
    </row>
    <row r="188" spans="2:2" ht="18.75" x14ac:dyDescent="0.25">
      <c r="B188" s="64" t="e">
        <f>- адрес электронной почты отдела архитектуры и градостроительства</f>
        <v>#NAME?</v>
      </c>
    </row>
    <row r="189" spans="2:2" ht="18.75" x14ac:dyDescent="0.25">
      <c r="B189" s="64" t="s">
        <v>5138</v>
      </c>
    </row>
    <row r="190" spans="2:2" ht="18.75" x14ac:dyDescent="0.25">
      <c r="B190" s="64" t="s">
        <v>5139</v>
      </c>
    </row>
    <row r="191" spans="2:2" ht="18.75" x14ac:dyDescent="0.25">
      <c r="B191" s="64" t="s">
        <v>5140</v>
      </c>
    </row>
    <row r="192" spans="2:2" ht="18.75" x14ac:dyDescent="0.25">
      <c r="B192" s="64" t="s">
        <v>5141</v>
      </c>
    </row>
    <row r="193" spans="2:2" ht="18.75" x14ac:dyDescent="0.25">
      <c r="B193" s="64" t="s">
        <v>5142</v>
      </c>
    </row>
    <row r="194" spans="2:2" ht="18.75" x14ac:dyDescent="0.25">
      <c r="B194" s="64" t="s">
        <v>5143</v>
      </c>
    </row>
    <row r="195" spans="2:2" ht="18.75" x14ac:dyDescent="0.25">
      <c r="B195" s="64" t="s">
        <v>5144</v>
      </c>
    </row>
    <row r="196" spans="2:2" ht="18.75" x14ac:dyDescent="0.25">
      <c r="B196" s="64" t="s">
        <v>5145</v>
      </c>
    </row>
    <row r="197" spans="2:2" ht="18.75" x14ac:dyDescent="0.25">
      <c r="B197" s="64" t="s">
        <v>5146</v>
      </c>
    </row>
    <row r="198" spans="2:2" ht="18.75" x14ac:dyDescent="0.25">
      <c r="B198" s="64" t="s">
        <v>5147</v>
      </c>
    </row>
    <row r="199" spans="2:2" ht="18.75" x14ac:dyDescent="0.25">
      <c r="B199" s="64" t="s">
        <v>5148</v>
      </c>
    </row>
    <row r="200" spans="2:2" ht="18.75" x14ac:dyDescent="0.25">
      <c r="B200" s="64" t="s">
        <v>5149</v>
      </c>
    </row>
    <row r="201" spans="2:2" ht="18.75" x14ac:dyDescent="0.25">
      <c r="B201" s="64" t="s">
        <v>5150</v>
      </c>
    </row>
    <row r="202" spans="2:2" ht="18.75" x14ac:dyDescent="0.25">
      <c r="B202" s="64" t="s">
        <v>5129</v>
      </c>
    </row>
    <row r="203" spans="2:2" ht="18.75" x14ac:dyDescent="0.25">
      <c r="B203" s="64" t="s">
        <v>5151</v>
      </c>
    </row>
    <row r="204" spans="2:2" ht="18.75" x14ac:dyDescent="0.25">
      <c r="B204" s="64"/>
    </row>
    <row r="205" spans="2:2" ht="18.75" x14ac:dyDescent="0.25">
      <c r="B205" s="64" t="s">
        <v>5152</v>
      </c>
    </row>
    <row r="206" spans="2:2" ht="18.75" x14ac:dyDescent="0.25">
      <c r="B206" s="64" t="s">
        <v>5153</v>
      </c>
    </row>
    <row r="207" spans="2:2" ht="18.75" x14ac:dyDescent="0.25">
      <c r="B207" s="64" t="s">
        <v>175</v>
      </c>
    </row>
    <row r="208" spans="2:2" ht="18.75" x14ac:dyDescent="0.25">
      <c r="B208" s="64" t="s">
        <v>5154</v>
      </c>
    </row>
    <row r="209" spans="2:2" ht="18.75" x14ac:dyDescent="0.25">
      <c r="B209" s="64" t="s">
        <v>5155</v>
      </c>
    </row>
    <row r="210" spans="2:2" ht="18.75" x14ac:dyDescent="0.25">
      <c r="B210" s="64" t="s">
        <v>5156</v>
      </c>
    </row>
    <row r="211" spans="2:2" ht="18.75" x14ac:dyDescent="0.25">
      <c r="B211" s="64" t="s">
        <v>5157</v>
      </c>
    </row>
    <row r="212" spans="2:2" ht="18.75" x14ac:dyDescent="0.25">
      <c r="B212" s="64" t="s">
        <v>5158</v>
      </c>
    </row>
    <row r="213" spans="2:2" ht="18.75" x14ac:dyDescent="0.25">
      <c r="B213" s="64" t="s">
        <v>5159</v>
      </c>
    </row>
    <row r="214" spans="2:2" ht="18.75" x14ac:dyDescent="0.25">
      <c r="B214" s="64" t="s">
        <v>5160</v>
      </c>
    </row>
    <row r="215" spans="2:2" ht="18.75" x14ac:dyDescent="0.25">
      <c r="B215" s="64"/>
    </row>
    <row r="216" spans="2:2" ht="18.75" x14ac:dyDescent="0.25">
      <c r="B216" s="64" t="s">
        <v>5161</v>
      </c>
    </row>
    <row r="217" spans="2:2" ht="18.75" x14ac:dyDescent="0.25">
      <c r="B217" s="64" t="s">
        <v>5162</v>
      </c>
    </row>
    <row r="218" spans="2:2" ht="18.75" x14ac:dyDescent="0.25">
      <c r="B218" s="119" t="s">
        <v>175</v>
      </c>
    </row>
    <row r="219" spans="2:2" ht="18.75" x14ac:dyDescent="0.25">
      <c r="B219" s="119" t="s">
        <v>5163</v>
      </c>
    </row>
    <row r="220" spans="2:2" ht="18.75" x14ac:dyDescent="0.25">
      <c r="B220" s="119" t="s">
        <v>5164</v>
      </c>
    </row>
    <row r="221" spans="2:2" ht="18.75" x14ac:dyDescent="0.25">
      <c r="B221" s="64" t="s">
        <v>5165</v>
      </c>
    </row>
    <row r="222" spans="2:2" ht="18.75" x14ac:dyDescent="0.25">
      <c r="B222" s="64" t="s">
        <v>5166</v>
      </c>
    </row>
    <row r="223" spans="2:2" ht="18.75" x14ac:dyDescent="0.25">
      <c r="B223" s="64"/>
    </row>
    <row r="224" spans="2:2" ht="18.75" x14ac:dyDescent="0.25">
      <c r="B224" s="64" t="s">
        <v>5167</v>
      </c>
    </row>
    <row r="225" spans="2:2" ht="18.75" x14ac:dyDescent="0.25">
      <c r="B225" s="64" t="s">
        <v>5168</v>
      </c>
    </row>
    <row r="226" spans="2:2" ht="18.75" x14ac:dyDescent="0.25">
      <c r="B226" s="64"/>
    </row>
    <row r="227" spans="2:2" ht="18.75" x14ac:dyDescent="0.25">
      <c r="B227" s="64" t="s">
        <v>175</v>
      </c>
    </row>
    <row r="228" spans="2:2" ht="18.75" x14ac:dyDescent="0.25">
      <c r="B228" s="64" t="s">
        <v>5169</v>
      </c>
    </row>
    <row r="229" spans="2:2" ht="18.75" x14ac:dyDescent="0.25">
      <c r="B229" s="64" t="s">
        <v>5170</v>
      </c>
    </row>
    <row r="230" spans="2:2" ht="18.75" x14ac:dyDescent="0.25">
      <c r="B230" s="64" t="s">
        <v>5171</v>
      </c>
    </row>
    <row r="231" spans="2:2" ht="18.75" x14ac:dyDescent="0.25">
      <c r="B231" s="64" t="s">
        <v>5172</v>
      </c>
    </row>
    <row r="232" spans="2:2" ht="18.75" x14ac:dyDescent="0.25">
      <c r="B232" s="64" t="s">
        <v>5173</v>
      </c>
    </row>
    <row r="233" spans="2:2" ht="18.75" x14ac:dyDescent="0.25">
      <c r="B233" s="64">
        <v>4</v>
      </c>
    </row>
    <row r="234" spans="2:2" ht="18.75" x14ac:dyDescent="0.25">
      <c r="B234" s="64" t="s">
        <v>5174</v>
      </c>
    </row>
    <row r="235" spans="2:2" ht="18.75" x14ac:dyDescent="0.25">
      <c r="B235" s="64" t="s">
        <v>5175</v>
      </c>
    </row>
    <row r="236" spans="2:2" ht="18.75" x14ac:dyDescent="0.25">
      <c r="B236" s="64" t="s">
        <v>5176</v>
      </c>
    </row>
    <row r="237" spans="2:2" ht="18.75" x14ac:dyDescent="0.25">
      <c r="B237" s="64" t="s">
        <v>5177</v>
      </c>
    </row>
    <row r="238" spans="2:2" ht="18.75" x14ac:dyDescent="0.25">
      <c r="B238" s="64" t="s">
        <v>5178</v>
      </c>
    </row>
    <row r="239" spans="2:2" ht="18.75" x14ac:dyDescent="0.25">
      <c r="B239" s="64" t="s">
        <v>5129</v>
      </c>
    </row>
    <row r="240" spans="2:2" ht="18.75" x14ac:dyDescent="0.25">
      <c r="B240" s="64" t="s">
        <v>5179</v>
      </c>
    </row>
    <row r="241" spans="2:2" ht="18.75" x14ac:dyDescent="0.25">
      <c r="B241" s="64" t="s">
        <v>5180</v>
      </c>
    </row>
    <row r="242" spans="2:2" ht="18.75" x14ac:dyDescent="0.25">
      <c r="B242" s="64" t="s">
        <v>5181</v>
      </c>
    </row>
    <row r="243" spans="2:2" ht="18.75" x14ac:dyDescent="0.25">
      <c r="B243" s="64" t="s">
        <v>5182</v>
      </c>
    </row>
    <row r="244" spans="2:2" ht="18.75" x14ac:dyDescent="0.25">
      <c r="B244" s="64" t="s">
        <v>5183</v>
      </c>
    </row>
    <row r="245" spans="2:2" ht="18.75" x14ac:dyDescent="0.25">
      <c r="B245" s="64" t="s">
        <v>5184</v>
      </c>
    </row>
    <row r="246" spans="2:2" ht="18.75" x14ac:dyDescent="0.25">
      <c r="B246" s="64" t="s">
        <v>5185</v>
      </c>
    </row>
    <row r="247" spans="2:2" ht="18.75" x14ac:dyDescent="0.25">
      <c r="B247" s="64" t="s">
        <v>5186</v>
      </c>
    </row>
    <row r="248" spans="2:2" ht="18.75" x14ac:dyDescent="0.25">
      <c r="B248" s="64" t="s">
        <v>5187</v>
      </c>
    </row>
    <row r="249" spans="2:2" ht="18.75" x14ac:dyDescent="0.25">
      <c r="B249" s="64" t="s">
        <v>5188</v>
      </c>
    </row>
    <row r="250" spans="2:2" ht="18.75" x14ac:dyDescent="0.25">
      <c r="B250" s="64" t="s">
        <v>5189</v>
      </c>
    </row>
    <row r="251" spans="2:2" ht="18.75" x14ac:dyDescent="0.25">
      <c r="B251" s="64" t="s">
        <v>5190</v>
      </c>
    </row>
    <row r="252" spans="2:2" ht="18.75" x14ac:dyDescent="0.25">
      <c r="B252" s="119" t="s">
        <v>5191</v>
      </c>
    </row>
    <row r="253" spans="2:2" ht="18.75" x14ac:dyDescent="0.25">
      <c r="B253" s="64" t="s">
        <v>5192</v>
      </c>
    </row>
    <row r="254" spans="2:2" ht="18.75" x14ac:dyDescent="0.25">
      <c r="B254" s="64"/>
    </row>
    <row r="255" spans="2:2" ht="18.75" x14ac:dyDescent="0.25">
      <c r="B255" s="64" t="s">
        <v>5193</v>
      </c>
    </row>
    <row r="256" spans="2:2" ht="18.75" x14ac:dyDescent="0.25">
      <c r="B256" s="64"/>
    </row>
    <row r="257" spans="2:2" ht="18.75" x14ac:dyDescent="0.25">
      <c r="B257" s="64" t="s">
        <v>5194</v>
      </c>
    </row>
    <row r="258" spans="2:2" ht="18.75" x14ac:dyDescent="0.25">
      <c r="B258" s="64" t="s">
        <v>5195</v>
      </c>
    </row>
    <row r="259" spans="2:2" ht="18.75" x14ac:dyDescent="0.25">
      <c r="B259" s="64" t="s">
        <v>5196</v>
      </c>
    </row>
    <row r="260" spans="2:2" ht="18.75" x14ac:dyDescent="0.25">
      <c r="B260" s="64" t="s">
        <v>5197</v>
      </c>
    </row>
    <row r="261" spans="2:2" ht="18.75" x14ac:dyDescent="0.25">
      <c r="B261" s="64" t="s">
        <v>5198</v>
      </c>
    </row>
    <row r="262" spans="2:2" ht="18.75" x14ac:dyDescent="0.25">
      <c r="B262" s="64" t="s">
        <v>5199</v>
      </c>
    </row>
    <row r="263" spans="2:2" ht="18.75" x14ac:dyDescent="0.25">
      <c r="B263" s="64" t="s">
        <v>5200</v>
      </c>
    </row>
    <row r="264" spans="2:2" ht="18.75" x14ac:dyDescent="0.25">
      <c r="B264" s="64" t="s">
        <v>5201</v>
      </c>
    </row>
    <row r="265" spans="2:2" ht="18.75" x14ac:dyDescent="0.25">
      <c r="B265" s="64" t="s">
        <v>5202</v>
      </c>
    </row>
    <row r="266" spans="2:2" ht="18.75" x14ac:dyDescent="0.25">
      <c r="B266" s="64" t="s">
        <v>5203</v>
      </c>
    </row>
    <row r="267" spans="2:2" ht="18.75" x14ac:dyDescent="0.25">
      <c r="B267" s="64" t="s">
        <v>5204</v>
      </c>
    </row>
    <row r="268" spans="2:2" ht="18.75" x14ac:dyDescent="0.25">
      <c r="B268" s="64" t="s">
        <v>5205</v>
      </c>
    </row>
    <row r="269" spans="2:2" ht="18.75" x14ac:dyDescent="0.25">
      <c r="B269" s="64" t="s">
        <v>5206</v>
      </c>
    </row>
    <row r="270" spans="2:2" ht="18.75" x14ac:dyDescent="0.25">
      <c r="B270" s="64" t="s">
        <v>175</v>
      </c>
    </row>
    <row r="271" spans="2:2" ht="18.75" x14ac:dyDescent="0.25">
      <c r="B271" s="64" t="s">
        <v>5207</v>
      </c>
    </row>
    <row r="272" spans="2:2" ht="18.75" x14ac:dyDescent="0.25">
      <c r="B272" s="64" t="s">
        <v>5208</v>
      </c>
    </row>
    <row r="273" spans="2:2" ht="18.75" x14ac:dyDescent="0.25">
      <c r="B273" s="64" t="s">
        <v>5209</v>
      </c>
    </row>
    <row r="274" spans="2:2" ht="18.75" x14ac:dyDescent="0.25">
      <c r="B274" s="64" t="s">
        <v>5210</v>
      </c>
    </row>
    <row r="275" spans="2:2" ht="18.75" x14ac:dyDescent="0.25">
      <c r="B275" s="64" t="s">
        <v>5211</v>
      </c>
    </row>
    <row r="276" spans="2:2" ht="18.75" x14ac:dyDescent="0.25">
      <c r="B276" s="64" t="s">
        <v>5212</v>
      </c>
    </row>
    <row r="277" spans="2:2" ht="18.75" x14ac:dyDescent="0.25">
      <c r="B277" s="64" t="s">
        <v>5213</v>
      </c>
    </row>
    <row r="278" spans="2:2" ht="18.75" x14ac:dyDescent="0.25">
      <c r="B278" s="64">
        <v>5</v>
      </c>
    </row>
    <row r="279" spans="2:2" ht="18.75" x14ac:dyDescent="0.25">
      <c r="B279" s="64" t="s">
        <v>5214</v>
      </c>
    </row>
    <row r="280" spans="2:2" ht="18.75" x14ac:dyDescent="0.25">
      <c r="B280" s="64"/>
    </row>
    <row r="281" spans="2:2" ht="18.75" x14ac:dyDescent="0.25">
      <c r="B281" s="64" t="s">
        <v>5215</v>
      </c>
    </row>
    <row r="282" spans="2:2" ht="18.75" x14ac:dyDescent="0.25">
      <c r="B282" s="64" t="s">
        <v>5216</v>
      </c>
    </row>
    <row r="283" spans="2:2" ht="18.75" x14ac:dyDescent="0.25">
      <c r="B283" s="64" t="s">
        <v>5217</v>
      </c>
    </row>
    <row r="284" spans="2:2" ht="18.75" x14ac:dyDescent="0.25">
      <c r="B284" s="64" t="s">
        <v>5218</v>
      </c>
    </row>
    <row r="285" spans="2:2" ht="18.75" x14ac:dyDescent="0.25">
      <c r="B285" s="64" t="s">
        <v>5219</v>
      </c>
    </row>
    <row r="286" spans="2:2" ht="18.75" x14ac:dyDescent="0.25">
      <c r="B286" s="64" t="s">
        <v>5220</v>
      </c>
    </row>
    <row r="287" spans="2:2" ht="18.75" x14ac:dyDescent="0.25">
      <c r="B287" s="64"/>
    </row>
    <row r="288" spans="2:2" ht="18.75" x14ac:dyDescent="0.25">
      <c r="B288" s="64" t="s">
        <v>5221</v>
      </c>
    </row>
    <row r="289" spans="2:2" ht="18.75" x14ac:dyDescent="0.25">
      <c r="B289" s="64"/>
    </row>
    <row r="290" spans="2:2" ht="18.75" x14ac:dyDescent="0.25">
      <c r="B290" s="64" t="s">
        <v>5222</v>
      </c>
    </row>
    <row r="291" spans="2:2" ht="18.75" x14ac:dyDescent="0.25">
      <c r="B291" s="64" t="s">
        <v>5223</v>
      </c>
    </row>
    <row r="292" spans="2:2" ht="18.75" x14ac:dyDescent="0.25">
      <c r="B292" s="64" t="s">
        <v>5224</v>
      </c>
    </row>
    <row r="293" spans="2:2" ht="18.75" x14ac:dyDescent="0.25">
      <c r="B293" s="64" t="s">
        <v>5225</v>
      </c>
    </row>
    <row r="294" spans="2:2" ht="18.75" x14ac:dyDescent="0.25">
      <c r="B294" s="64"/>
    </row>
    <row r="295" spans="2:2" ht="18.75" x14ac:dyDescent="0.25">
      <c r="B295" s="64" t="s">
        <v>5226</v>
      </c>
    </row>
    <row r="296" spans="2:2" ht="18.75" x14ac:dyDescent="0.25">
      <c r="B296" s="64"/>
    </row>
    <row r="297" spans="2:2" ht="18.75" x14ac:dyDescent="0.25">
      <c r="B297" s="64" t="s">
        <v>5227</v>
      </c>
    </row>
    <row r="298" spans="2:2" ht="18.75" x14ac:dyDescent="0.25">
      <c r="B298" s="64" t="s">
        <v>5228</v>
      </c>
    </row>
    <row r="299" spans="2:2" ht="18.75" x14ac:dyDescent="0.25">
      <c r="B299" s="64" t="s">
        <v>5229</v>
      </c>
    </row>
    <row r="300" spans="2:2" ht="18.75" x14ac:dyDescent="0.25">
      <c r="B300" s="119" t="s">
        <v>5230</v>
      </c>
    </row>
    <row r="301" spans="2:2" ht="18.75" x14ac:dyDescent="0.25">
      <c r="B301" s="64" t="s">
        <v>5231</v>
      </c>
    </row>
    <row r="302" spans="2:2" ht="18.75" x14ac:dyDescent="0.25">
      <c r="B302" s="64" t="s">
        <v>5232</v>
      </c>
    </row>
    <row r="303" spans="2:2" ht="18.75" x14ac:dyDescent="0.25">
      <c r="B303" s="64" t="s">
        <v>5233</v>
      </c>
    </row>
    <row r="304" spans="2:2" ht="18.75" x14ac:dyDescent="0.25">
      <c r="B304" s="64" t="s">
        <v>5234</v>
      </c>
    </row>
    <row r="305" spans="2:2" ht="18.75" x14ac:dyDescent="0.25">
      <c r="B305" s="64" t="s">
        <v>5235</v>
      </c>
    </row>
    <row r="306" spans="2:2" ht="18.75" x14ac:dyDescent="0.25">
      <c r="B306" s="64" t="s">
        <v>5236</v>
      </c>
    </row>
    <row r="307" spans="2:2" ht="18.75" x14ac:dyDescent="0.25">
      <c r="B307" s="64" t="s">
        <v>5237</v>
      </c>
    </row>
    <row r="308" spans="2:2" ht="18.75" x14ac:dyDescent="0.25">
      <c r="B308" s="64" t="s">
        <v>5238</v>
      </c>
    </row>
    <row r="309" spans="2:2" ht="18.75" x14ac:dyDescent="0.25">
      <c r="B309" s="64" t="s">
        <v>5239</v>
      </c>
    </row>
    <row r="310" spans="2:2" ht="18.75" x14ac:dyDescent="0.25">
      <c r="B310" s="64" t="s">
        <v>5240</v>
      </c>
    </row>
    <row r="311" spans="2:2" ht="18.75" x14ac:dyDescent="0.25">
      <c r="B311" s="64" t="s">
        <v>5241</v>
      </c>
    </row>
    <row r="312" spans="2:2" ht="18.75" x14ac:dyDescent="0.25">
      <c r="B312" s="64" t="s">
        <v>5242</v>
      </c>
    </row>
    <row r="313" spans="2:2" ht="18.75" x14ac:dyDescent="0.25">
      <c r="B313" s="64" t="s">
        <v>5243</v>
      </c>
    </row>
    <row r="314" spans="2:2" ht="18.75" x14ac:dyDescent="0.25">
      <c r="B314" s="64" t="s">
        <v>5244</v>
      </c>
    </row>
    <row r="315" spans="2:2" ht="18.75" x14ac:dyDescent="0.25">
      <c r="B315" s="64" t="s">
        <v>5245</v>
      </c>
    </row>
    <row r="316" spans="2:2" ht="18.75" x14ac:dyDescent="0.25">
      <c r="B316" s="64" t="s">
        <v>5246</v>
      </c>
    </row>
    <row r="317" spans="2:2" ht="18.75" x14ac:dyDescent="0.25">
      <c r="B317" s="64" t="s">
        <v>5247</v>
      </c>
    </row>
    <row r="318" spans="2:2" ht="18.75" x14ac:dyDescent="0.25">
      <c r="B318" s="64" t="s">
        <v>5248</v>
      </c>
    </row>
    <row r="319" spans="2:2" ht="18.75" x14ac:dyDescent="0.25">
      <c r="B319" s="64" t="s">
        <v>5249</v>
      </c>
    </row>
    <row r="320" spans="2:2" ht="18.75" x14ac:dyDescent="0.25">
      <c r="B320" s="64" t="s">
        <v>5250</v>
      </c>
    </row>
    <row r="321" spans="2:2" ht="18.75" x14ac:dyDescent="0.25">
      <c r="B321" s="64" t="s">
        <v>5251</v>
      </c>
    </row>
    <row r="322" spans="2:2" ht="18.75" x14ac:dyDescent="0.25">
      <c r="B322" s="64" t="s">
        <v>5252</v>
      </c>
    </row>
    <row r="323" spans="2:2" ht="18.75" x14ac:dyDescent="0.25">
      <c r="B323" s="64">
        <v>6</v>
      </c>
    </row>
    <row r="324" spans="2:2" ht="18.75" x14ac:dyDescent="0.25">
      <c r="B324" s="64" t="s">
        <v>5253</v>
      </c>
    </row>
    <row r="325" spans="2:2" ht="18.75" x14ac:dyDescent="0.25">
      <c r="B325" s="64" t="s">
        <v>5254</v>
      </c>
    </row>
    <row r="326" spans="2:2" ht="18.75" x14ac:dyDescent="0.25">
      <c r="B326" s="64" t="s">
        <v>5255</v>
      </c>
    </row>
    <row r="327" spans="2:2" ht="18.75" x14ac:dyDescent="0.25">
      <c r="B327" s="64" t="s">
        <v>5256</v>
      </c>
    </row>
    <row r="328" spans="2:2" ht="18.75" x14ac:dyDescent="0.25">
      <c r="B328" s="64" t="s">
        <v>5257</v>
      </c>
    </row>
    <row r="329" spans="2:2" ht="18.75" x14ac:dyDescent="0.25">
      <c r="B329" s="64" t="s">
        <v>5258</v>
      </c>
    </row>
    <row r="330" spans="2:2" ht="18.75" x14ac:dyDescent="0.25">
      <c r="B330" s="64" t="s">
        <v>5259</v>
      </c>
    </row>
    <row r="331" spans="2:2" ht="18.75" x14ac:dyDescent="0.25">
      <c r="B331" s="64" t="s">
        <v>5260</v>
      </c>
    </row>
    <row r="332" spans="2:2" ht="18.75" x14ac:dyDescent="0.25">
      <c r="B332" s="64" t="s">
        <v>5261</v>
      </c>
    </row>
    <row r="333" spans="2:2" ht="18.75" x14ac:dyDescent="0.25">
      <c r="B333" s="64" t="s">
        <v>5262</v>
      </c>
    </row>
    <row r="334" spans="2:2" ht="18.75" x14ac:dyDescent="0.25">
      <c r="B334" s="64" t="s">
        <v>5263</v>
      </c>
    </row>
    <row r="335" spans="2:2" ht="18.75" x14ac:dyDescent="0.25">
      <c r="B335" s="64" t="s">
        <v>5264</v>
      </c>
    </row>
    <row r="336" spans="2:2" ht="18.75" x14ac:dyDescent="0.25">
      <c r="B336" s="64" t="s">
        <v>5265</v>
      </c>
    </row>
    <row r="337" spans="2:2" ht="18.75" x14ac:dyDescent="0.25">
      <c r="B337" s="64" t="s">
        <v>5266</v>
      </c>
    </row>
    <row r="338" spans="2:2" ht="18.75" x14ac:dyDescent="0.25">
      <c r="B338" s="64" t="s">
        <v>5267</v>
      </c>
    </row>
    <row r="339" spans="2:2" ht="18.75" x14ac:dyDescent="0.25">
      <c r="B339" s="64" t="s">
        <v>5268</v>
      </c>
    </row>
    <row r="340" spans="2:2" ht="18.75" x14ac:dyDescent="0.25">
      <c r="B340" s="64" t="s">
        <v>5269</v>
      </c>
    </row>
    <row r="341" spans="2:2" ht="18.75" x14ac:dyDescent="0.25">
      <c r="B341" s="64"/>
    </row>
    <row r="342" spans="2:2" ht="18.75" x14ac:dyDescent="0.25">
      <c r="B342" s="64" t="s">
        <v>5270</v>
      </c>
    </row>
    <row r="343" spans="2:2" ht="18.75" x14ac:dyDescent="0.25">
      <c r="B343" s="64" t="s">
        <v>5271</v>
      </c>
    </row>
    <row r="344" spans="2:2" ht="18.75" x14ac:dyDescent="0.25">
      <c r="B344" s="64" t="s">
        <v>5272</v>
      </c>
    </row>
    <row r="345" spans="2:2" ht="18.75" x14ac:dyDescent="0.25">
      <c r="B345" s="64" t="s">
        <v>5273</v>
      </c>
    </row>
    <row r="346" spans="2:2" ht="18.75" x14ac:dyDescent="0.25">
      <c r="B346" s="64" t="s">
        <v>5274</v>
      </c>
    </row>
    <row r="347" spans="2:2" ht="18.75" x14ac:dyDescent="0.25">
      <c r="B347" s="64" t="s">
        <v>5275</v>
      </c>
    </row>
    <row r="348" spans="2:2" ht="18.75" x14ac:dyDescent="0.25">
      <c r="B348" s="64" t="s">
        <v>5276</v>
      </c>
    </row>
    <row r="349" spans="2:2" ht="18.75" x14ac:dyDescent="0.25">
      <c r="B349" s="64"/>
    </row>
    <row r="350" spans="2:2" ht="18.75" x14ac:dyDescent="0.25">
      <c r="B350" s="64" t="s">
        <v>5277</v>
      </c>
    </row>
    <row r="351" spans="2:2" ht="18.75" x14ac:dyDescent="0.25">
      <c r="B351" s="64" t="s">
        <v>5278</v>
      </c>
    </row>
    <row r="352" spans="2:2" ht="18.75" x14ac:dyDescent="0.25">
      <c r="B352" s="64" t="s">
        <v>5279</v>
      </c>
    </row>
    <row r="353" spans="2:2" ht="18.75" x14ac:dyDescent="0.25">
      <c r="B353" s="64" t="s">
        <v>5280</v>
      </c>
    </row>
    <row r="354" spans="2:2" ht="18.75" x14ac:dyDescent="0.25">
      <c r="B354" s="64" t="s">
        <v>5281</v>
      </c>
    </row>
    <row r="355" spans="2:2" ht="18.75" x14ac:dyDescent="0.25">
      <c r="B355" s="64" t="s">
        <v>5282</v>
      </c>
    </row>
    <row r="356" spans="2:2" ht="18.75" x14ac:dyDescent="0.25">
      <c r="B356" s="64" t="s">
        <v>5283</v>
      </c>
    </row>
    <row r="357" spans="2:2" ht="18.75" x14ac:dyDescent="0.25">
      <c r="B357" s="64" t="s">
        <v>5284</v>
      </c>
    </row>
    <row r="358" spans="2:2" ht="18.75" x14ac:dyDescent="0.25">
      <c r="B358" s="64" t="s">
        <v>5285</v>
      </c>
    </row>
    <row r="359" spans="2:2" ht="18.75" x14ac:dyDescent="0.25">
      <c r="B359" s="64" t="s">
        <v>5286</v>
      </c>
    </row>
    <row r="360" spans="2:2" ht="18.75" x14ac:dyDescent="0.25">
      <c r="B360" s="64" t="s">
        <v>5287</v>
      </c>
    </row>
    <row r="361" spans="2:2" ht="18.75" x14ac:dyDescent="0.25">
      <c r="B361" s="64" t="s">
        <v>5288</v>
      </c>
    </row>
    <row r="362" spans="2:2" ht="18.75" x14ac:dyDescent="0.25">
      <c r="B362" s="64" t="s">
        <v>5289</v>
      </c>
    </row>
    <row r="363" spans="2:2" ht="18.75" x14ac:dyDescent="0.25">
      <c r="B363" s="64" t="s">
        <v>5290</v>
      </c>
    </row>
    <row r="364" spans="2:2" ht="18.75" x14ac:dyDescent="0.25">
      <c r="B364" s="64" t="s">
        <v>5291</v>
      </c>
    </row>
    <row r="365" spans="2:2" ht="18.75" x14ac:dyDescent="0.25">
      <c r="B365" s="64" t="s">
        <v>5292</v>
      </c>
    </row>
    <row r="366" spans="2:2" ht="18.75" x14ac:dyDescent="0.25">
      <c r="B366" s="64" t="s">
        <v>5293</v>
      </c>
    </row>
    <row r="367" spans="2:2" ht="18.75" x14ac:dyDescent="0.25">
      <c r="B367" s="64" t="s">
        <v>5294</v>
      </c>
    </row>
    <row r="368" spans="2:2" ht="18.75" x14ac:dyDescent="0.25">
      <c r="B368" s="64">
        <v>7</v>
      </c>
    </row>
    <row r="369" spans="2:2" ht="18.75" x14ac:dyDescent="0.25">
      <c r="B369" s="64" t="s">
        <v>5295</v>
      </c>
    </row>
    <row r="370" spans="2:2" ht="18.75" x14ac:dyDescent="0.25">
      <c r="B370" s="64" t="s">
        <v>5296</v>
      </c>
    </row>
    <row r="371" spans="2:2" ht="18.75" x14ac:dyDescent="0.25">
      <c r="B371" s="64" t="s">
        <v>5297</v>
      </c>
    </row>
    <row r="372" spans="2:2" ht="18.75" x14ac:dyDescent="0.25">
      <c r="B372" s="64" t="s">
        <v>5298</v>
      </c>
    </row>
    <row r="373" spans="2:2" ht="18.75" x14ac:dyDescent="0.25">
      <c r="B373" s="64" t="s">
        <v>5299</v>
      </c>
    </row>
    <row r="374" spans="2:2" ht="18.75" x14ac:dyDescent="0.25">
      <c r="B374" s="64" t="s">
        <v>5300</v>
      </c>
    </row>
    <row r="375" spans="2:2" ht="18.75" x14ac:dyDescent="0.25">
      <c r="B375" s="64" t="s">
        <v>5301</v>
      </c>
    </row>
    <row r="376" spans="2:2" ht="18.75" x14ac:dyDescent="0.25">
      <c r="B376" s="64" t="s">
        <v>5302</v>
      </c>
    </row>
    <row r="377" spans="2:2" ht="18.75" x14ac:dyDescent="0.25">
      <c r="B377" s="64" t="s">
        <v>5303</v>
      </c>
    </row>
    <row r="378" spans="2:2" ht="18.75" x14ac:dyDescent="0.25">
      <c r="B378" s="64" t="s">
        <v>5304</v>
      </c>
    </row>
    <row r="379" spans="2:2" ht="18.75" x14ac:dyDescent="0.25">
      <c r="B379" s="64" t="s">
        <v>5305</v>
      </c>
    </row>
    <row r="380" spans="2:2" ht="18.75" x14ac:dyDescent="0.25">
      <c r="B380" s="64" t="s">
        <v>5306</v>
      </c>
    </row>
    <row r="381" spans="2:2" ht="18.75" x14ac:dyDescent="0.25">
      <c r="B381" s="64" t="s">
        <v>5307</v>
      </c>
    </row>
    <row r="382" spans="2:2" ht="18.75" x14ac:dyDescent="0.25">
      <c r="B382" s="64" t="s">
        <v>5308</v>
      </c>
    </row>
    <row r="383" spans="2:2" ht="18.75" x14ac:dyDescent="0.25">
      <c r="B383" s="64"/>
    </row>
    <row r="384" spans="2:2" ht="18.75" x14ac:dyDescent="0.25">
      <c r="B384" s="64" t="s">
        <v>5309</v>
      </c>
    </row>
    <row r="385" spans="2:2" ht="18.75" x14ac:dyDescent="0.25">
      <c r="B385" s="64"/>
    </row>
    <row r="386" spans="2:2" ht="18.75" x14ac:dyDescent="0.25">
      <c r="B386" s="64" t="s">
        <v>5310</v>
      </c>
    </row>
    <row r="387" spans="2:2" ht="18.75" x14ac:dyDescent="0.25">
      <c r="B387" s="266"/>
    </row>
    <row r="388" spans="2:2" ht="18.75" x14ac:dyDescent="0.25">
      <c r="B388" s="266" t="s">
        <v>5311</v>
      </c>
    </row>
    <row r="389" spans="2:2" ht="18.75" x14ac:dyDescent="0.25">
      <c r="B389" s="64" t="s">
        <v>5086</v>
      </c>
    </row>
    <row r="390" spans="2:2" ht="18.75" x14ac:dyDescent="0.25">
      <c r="B390" s="266" t="s">
        <v>5312</v>
      </c>
    </row>
    <row r="391" spans="2:2" ht="18.75" x14ac:dyDescent="0.25">
      <c r="B391" s="64"/>
    </row>
    <row r="392" spans="2:2" ht="18.75" x14ac:dyDescent="0.25">
      <c r="B392" s="266" t="s">
        <v>5313</v>
      </c>
    </row>
    <row r="393" spans="2:2" ht="18.75" x14ac:dyDescent="0.25">
      <c r="B393" s="64"/>
    </row>
    <row r="394" spans="2:2" ht="18.75" x14ac:dyDescent="0.25">
      <c r="B394" s="266" t="s">
        <v>5314</v>
      </c>
    </row>
    <row r="395" spans="2:2" ht="18.75" x14ac:dyDescent="0.25">
      <c r="B395" s="64" t="s">
        <v>5315</v>
      </c>
    </row>
    <row r="396" spans="2:2" ht="18.75" x14ac:dyDescent="0.25">
      <c r="B396" s="266" t="s">
        <v>5316</v>
      </c>
    </row>
    <row r="397" spans="2:2" ht="18.75" x14ac:dyDescent="0.25">
      <c r="B397" s="64" t="s">
        <v>5317</v>
      </c>
    </row>
    <row r="398" spans="2:2" ht="18.75" x14ac:dyDescent="0.25">
      <c r="B398" s="266" t="s">
        <v>5318</v>
      </c>
    </row>
    <row r="399" spans="2:2" ht="18.75" x14ac:dyDescent="0.25">
      <c r="B399" s="64" t="s">
        <v>5319</v>
      </c>
    </row>
    <row r="400" spans="2:2" ht="18.75" x14ac:dyDescent="0.25">
      <c r="B400" s="64" t="s">
        <v>5320</v>
      </c>
    </row>
    <row r="401" spans="2:2" ht="18.75" x14ac:dyDescent="0.25">
      <c r="B401" s="64" t="s">
        <v>5321</v>
      </c>
    </row>
    <row r="402" spans="2:2" ht="18.75" x14ac:dyDescent="0.25">
      <c r="B402" s="64" t="s">
        <v>5322</v>
      </c>
    </row>
    <row r="403" spans="2:2" ht="18.75" x14ac:dyDescent="0.25">
      <c r="B403" s="64" t="s">
        <v>5323</v>
      </c>
    </row>
    <row r="404" spans="2:2" ht="18.75" x14ac:dyDescent="0.25">
      <c r="B404" s="64" t="s">
        <v>5324</v>
      </c>
    </row>
    <row r="405" spans="2:2" ht="18.75" x14ac:dyDescent="0.25">
      <c r="B405" s="64" t="s">
        <v>5325</v>
      </c>
    </row>
    <row r="406" spans="2:2" ht="18.75" x14ac:dyDescent="0.25">
      <c r="B406" s="64" t="s">
        <v>5326</v>
      </c>
    </row>
    <row r="407" spans="2:2" ht="18.75" x14ac:dyDescent="0.25">
      <c r="B407" s="64" t="s">
        <v>5086</v>
      </c>
    </row>
    <row r="408" spans="2:2" ht="18.75" x14ac:dyDescent="0.25">
      <c r="B408" s="64" t="s">
        <v>5327</v>
      </c>
    </row>
    <row r="409" spans="2:2" ht="18.75" x14ac:dyDescent="0.25">
      <c r="B409" s="64" t="s">
        <v>5328</v>
      </c>
    </row>
    <row r="410" spans="2:2" ht="18.75" x14ac:dyDescent="0.25">
      <c r="B410" s="64" t="s">
        <v>5329</v>
      </c>
    </row>
    <row r="411" spans="2:2" ht="18.75" x14ac:dyDescent="0.25">
      <c r="B411" s="64" t="s">
        <v>5330</v>
      </c>
    </row>
    <row r="412" spans="2:2" ht="18.75" x14ac:dyDescent="0.25">
      <c r="B412" s="64"/>
    </row>
    <row r="413" spans="2:2" ht="18.75" x14ac:dyDescent="0.25">
      <c r="B413" s="64">
        <v>8</v>
      </c>
    </row>
    <row r="414" spans="2:2" ht="18.75" x14ac:dyDescent="0.25">
      <c r="B414" s="64" t="s">
        <v>5331</v>
      </c>
    </row>
    <row r="415" spans="2:2" ht="18.75" x14ac:dyDescent="0.25">
      <c r="B415" s="64" t="s">
        <v>5332</v>
      </c>
    </row>
    <row r="416" spans="2:2" ht="18.75" x14ac:dyDescent="0.25">
      <c r="B416" s="64" t="s">
        <v>5333</v>
      </c>
    </row>
    <row r="417" spans="2:2" ht="18.75" x14ac:dyDescent="0.25">
      <c r="B417" s="64" t="s">
        <v>5334</v>
      </c>
    </row>
    <row r="418" spans="2:2" ht="18.75" x14ac:dyDescent="0.25">
      <c r="B418" s="64" t="s">
        <v>5335</v>
      </c>
    </row>
    <row r="419" spans="2:2" ht="18.75" x14ac:dyDescent="0.25">
      <c r="B419" s="64" t="s">
        <v>5336</v>
      </c>
    </row>
    <row r="420" spans="2:2" ht="18.75" x14ac:dyDescent="0.25">
      <c r="B420" s="64" t="s">
        <v>5337</v>
      </c>
    </row>
    <row r="421" spans="2:2" ht="18.75" x14ac:dyDescent="0.25">
      <c r="B421" s="64" t="s">
        <v>5338</v>
      </c>
    </row>
    <row r="422" spans="2:2" ht="18.75" x14ac:dyDescent="0.25">
      <c r="B422" s="64"/>
    </row>
    <row r="423" spans="2:2" ht="18.75" x14ac:dyDescent="0.25">
      <c r="B423" s="64" t="s">
        <v>5339</v>
      </c>
    </row>
    <row r="424" spans="2:2" ht="18.75" x14ac:dyDescent="0.3">
      <c r="B424" s="267"/>
    </row>
    <row r="425" spans="2:2" ht="18.75" x14ac:dyDescent="0.25">
      <c r="B425" s="64" t="s">
        <v>5340</v>
      </c>
    </row>
    <row r="426" spans="2:2" ht="18.75" x14ac:dyDescent="0.25">
      <c r="B426" s="64" t="s">
        <v>5341</v>
      </c>
    </row>
    <row r="427" spans="2:2" ht="18.75" x14ac:dyDescent="0.25">
      <c r="B427" s="64" t="s">
        <v>5342</v>
      </c>
    </row>
    <row r="428" spans="2:2" ht="18.75" x14ac:dyDescent="0.25">
      <c r="B428" s="64" t="s">
        <v>5343</v>
      </c>
    </row>
    <row r="429" spans="2:2" ht="18.75" x14ac:dyDescent="0.25">
      <c r="B429" s="64" t="s">
        <v>5344</v>
      </c>
    </row>
    <row r="430" spans="2:2" ht="18.75" x14ac:dyDescent="0.25">
      <c r="B430" s="64" t="s">
        <v>5341</v>
      </c>
    </row>
    <row r="431" spans="2:2" ht="18.75" x14ac:dyDescent="0.25">
      <c r="B431" s="64" t="s">
        <v>5345</v>
      </c>
    </row>
    <row r="432" spans="2:2" ht="18.75" x14ac:dyDescent="0.25">
      <c r="B432" s="64" t="s">
        <v>5096</v>
      </c>
    </row>
    <row r="433" spans="2:2" ht="18.75" x14ac:dyDescent="0.25">
      <c r="B433" s="64" t="s">
        <v>5346</v>
      </c>
    </row>
    <row r="434" spans="2:2" ht="18.75" x14ac:dyDescent="0.25">
      <c r="B434" s="64" t="s">
        <v>5347</v>
      </c>
    </row>
    <row r="435" spans="2:2" ht="18.75" x14ac:dyDescent="0.25">
      <c r="B435" s="64"/>
    </row>
    <row r="436" spans="2:2" ht="18.75" x14ac:dyDescent="0.25">
      <c r="B436" s="64" t="s">
        <v>5348</v>
      </c>
    </row>
    <row r="437" spans="2:2" ht="18.75" x14ac:dyDescent="0.25">
      <c r="B437" s="64"/>
    </row>
    <row r="438" spans="2:2" ht="18.75" x14ac:dyDescent="0.25">
      <c r="B438" s="64" t="s">
        <v>5349</v>
      </c>
    </row>
    <row r="439" spans="2:2" ht="18.75" x14ac:dyDescent="0.25">
      <c r="B439" s="64" t="s">
        <v>5350</v>
      </c>
    </row>
    <row r="440" spans="2:2" ht="18.75" x14ac:dyDescent="0.25">
      <c r="B440" s="64" t="s">
        <v>5351</v>
      </c>
    </row>
    <row r="441" spans="2:2" ht="18.75" x14ac:dyDescent="0.25">
      <c r="B441" s="64"/>
    </row>
    <row r="442" spans="2:2" ht="18.75" x14ac:dyDescent="0.3">
      <c r="B442" s="267" t="s">
        <v>5352</v>
      </c>
    </row>
    <row r="443" spans="2:2" ht="18.75" x14ac:dyDescent="0.25">
      <c r="B443" s="64" t="s">
        <v>5353</v>
      </c>
    </row>
    <row r="444" spans="2:2" ht="18.75" x14ac:dyDescent="0.25">
      <c r="B444" s="64" t="s">
        <v>175</v>
      </c>
    </row>
    <row r="445" spans="2:2" ht="18.75" x14ac:dyDescent="0.3">
      <c r="B445" s="267" t="s">
        <v>5354</v>
      </c>
    </row>
    <row r="446" spans="2:2" ht="18.75" x14ac:dyDescent="0.25">
      <c r="B446" s="268" t="s">
        <v>5355</v>
      </c>
    </row>
    <row r="447" spans="2:2" ht="18.75" x14ac:dyDescent="0.3">
      <c r="B447" s="267" t="s">
        <v>5356</v>
      </c>
    </row>
    <row r="448" spans="2:2" ht="18.75" x14ac:dyDescent="0.3">
      <c r="B448" s="267" t="s">
        <v>5357</v>
      </c>
    </row>
    <row r="449" spans="2:2" ht="18.75" x14ac:dyDescent="0.3">
      <c r="B449" s="267" t="s">
        <v>5358</v>
      </c>
    </row>
    <row r="450" spans="2:2" ht="18.75" x14ac:dyDescent="0.3">
      <c r="B450" s="267" t="s">
        <v>5359</v>
      </c>
    </row>
    <row r="451" spans="2:2" ht="18.75" x14ac:dyDescent="0.3">
      <c r="B451" s="267" t="s">
        <v>5360</v>
      </c>
    </row>
    <row r="452" spans="2:2" ht="18.75" x14ac:dyDescent="0.3">
      <c r="B452" s="267" t="s">
        <v>5361</v>
      </c>
    </row>
    <row r="453" spans="2:2" ht="18.75" x14ac:dyDescent="0.3">
      <c r="B453" s="267" t="s">
        <v>5362</v>
      </c>
    </row>
    <row r="454" spans="2:2" ht="18.75" x14ac:dyDescent="0.3">
      <c r="B454" s="267" t="s">
        <v>5363</v>
      </c>
    </row>
    <row r="455" spans="2:2" ht="18.75" x14ac:dyDescent="0.3">
      <c r="B455" s="267" t="s">
        <v>5364</v>
      </c>
    </row>
    <row r="456" spans="2:2" ht="18.75" x14ac:dyDescent="0.3">
      <c r="B456" s="267" t="s">
        <v>5365</v>
      </c>
    </row>
    <row r="457" spans="2:2" ht="18.75" x14ac:dyDescent="0.3">
      <c r="B457" s="267"/>
    </row>
    <row r="458" spans="2:2" ht="18.75" x14ac:dyDescent="0.3">
      <c r="B458" s="267" t="s">
        <v>175</v>
      </c>
    </row>
    <row r="459" spans="2:2" ht="18.75" x14ac:dyDescent="0.3">
      <c r="B459" s="267">
        <v>9</v>
      </c>
    </row>
    <row r="460" spans="2:2" ht="18.75" x14ac:dyDescent="0.3">
      <c r="B460" s="267" t="s">
        <v>5366</v>
      </c>
    </row>
    <row r="461" spans="2:2" ht="18.75" x14ac:dyDescent="0.3">
      <c r="B461" s="267" t="s">
        <v>5367</v>
      </c>
    </row>
    <row r="462" spans="2:2" ht="18.75" x14ac:dyDescent="0.3">
      <c r="B462" s="267" t="s">
        <v>5368</v>
      </c>
    </row>
    <row r="463" spans="2:2" ht="18.75" x14ac:dyDescent="0.3">
      <c r="B463" s="267" t="s">
        <v>5369</v>
      </c>
    </row>
    <row r="464" spans="2:2" ht="18.75" x14ac:dyDescent="0.3">
      <c r="B464" s="267" t="s">
        <v>5370</v>
      </c>
    </row>
    <row r="465" spans="2:2" ht="18.75" x14ac:dyDescent="0.3">
      <c r="B465" s="267" t="s">
        <v>5371</v>
      </c>
    </row>
    <row r="466" spans="2:2" ht="18.75" x14ac:dyDescent="0.3">
      <c r="B466" s="267" t="s">
        <v>5372</v>
      </c>
    </row>
    <row r="467" spans="2:2" ht="18.75" x14ac:dyDescent="0.3">
      <c r="B467" s="267" t="s">
        <v>5373</v>
      </c>
    </row>
    <row r="468" spans="2:2" ht="18.75" x14ac:dyDescent="0.3">
      <c r="B468" s="267" t="s">
        <v>5374</v>
      </c>
    </row>
    <row r="469" spans="2:2" ht="18.75" x14ac:dyDescent="0.3">
      <c r="B469" s="267" t="s">
        <v>5375</v>
      </c>
    </row>
    <row r="470" spans="2:2" ht="18.75" x14ac:dyDescent="0.3">
      <c r="B470" s="267" t="s">
        <v>5376</v>
      </c>
    </row>
    <row r="471" spans="2:2" ht="18.75" x14ac:dyDescent="0.3">
      <c r="B471" s="267" t="s">
        <v>5377</v>
      </c>
    </row>
    <row r="472" spans="2:2" ht="18.75" x14ac:dyDescent="0.3">
      <c r="B472" s="267" t="s">
        <v>5378</v>
      </c>
    </row>
    <row r="473" spans="2:2" ht="18.75" x14ac:dyDescent="0.3">
      <c r="B473" s="267" t="s">
        <v>5379</v>
      </c>
    </row>
    <row r="474" spans="2:2" ht="18.75" x14ac:dyDescent="0.3">
      <c r="B474" s="267" t="s">
        <v>5380</v>
      </c>
    </row>
    <row r="475" spans="2:2" ht="18.75" x14ac:dyDescent="0.3">
      <c r="B475" s="267" t="s">
        <v>5381</v>
      </c>
    </row>
    <row r="476" spans="2:2" ht="18.75" x14ac:dyDescent="0.3">
      <c r="B476" s="267" t="s">
        <v>5382</v>
      </c>
    </row>
    <row r="477" spans="2:2" ht="18.75" x14ac:dyDescent="0.3">
      <c r="B477" s="267" t="s">
        <v>5383</v>
      </c>
    </row>
    <row r="478" spans="2:2" ht="18.75" x14ac:dyDescent="0.3">
      <c r="B478" s="267" t="s">
        <v>5384</v>
      </c>
    </row>
    <row r="479" spans="2:2" ht="18.75" x14ac:dyDescent="0.3">
      <c r="B479" s="267" t="s">
        <v>5385</v>
      </c>
    </row>
    <row r="480" spans="2:2" ht="18.75" x14ac:dyDescent="0.3">
      <c r="B480" s="267" t="s">
        <v>5386</v>
      </c>
    </row>
    <row r="481" spans="2:2" ht="18.75" x14ac:dyDescent="0.3">
      <c r="B481" s="267" t="s">
        <v>5387</v>
      </c>
    </row>
    <row r="482" spans="2:2" ht="18.75" x14ac:dyDescent="0.3">
      <c r="B482" s="267" t="s">
        <v>5388</v>
      </c>
    </row>
    <row r="483" spans="2:2" ht="18.75" x14ac:dyDescent="0.3">
      <c r="B483" s="267" t="s">
        <v>5389</v>
      </c>
    </row>
    <row r="484" spans="2:2" ht="18.75" x14ac:dyDescent="0.3">
      <c r="B484" s="267" t="s">
        <v>5390</v>
      </c>
    </row>
    <row r="485" spans="2:2" ht="18.75" x14ac:dyDescent="0.3">
      <c r="B485" s="267" t="s">
        <v>5391</v>
      </c>
    </row>
    <row r="486" spans="2:2" ht="18.75" x14ac:dyDescent="0.3">
      <c r="B486" s="267" t="s">
        <v>5392</v>
      </c>
    </row>
    <row r="487" spans="2:2" ht="18.75" x14ac:dyDescent="0.3">
      <c r="B487" s="267" t="s">
        <v>5393</v>
      </c>
    </row>
    <row r="488" spans="2:2" ht="18.75" x14ac:dyDescent="0.3">
      <c r="B488" s="267" t="s">
        <v>5394</v>
      </c>
    </row>
    <row r="489" spans="2:2" ht="18.75" x14ac:dyDescent="0.3">
      <c r="B489" s="267" t="s">
        <v>5395</v>
      </c>
    </row>
    <row r="490" spans="2:2" ht="18.75" x14ac:dyDescent="0.3">
      <c r="B490" s="267" t="s">
        <v>5396</v>
      </c>
    </row>
    <row r="491" spans="2:2" ht="18.75" x14ac:dyDescent="0.3">
      <c r="B491" s="267" t="s">
        <v>5397</v>
      </c>
    </row>
    <row r="492" spans="2:2" ht="18.75" x14ac:dyDescent="0.3">
      <c r="B492" s="267" t="s">
        <v>5398</v>
      </c>
    </row>
    <row r="493" spans="2:2" ht="18.75" x14ac:dyDescent="0.3">
      <c r="B493" s="267" t="s">
        <v>5399</v>
      </c>
    </row>
    <row r="494" spans="2:2" ht="18.75" x14ac:dyDescent="0.3">
      <c r="B494" s="267" t="s">
        <v>5400</v>
      </c>
    </row>
    <row r="495" spans="2:2" ht="18.75" x14ac:dyDescent="0.3">
      <c r="B495" s="267" t="s">
        <v>5401</v>
      </c>
    </row>
    <row r="496" spans="2:2" ht="18.75" x14ac:dyDescent="0.3">
      <c r="B496" s="267" t="s">
        <v>5402</v>
      </c>
    </row>
    <row r="497" spans="2:2" ht="18.75" x14ac:dyDescent="0.3">
      <c r="B497" s="267" t="s">
        <v>5403</v>
      </c>
    </row>
    <row r="498" spans="2:2" ht="18.75" x14ac:dyDescent="0.3">
      <c r="B498" s="267" t="s">
        <v>5129</v>
      </c>
    </row>
    <row r="499" spans="2:2" ht="18.75" x14ac:dyDescent="0.3">
      <c r="B499" s="267" t="s">
        <v>5404</v>
      </c>
    </row>
    <row r="500" spans="2:2" ht="18.75" x14ac:dyDescent="0.3">
      <c r="B500" s="267" t="s">
        <v>5405</v>
      </c>
    </row>
    <row r="501" spans="2:2" ht="18.75" x14ac:dyDescent="0.3">
      <c r="B501" s="267" t="s">
        <v>5406</v>
      </c>
    </row>
    <row r="502" spans="2:2" ht="18.75" x14ac:dyDescent="0.3">
      <c r="B502" s="267" t="s">
        <v>5407</v>
      </c>
    </row>
    <row r="503" spans="2:2" ht="18.75" x14ac:dyDescent="0.3">
      <c r="B503" s="267" t="s">
        <v>5408</v>
      </c>
    </row>
    <row r="504" spans="2:2" ht="18.75" x14ac:dyDescent="0.3">
      <c r="B504" s="267">
        <v>10</v>
      </c>
    </row>
    <row r="505" spans="2:2" ht="18.75" x14ac:dyDescent="0.3">
      <c r="B505" s="267" t="s">
        <v>5409</v>
      </c>
    </row>
    <row r="506" spans="2:2" ht="18.75" x14ac:dyDescent="0.3">
      <c r="B506" s="267" t="s">
        <v>5410</v>
      </c>
    </row>
    <row r="507" spans="2:2" ht="18.75" x14ac:dyDescent="0.3">
      <c r="B507" s="267" t="s">
        <v>5411</v>
      </c>
    </row>
    <row r="508" spans="2:2" ht="18.75" x14ac:dyDescent="0.3">
      <c r="B508" s="267" t="s">
        <v>5407</v>
      </c>
    </row>
    <row r="509" spans="2:2" ht="18.75" x14ac:dyDescent="0.3">
      <c r="B509" s="267" t="s">
        <v>5412</v>
      </c>
    </row>
    <row r="510" spans="2:2" ht="18.75" x14ac:dyDescent="0.3">
      <c r="B510" s="267" t="s">
        <v>5413</v>
      </c>
    </row>
    <row r="511" spans="2:2" ht="18.75" x14ac:dyDescent="0.3">
      <c r="B511" s="267" t="s">
        <v>5414</v>
      </c>
    </row>
    <row r="512" spans="2:2" ht="18.75" x14ac:dyDescent="0.3">
      <c r="B512" s="267" t="s">
        <v>5415</v>
      </c>
    </row>
    <row r="513" spans="2:2" ht="18.75" x14ac:dyDescent="0.3">
      <c r="B513" s="267" t="s">
        <v>5400</v>
      </c>
    </row>
    <row r="514" spans="2:2" ht="18.75" x14ac:dyDescent="0.3">
      <c r="B514" s="267" t="s">
        <v>5416</v>
      </c>
    </row>
    <row r="515" spans="2:2" ht="18.75" x14ac:dyDescent="0.3">
      <c r="B515" s="267" t="s">
        <v>5417</v>
      </c>
    </row>
    <row r="516" spans="2:2" ht="18.75" x14ac:dyDescent="0.3">
      <c r="B516" s="267" t="s">
        <v>5418</v>
      </c>
    </row>
    <row r="517" spans="2:2" ht="18.75" x14ac:dyDescent="0.3">
      <c r="B517" s="267" t="s">
        <v>5419</v>
      </c>
    </row>
    <row r="518" spans="2:2" ht="18.75" x14ac:dyDescent="0.3">
      <c r="B518" s="267" t="s">
        <v>5420</v>
      </c>
    </row>
    <row r="519" spans="2:2" ht="18.75" x14ac:dyDescent="0.3">
      <c r="B519" s="267" t="s">
        <v>5421</v>
      </c>
    </row>
    <row r="520" spans="2:2" ht="18.75" x14ac:dyDescent="0.3">
      <c r="B520" s="267" t="s">
        <v>5422</v>
      </c>
    </row>
    <row r="521" spans="2:2" ht="18.75" x14ac:dyDescent="0.3">
      <c r="B521" s="267" t="s">
        <v>5423</v>
      </c>
    </row>
    <row r="522" spans="2:2" ht="18.75" x14ac:dyDescent="0.3">
      <c r="B522" s="267" t="s">
        <v>5424</v>
      </c>
    </row>
    <row r="523" spans="2:2" ht="18.75" x14ac:dyDescent="0.3">
      <c r="B523" s="267" t="s">
        <v>5420</v>
      </c>
    </row>
    <row r="524" spans="2:2" ht="18.75" x14ac:dyDescent="0.3">
      <c r="B524" s="267" t="s">
        <v>5425</v>
      </c>
    </row>
    <row r="525" spans="2:2" ht="18.75" x14ac:dyDescent="0.3">
      <c r="B525" s="267" t="s">
        <v>5426</v>
      </c>
    </row>
    <row r="526" spans="2:2" ht="18.75" x14ac:dyDescent="0.3">
      <c r="B526" s="267" t="s">
        <v>5427</v>
      </c>
    </row>
    <row r="527" spans="2:2" ht="18.75" x14ac:dyDescent="0.3">
      <c r="B527" s="267" t="s">
        <v>5428</v>
      </c>
    </row>
    <row r="528" spans="2:2" ht="18.75" x14ac:dyDescent="0.3">
      <c r="B528" s="267" t="s">
        <v>5429</v>
      </c>
    </row>
    <row r="529" spans="2:2" ht="18.75" x14ac:dyDescent="0.3">
      <c r="B529" s="267" t="s">
        <v>5430</v>
      </c>
    </row>
    <row r="530" spans="2:2" ht="18.75" x14ac:dyDescent="0.3">
      <c r="B530" s="267" t="s">
        <v>5431</v>
      </c>
    </row>
    <row r="531" spans="2:2" ht="18.75" x14ac:dyDescent="0.3">
      <c r="B531" s="267" t="s">
        <v>5432</v>
      </c>
    </row>
    <row r="532" spans="2:2" ht="18.75" x14ac:dyDescent="0.3">
      <c r="B532" s="267" t="s">
        <v>5433</v>
      </c>
    </row>
    <row r="533" spans="2:2" ht="18.75" x14ac:dyDescent="0.3">
      <c r="B533" s="267" t="s">
        <v>5434</v>
      </c>
    </row>
    <row r="534" spans="2:2" ht="18.75" x14ac:dyDescent="0.3">
      <c r="B534" s="267" t="s">
        <v>5435</v>
      </c>
    </row>
    <row r="535" spans="2:2" ht="18.75" x14ac:dyDescent="0.3">
      <c r="B535" s="267" t="s">
        <v>5436</v>
      </c>
    </row>
    <row r="536" spans="2:2" ht="18.75" x14ac:dyDescent="0.3">
      <c r="B536" s="267" t="s">
        <v>5437</v>
      </c>
    </row>
    <row r="537" spans="2:2" ht="18.75" x14ac:dyDescent="0.3">
      <c r="B537" s="267" t="s">
        <v>5438</v>
      </c>
    </row>
    <row r="538" spans="2:2" ht="18.75" x14ac:dyDescent="0.3">
      <c r="B538" s="267" t="s">
        <v>5439</v>
      </c>
    </row>
    <row r="539" spans="2:2" ht="18.75" x14ac:dyDescent="0.3">
      <c r="B539" s="267" t="s">
        <v>5440</v>
      </c>
    </row>
    <row r="540" spans="2:2" ht="18.75" x14ac:dyDescent="0.3">
      <c r="B540" s="267" t="s">
        <v>5441</v>
      </c>
    </row>
    <row r="541" spans="2:2" ht="18.75" x14ac:dyDescent="0.3">
      <c r="B541" s="267" t="s">
        <v>5442</v>
      </c>
    </row>
    <row r="542" spans="2:2" ht="18.75" x14ac:dyDescent="0.3">
      <c r="B542" s="267" t="s">
        <v>5443</v>
      </c>
    </row>
    <row r="543" spans="2:2" ht="18.75" x14ac:dyDescent="0.3">
      <c r="B543" s="267" t="s">
        <v>5444</v>
      </c>
    </row>
    <row r="544" spans="2:2" ht="18.75" x14ac:dyDescent="0.3">
      <c r="B544" s="267" t="s">
        <v>5445</v>
      </c>
    </row>
    <row r="545" spans="2:2" ht="18.75" x14ac:dyDescent="0.3">
      <c r="B545" s="267" t="s">
        <v>5446</v>
      </c>
    </row>
    <row r="546" spans="2:2" ht="18.75" x14ac:dyDescent="0.3">
      <c r="B546" s="267" t="s">
        <v>5447</v>
      </c>
    </row>
    <row r="547" spans="2:2" ht="18.75" x14ac:dyDescent="0.3">
      <c r="B547" s="267" t="s">
        <v>5448</v>
      </c>
    </row>
    <row r="548" spans="2:2" ht="18.75" x14ac:dyDescent="0.3">
      <c r="B548" s="267" t="s">
        <v>5420</v>
      </c>
    </row>
    <row r="549" spans="2:2" ht="18.75" x14ac:dyDescent="0.3">
      <c r="B549" s="267" t="s">
        <v>5449</v>
      </c>
    </row>
    <row r="550" spans="2:2" ht="18.75" x14ac:dyDescent="0.3">
      <c r="B550" s="267"/>
    </row>
    <row r="551" spans="2:2" ht="18.75" x14ac:dyDescent="0.3">
      <c r="B551" s="267">
        <v>11</v>
      </c>
    </row>
    <row r="552" spans="2:2" ht="18.75" x14ac:dyDescent="0.3">
      <c r="B552" s="267" t="s">
        <v>5450</v>
      </c>
    </row>
    <row r="553" spans="2:2" ht="18.75" x14ac:dyDescent="0.3">
      <c r="B553" s="267" t="s">
        <v>5451</v>
      </c>
    </row>
    <row r="554" spans="2:2" ht="18.75" x14ac:dyDescent="0.3">
      <c r="B554" s="267" t="s">
        <v>5452</v>
      </c>
    </row>
    <row r="555" spans="2:2" ht="18.75" x14ac:dyDescent="0.3">
      <c r="B555" s="267" t="s">
        <v>5420</v>
      </c>
    </row>
    <row r="556" spans="2:2" ht="18.75" x14ac:dyDescent="0.3">
      <c r="B556" s="267" t="s">
        <v>5453</v>
      </c>
    </row>
    <row r="557" spans="2:2" ht="18.75" x14ac:dyDescent="0.3">
      <c r="B557" s="267" t="s">
        <v>5454</v>
      </c>
    </row>
    <row r="558" spans="2:2" ht="18.75" x14ac:dyDescent="0.3">
      <c r="B558" s="267" t="s">
        <v>5455</v>
      </c>
    </row>
    <row r="559" spans="2:2" ht="18.75" x14ac:dyDescent="0.3">
      <c r="B559" s="267" t="s">
        <v>5456</v>
      </c>
    </row>
    <row r="560" spans="2:2" ht="18.75" x14ac:dyDescent="0.3">
      <c r="B560" s="267" t="s">
        <v>5457</v>
      </c>
    </row>
    <row r="561" spans="2:2" ht="18.75" x14ac:dyDescent="0.3">
      <c r="B561" s="267" t="s">
        <v>5458</v>
      </c>
    </row>
    <row r="562" spans="2:2" ht="18.75" x14ac:dyDescent="0.3">
      <c r="B562" s="267"/>
    </row>
    <row r="563" spans="2:2" ht="18.75" x14ac:dyDescent="0.3">
      <c r="B563" s="267" t="s">
        <v>5459</v>
      </c>
    </row>
    <row r="564" spans="2:2" ht="18.75" x14ac:dyDescent="0.3">
      <c r="B564" s="267" t="s">
        <v>5460</v>
      </c>
    </row>
    <row r="565" spans="2:2" ht="18.75" x14ac:dyDescent="0.3">
      <c r="B565" s="267" t="s">
        <v>5461</v>
      </c>
    </row>
    <row r="566" spans="2:2" ht="18.75" x14ac:dyDescent="0.3">
      <c r="B566" s="267" t="s">
        <v>5462</v>
      </c>
    </row>
    <row r="567" spans="2:2" ht="18.75" x14ac:dyDescent="0.3">
      <c r="B567" s="267" t="s">
        <v>5463</v>
      </c>
    </row>
    <row r="568" spans="2:2" ht="18.75" x14ac:dyDescent="0.3">
      <c r="B568" s="267" t="s">
        <v>5464</v>
      </c>
    </row>
    <row r="569" spans="2:2" ht="18.75" x14ac:dyDescent="0.3">
      <c r="B569" s="267" t="s">
        <v>175</v>
      </c>
    </row>
    <row r="570" spans="2:2" ht="18.75" x14ac:dyDescent="0.3">
      <c r="B570" s="267" t="s">
        <v>5465</v>
      </c>
    </row>
    <row r="571" spans="2:2" ht="18.75" x14ac:dyDescent="0.3">
      <c r="B571" s="267" t="s">
        <v>5466</v>
      </c>
    </row>
    <row r="572" spans="2:2" ht="18.75" x14ac:dyDescent="0.3">
      <c r="B572" s="267" t="s">
        <v>5467</v>
      </c>
    </row>
    <row r="573" spans="2:2" ht="18.75" x14ac:dyDescent="0.3">
      <c r="B573" s="267" t="s">
        <v>5468</v>
      </c>
    </row>
    <row r="574" spans="2:2" ht="18.75" x14ac:dyDescent="0.3">
      <c r="B574" s="267" t="s">
        <v>5469</v>
      </c>
    </row>
    <row r="575" spans="2:2" ht="18.75" x14ac:dyDescent="0.3">
      <c r="B575" s="267" t="s">
        <v>5470</v>
      </c>
    </row>
    <row r="576" spans="2:2" ht="18.75" x14ac:dyDescent="0.3">
      <c r="B576" s="267" t="s">
        <v>5471</v>
      </c>
    </row>
    <row r="577" spans="2:2" ht="18.75" x14ac:dyDescent="0.3">
      <c r="B577" s="267" t="s">
        <v>5472</v>
      </c>
    </row>
    <row r="578" spans="2:2" ht="18.75" x14ac:dyDescent="0.3">
      <c r="B578" s="267" t="s">
        <v>5473</v>
      </c>
    </row>
    <row r="579" spans="2:2" ht="18.75" x14ac:dyDescent="0.3">
      <c r="B579" s="267" t="s">
        <v>5474</v>
      </c>
    </row>
    <row r="580" spans="2:2" ht="18.75" x14ac:dyDescent="0.3">
      <c r="B580" s="267" t="s">
        <v>5475</v>
      </c>
    </row>
    <row r="581" spans="2:2" ht="18.75" x14ac:dyDescent="0.3">
      <c r="B581" s="267" t="s">
        <v>5476</v>
      </c>
    </row>
    <row r="582" spans="2:2" ht="18.75" x14ac:dyDescent="0.3">
      <c r="B582" s="267" t="s">
        <v>5477</v>
      </c>
    </row>
    <row r="583" spans="2:2" ht="18.75" x14ac:dyDescent="0.3">
      <c r="B583" s="267" t="s">
        <v>5478</v>
      </c>
    </row>
    <row r="584" spans="2:2" ht="18.75" x14ac:dyDescent="0.3">
      <c r="B584" s="267" t="s">
        <v>5479</v>
      </c>
    </row>
    <row r="585" spans="2:2" ht="18.75" x14ac:dyDescent="0.3">
      <c r="B585" s="267" t="s">
        <v>5480</v>
      </c>
    </row>
    <row r="586" spans="2:2" ht="18.75" x14ac:dyDescent="0.3">
      <c r="B586" s="267" t="s">
        <v>5481</v>
      </c>
    </row>
    <row r="587" spans="2:2" ht="18.75" x14ac:dyDescent="0.3">
      <c r="B587" s="267" t="s">
        <v>5482</v>
      </c>
    </row>
    <row r="588" spans="2:2" ht="18.75" x14ac:dyDescent="0.3">
      <c r="B588" s="267" t="s">
        <v>5483</v>
      </c>
    </row>
    <row r="589" spans="2:2" ht="18.75" x14ac:dyDescent="0.3">
      <c r="B589" s="267" t="s">
        <v>5484</v>
      </c>
    </row>
    <row r="590" spans="2:2" ht="18.75" x14ac:dyDescent="0.3">
      <c r="B590" s="267" t="s">
        <v>5485</v>
      </c>
    </row>
    <row r="591" spans="2:2" ht="18.75" x14ac:dyDescent="0.3">
      <c r="B591" s="267" t="s">
        <v>5486</v>
      </c>
    </row>
    <row r="592" spans="2:2" ht="18.75" x14ac:dyDescent="0.3">
      <c r="B592" s="267" t="s">
        <v>5487</v>
      </c>
    </row>
    <row r="593" spans="2:2" ht="18.75" x14ac:dyDescent="0.3">
      <c r="B593" s="267" t="s">
        <v>5488</v>
      </c>
    </row>
    <row r="594" spans="2:2" ht="18.75" x14ac:dyDescent="0.3">
      <c r="B594" s="267" t="s">
        <v>5489</v>
      </c>
    </row>
    <row r="595" spans="2:2" ht="18.75" x14ac:dyDescent="0.3">
      <c r="B595" s="267" t="s">
        <v>5490</v>
      </c>
    </row>
    <row r="596" spans="2:2" ht="18.75" x14ac:dyDescent="0.3">
      <c r="B596" s="267" t="s">
        <v>5491</v>
      </c>
    </row>
    <row r="597" spans="2:2" ht="18.75" x14ac:dyDescent="0.3">
      <c r="B597" s="267">
        <v>12</v>
      </c>
    </row>
    <row r="598" spans="2:2" ht="18.75" x14ac:dyDescent="0.3">
      <c r="B598" s="267" t="s">
        <v>5492</v>
      </c>
    </row>
    <row r="599" spans="2:2" ht="18.75" x14ac:dyDescent="0.3">
      <c r="B599" s="267" t="s">
        <v>5493</v>
      </c>
    </row>
    <row r="600" spans="2:2" ht="18.75" x14ac:dyDescent="0.3">
      <c r="B600" s="267" t="s">
        <v>5494</v>
      </c>
    </row>
    <row r="601" spans="2:2" ht="18.75" x14ac:dyDescent="0.3">
      <c r="B601" s="267" t="s">
        <v>5495</v>
      </c>
    </row>
    <row r="602" spans="2:2" ht="18.75" x14ac:dyDescent="0.3">
      <c r="B602" s="267" t="s">
        <v>5496</v>
      </c>
    </row>
    <row r="603" spans="2:2" ht="18.75" x14ac:dyDescent="0.3">
      <c r="B603" s="267" t="s">
        <v>5497</v>
      </c>
    </row>
    <row r="604" spans="2:2" ht="18.75" x14ac:dyDescent="0.3">
      <c r="B604" s="267" t="s">
        <v>5498</v>
      </c>
    </row>
    <row r="605" spans="2:2" ht="18.75" x14ac:dyDescent="0.3">
      <c r="B605" s="267" t="s">
        <v>5499</v>
      </c>
    </row>
    <row r="606" spans="2:2" ht="18.75" x14ac:dyDescent="0.3">
      <c r="B606" s="267" t="s">
        <v>5500</v>
      </c>
    </row>
    <row r="607" spans="2:2" ht="18.75" x14ac:dyDescent="0.3">
      <c r="B607" s="267" t="s">
        <v>5501</v>
      </c>
    </row>
    <row r="608" spans="2:2" ht="18.75" x14ac:dyDescent="0.3">
      <c r="B608" s="267" t="s">
        <v>5502</v>
      </c>
    </row>
    <row r="609" spans="2:2" ht="18.75" x14ac:dyDescent="0.3">
      <c r="B609" s="267" t="s">
        <v>5503</v>
      </c>
    </row>
    <row r="610" spans="2:2" ht="18.75" x14ac:dyDescent="0.3">
      <c r="B610" s="267" t="s">
        <v>5504</v>
      </c>
    </row>
    <row r="611" spans="2:2" ht="18.75" x14ac:dyDescent="0.3">
      <c r="B611" s="267" t="s">
        <v>5505</v>
      </c>
    </row>
    <row r="612" spans="2:2" ht="18.75" x14ac:dyDescent="0.3">
      <c r="B612" s="267" t="s">
        <v>5506</v>
      </c>
    </row>
    <row r="613" spans="2:2" ht="18.75" x14ac:dyDescent="0.3">
      <c r="B613" s="267" t="s">
        <v>5507</v>
      </c>
    </row>
    <row r="614" spans="2:2" ht="18.75" x14ac:dyDescent="0.3">
      <c r="B614" s="267" t="s">
        <v>5508</v>
      </c>
    </row>
    <row r="615" spans="2:2" ht="18.75" x14ac:dyDescent="0.3">
      <c r="B615" s="267" t="s">
        <v>5509</v>
      </c>
    </row>
    <row r="616" spans="2:2" ht="18.75" x14ac:dyDescent="0.3">
      <c r="B616" s="267" t="s">
        <v>5510</v>
      </c>
    </row>
    <row r="617" spans="2:2" ht="18.75" x14ac:dyDescent="0.3">
      <c r="B617" s="267" t="s">
        <v>5511</v>
      </c>
    </row>
    <row r="618" spans="2:2" ht="18.75" x14ac:dyDescent="0.3">
      <c r="B618" s="267" t="s">
        <v>5512</v>
      </c>
    </row>
    <row r="619" spans="2:2" ht="18.75" x14ac:dyDescent="0.3">
      <c r="B619" s="267" t="s">
        <v>5513</v>
      </c>
    </row>
    <row r="620" spans="2:2" ht="18.75" x14ac:dyDescent="0.3">
      <c r="B620" s="267" t="s">
        <v>5514</v>
      </c>
    </row>
    <row r="621" spans="2:2" ht="18.75" x14ac:dyDescent="0.3">
      <c r="B621" s="267" t="s">
        <v>5515</v>
      </c>
    </row>
    <row r="622" spans="2:2" ht="18.75" x14ac:dyDescent="0.3">
      <c r="B622" s="267" t="s">
        <v>5516</v>
      </c>
    </row>
    <row r="623" spans="2:2" ht="18.75" x14ac:dyDescent="0.3">
      <c r="B623" s="267" t="s">
        <v>5517</v>
      </c>
    </row>
    <row r="624" spans="2:2" ht="18.75" x14ac:dyDescent="0.3">
      <c r="B624" s="267" t="s">
        <v>5518</v>
      </c>
    </row>
    <row r="625" spans="2:2" ht="18.75" x14ac:dyDescent="0.3">
      <c r="B625" s="267" t="s">
        <v>5519</v>
      </c>
    </row>
    <row r="626" spans="2:2" ht="18.75" x14ac:dyDescent="0.3">
      <c r="B626" s="267" t="s">
        <v>5520</v>
      </c>
    </row>
    <row r="627" spans="2:2" ht="18.75" x14ac:dyDescent="0.3">
      <c r="B627" s="267" t="s">
        <v>175</v>
      </c>
    </row>
    <row r="628" spans="2:2" ht="18.75" x14ac:dyDescent="0.3">
      <c r="B628" s="267" t="s">
        <v>5521</v>
      </c>
    </row>
    <row r="629" spans="2:2" ht="18.75" x14ac:dyDescent="0.3">
      <c r="B629" s="267" t="s">
        <v>5522</v>
      </c>
    </row>
    <row r="630" spans="2:2" ht="18.75" x14ac:dyDescent="0.3">
      <c r="B630" s="267" t="s">
        <v>5523</v>
      </c>
    </row>
    <row r="631" spans="2:2" ht="18.75" x14ac:dyDescent="0.3">
      <c r="B631" s="267" t="s">
        <v>5524</v>
      </c>
    </row>
    <row r="632" spans="2:2" ht="18.75" x14ac:dyDescent="0.3">
      <c r="B632" s="267" t="s">
        <v>5525</v>
      </c>
    </row>
    <row r="633" spans="2:2" ht="18.75" x14ac:dyDescent="0.3">
      <c r="B633" s="267" t="s">
        <v>5526</v>
      </c>
    </row>
    <row r="634" spans="2:2" ht="18.75" x14ac:dyDescent="0.3">
      <c r="B634" s="267" t="s">
        <v>5527</v>
      </c>
    </row>
    <row r="635" spans="2:2" ht="18.75" x14ac:dyDescent="0.3">
      <c r="B635" s="267"/>
    </row>
    <row r="636" spans="2:2" ht="18.75" x14ac:dyDescent="0.3">
      <c r="B636" s="267" t="s">
        <v>5528</v>
      </c>
    </row>
    <row r="637" spans="2:2" ht="18.75" x14ac:dyDescent="0.3">
      <c r="B637" s="267" t="s">
        <v>5529</v>
      </c>
    </row>
    <row r="638" spans="2:2" ht="18.75" x14ac:dyDescent="0.3">
      <c r="B638" s="267" t="s">
        <v>5530</v>
      </c>
    </row>
    <row r="639" spans="2:2" ht="18.75" x14ac:dyDescent="0.3">
      <c r="B639" s="267" t="s">
        <v>5531</v>
      </c>
    </row>
    <row r="640" spans="2:2" ht="18.75" x14ac:dyDescent="0.3">
      <c r="B640" s="267" t="e">
        <f>- выписка из Единого государственного реестра прав на недвижимое</f>
        <v>#NAME?</v>
      </c>
    </row>
    <row r="641" spans="2:2" ht="18.75" x14ac:dyDescent="0.3">
      <c r="B641" s="267" t="s">
        <v>5532</v>
      </c>
    </row>
    <row r="642" spans="2:2" ht="18.75" x14ac:dyDescent="0.3">
      <c r="B642" s="267" t="s">
        <v>5533</v>
      </c>
    </row>
    <row r="643" spans="2:2" ht="18.75" x14ac:dyDescent="0.3">
      <c r="B643" s="267">
        <v>13</v>
      </c>
    </row>
    <row r="644" spans="2:2" ht="18.75" x14ac:dyDescent="0.3">
      <c r="B644" s="267" t="s">
        <v>5534</v>
      </c>
    </row>
    <row r="645" spans="2:2" ht="18.75" x14ac:dyDescent="0.3">
      <c r="B645" s="267" t="s">
        <v>5535</v>
      </c>
    </row>
    <row r="646" spans="2:2" ht="18.75" x14ac:dyDescent="0.3">
      <c r="B646" s="267" t="s">
        <v>5536</v>
      </c>
    </row>
    <row r="647" spans="2:2" ht="18.75" x14ac:dyDescent="0.3">
      <c r="B647" s="267" t="s">
        <v>5537</v>
      </c>
    </row>
    <row r="648" spans="2:2" ht="18.75" x14ac:dyDescent="0.3">
      <c r="B648" s="267" t="s">
        <v>5538</v>
      </c>
    </row>
    <row r="649" spans="2:2" ht="18.75" x14ac:dyDescent="0.3">
      <c r="B649" s="267" t="s">
        <v>5539</v>
      </c>
    </row>
    <row r="650" spans="2:2" ht="18.75" x14ac:dyDescent="0.3">
      <c r="B650" s="267" t="s">
        <v>5540</v>
      </c>
    </row>
    <row r="651" spans="2:2" ht="18.75" x14ac:dyDescent="0.3">
      <c r="B651" s="267" t="s">
        <v>5541</v>
      </c>
    </row>
    <row r="652" spans="2:2" ht="18.75" x14ac:dyDescent="0.3">
      <c r="B652" s="267" t="s">
        <v>5542</v>
      </c>
    </row>
    <row r="653" spans="2:2" ht="18.75" x14ac:dyDescent="0.3">
      <c r="B653" s="267" t="e">
        <f>- кадастровая выписка о земельном участке в отношении которого</f>
        <v>#NAME?</v>
      </c>
    </row>
    <row r="654" spans="2:2" ht="18.75" x14ac:dyDescent="0.3">
      <c r="B654" s="267" t="s">
        <v>5543</v>
      </c>
    </row>
    <row r="655" spans="2:2" ht="18.75" x14ac:dyDescent="0.3">
      <c r="B655" s="267" t="e">
        <f>- кадастровая выписка на объекты капитального строительства</f>
        <v>#NAME?</v>
      </c>
    </row>
    <row r="656" spans="2:2" ht="18.75" x14ac:dyDescent="0.3">
      <c r="B656" s="267" t="s">
        <v>5544</v>
      </c>
    </row>
    <row r="657" spans="2:2" ht="18.75" x14ac:dyDescent="0.3">
      <c r="B657" s="267" t="e">
        <f>- выписка из Единого государственного реестра юридических лиц в</f>
        <v>#NAME?</v>
      </c>
    </row>
    <row r="658" spans="2:2" ht="18.75" x14ac:dyDescent="0.3">
      <c r="B658" s="267" t="s">
        <v>5545</v>
      </c>
    </row>
    <row r="659" spans="2:2" ht="18.75" x14ac:dyDescent="0.3">
      <c r="B659" s="267" t="e">
        <f>- выписка из Единого государственного реестра индивидуальных</f>
        <v>#NAME?</v>
      </c>
    </row>
    <row r="660" spans="2:2" ht="18.75" x14ac:dyDescent="0.3">
      <c r="B660" s="267" t="s">
        <v>5546</v>
      </c>
    </row>
    <row r="661" spans="2:2" ht="18.75" x14ac:dyDescent="0.3">
      <c r="B661" s="267" t="s">
        <v>5547</v>
      </c>
    </row>
    <row r="662" spans="2:2" ht="18.75" x14ac:dyDescent="0.3">
      <c r="B662" s="267" t="s">
        <v>5548</v>
      </c>
    </row>
    <row r="663" spans="2:2" ht="18.75" x14ac:dyDescent="0.3">
      <c r="B663" s="267" t="s">
        <v>5549</v>
      </c>
    </row>
    <row r="664" spans="2:2" ht="18.75" x14ac:dyDescent="0.3">
      <c r="B664" s="267" t="s">
        <v>5550</v>
      </c>
    </row>
    <row r="665" spans="2:2" ht="18.75" x14ac:dyDescent="0.3">
      <c r="B665" s="267" t="s">
        <v>5551</v>
      </c>
    </row>
    <row r="666" spans="2:2" ht="18.75" x14ac:dyDescent="0.3">
      <c r="B666" s="267" t="s">
        <v>5552</v>
      </c>
    </row>
    <row r="667" spans="2:2" ht="18.75" x14ac:dyDescent="0.3">
      <c r="B667" s="267" t="s">
        <v>5553</v>
      </c>
    </row>
    <row r="668" spans="2:2" ht="18.75" x14ac:dyDescent="0.3">
      <c r="B668" s="267" t="s">
        <v>5554</v>
      </c>
    </row>
    <row r="669" spans="2:2" ht="18.75" x14ac:dyDescent="0.3">
      <c r="B669" s="267" t="s">
        <v>5555</v>
      </c>
    </row>
    <row r="670" spans="2:2" ht="18.75" x14ac:dyDescent="0.3">
      <c r="B670" s="267" t="s">
        <v>5556</v>
      </c>
    </row>
    <row r="671" spans="2:2" ht="18.75" x14ac:dyDescent="0.3">
      <c r="B671" s="267" t="s">
        <v>5557</v>
      </c>
    </row>
    <row r="672" spans="2:2" ht="18.75" x14ac:dyDescent="0.3">
      <c r="B672" s="267" t="s">
        <v>5558</v>
      </c>
    </row>
    <row r="673" spans="2:2" ht="18.75" x14ac:dyDescent="0.3">
      <c r="B673" s="267" t="s">
        <v>5559</v>
      </c>
    </row>
    <row r="674" spans="2:2" ht="18.75" x14ac:dyDescent="0.3">
      <c r="B674" s="267" t="s">
        <v>5560</v>
      </c>
    </row>
    <row r="675" spans="2:2" ht="18.75" x14ac:dyDescent="0.3">
      <c r="B675" s="267" t="s">
        <v>5561</v>
      </c>
    </row>
    <row r="676" spans="2:2" ht="18.75" x14ac:dyDescent="0.3">
      <c r="B676" s="267" t="s">
        <v>5562</v>
      </c>
    </row>
    <row r="677" spans="2:2" ht="18.75" x14ac:dyDescent="0.3">
      <c r="B677" s="267" t="s">
        <v>5563</v>
      </c>
    </row>
    <row r="678" spans="2:2" ht="18.75" x14ac:dyDescent="0.3">
      <c r="B678" s="267" t="s">
        <v>5564</v>
      </c>
    </row>
    <row r="679" spans="2:2" ht="18.75" x14ac:dyDescent="0.3">
      <c r="B679" s="267" t="s">
        <v>5565</v>
      </c>
    </row>
    <row r="680" spans="2:2" ht="18.75" x14ac:dyDescent="0.3">
      <c r="B680" s="267" t="s">
        <v>5566</v>
      </c>
    </row>
    <row r="681" spans="2:2" ht="18.75" x14ac:dyDescent="0.3">
      <c r="B681" s="267" t="s">
        <v>5567</v>
      </c>
    </row>
    <row r="682" spans="2:2" ht="18.75" x14ac:dyDescent="0.3">
      <c r="B682" s="267" t="s">
        <v>5334</v>
      </c>
    </row>
    <row r="683" spans="2:2" ht="18.75" x14ac:dyDescent="0.3">
      <c r="B683" s="267" t="s">
        <v>5568</v>
      </c>
    </row>
    <row r="684" spans="2:2" ht="18.75" x14ac:dyDescent="0.3">
      <c r="B684" s="267" t="s">
        <v>5336</v>
      </c>
    </row>
    <row r="685" spans="2:2" ht="18.75" x14ac:dyDescent="0.3">
      <c r="B685" s="267" t="s">
        <v>5569</v>
      </c>
    </row>
    <row r="686" spans="2:2" ht="18.75" x14ac:dyDescent="0.3">
      <c r="B686" s="267" t="s">
        <v>5570</v>
      </c>
    </row>
    <row r="687" spans="2:2" ht="18.75" x14ac:dyDescent="0.3">
      <c r="B687" s="267"/>
    </row>
    <row r="688" spans="2:2" ht="18.75" x14ac:dyDescent="0.3">
      <c r="B688" s="267" t="s">
        <v>5571</v>
      </c>
    </row>
    <row r="689" spans="2:2" ht="18.75" x14ac:dyDescent="0.3">
      <c r="B689" s="267"/>
    </row>
    <row r="690" spans="2:2" ht="18.75" x14ac:dyDescent="0.3">
      <c r="B690" s="267">
        <v>14</v>
      </c>
    </row>
    <row r="691" spans="2:2" ht="18.75" x14ac:dyDescent="0.3">
      <c r="B691" s="267" t="s">
        <v>5572</v>
      </c>
    </row>
    <row r="692" spans="2:2" ht="18.75" x14ac:dyDescent="0.3">
      <c r="B692" s="267" t="e">
        <f>- представления документов и информации или осуществления</f>
        <v>#NAME?</v>
      </c>
    </row>
    <row r="693" spans="2:2" ht="18.75" x14ac:dyDescent="0.3">
      <c r="B693" s="267" t="s">
        <v>5573</v>
      </c>
    </row>
    <row r="694" spans="2:2" ht="18.75" x14ac:dyDescent="0.3">
      <c r="B694" s="267" t="s">
        <v>5574</v>
      </c>
    </row>
    <row r="695" spans="2:2" ht="18.75" x14ac:dyDescent="0.3">
      <c r="B695" s="267" t="s">
        <v>5575</v>
      </c>
    </row>
    <row r="696" spans="2:2" ht="18.75" x14ac:dyDescent="0.3">
      <c r="B696" s="267" t="s">
        <v>5576</v>
      </c>
    </row>
    <row r="697" spans="2:2" ht="18.75" x14ac:dyDescent="0.3">
      <c r="B697" s="267" t="s">
        <v>5577</v>
      </c>
    </row>
    <row r="698" spans="2:2" ht="18.75" x14ac:dyDescent="0.3">
      <c r="B698" s="267" t="s">
        <v>5578</v>
      </c>
    </row>
    <row r="699" spans="2:2" ht="18.75" x14ac:dyDescent="0.3">
      <c r="B699" s="267" t="s">
        <v>5579</v>
      </c>
    </row>
    <row r="700" spans="2:2" ht="18.75" x14ac:dyDescent="0.3">
      <c r="B700" s="267" t="s">
        <v>5580</v>
      </c>
    </row>
    <row r="701" spans="2:2" ht="18.75" x14ac:dyDescent="0.3">
      <c r="B701" s="267" t="s">
        <v>5581</v>
      </c>
    </row>
    <row r="702" spans="2:2" ht="18.75" x14ac:dyDescent="0.3">
      <c r="B702" s="267" t="s">
        <v>5582</v>
      </c>
    </row>
    <row r="703" spans="2:2" ht="18.75" x14ac:dyDescent="0.3">
      <c r="B703" s="267" t="s">
        <v>5583</v>
      </c>
    </row>
    <row r="704" spans="2:2" ht="18.75" x14ac:dyDescent="0.3">
      <c r="B704" s="267" t="s">
        <v>5584</v>
      </c>
    </row>
    <row r="705" spans="2:2" ht="18.75" x14ac:dyDescent="0.3">
      <c r="B705" s="267"/>
    </row>
    <row r="706" spans="2:2" ht="18.75" x14ac:dyDescent="0.3">
      <c r="B706" s="267" t="s">
        <v>5585</v>
      </c>
    </row>
    <row r="707" spans="2:2" ht="18.75" x14ac:dyDescent="0.3">
      <c r="B707" s="267" t="s">
        <v>5586</v>
      </c>
    </row>
    <row r="708" spans="2:2" ht="18.75" x14ac:dyDescent="0.3">
      <c r="B708" s="267" t="s">
        <v>5587</v>
      </c>
    </row>
    <row r="709" spans="2:2" ht="18.75" x14ac:dyDescent="0.3">
      <c r="B709" s="267" t="s">
        <v>5588</v>
      </c>
    </row>
    <row r="710" spans="2:2" ht="18.75" x14ac:dyDescent="0.3">
      <c r="B710" s="267" t="s">
        <v>175</v>
      </c>
    </row>
    <row r="711" spans="2:2" ht="18.75" x14ac:dyDescent="0.3">
      <c r="B711" s="267" t="s">
        <v>5589</v>
      </c>
    </row>
    <row r="712" spans="2:2" ht="18.75" x14ac:dyDescent="0.3">
      <c r="B712" s="267" t="s">
        <v>5590</v>
      </c>
    </row>
    <row r="713" spans="2:2" ht="18.75" x14ac:dyDescent="0.3">
      <c r="B713" s="267" t="e">
        <f>- получение выписки из ЕГРП на земельный участок заявителя и (или)</f>
        <v>#NAME?</v>
      </c>
    </row>
    <row r="714" spans="2:2" ht="18.75" x14ac:dyDescent="0.3">
      <c r="B714" s="267" t="s">
        <v>5591</v>
      </c>
    </row>
    <row r="715" spans="2:2" ht="18.75" x14ac:dyDescent="0.3">
      <c r="B715" s="267" t="s">
        <v>5534</v>
      </c>
    </row>
    <row r="716" spans="2:2" ht="18.75" x14ac:dyDescent="0.3">
      <c r="B716" s="267" t="s">
        <v>5535</v>
      </c>
    </row>
    <row r="717" spans="2:2" ht="18.75" x14ac:dyDescent="0.3">
      <c r="B717" s="267" t="s">
        <v>5592</v>
      </c>
    </row>
    <row r="718" spans="2:2" ht="18.75" x14ac:dyDescent="0.3">
      <c r="B718" s="267" t="s">
        <v>5593</v>
      </c>
    </row>
    <row r="719" spans="2:2" ht="18.75" x14ac:dyDescent="0.3">
      <c r="B719" s="267" t="s">
        <v>5594</v>
      </c>
    </row>
    <row r="720" spans="2:2" ht="18.75" x14ac:dyDescent="0.3">
      <c r="B720" s="267" t="s">
        <v>5539</v>
      </c>
    </row>
    <row r="721" spans="2:2" ht="18.75" x14ac:dyDescent="0.3">
      <c r="B721" s="267" t="s">
        <v>5540</v>
      </c>
    </row>
    <row r="722" spans="2:2" ht="18.75" x14ac:dyDescent="0.3">
      <c r="B722" s="267" t="s">
        <v>5541</v>
      </c>
    </row>
    <row r="723" spans="2:2" ht="18.75" x14ac:dyDescent="0.3">
      <c r="B723" s="267" t="s">
        <v>5595</v>
      </c>
    </row>
    <row r="724" spans="2:2" ht="18.75" x14ac:dyDescent="0.3">
      <c r="B724" s="267" t="e">
        <f>- получение кадастровой выписки о земельном участке в отношении</f>
        <v>#NAME?</v>
      </c>
    </row>
    <row r="725" spans="2:2" ht="18.75" x14ac:dyDescent="0.3">
      <c r="B725" s="267" t="s">
        <v>5596</v>
      </c>
    </row>
    <row r="726" spans="2:2" ht="18.75" x14ac:dyDescent="0.3">
      <c r="B726" s="267" t="s">
        <v>5597</v>
      </c>
    </row>
    <row r="727" spans="2:2" ht="18.75" x14ac:dyDescent="0.3">
      <c r="B727" s="267" t="e">
        <f>- получение кадастровой выписки на объекты капитального</f>
        <v>#NAME?</v>
      </c>
    </row>
    <row r="728" spans="2:2" ht="18.75" x14ac:dyDescent="0.3">
      <c r="B728" s="267" t="s">
        <v>5598</v>
      </c>
    </row>
    <row r="729" spans="2:2" ht="18.75" x14ac:dyDescent="0.3">
      <c r="B729" s="267" t="s">
        <v>5599</v>
      </c>
    </row>
    <row r="730" spans="2:2" ht="18.75" x14ac:dyDescent="0.3">
      <c r="B730" s="267" t="e">
        <f>- получение выписки из Единого государственного реестра юридических</f>
        <v>#NAME?</v>
      </c>
    </row>
    <row r="731" spans="2:2" ht="18.75" x14ac:dyDescent="0.3">
      <c r="B731" s="267" t="s">
        <v>5600</v>
      </c>
    </row>
    <row r="732" spans="2:2" ht="18.75" x14ac:dyDescent="0.3">
      <c r="B732" s="267" t="s">
        <v>5601</v>
      </c>
    </row>
    <row r="733" spans="2:2" ht="18.75" x14ac:dyDescent="0.3">
      <c r="B733" s="267"/>
    </row>
    <row r="734" spans="2:2" ht="18.75" x14ac:dyDescent="0.3">
      <c r="B734" s="267" t="s">
        <v>175</v>
      </c>
    </row>
    <row r="735" spans="2:2" ht="18.75" x14ac:dyDescent="0.3">
      <c r="B735" s="267">
        <v>15</v>
      </c>
    </row>
    <row r="736" spans="2:2" ht="18.75" x14ac:dyDescent="0.3">
      <c r="B736" s="267" t="e">
        <f>- получение выписки из Единого государственного реестра</f>
        <v>#NAME?</v>
      </c>
    </row>
    <row r="737" spans="2:2" ht="18.75" x14ac:dyDescent="0.3">
      <c r="B737" s="267" t="s">
        <v>5602</v>
      </c>
    </row>
    <row r="738" spans="2:2" ht="18.75" x14ac:dyDescent="0.3">
      <c r="B738" s="267" t="s">
        <v>5603</v>
      </c>
    </row>
    <row r="739" spans="2:2" ht="18.75" x14ac:dyDescent="0.3">
      <c r="B739" s="267" t="s">
        <v>5604</v>
      </c>
    </row>
    <row r="740" spans="2:2" ht="18.75" x14ac:dyDescent="0.3">
      <c r="B740" s="267" t="s">
        <v>5605</v>
      </c>
    </row>
    <row r="741" spans="2:2" ht="18.75" x14ac:dyDescent="0.3">
      <c r="B741" s="267"/>
    </row>
    <row r="742" spans="2:2" ht="18.75" x14ac:dyDescent="0.3">
      <c r="B742" s="267" t="s">
        <v>5606</v>
      </c>
    </row>
    <row r="743" spans="2:2" ht="18.75" x14ac:dyDescent="0.3">
      <c r="B743" s="267" t="s">
        <v>5607</v>
      </c>
    </row>
    <row r="744" spans="2:2" ht="18.75" x14ac:dyDescent="0.3">
      <c r="B744" s="267" t="s">
        <v>175</v>
      </c>
    </row>
    <row r="745" spans="2:2" ht="18.75" x14ac:dyDescent="0.3">
      <c r="B745" s="267" t="s">
        <v>5608</v>
      </c>
    </row>
    <row r="746" spans="2:2" ht="18.75" x14ac:dyDescent="0.3">
      <c r="B746" s="267" t="s">
        <v>5609</v>
      </c>
    </row>
    <row r="747" spans="2:2" ht="18.75" x14ac:dyDescent="0.3">
      <c r="B747" s="267" t="s">
        <v>5610</v>
      </c>
    </row>
    <row r="748" spans="2:2" ht="18.75" x14ac:dyDescent="0.3">
      <c r="B748" s="267" t="s">
        <v>5285</v>
      </c>
    </row>
    <row r="749" spans="2:2" ht="18.75" x14ac:dyDescent="0.3">
      <c r="B749" s="267" t="s">
        <v>5611</v>
      </c>
    </row>
    <row r="750" spans="2:2" ht="18.75" x14ac:dyDescent="0.3">
      <c r="B750" s="267" t="s">
        <v>5612</v>
      </c>
    </row>
    <row r="751" spans="2:2" ht="18.75" x14ac:dyDescent="0.3">
      <c r="B751" s="267" t="s">
        <v>5613</v>
      </c>
    </row>
    <row r="752" spans="2:2" ht="18.75" x14ac:dyDescent="0.3">
      <c r="B752" s="267" t="s">
        <v>5614</v>
      </c>
    </row>
    <row r="753" spans="2:2" ht="18.75" x14ac:dyDescent="0.3">
      <c r="B753" s="267" t="s">
        <v>5615</v>
      </c>
    </row>
    <row r="754" spans="2:2" ht="18.75" x14ac:dyDescent="0.3">
      <c r="B754" s="267" t="s">
        <v>5616</v>
      </c>
    </row>
    <row r="755" spans="2:2" ht="18.75" x14ac:dyDescent="0.3">
      <c r="B755" s="267" t="s">
        <v>5617</v>
      </c>
    </row>
    <row r="756" spans="2:2" ht="18.75" x14ac:dyDescent="0.3">
      <c r="B756" s="267" t="s">
        <v>5618</v>
      </c>
    </row>
    <row r="757" spans="2:2" ht="18.75" x14ac:dyDescent="0.3">
      <c r="B757" s="267" t="s">
        <v>5619</v>
      </c>
    </row>
    <row r="758" spans="2:2" ht="18.75" x14ac:dyDescent="0.3">
      <c r="B758" s="267" t="s">
        <v>5620</v>
      </c>
    </row>
    <row r="759" spans="2:2" ht="18.75" x14ac:dyDescent="0.3">
      <c r="B759" s="267" t="s">
        <v>5621</v>
      </c>
    </row>
    <row r="760" spans="2:2" ht="18.75" x14ac:dyDescent="0.3">
      <c r="B760" s="267" t="s">
        <v>5622</v>
      </c>
    </row>
    <row r="761" spans="2:2" ht="18.75" x14ac:dyDescent="0.3">
      <c r="B761" s="267" t="s">
        <v>5623</v>
      </c>
    </row>
    <row r="762" spans="2:2" ht="18.75" x14ac:dyDescent="0.3">
      <c r="B762" s="267" t="s">
        <v>5624</v>
      </c>
    </row>
    <row r="763" spans="2:2" ht="18.75" x14ac:dyDescent="0.3">
      <c r="B763" s="267" t="s">
        <v>5625</v>
      </c>
    </row>
    <row r="764" spans="2:2" ht="18.75" x14ac:dyDescent="0.3">
      <c r="B764" s="267" t="s">
        <v>5626</v>
      </c>
    </row>
    <row r="765" spans="2:2" ht="18.75" x14ac:dyDescent="0.3">
      <c r="B765" s="267" t="s">
        <v>5627</v>
      </c>
    </row>
    <row r="766" spans="2:2" ht="18.75" x14ac:dyDescent="0.3">
      <c r="B766" s="267" t="s">
        <v>5628</v>
      </c>
    </row>
    <row r="767" spans="2:2" ht="18.75" x14ac:dyDescent="0.3">
      <c r="B767" s="267" t="s">
        <v>5629</v>
      </c>
    </row>
    <row r="768" spans="2:2" ht="18.75" x14ac:dyDescent="0.3">
      <c r="B768" s="267" t="s">
        <v>5630</v>
      </c>
    </row>
    <row r="769" spans="2:2" ht="18.75" x14ac:dyDescent="0.3">
      <c r="B769" s="267" t="s">
        <v>5631</v>
      </c>
    </row>
    <row r="770" spans="2:2" ht="18.75" x14ac:dyDescent="0.3">
      <c r="B770" s="267" t="s">
        <v>5632</v>
      </c>
    </row>
    <row r="771" spans="2:2" ht="18.75" x14ac:dyDescent="0.3">
      <c r="B771" s="267" t="s">
        <v>5633</v>
      </c>
    </row>
    <row r="772" spans="2:2" ht="18.75" x14ac:dyDescent="0.3">
      <c r="B772" s="267" t="s">
        <v>5634</v>
      </c>
    </row>
    <row r="773" spans="2:2" ht="18.75" x14ac:dyDescent="0.3">
      <c r="B773" s="267" t="s">
        <v>5635</v>
      </c>
    </row>
    <row r="774" spans="2:2" ht="18.75" x14ac:dyDescent="0.3">
      <c r="B774" s="267" t="s">
        <v>5636</v>
      </c>
    </row>
    <row r="775" spans="2:2" ht="18.75" x14ac:dyDescent="0.3">
      <c r="B775" s="267" t="s">
        <v>5637</v>
      </c>
    </row>
    <row r="776" spans="2:2" ht="18.75" x14ac:dyDescent="0.3">
      <c r="B776" s="267" t="s">
        <v>5638</v>
      </c>
    </row>
    <row r="777" spans="2:2" ht="18.75" x14ac:dyDescent="0.3">
      <c r="B777" s="267" t="s">
        <v>5639</v>
      </c>
    </row>
    <row r="778" spans="2:2" ht="18.75" x14ac:dyDescent="0.3">
      <c r="B778" s="267" t="s">
        <v>5640</v>
      </c>
    </row>
    <row r="779" spans="2:2" ht="18.75" x14ac:dyDescent="0.3">
      <c r="B779" s="267"/>
    </row>
    <row r="780" spans="2:2" ht="18.75" x14ac:dyDescent="0.3">
      <c r="B780" s="267">
        <v>16</v>
      </c>
    </row>
    <row r="781" spans="2:2" ht="18.75" x14ac:dyDescent="0.3">
      <c r="B781" s="267" t="s">
        <v>5641</v>
      </c>
    </row>
    <row r="782" spans="2:2" ht="18.75" x14ac:dyDescent="0.3">
      <c r="B782" s="267" t="s">
        <v>5642</v>
      </c>
    </row>
    <row r="783" spans="2:2" ht="18.75" x14ac:dyDescent="0.3">
      <c r="B783" s="267"/>
    </row>
    <row r="784" spans="2:2" ht="18.75" x14ac:dyDescent="0.3">
      <c r="B784" s="267" t="s">
        <v>5643</v>
      </c>
    </row>
    <row r="785" spans="2:2" ht="18.75" x14ac:dyDescent="0.3">
      <c r="B785" s="267" t="s">
        <v>5644</v>
      </c>
    </row>
    <row r="786" spans="2:2" ht="18.75" x14ac:dyDescent="0.3">
      <c r="B786" s="267" t="s">
        <v>5645</v>
      </c>
    </row>
    <row r="787" spans="2:2" ht="18.75" x14ac:dyDescent="0.3">
      <c r="B787" s="267" t="e">
        <f>- обращение (в письменном виде) заявителя с просьбой о прекращении</f>
        <v>#NAME?</v>
      </c>
    </row>
    <row r="788" spans="2:2" ht="18.75" x14ac:dyDescent="0.3">
      <c r="B788" s="267" t="s">
        <v>5646</v>
      </c>
    </row>
    <row r="789" spans="2:2" ht="18.75" x14ac:dyDescent="0.3">
      <c r="B789" s="267" t="s">
        <v>5647</v>
      </c>
    </row>
    <row r="790" spans="2:2" ht="18.75" x14ac:dyDescent="0.3">
      <c r="B790" s="267" t="e">
        <f>- представление заявления о предоставлении муниципальной услуги с</f>
        <v>#NAME?</v>
      </c>
    </row>
    <row r="791" spans="2:2" ht="18.75" x14ac:dyDescent="0.3">
      <c r="B791" s="267" t="s">
        <v>5648</v>
      </c>
    </row>
    <row r="792" spans="2:2" ht="18.75" x14ac:dyDescent="0.3">
      <c r="B792" s="267" t="s">
        <v>5649</v>
      </c>
    </row>
    <row r="793" spans="2:2" ht="18.75" x14ac:dyDescent="0.3">
      <c r="B793" s="267" t="s">
        <v>5650</v>
      </c>
    </row>
    <row r="794" spans="2:2" ht="18.75" x14ac:dyDescent="0.3">
      <c r="B794" s="267" t="s">
        <v>5651</v>
      </c>
    </row>
    <row r="795" spans="2:2" ht="18.75" x14ac:dyDescent="0.3">
      <c r="B795" s="267" t="s">
        <v>5652</v>
      </c>
    </row>
    <row r="796" spans="2:2" ht="18.75" x14ac:dyDescent="0.3">
      <c r="B796" s="267" t="s">
        <v>5653</v>
      </c>
    </row>
    <row r="797" spans="2:2" ht="18.75" x14ac:dyDescent="0.3">
      <c r="B797" s="267" t="s">
        <v>5654</v>
      </c>
    </row>
    <row r="798" spans="2:2" ht="18.75" x14ac:dyDescent="0.3">
      <c r="B798" s="267" t="s">
        <v>5655</v>
      </c>
    </row>
    <row r="799" spans="2:2" ht="18.75" x14ac:dyDescent="0.3">
      <c r="B799" s="267" t="s">
        <v>5656</v>
      </c>
    </row>
    <row r="800" spans="2:2" ht="18.75" x14ac:dyDescent="0.3">
      <c r="B800" s="267" t="s">
        <v>5637</v>
      </c>
    </row>
    <row r="801" spans="2:2" ht="18.75" x14ac:dyDescent="0.3">
      <c r="B801" s="267" t="s">
        <v>5638</v>
      </c>
    </row>
    <row r="802" spans="2:2" ht="18.75" x14ac:dyDescent="0.3">
      <c r="B802" s="267" t="s">
        <v>5639</v>
      </c>
    </row>
    <row r="803" spans="2:2" ht="18.75" x14ac:dyDescent="0.3">
      <c r="B803" s="267" t="s">
        <v>5640</v>
      </c>
    </row>
    <row r="804" spans="2:2" ht="18.75" x14ac:dyDescent="0.3">
      <c r="B804" s="267"/>
    </row>
    <row r="805" spans="2:2" ht="18.75" x14ac:dyDescent="0.3">
      <c r="B805" s="267" t="s">
        <v>5657</v>
      </c>
    </row>
    <row r="806" spans="2:2" ht="18.75" x14ac:dyDescent="0.3">
      <c r="B806" s="267" t="s">
        <v>5658</v>
      </c>
    </row>
    <row r="807" spans="2:2" ht="18.75" x14ac:dyDescent="0.3">
      <c r="B807" s="267" t="s">
        <v>5659</v>
      </c>
    </row>
    <row r="808" spans="2:2" ht="18.75" x14ac:dyDescent="0.3">
      <c r="B808" s="267" t="s">
        <v>5660</v>
      </c>
    </row>
    <row r="809" spans="2:2" ht="18.75" x14ac:dyDescent="0.3">
      <c r="B809" s="267" t="s">
        <v>5661</v>
      </c>
    </row>
    <row r="810" spans="2:2" ht="18.75" x14ac:dyDescent="0.3">
      <c r="B810" s="267" t="s">
        <v>175</v>
      </c>
    </row>
    <row r="811" spans="2:2" ht="18.75" x14ac:dyDescent="0.3">
      <c r="B811" s="267" t="s">
        <v>5662</v>
      </c>
    </row>
    <row r="812" spans="2:2" ht="18.75" x14ac:dyDescent="0.3">
      <c r="B812" s="267" t="s">
        <v>5663</v>
      </c>
    </row>
    <row r="813" spans="2:2" ht="18.75" x14ac:dyDescent="0.3">
      <c r="B813" s="267" t="s">
        <v>5664</v>
      </c>
    </row>
    <row r="814" spans="2:2" ht="18.75" x14ac:dyDescent="0.3">
      <c r="B814" s="267" t="s">
        <v>5665</v>
      </c>
    </row>
    <row r="815" spans="2:2" ht="18.75" x14ac:dyDescent="0.3">
      <c r="B815" s="267" t="s">
        <v>5666</v>
      </c>
    </row>
    <row r="816" spans="2:2" ht="18.75" x14ac:dyDescent="0.3">
      <c r="B816" s="267" t="s">
        <v>5343</v>
      </c>
    </row>
    <row r="817" spans="2:2" ht="18.75" x14ac:dyDescent="0.3">
      <c r="B817" s="267" t="s">
        <v>5667</v>
      </c>
    </row>
    <row r="818" spans="2:2" ht="18.75" x14ac:dyDescent="0.3">
      <c r="B818" s="267" t="s">
        <v>5668</v>
      </c>
    </row>
    <row r="819" spans="2:2" ht="18.75" x14ac:dyDescent="0.3">
      <c r="B819" s="267"/>
    </row>
    <row r="820" spans="2:2" ht="18.75" x14ac:dyDescent="0.3">
      <c r="B820" s="267" t="s">
        <v>5669</v>
      </c>
    </row>
    <row r="821" spans="2:2" ht="18.75" x14ac:dyDescent="0.3">
      <c r="B821" s="267" t="s">
        <v>5670</v>
      </c>
    </row>
    <row r="822" spans="2:2" ht="18.75" x14ac:dyDescent="0.3">
      <c r="B822" s="267" t="s">
        <v>162</v>
      </c>
    </row>
    <row r="823" spans="2:2" ht="18.75" x14ac:dyDescent="0.3">
      <c r="B823" s="267"/>
    </row>
    <row r="824" spans="2:2" ht="18.75" x14ac:dyDescent="0.3">
      <c r="B824" s="267"/>
    </row>
    <row r="825" spans="2:2" ht="18.75" x14ac:dyDescent="0.3">
      <c r="B825" s="267">
        <v>17</v>
      </c>
    </row>
    <row r="826" spans="2:2" ht="18.75" x14ac:dyDescent="0.3">
      <c r="B826" s="267" t="s">
        <v>5671</v>
      </c>
    </row>
    <row r="827" spans="2:2" ht="18.75" x14ac:dyDescent="0.3">
      <c r="B827" s="267" t="s">
        <v>5672</v>
      </c>
    </row>
    <row r="828" spans="2:2" ht="18.75" x14ac:dyDescent="0.3">
      <c r="B828" s="267" t="s">
        <v>5673</v>
      </c>
    </row>
    <row r="829" spans="2:2" ht="18.75" x14ac:dyDescent="0.3">
      <c r="B829" s="267"/>
    </row>
    <row r="830" spans="2:2" ht="18.75" x14ac:dyDescent="0.3">
      <c r="B830" s="267" t="s">
        <v>5674</v>
      </c>
    </row>
    <row r="831" spans="2:2" ht="18.75" x14ac:dyDescent="0.3">
      <c r="B831" s="267" t="s">
        <v>4964</v>
      </c>
    </row>
    <row r="832" spans="2:2" ht="18.75" x14ac:dyDescent="0.3">
      <c r="B832" s="267"/>
    </row>
    <row r="833" spans="2:2" ht="18.75" x14ac:dyDescent="0.3">
      <c r="B833" s="267" t="s">
        <v>5675</v>
      </c>
    </row>
    <row r="834" spans="2:2" ht="18.75" x14ac:dyDescent="0.3">
      <c r="B834" s="267" t="s">
        <v>5676</v>
      </c>
    </row>
    <row r="835" spans="2:2" ht="18.75" x14ac:dyDescent="0.3">
      <c r="B835" s="267"/>
    </row>
    <row r="836" spans="2:2" ht="18.75" x14ac:dyDescent="0.3">
      <c r="B836" s="267" t="s">
        <v>5677</v>
      </c>
    </row>
    <row r="837" spans="2:2" ht="18.75" x14ac:dyDescent="0.3">
      <c r="B837" s="267" t="s">
        <v>5678</v>
      </c>
    </row>
    <row r="838" spans="2:2" ht="18.75" x14ac:dyDescent="0.3">
      <c r="B838" s="267" t="s">
        <v>5679</v>
      </c>
    </row>
    <row r="839" spans="2:2" ht="18.75" x14ac:dyDescent="0.3">
      <c r="B839" s="267" t="s">
        <v>5680</v>
      </c>
    </row>
    <row r="840" spans="2:2" ht="18.75" x14ac:dyDescent="0.3">
      <c r="B840" s="267" t="s">
        <v>5681</v>
      </c>
    </row>
    <row r="841" spans="2:2" ht="18.75" x14ac:dyDescent="0.3">
      <c r="B841" s="267" t="s">
        <v>5682</v>
      </c>
    </row>
    <row r="842" spans="2:2" ht="18.75" x14ac:dyDescent="0.3">
      <c r="B842" s="267" t="s">
        <v>5683</v>
      </c>
    </row>
    <row r="843" spans="2:2" ht="18.75" x14ac:dyDescent="0.3">
      <c r="B843" s="267" t="s">
        <v>5684</v>
      </c>
    </row>
    <row r="844" spans="2:2" ht="18.75" x14ac:dyDescent="0.3">
      <c r="B844" s="267"/>
    </row>
    <row r="845" spans="2:2" ht="18.75" x14ac:dyDescent="0.3">
      <c r="B845" s="267" t="s">
        <v>5685</v>
      </c>
    </row>
    <row r="846" spans="2:2" ht="18.75" x14ac:dyDescent="0.3">
      <c r="B846" s="267" t="s">
        <v>5686</v>
      </c>
    </row>
    <row r="847" spans="2:2" ht="18.75" x14ac:dyDescent="0.3">
      <c r="B847" s="267" t="s">
        <v>5687</v>
      </c>
    </row>
    <row r="848" spans="2:2" ht="18.75" x14ac:dyDescent="0.3">
      <c r="B848" s="267" t="s">
        <v>5688</v>
      </c>
    </row>
    <row r="849" spans="2:2" ht="18.75" x14ac:dyDescent="0.3">
      <c r="B849" s="267" t="s">
        <v>5689</v>
      </c>
    </row>
    <row r="850" spans="2:2" ht="18.75" x14ac:dyDescent="0.3">
      <c r="B850" s="267" t="s">
        <v>5690</v>
      </c>
    </row>
    <row r="851" spans="2:2" ht="18.75" x14ac:dyDescent="0.3">
      <c r="B851" s="267" t="s">
        <v>5691</v>
      </c>
    </row>
    <row r="852" spans="2:2" ht="18.75" x14ac:dyDescent="0.3">
      <c r="B852" s="267" t="s">
        <v>5692</v>
      </c>
    </row>
    <row r="853" spans="2:2" ht="18.75" x14ac:dyDescent="0.3">
      <c r="B853" s="267" t="s">
        <v>5693</v>
      </c>
    </row>
    <row r="854" spans="2:2" ht="18.75" x14ac:dyDescent="0.3">
      <c r="B854" s="267" t="s">
        <v>5694</v>
      </c>
    </row>
    <row r="855" spans="2:2" ht="18.75" x14ac:dyDescent="0.3">
      <c r="B855" s="267" t="s">
        <v>5695</v>
      </c>
    </row>
    <row r="856" spans="2:2" ht="18.75" x14ac:dyDescent="0.3">
      <c r="B856" s="267" t="s">
        <v>5696</v>
      </c>
    </row>
    <row r="857" spans="2:2" ht="18.75" x14ac:dyDescent="0.3">
      <c r="B857" s="267" t="s">
        <v>5697</v>
      </c>
    </row>
    <row r="858" spans="2:2" ht="18.75" x14ac:dyDescent="0.3">
      <c r="B858" s="267" t="s">
        <v>5698</v>
      </c>
    </row>
    <row r="859" spans="2:2" ht="18.75" x14ac:dyDescent="0.3">
      <c r="B859" s="267" t="s">
        <v>5699</v>
      </c>
    </row>
    <row r="860" spans="2:2" ht="18.75" x14ac:dyDescent="0.3">
      <c r="B860" s="267" t="s">
        <v>5700</v>
      </c>
    </row>
    <row r="861" spans="2:2" ht="18.75" x14ac:dyDescent="0.3">
      <c r="B861" s="267" t="s">
        <v>5701</v>
      </c>
    </row>
    <row r="862" spans="2:2" ht="18.75" x14ac:dyDescent="0.3">
      <c r="B862" s="267"/>
    </row>
    <row r="863" spans="2:2" ht="18.75" x14ac:dyDescent="0.3">
      <c r="B863" s="267" t="s">
        <v>5702</v>
      </c>
    </row>
    <row r="864" spans="2:2" ht="18.75" x14ac:dyDescent="0.3">
      <c r="B864" s="267" t="s">
        <v>5703</v>
      </c>
    </row>
    <row r="865" spans="2:2" ht="18.75" x14ac:dyDescent="0.3">
      <c r="B865" s="267" t="s">
        <v>5704</v>
      </c>
    </row>
    <row r="866" spans="2:2" ht="18.75" x14ac:dyDescent="0.3">
      <c r="B866" s="267" t="s">
        <v>5705</v>
      </c>
    </row>
    <row r="867" spans="2:2" ht="18.75" x14ac:dyDescent="0.3">
      <c r="B867" s="267" t="s">
        <v>5706</v>
      </c>
    </row>
    <row r="868" spans="2:2" ht="18.75" x14ac:dyDescent="0.3">
      <c r="B868" s="267" t="s">
        <v>5707</v>
      </c>
    </row>
    <row r="869" spans="2:2" ht="18.75" x14ac:dyDescent="0.3">
      <c r="B869" s="267" t="s">
        <v>5708</v>
      </c>
    </row>
    <row r="870" spans="2:2" ht="18.75" x14ac:dyDescent="0.3">
      <c r="B870" s="267" t="s">
        <v>5709</v>
      </c>
    </row>
    <row r="871" spans="2:2" ht="18.75" x14ac:dyDescent="0.3">
      <c r="B871" s="267" t="s">
        <v>5710</v>
      </c>
    </row>
    <row r="872" spans="2:2" ht="18.75" x14ac:dyDescent="0.3">
      <c r="B872" s="267" t="s">
        <v>5711</v>
      </c>
    </row>
    <row r="873" spans="2:2" ht="18.75" x14ac:dyDescent="0.3">
      <c r="B873" s="267" t="s">
        <v>5712</v>
      </c>
    </row>
    <row r="874" spans="2:2" ht="18.75" x14ac:dyDescent="0.3">
      <c r="B874" s="267" t="s">
        <v>5713</v>
      </c>
    </row>
    <row r="875" spans="2:2" ht="18.75" x14ac:dyDescent="0.3">
      <c r="B875" s="267" t="s">
        <v>5714</v>
      </c>
    </row>
    <row r="876" spans="2:2" ht="18.75" x14ac:dyDescent="0.3">
      <c r="B876" s="267" t="s">
        <v>5715</v>
      </c>
    </row>
    <row r="877" spans="2:2" ht="18.75" x14ac:dyDescent="0.3">
      <c r="B877" s="267"/>
    </row>
    <row r="878" spans="2:2" ht="18.75" x14ac:dyDescent="0.3">
      <c r="B878" s="267">
        <v>18</v>
      </c>
    </row>
    <row r="879" spans="2:2" ht="18.75" x14ac:dyDescent="0.3">
      <c r="B879" s="267" t="s">
        <v>5716</v>
      </c>
    </row>
    <row r="880" spans="2:2" ht="18.75" x14ac:dyDescent="0.3">
      <c r="B880" s="267" t="s">
        <v>5717</v>
      </c>
    </row>
    <row r="881" spans="2:2" ht="18.75" x14ac:dyDescent="0.3">
      <c r="B881" s="267" t="s">
        <v>5718</v>
      </c>
    </row>
    <row r="882" spans="2:2" ht="18.75" x14ac:dyDescent="0.3">
      <c r="B882" s="267" t="s">
        <v>5719</v>
      </c>
    </row>
    <row r="883" spans="2:2" ht="18.75" x14ac:dyDescent="0.3">
      <c r="B883" s="267" t="s">
        <v>5720</v>
      </c>
    </row>
    <row r="884" spans="2:2" ht="18.75" x14ac:dyDescent="0.3">
      <c r="B884" s="267" t="s">
        <v>5721</v>
      </c>
    </row>
    <row r="885" spans="2:2" ht="18.75" x14ac:dyDescent="0.3">
      <c r="B885" s="267" t="s">
        <v>5722</v>
      </c>
    </row>
    <row r="886" spans="2:2" ht="18.75" x14ac:dyDescent="0.3">
      <c r="B886" s="267" t="s">
        <v>5723</v>
      </c>
    </row>
    <row r="887" spans="2:2" ht="18.75" x14ac:dyDescent="0.3">
      <c r="B887" s="267" t="s">
        <v>5724</v>
      </c>
    </row>
    <row r="888" spans="2:2" ht="18.75" x14ac:dyDescent="0.3">
      <c r="B888" s="267" t="s">
        <v>5725</v>
      </c>
    </row>
    <row r="889" spans="2:2" ht="18.75" x14ac:dyDescent="0.3">
      <c r="B889" s="267" t="s">
        <v>5726</v>
      </c>
    </row>
    <row r="890" spans="2:2" ht="18.75" x14ac:dyDescent="0.3">
      <c r="B890" s="267" t="s">
        <v>5727</v>
      </c>
    </row>
    <row r="891" spans="2:2" ht="18.75" x14ac:dyDescent="0.3">
      <c r="B891" s="267" t="s">
        <v>5728</v>
      </c>
    </row>
    <row r="892" spans="2:2" ht="18.75" x14ac:dyDescent="0.3">
      <c r="B892" s="267" t="s">
        <v>5729</v>
      </c>
    </row>
    <row r="893" spans="2:2" ht="18.75" x14ac:dyDescent="0.3">
      <c r="B893" s="267" t="s">
        <v>5730</v>
      </c>
    </row>
    <row r="894" spans="2:2" ht="18.75" x14ac:dyDescent="0.3">
      <c r="B894" s="267" t="s">
        <v>5731</v>
      </c>
    </row>
    <row r="895" spans="2:2" ht="18.75" x14ac:dyDescent="0.3">
      <c r="B895" s="267" t="s">
        <v>5732</v>
      </c>
    </row>
    <row r="896" spans="2:2" ht="18.75" x14ac:dyDescent="0.3">
      <c r="B896" s="267" t="s">
        <v>5733</v>
      </c>
    </row>
    <row r="897" spans="2:2" ht="18.75" x14ac:dyDescent="0.3">
      <c r="B897" s="267" t="s">
        <v>5734</v>
      </c>
    </row>
    <row r="898" spans="2:2" ht="18.75" x14ac:dyDescent="0.3">
      <c r="B898" s="267" t="s">
        <v>5735</v>
      </c>
    </row>
    <row r="899" spans="2:2" ht="18.75" x14ac:dyDescent="0.3">
      <c r="B899" s="267" t="s">
        <v>5736</v>
      </c>
    </row>
    <row r="900" spans="2:2" ht="18.75" x14ac:dyDescent="0.3">
      <c r="B900" s="267" t="s">
        <v>5737</v>
      </c>
    </row>
    <row r="901" spans="2:2" ht="18.75" x14ac:dyDescent="0.3">
      <c r="B901" s="267" t="s">
        <v>5738</v>
      </c>
    </row>
    <row r="902" spans="2:2" ht="18.75" x14ac:dyDescent="0.3">
      <c r="B902" s="267" t="s">
        <v>5739</v>
      </c>
    </row>
    <row r="903" spans="2:2" ht="18.75" x14ac:dyDescent="0.3">
      <c r="B903" s="267" t="s">
        <v>5740</v>
      </c>
    </row>
    <row r="904" spans="2:2" ht="18.75" x14ac:dyDescent="0.3">
      <c r="B904" s="267" t="s">
        <v>5741</v>
      </c>
    </row>
    <row r="905" spans="2:2" ht="18.75" x14ac:dyDescent="0.3">
      <c r="B905" s="267" t="s">
        <v>5742</v>
      </c>
    </row>
    <row r="906" spans="2:2" ht="18.75" x14ac:dyDescent="0.3">
      <c r="B906" s="267" t="s">
        <v>5743</v>
      </c>
    </row>
    <row r="907" spans="2:2" ht="18.75" x14ac:dyDescent="0.3">
      <c r="B907" s="267" t="s">
        <v>5744</v>
      </c>
    </row>
    <row r="908" spans="2:2" ht="18.75" x14ac:dyDescent="0.3">
      <c r="B908" s="267" t="s">
        <v>5745</v>
      </c>
    </row>
    <row r="909" spans="2:2" ht="18.75" x14ac:dyDescent="0.3">
      <c r="B909" s="267" t="s">
        <v>5746</v>
      </c>
    </row>
    <row r="910" spans="2:2" ht="18.75" x14ac:dyDescent="0.3">
      <c r="B910" s="267" t="s">
        <v>5747</v>
      </c>
    </row>
    <row r="911" spans="2:2" ht="18.75" x14ac:dyDescent="0.3">
      <c r="B911" s="267" t="s">
        <v>5748</v>
      </c>
    </row>
    <row r="912" spans="2:2" ht="18.75" x14ac:dyDescent="0.3">
      <c r="B912" s="267" t="s">
        <v>5749</v>
      </c>
    </row>
    <row r="913" spans="2:2" ht="18.75" x14ac:dyDescent="0.3">
      <c r="B913" s="267" t="s">
        <v>5750</v>
      </c>
    </row>
    <row r="914" spans="2:2" ht="18.75" x14ac:dyDescent="0.3">
      <c r="B914" s="267" t="s">
        <v>5751</v>
      </c>
    </row>
    <row r="915" spans="2:2" ht="18.75" x14ac:dyDescent="0.3">
      <c r="B915" s="267" t="s">
        <v>5752</v>
      </c>
    </row>
    <row r="916" spans="2:2" ht="18.75" x14ac:dyDescent="0.3">
      <c r="B916" s="267" t="s">
        <v>5307</v>
      </c>
    </row>
    <row r="917" spans="2:2" ht="18.75" x14ac:dyDescent="0.3">
      <c r="B917" s="267" t="s">
        <v>5753</v>
      </c>
    </row>
    <row r="918" spans="2:2" ht="18.75" x14ac:dyDescent="0.3">
      <c r="B918" s="267" t="s">
        <v>5754</v>
      </c>
    </row>
    <row r="919" spans="2:2" ht="18.75" x14ac:dyDescent="0.3">
      <c r="B919" s="267" t="s">
        <v>5755</v>
      </c>
    </row>
    <row r="920" spans="2:2" ht="18.75" x14ac:dyDescent="0.3">
      <c r="B920" s="267" t="s">
        <v>5756</v>
      </c>
    </row>
    <row r="921" spans="2:2" ht="18.75" x14ac:dyDescent="0.3">
      <c r="B921" s="267" t="s">
        <v>5757</v>
      </c>
    </row>
    <row r="922" spans="2:2" ht="18.75" x14ac:dyDescent="0.3">
      <c r="B922" s="267"/>
    </row>
    <row r="923" spans="2:2" ht="18.75" x14ac:dyDescent="0.3">
      <c r="B923" s="267">
        <v>19</v>
      </c>
    </row>
    <row r="924" spans="2:2" ht="18.75" x14ac:dyDescent="0.3">
      <c r="B924" s="267" t="s">
        <v>5758</v>
      </c>
    </row>
    <row r="925" spans="2:2" ht="18.75" x14ac:dyDescent="0.3">
      <c r="B925" s="267" t="s">
        <v>5759</v>
      </c>
    </row>
    <row r="926" spans="2:2" ht="18.75" x14ac:dyDescent="0.3">
      <c r="B926" s="267" t="s">
        <v>5760</v>
      </c>
    </row>
    <row r="927" spans="2:2" ht="18.75" x14ac:dyDescent="0.3">
      <c r="B927" s="267" t="s">
        <v>5761</v>
      </c>
    </row>
    <row r="928" spans="2:2" ht="18.75" x14ac:dyDescent="0.3">
      <c r="B928" s="267" t="s">
        <v>5762</v>
      </c>
    </row>
    <row r="929" spans="2:2" ht="18.75" x14ac:dyDescent="0.3">
      <c r="B929" s="267" t="s">
        <v>5763</v>
      </c>
    </row>
    <row r="930" spans="2:2" ht="18.75" x14ac:dyDescent="0.3">
      <c r="B930" s="267" t="s">
        <v>5764</v>
      </c>
    </row>
    <row r="931" spans="2:2" ht="18.75" x14ac:dyDescent="0.3">
      <c r="B931" s="267" t="s">
        <v>5765</v>
      </c>
    </row>
    <row r="932" spans="2:2" ht="18.75" x14ac:dyDescent="0.3">
      <c r="B932" s="267"/>
    </row>
    <row r="933" spans="2:2" ht="18.75" x14ac:dyDescent="0.3">
      <c r="B933" s="267"/>
    </row>
    <row r="934" spans="2:2" ht="18.75" x14ac:dyDescent="0.3">
      <c r="B934" s="267" t="s">
        <v>5766</v>
      </c>
    </row>
    <row r="935" spans="2:2" ht="18.75" x14ac:dyDescent="0.3">
      <c r="B935" s="267" t="e">
        <f>- возможность получать муниципальную услугу своевременно и в</f>
        <v>#NAME?</v>
      </c>
    </row>
    <row r="936" spans="2:2" ht="18.75" x14ac:dyDescent="0.3">
      <c r="B936" s="267" t="s">
        <v>5767</v>
      </c>
    </row>
    <row r="937" spans="2:2" ht="18.75" x14ac:dyDescent="0.3">
      <c r="B937" s="267" t="s">
        <v>5768</v>
      </c>
    </row>
    <row r="938" spans="2:2" ht="18.75" x14ac:dyDescent="0.3">
      <c r="B938" s="267" t="s">
        <v>5769</v>
      </c>
    </row>
    <row r="939" spans="2:2" ht="18.75" x14ac:dyDescent="0.3">
      <c r="B939" s="267" t="s">
        <v>5770</v>
      </c>
    </row>
    <row r="940" spans="2:2" ht="18.75" x14ac:dyDescent="0.3">
      <c r="B940" s="267" t="e">
        <f>- возможность получать информацию о результате представления</f>
        <v>#NAME?</v>
      </c>
    </row>
    <row r="941" spans="2:2" ht="18.75" x14ac:dyDescent="0.3">
      <c r="B941" s="267" t="s">
        <v>5771</v>
      </c>
    </row>
    <row r="942" spans="2:2" ht="18.75" x14ac:dyDescent="0.3">
      <c r="B942" s="267" t="e">
        <f>- возможность обращаться в досудебном и (или) судебном порядке в</f>
        <v>#NAME?</v>
      </c>
    </row>
    <row r="943" spans="2:2" ht="18.75" x14ac:dyDescent="0.3">
      <c r="B943" s="267" t="s">
        <v>5772</v>
      </c>
    </row>
    <row r="944" spans="2:2" ht="18.75" x14ac:dyDescent="0.3">
      <c r="B944" s="267" t="s">
        <v>5773</v>
      </c>
    </row>
    <row r="945" spans="2:2" ht="18.75" x14ac:dyDescent="0.3">
      <c r="B945" s="267" t="s">
        <v>5774</v>
      </c>
    </row>
    <row r="946" spans="2:2" ht="18.75" x14ac:dyDescent="0.3">
      <c r="B946" s="267" t="s">
        <v>5775</v>
      </c>
    </row>
    <row r="947" spans="2:2" ht="18.75" x14ac:dyDescent="0.3">
      <c r="B947" s="267" t="e">
        <f>- достоверность и полнота информирования заявителя о ходе</f>
        <v>#NAME?</v>
      </c>
    </row>
    <row r="948" spans="2:2" ht="18.75" x14ac:dyDescent="0.3">
      <c r="B948" s="267" t="s">
        <v>5776</v>
      </c>
    </row>
    <row r="949" spans="2:2" ht="18.75" x14ac:dyDescent="0.3">
      <c r="B949" s="267" t="e">
        <f>- удобство и доступность получения заявителем информации о порядке</f>
        <v>#NAME?</v>
      </c>
    </row>
    <row r="950" spans="2:2" ht="18.75" x14ac:dyDescent="0.3">
      <c r="B950" s="267" t="s">
        <v>5777</v>
      </c>
    </row>
    <row r="951" spans="2:2" ht="18.75" x14ac:dyDescent="0.3">
      <c r="B951" s="267" t="s">
        <v>5778</v>
      </c>
    </row>
    <row r="952" spans="2:2" ht="18.75" x14ac:dyDescent="0.3">
      <c r="B952" s="267" t="s">
        <v>5779</v>
      </c>
    </row>
    <row r="953" spans="2:2" ht="18.75" x14ac:dyDescent="0.3">
      <c r="B953" s="267" t="s">
        <v>5780</v>
      </c>
    </row>
    <row r="954" spans="2:2" ht="18.75" x14ac:dyDescent="0.3">
      <c r="B954" s="267" t="s">
        <v>5781</v>
      </c>
    </row>
    <row r="955" spans="2:2" ht="18.75" x14ac:dyDescent="0.3">
      <c r="B955" s="267" t="e">
        <f>- при направлении запроса почтовым отправлением или в электронной</f>
        <v>#NAME?</v>
      </c>
    </row>
    <row r="956" spans="2:2" ht="18.75" x14ac:dyDescent="0.3">
      <c r="B956" s="267" t="s">
        <v>5782</v>
      </c>
    </row>
    <row r="957" spans="2:2" ht="18.75" x14ac:dyDescent="0.3">
      <c r="B957" s="267" t="s">
        <v>5783</v>
      </c>
    </row>
    <row r="958" spans="2:2" ht="18.75" x14ac:dyDescent="0.3">
      <c r="B958" s="267" t="e">
        <f>- при личном обращении заявитель взаимодействует с должностным</f>
        <v>#NAME?</v>
      </c>
    </row>
    <row r="959" spans="2:2" ht="18.75" x14ac:dyDescent="0.3">
      <c r="B959" s="267" t="s">
        <v>5784</v>
      </c>
    </row>
    <row r="960" spans="2:2" ht="18.75" x14ac:dyDescent="0.3">
      <c r="B960" s="267" t="s">
        <v>5785</v>
      </c>
    </row>
    <row r="961" spans="2:2" ht="18.75" x14ac:dyDescent="0.3">
      <c r="B961" s="267" t="s">
        <v>5786</v>
      </c>
    </row>
    <row r="962" spans="2:2" ht="18.75" x14ac:dyDescent="0.3">
      <c r="B962" s="267" t="s">
        <v>5787</v>
      </c>
    </row>
    <row r="963" spans="2:2" ht="18.75" x14ac:dyDescent="0.3">
      <c r="B963" s="267" t="s">
        <v>5788</v>
      </c>
    </row>
    <row r="964" spans="2:2" ht="18.75" x14ac:dyDescent="0.3">
      <c r="B964" s="267" t="s">
        <v>5789</v>
      </c>
    </row>
    <row r="965" spans="2:2" ht="18.75" x14ac:dyDescent="0.3">
      <c r="B965" s="267" t="s">
        <v>5790</v>
      </c>
    </row>
    <row r="966" spans="2:2" ht="18.75" x14ac:dyDescent="0.3">
      <c r="B966" s="267" t="s">
        <v>5791</v>
      </c>
    </row>
    <row r="967" spans="2:2" ht="18.75" x14ac:dyDescent="0.3">
      <c r="B967" s="267" t="s">
        <v>5792</v>
      </c>
    </row>
    <row r="968" spans="2:2" ht="18.75" x14ac:dyDescent="0.3">
      <c r="B968" s="267" t="s">
        <v>5793</v>
      </c>
    </row>
    <row r="969" spans="2:2" ht="18.75" x14ac:dyDescent="0.3">
      <c r="B969" s="267">
        <v>20</v>
      </c>
    </row>
    <row r="970" spans="2:2" ht="18.75" x14ac:dyDescent="0.3">
      <c r="B970" s="267" t="s">
        <v>5794</v>
      </c>
    </row>
    <row r="971" spans="2:2" ht="18.75" x14ac:dyDescent="0.3">
      <c r="B971" s="267" t="s">
        <v>5795</v>
      </c>
    </row>
    <row r="972" spans="2:2" ht="18.75" x14ac:dyDescent="0.3">
      <c r="B972" s="267" t="s">
        <v>5796</v>
      </c>
    </row>
    <row r="973" spans="2:2" ht="18.75" x14ac:dyDescent="0.3">
      <c r="B973" s="267" t="s">
        <v>5797</v>
      </c>
    </row>
    <row r="974" spans="2:2" ht="18.75" x14ac:dyDescent="0.3">
      <c r="B974" s="267" t="s">
        <v>175</v>
      </c>
    </row>
    <row r="975" spans="2:2" ht="18.75" x14ac:dyDescent="0.3">
      <c r="B975" s="267" t="s">
        <v>5798</v>
      </c>
    </row>
    <row r="976" spans="2:2" ht="18.75" x14ac:dyDescent="0.3">
      <c r="B976" s="267" t="s">
        <v>5799</v>
      </c>
    </row>
    <row r="977" spans="2:2" ht="18.75" x14ac:dyDescent="0.3">
      <c r="B977" s="267" t="s">
        <v>5800</v>
      </c>
    </row>
    <row r="978" spans="2:2" ht="18.75" x14ac:dyDescent="0.3">
      <c r="B978" s="267" t="s">
        <v>5801</v>
      </c>
    </row>
    <row r="979" spans="2:2" ht="18.75" x14ac:dyDescent="0.3">
      <c r="B979" s="267" t="s">
        <v>5802</v>
      </c>
    </row>
    <row r="980" spans="2:2" ht="18.75" x14ac:dyDescent="0.3">
      <c r="B980" s="267" t="s">
        <v>5803</v>
      </c>
    </row>
    <row r="981" spans="2:2" ht="18.75" x14ac:dyDescent="0.3">
      <c r="B981" s="267" t="s">
        <v>5804</v>
      </c>
    </row>
    <row r="982" spans="2:2" ht="18.75" x14ac:dyDescent="0.3">
      <c r="B982" s="267" t="s">
        <v>5805</v>
      </c>
    </row>
    <row r="983" spans="2:2" ht="18.75" x14ac:dyDescent="0.3">
      <c r="B983" s="267" t="s">
        <v>5806</v>
      </c>
    </row>
    <row r="984" spans="2:2" ht="18.75" x14ac:dyDescent="0.3">
      <c r="B984" s="267" t="s">
        <v>5807</v>
      </c>
    </row>
    <row r="985" spans="2:2" ht="18.75" x14ac:dyDescent="0.3">
      <c r="B985" s="267" t="s">
        <v>5808</v>
      </c>
    </row>
    <row r="986" spans="2:2" ht="18.75" x14ac:dyDescent="0.3">
      <c r="B986" s="267" t="s">
        <v>5809</v>
      </c>
    </row>
    <row r="987" spans="2:2" ht="18.75" x14ac:dyDescent="0.3">
      <c r="B987" s="267" t="s">
        <v>5810</v>
      </c>
    </row>
    <row r="988" spans="2:2" ht="18.75" x14ac:dyDescent="0.3">
      <c r="B988" s="267" t="s">
        <v>5811</v>
      </c>
    </row>
    <row r="989" spans="2:2" ht="18.75" x14ac:dyDescent="0.3">
      <c r="B989" s="267" t="s">
        <v>5812</v>
      </c>
    </row>
    <row r="990" spans="2:2" ht="18.75" x14ac:dyDescent="0.3">
      <c r="B990" s="267" t="s">
        <v>5813</v>
      </c>
    </row>
    <row r="991" spans="2:2" ht="18.75" x14ac:dyDescent="0.3">
      <c r="B991" s="267" t="s">
        <v>5814</v>
      </c>
    </row>
    <row r="992" spans="2:2" ht="18.75" x14ac:dyDescent="0.3">
      <c r="B992" s="267" t="s">
        <v>5815</v>
      </c>
    </row>
    <row r="993" spans="2:2" ht="18.75" x14ac:dyDescent="0.3">
      <c r="B993" s="267" t="s">
        <v>5816</v>
      </c>
    </row>
    <row r="994" spans="2:2" ht="18.75" x14ac:dyDescent="0.3">
      <c r="B994" s="267" t="s">
        <v>5817</v>
      </c>
    </row>
    <row r="995" spans="2:2" ht="18.75" x14ac:dyDescent="0.3">
      <c r="B995" s="267" t="s">
        <v>5818</v>
      </c>
    </row>
    <row r="996" spans="2:2" ht="18.75" x14ac:dyDescent="0.3">
      <c r="B996" s="267" t="s">
        <v>5819</v>
      </c>
    </row>
    <row r="997" spans="2:2" ht="18.75" x14ac:dyDescent="0.3">
      <c r="B997" s="267" t="s">
        <v>5820</v>
      </c>
    </row>
    <row r="998" spans="2:2" ht="18.75" x14ac:dyDescent="0.3">
      <c r="B998" s="267" t="s">
        <v>5821</v>
      </c>
    </row>
    <row r="999" spans="2:2" ht="18.75" x14ac:dyDescent="0.3">
      <c r="B999" s="267" t="s">
        <v>5822</v>
      </c>
    </row>
    <row r="1000" spans="2:2" ht="18.75" x14ac:dyDescent="0.3">
      <c r="B1000" s="267" t="s">
        <v>5823</v>
      </c>
    </row>
    <row r="1001" spans="2:2" ht="18.75" x14ac:dyDescent="0.3">
      <c r="B1001" s="267" t="s">
        <v>5824</v>
      </c>
    </row>
    <row r="1002" spans="2:2" ht="18.75" x14ac:dyDescent="0.3">
      <c r="B1002" s="267" t="s">
        <v>5825</v>
      </c>
    </row>
    <row r="1003" spans="2:2" ht="18.75" x14ac:dyDescent="0.3">
      <c r="B1003" s="267" t="s">
        <v>5826</v>
      </c>
    </row>
    <row r="1004" spans="2:2" ht="18.75" x14ac:dyDescent="0.3">
      <c r="B1004" s="267" t="s">
        <v>5827</v>
      </c>
    </row>
    <row r="1005" spans="2:2" ht="18.75" x14ac:dyDescent="0.3">
      <c r="B1005" s="267" t="s">
        <v>5828</v>
      </c>
    </row>
    <row r="1006" spans="2:2" ht="18.75" x14ac:dyDescent="0.3">
      <c r="B1006" s="267" t="s">
        <v>5829</v>
      </c>
    </row>
    <row r="1007" spans="2:2" ht="18.75" x14ac:dyDescent="0.3">
      <c r="B1007" s="267" t="s">
        <v>5830</v>
      </c>
    </row>
    <row r="1008" spans="2:2" ht="18.75" x14ac:dyDescent="0.3">
      <c r="B1008" s="267" t="s">
        <v>5831</v>
      </c>
    </row>
    <row r="1009" spans="2:2" ht="18.75" x14ac:dyDescent="0.3">
      <c r="B1009" s="267" t="s">
        <v>5832</v>
      </c>
    </row>
    <row r="1010" spans="2:2" ht="18.75" x14ac:dyDescent="0.3">
      <c r="B1010" s="267" t="s">
        <v>5833</v>
      </c>
    </row>
    <row r="1011" spans="2:2" ht="18.75" x14ac:dyDescent="0.3">
      <c r="B1011" s="267" t="s">
        <v>5834</v>
      </c>
    </row>
    <row r="1012" spans="2:2" ht="18.75" x14ac:dyDescent="0.3">
      <c r="B1012" s="267" t="s">
        <v>5835</v>
      </c>
    </row>
    <row r="1013" spans="2:2" ht="18.75" x14ac:dyDescent="0.3">
      <c r="B1013" s="267" t="s">
        <v>5836</v>
      </c>
    </row>
    <row r="1014" spans="2:2" ht="18.75" x14ac:dyDescent="0.3">
      <c r="B1014" s="267">
        <v>21</v>
      </c>
    </row>
    <row r="1015" spans="2:2" ht="18.75" x14ac:dyDescent="0.3">
      <c r="B1015" s="267" t="s">
        <v>5837</v>
      </c>
    </row>
    <row r="1016" spans="2:2" ht="18.75" x14ac:dyDescent="0.3">
      <c r="B1016" s="267" t="s">
        <v>5838</v>
      </c>
    </row>
    <row r="1017" spans="2:2" ht="18.75" x14ac:dyDescent="0.3">
      <c r="B1017" s="267" t="s">
        <v>5839</v>
      </c>
    </row>
    <row r="1018" spans="2:2" ht="18.75" x14ac:dyDescent="0.3">
      <c r="B1018" s="267" t="s">
        <v>5840</v>
      </c>
    </row>
    <row r="1019" spans="2:2" ht="18.75" x14ac:dyDescent="0.3">
      <c r="B1019" s="267" t="s">
        <v>5841</v>
      </c>
    </row>
    <row r="1020" spans="2:2" ht="18.75" x14ac:dyDescent="0.3">
      <c r="B1020" s="267" t="s">
        <v>5842</v>
      </c>
    </row>
    <row r="1021" spans="2:2" ht="18.75" x14ac:dyDescent="0.3">
      <c r="B1021" s="267" t="s">
        <v>5843</v>
      </c>
    </row>
    <row r="1022" spans="2:2" ht="18.75" x14ac:dyDescent="0.3">
      <c r="B1022" s="267" t="s">
        <v>5844</v>
      </c>
    </row>
    <row r="1023" spans="2:2" ht="18.75" x14ac:dyDescent="0.3">
      <c r="B1023" s="267" t="s">
        <v>5845</v>
      </c>
    </row>
    <row r="1024" spans="2:2" ht="18.75" x14ac:dyDescent="0.3">
      <c r="B1024" s="267" t="s">
        <v>5846</v>
      </c>
    </row>
    <row r="1025" spans="2:2" ht="18.75" x14ac:dyDescent="0.3">
      <c r="B1025" s="267" t="s">
        <v>5847</v>
      </c>
    </row>
    <row r="1026" spans="2:2" ht="18.75" x14ac:dyDescent="0.3">
      <c r="B1026" s="267" t="s">
        <v>5848</v>
      </c>
    </row>
    <row r="1027" spans="2:2" ht="18.75" x14ac:dyDescent="0.3">
      <c r="B1027" s="267" t="s">
        <v>5849</v>
      </c>
    </row>
    <row r="1028" spans="2:2" ht="18.75" x14ac:dyDescent="0.3">
      <c r="B1028" s="267" t="s">
        <v>5850</v>
      </c>
    </row>
    <row r="1029" spans="2:2" ht="18.75" x14ac:dyDescent="0.3">
      <c r="B1029" s="267" t="s">
        <v>5851</v>
      </c>
    </row>
    <row r="1030" spans="2:2" ht="18.75" x14ac:dyDescent="0.3">
      <c r="B1030" s="267" t="s">
        <v>5852</v>
      </c>
    </row>
    <row r="1031" spans="2:2" ht="18.75" x14ac:dyDescent="0.3">
      <c r="B1031" s="267" t="s">
        <v>5853</v>
      </c>
    </row>
    <row r="1032" spans="2:2" ht="18.75" x14ac:dyDescent="0.3">
      <c r="B1032" s="267" t="s">
        <v>5854</v>
      </c>
    </row>
    <row r="1033" spans="2:2" ht="18.75" x14ac:dyDescent="0.3">
      <c r="B1033" s="267" t="s">
        <v>5855</v>
      </c>
    </row>
    <row r="1034" spans="2:2" ht="18.75" x14ac:dyDescent="0.3">
      <c r="B1034" s="267" t="s">
        <v>5856</v>
      </c>
    </row>
    <row r="1035" spans="2:2" ht="18.75" x14ac:dyDescent="0.3">
      <c r="B1035" s="267" t="s">
        <v>5857</v>
      </c>
    </row>
    <row r="1036" spans="2:2" ht="18.75" x14ac:dyDescent="0.3">
      <c r="B1036" s="267" t="s">
        <v>5858</v>
      </c>
    </row>
    <row r="1037" spans="2:2" ht="18.75" x14ac:dyDescent="0.3">
      <c r="B1037" s="267" t="s">
        <v>5859</v>
      </c>
    </row>
    <row r="1038" spans="2:2" ht="18.75" x14ac:dyDescent="0.3">
      <c r="B1038" s="267" t="s">
        <v>5860</v>
      </c>
    </row>
    <row r="1039" spans="2:2" ht="18.75" x14ac:dyDescent="0.3">
      <c r="B1039" s="267" t="s">
        <v>5861</v>
      </c>
    </row>
    <row r="1040" spans="2:2" ht="18.75" x14ac:dyDescent="0.3">
      <c r="B1040" s="267" t="s">
        <v>5862</v>
      </c>
    </row>
    <row r="1041" spans="2:2" ht="18.75" x14ac:dyDescent="0.3">
      <c r="B1041" s="267" t="s">
        <v>5863</v>
      </c>
    </row>
    <row r="1042" spans="2:2" ht="18.75" x14ac:dyDescent="0.3">
      <c r="B1042" s="267" t="s">
        <v>5864</v>
      </c>
    </row>
    <row r="1043" spans="2:2" ht="18.75" x14ac:dyDescent="0.3">
      <c r="B1043" s="267" t="s">
        <v>5865</v>
      </c>
    </row>
    <row r="1044" spans="2:2" ht="18.75" x14ac:dyDescent="0.3">
      <c r="B1044" s="267" t="s">
        <v>5866</v>
      </c>
    </row>
    <row r="1045" spans="2:2" ht="18.75" x14ac:dyDescent="0.3">
      <c r="B1045" s="267" t="s">
        <v>5867</v>
      </c>
    </row>
    <row r="1046" spans="2:2" ht="18.75" x14ac:dyDescent="0.3">
      <c r="B1046" s="267" t="s">
        <v>5868</v>
      </c>
    </row>
    <row r="1047" spans="2:2" ht="18.75" x14ac:dyDescent="0.3">
      <c r="B1047" s="267" t="s">
        <v>5869</v>
      </c>
    </row>
    <row r="1048" spans="2:2" ht="18.75" x14ac:dyDescent="0.3">
      <c r="B1048" s="267" t="s">
        <v>5870</v>
      </c>
    </row>
    <row r="1049" spans="2:2" ht="18.75" x14ac:dyDescent="0.3">
      <c r="B1049" s="267" t="s">
        <v>5871</v>
      </c>
    </row>
    <row r="1050" spans="2:2" ht="18.75" x14ac:dyDescent="0.3">
      <c r="B1050" s="267" t="s">
        <v>5872</v>
      </c>
    </row>
    <row r="1051" spans="2:2" ht="18.75" x14ac:dyDescent="0.3">
      <c r="B1051" s="267" t="s">
        <v>5873</v>
      </c>
    </row>
    <row r="1052" spans="2:2" ht="18.75" x14ac:dyDescent="0.3">
      <c r="B1052" s="267" t="s">
        <v>5874</v>
      </c>
    </row>
    <row r="1053" spans="2:2" ht="18.75" x14ac:dyDescent="0.3">
      <c r="B1053" s="267" t="s">
        <v>5875</v>
      </c>
    </row>
    <row r="1054" spans="2:2" ht="18.75" x14ac:dyDescent="0.3">
      <c r="B1054" s="267" t="s">
        <v>5860</v>
      </c>
    </row>
    <row r="1055" spans="2:2" ht="18.75" x14ac:dyDescent="0.3">
      <c r="B1055" s="267" t="s">
        <v>5861</v>
      </c>
    </row>
    <row r="1056" spans="2:2" ht="18.75" x14ac:dyDescent="0.3">
      <c r="B1056" s="267" t="s">
        <v>5862</v>
      </c>
    </row>
    <row r="1057" spans="2:2" ht="18.75" x14ac:dyDescent="0.3">
      <c r="B1057" s="267" t="s">
        <v>5863</v>
      </c>
    </row>
    <row r="1058" spans="2:2" ht="18.75" x14ac:dyDescent="0.3">
      <c r="B1058" s="267" t="s">
        <v>5864</v>
      </c>
    </row>
    <row r="1059" spans="2:2" ht="18.75" x14ac:dyDescent="0.3">
      <c r="B1059" s="267" t="s">
        <v>5865</v>
      </c>
    </row>
    <row r="1060" spans="2:2" ht="18.75" x14ac:dyDescent="0.3">
      <c r="B1060" s="267" t="s">
        <v>5866</v>
      </c>
    </row>
    <row r="1061" spans="2:2" ht="18.75" x14ac:dyDescent="0.3">
      <c r="B1061" s="267">
        <v>22</v>
      </c>
    </row>
    <row r="1062" spans="2:2" ht="18.75" x14ac:dyDescent="0.3">
      <c r="B1062" s="267" t="s">
        <v>5876</v>
      </c>
    </row>
    <row r="1063" spans="2:2" ht="18.75" x14ac:dyDescent="0.3">
      <c r="B1063" s="267" t="s">
        <v>5877</v>
      </c>
    </row>
    <row r="1064" spans="2:2" ht="18.75" x14ac:dyDescent="0.3">
      <c r="B1064" s="267" t="s">
        <v>5878</v>
      </c>
    </row>
    <row r="1065" spans="2:2" ht="18.75" x14ac:dyDescent="0.3">
      <c r="B1065" s="267" t="s">
        <v>5879</v>
      </c>
    </row>
    <row r="1066" spans="2:2" ht="18.75" x14ac:dyDescent="0.3">
      <c r="B1066" s="267" t="s">
        <v>5880</v>
      </c>
    </row>
    <row r="1067" spans="2:2" ht="18.75" x14ac:dyDescent="0.3">
      <c r="B1067" s="267" t="s">
        <v>5881</v>
      </c>
    </row>
    <row r="1068" spans="2:2" ht="18.75" x14ac:dyDescent="0.3">
      <c r="B1068" s="267" t="s">
        <v>5882</v>
      </c>
    </row>
    <row r="1069" spans="2:2" ht="18.75" x14ac:dyDescent="0.3">
      <c r="B1069" s="267" t="s">
        <v>5883</v>
      </c>
    </row>
    <row r="1070" spans="2:2" ht="18.75" x14ac:dyDescent="0.3">
      <c r="B1070" s="267" t="s">
        <v>5884</v>
      </c>
    </row>
    <row r="1071" spans="2:2" ht="18.75" x14ac:dyDescent="0.3">
      <c r="B1071" s="267" t="s">
        <v>5885</v>
      </c>
    </row>
    <row r="1072" spans="2:2" ht="18.75" x14ac:dyDescent="0.3">
      <c r="B1072" s="267" t="s">
        <v>5886</v>
      </c>
    </row>
    <row r="1073" spans="2:2" ht="18.75" x14ac:dyDescent="0.3">
      <c r="B1073" s="267" t="s">
        <v>5887</v>
      </c>
    </row>
    <row r="1074" spans="2:2" ht="18.75" x14ac:dyDescent="0.3">
      <c r="B1074" s="267" t="s">
        <v>5888</v>
      </c>
    </row>
    <row r="1075" spans="2:2" ht="18.75" x14ac:dyDescent="0.3">
      <c r="B1075" s="267" t="s">
        <v>5889</v>
      </c>
    </row>
    <row r="1076" spans="2:2" ht="18.75" x14ac:dyDescent="0.3">
      <c r="B1076" s="267" t="s">
        <v>5890</v>
      </c>
    </row>
    <row r="1077" spans="2:2" ht="18.75" x14ac:dyDescent="0.3">
      <c r="B1077" s="267" t="s">
        <v>5891</v>
      </c>
    </row>
    <row r="1078" spans="2:2" ht="18.75" x14ac:dyDescent="0.3">
      <c r="B1078" s="267" t="s">
        <v>5892</v>
      </c>
    </row>
    <row r="1079" spans="2:2" ht="18.75" x14ac:dyDescent="0.3">
      <c r="B1079" s="267" t="s">
        <v>5893</v>
      </c>
    </row>
    <row r="1080" spans="2:2" ht="18.75" x14ac:dyDescent="0.3">
      <c r="B1080" s="267" t="s">
        <v>5894</v>
      </c>
    </row>
    <row r="1081" spans="2:2" ht="18.75" x14ac:dyDescent="0.3">
      <c r="B1081" s="267" t="s">
        <v>5895</v>
      </c>
    </row>
    <row r="1082" spans="2:2" ht="18.75" x14ac:dyDescent="0.3">
      <c r="B1082" s="267" t="s">
        <v>5896</v>
      </c>
    </row>
    <row r="1083" spans="2:2" ht="18.75" x14ac:dyDescent="0.3">
      <c r="B1083" s="267" t="s">
        <v>5897</v>
      </c>
    </row>
    <row r="1084" spans="2:2" ht="18.75" x14ac:dyDescent="0.3">
      <c r="B1084" s="267" t="s">
        <v>5898</v>
      </c>
    </row>
    <row r="1085" spans="2:2" ht="18.75" x14ac:dyDescent="0.3">
      <c r="B1085" s="267" t="s">
        <v>5899</v>
      </c>
    </row>
    <row r="1086" spans="2:2" ht="18.75" x14ac:dyDescent="0.3">
      <c r="B1086" s="267" t="s">
        <v>5900</v>
      </c>
    </row>
    <row r="1087" spans="2:2" ht="18.75" x14ac:dyDescent="0.3">
      <c r="B1087" s="267" t="s">
        <v>5901</v>
      </c>
    </row>
    <row r="1088" spans="2:2" ht="18.75" x14ac:dyDescent="0.3">
      <c r="B1088" s="267" t="s">
        <v>5902</v>
      </c>
    </row>
    <row r="1089" spans="2:2" ht="18.75" x14ac:dyDescent="0.3">
      <c r="B1089" s="267" t="s">
        <v>5903</v>
      </c>
    </row>
    <row r="1090" spans="2:2" ht="18.75" x14ac:dyDescent="0.3">
      <c r="B1090" s="267" t="s">
        <v>5904</v>
      </c>
    </row>
    <row r="1091" spans="2:2" ht="18.75" x14ac:dyDescent="0.3">
      <c r="B1091" s="267" t="s">
        <v>5905</v>
      </c>
    </row>
    <row r="1092" spans="2:2" ht="18.75" x14ac:dyDescent="0.3">
      <c r="B1092" s="267" t="s">
        <v>5906</v>
      </c>
    </row>
    <row r="1093" spans="2:2" ht="18.75" x14ac:dyDescent="0.3">
      <c r="B1093" s="267" t="s">
        <v>5907</v>
      </c>
    </row>
    <row r="1094" spans="2:2" ht="18.75" x14ac:dyDescent="0.3">
      <c r="B1094" s="267" t="s">
        <v>5908</v>
      </c>
    </row>
    <row r="1095" spans="2:2" ht="18.75" x14ac:dyDescent="0.3">
      <c r="B1095" s="267" t="s">
        <v>5909</v>
      </c>
    </row>
    <row r="1096" spans="2:2" ht="18.75" x14ac:dyDescent="0.3">
      <c r="B1096" s="267" t="s">
        <v>5910</v>
      </c>
    </row>
    <row r="1097" spans="2:2" ht="18.75" x14ac:dyDescent="0.3">
      <c r="B1097" s="267" t="s">
        <v>5911</v>
      </c>
    </row>
    <row r="1098" spans="2:2" ht="18.75" x14ac:dyDescent="0.3">
      <c r="B1098" s="267" t="s">
        <v>5912</v>
      </c>
    </row>
    <row r="1099" spans="2:2" ht="18.75" x14ac:dyDescent="0.3">
      <c r="B1099" s="267" t="s">
        <v>5913</v>
      </c>
    </row>
    <row r="1100" spans="2:2" ht="18.75" x14ac:dyDescent="0.3">
      <c r="B1100" s="267" t="s">
        <v>5914</v>
      </c>
    </row>
    <row r="1101" spans="2:2" ht="18.75" x14ac:dyDescent="0.3">
      <c r="B1101" s="267" t="s">
        <v>5915</v>
      </c>
    </row>
    <row r="1102" spans="2:2" ht="18.75" x14ac:dyDescent="0.3">
      <c r="B1102" s="267" t="s">
        <v>5916</v>
      </c>
    </row>
    <row r="1103" spans="2:2" ht="18.75" x14ac:dyDescent="0.3">
      <c r="B1103" s="267" t="s">
        <v>5917</v>
      </c>
    </row>
    <row r="1104" spans="2:2" ht="18.75" x14ac:dyDescent="0.3">
      <c r="B1104" s="267">
        <v>23</v>
      </c>
    </row>
    <row r="1105" spans="2:2" ht="18.75" x14ac:dyDescent="0.3">
      <c r="B1105" s="267" t="s">
        <v>5918</v>
      </c>
    </row>
    <row r="1106" spans="2:2" ht="18.75" x14ac:dyDescent="0.3">
      <c r="B1106" s="267" t="s">
        <v>5919</v>
      </c>
    </row>
    <row r="1107" spans="2:2" ht="18.75" x14ac:dyDescent="0.3">
      <c r="B1107" s="267" t="s">
        <v>5920</v>
      </c>
    </row>
    <row r="1108" spans="2:2" ht="18.75" x14ac:dyDescent="0.3">
      <c r="B1108" s="267" t="s">
        <v>5921</v>
      </c>
    </row>
    <row r="1109" spans="2:2" ht="18.75" x14ac:dyDescent="0.3">
      <c r="B1109" s="267" t="s">
        <v>5922</v>
      </c>
    </row>
    <row r="1110" spans="2:2" ht="18.75" x14ac:dyDescent="0.3">
      <c r="B1110" s="267" t="s">
        <v>5923</v>
      </c>
    </row>
    <row r="1111" spans="2:2" ht="18.75" x14ac:dyDescent="0.3">
      <c r="B1111" s="267" t="s">
        <v>5924</v>
      </c>
    </row>
    <row r="1112" spans="2:2" ht="18.75" x14ac:dyDescent="0.3">
      <c r="B1112" s="267" t="s">
        <v>5925</v>
      </c>
    </row>
    <row r="1113" spans="2:2" ht="18.75" x14ac:dyDescent="0.3">
      <c r="B1113" s="267" t="s">
        <v>5926</v>
      </c>
    </row>
    <row r="1114" spans="2:2" ht="18.75" x14ac:dyDescent="0.3">
      <c r="B1114" s="267" t="s">
        <v>5927</v>
      </c>
    </row>
    <row r="1115" spans="2:2" ht="18.75" x14ac:dyDescent="0.3">
      <c r="B1115" s="267" t="s">
        <v>5928</v>
      </c>
    </row>
    <row r="1116" spans="2:2" ht="18.75" x14ac:dyDescent="0.3">
      <c r="B1116" s="267" t="s">
        <v>5929</v>
      </c>
    </row>
    <row r="1117" spans="2:2" ht="18.75" x14ac:dyDescent="0.3">
      <c r="B1117" s="267" t="s">
        <v>5930</v>
      </c>
    </row>
    <row r="1118" spans="2:2" ht="18.75" x14ac:dyDescent="0.3">
      <c r="B1118" s="267" t="s">
        <v>5931</v>
      </c>
    </row>
    <row r="1119" spans="2:2" ht="18.75" x14ac:dyDescent="0.3">
      <c r="B1119" s="267" t="s">
        <v>5932</v>
      </c>
    </row>
    <row r="1120" spans="2:2" ht="18.75" x14ac:dyDescent="0.3">
      <c r="B1120" s="267" t="s">
        <v>5933</v>
      </c>
    </row>
    <row r="1121" spans="2:2" ht="18.75" x14ac:dyDescent="0.3">
      <c r="B1121" s="267" t="s">
        <v>5934</v>
      </c>
    </row>
    <row r="1122" spans="2:2" ht="18.75" x14ac:dyDescent="0.3">
      <c r="B1122" s="267" t="s">
        <v>5935</v>
      </c>
    </row>
    <row r="1123" spans="2:2" ht="18.75" x14ac:dyDescent="0.3">
      <c r="B1123" s="267" t="s">
        <v>5936</v>
      </c>
    </row>
    <row r="1124" spans="2:2" ht="18.75" x14ac:dyDescent="0.3">
      <c r="B1124" s="267" t="s">
        <v>5937</v>
      </c>
    </row>
    <row r="1125" spans="2:2" ht="18.75" x14ac:dyDescent="0.3">
      <c r="B1125" s="267" t="s">
        <v>5938</v>
      </c>
    </row>
    <row r="1126" spans="2:2" ht="18.75" x14ac:dyDescent="0.3">
      <c r="B1126" s="267" t="s">
        <v>5939</v>
      </c>
    </row>
    <row r="1127" spans="2:2" ht="18.75" x14ac:dyDescent="0.3">
      <c r="B1127" s="267" t="s">
        <v>5940</v>
      </c>
    </row>
    <row r="1128" spans="2:2" ht="18.75" x14ac:dyDescent="0.3">
      <c r="B1128" s="267" t="s">
        <v>5941</v>
      </c>
    </row>
    <row r="1129" spans="2:2" ht="18.75" x14ac:dyDescent="0.3">
      <c r="B1129" s="267" t="s">
        <v>5942</v>
      </c>
    </row>
    <row r="1130" spans="2:2" ht="18.75" x14ac:dyDescent="0.3">
      <c r="B1130" s="267" t="s">
        <v>5943</v>
      </c>
    </row>
    <row r="1131" spans="2:2" ht="18.75" x14ac:dyDescent="0.3">
      <c r="B1131" s="267" t="s">
        <v>5944</v>
      </c>
    </row>
    <row r="1132" spans="2:2" ht="18.75" x14ac:dyDescent="0.3">
      <c r="B1132" s="267" t="s">
        <v>5945</v>
      </c>
    </row>
    <row r="1133" spans="2:2" ht="18.75" x14ac:dyDescent="0.3">
      <c r="B1133" s="267" t="s">
        <v>5946</v>
      </c>
    </row>
    <row r="1134" spans="2:2" ht="18.75" x14ac:dyDescent="0.3">
      <c r="B1134" s="267" t="s">
        <v>5947</v>
      </c>
    </row>
    <row r="1135" spans="2:2" ht="18.75" x14ac:dyDescent="0.3">
      <c r="B1135" s="267" t="s">
        <v>5948</v>
      </c>
    </row>
    <row r="1136" spans="2:2" ht="18.75" x14ac:dyDescent="0.3">
      <c r="B1136" s="267" t="s">
        <v>5949</v>
      </c>
    </row>
    <row r="1137" spans="2:2" ht="18.75" x14ac:dyDescent="0.3">
      <c r="B1137" s="267" t="s">
        <v>5950</v>
      </c>
    </row>
    <row r="1138" spans="2:2" ht="18.75" x14ac:dyDescent="0.3">
      <c r="B1138" s="267" t="s">
        <v>5951</v>
      </c>
    </row>
    <row r="1139" spans="2:2" ht="18.75" x14ac:dyDescent="0.3">
      <c r="B1139" s="267" t="s">
        <v>5952</v>
      </c>
    </row>
    <row r="1140" spans="2:2" ht="18.75" x14ac:dyDescent="0.3">
      <c r="B1140" s="267" t="s">
        <v>5953</v>
      </c>
    </row>
    <row r="1141" spans="2:2" ht="18.75" x14ac:dyDescent="0.3">
      <c r="B1141" s="267" t="s">
        <v>5954</v>
      </c>
    </row>
    <row r="1142" spans="2:2" ht="18.75" x14ac:dyDescent="0.3">
      <c r="B1142" s="267" t="s">
        <v>5955</v>
      </c>
    </row>
    <row r="1143" spans="2:2" ht="18.75" x14ac:dyDescent="0.3">
      <c r="B1143" s="267" t="s">
        <v>5956</v>
      </c>
    </row>
    <row r="1144" spans="2:2" ht="18.75" x14ac:dyDescent="0.3">
      <c r="B1144" s="267" t="s">
        <v>5957</v>
      </c>
    </row>
    <row r="1145" spans="2:2" ht="18.75" x14ac:dyDescent="0.3">
      <c r="B1145" s="267" t="s">
        <v>5958</v>
      </c>
    </row>
    <row r="1146" spans="2:2" ht="18.75" x14ac:dyDescent="0.3">
      <c r="B1146" s="267" t="s">
        <v>5959</v>
      </c>
    </row>
    <row r="1147" spans="2:2" ht="18.75" x14ac:dyDescent="0.3">
      <c r="B1147" s="267" t="s">
        <v>5960</v>
      </c>
    </row>
    <row r="1148" spans="2:2" ht="18.75" x14ac:dyDescent="0.3">
      <c r="B1148" s="267" t="s">
        <v>5961</v>
      </c>
    </row>
    <row r="1149" spans="2:2" ht="18.75" x14ac:dyDescent="0.3">
      <c r="B1149" s="267">
        <v>24</v>
      </c>
    </row>
    <row r="1150" spans="2:2" ht="18.75" x14ac:dyDescent="0.3">
      <c r="B1150" s="267" t="s">
        <v>5962</v>
      </c>
    </row>
    <row r="1151" spans="2:2" ht="18.75" x14ac:dyDescent="0.3">
      <c r="B1151" s="267" t="s">
        <v>5963</v>
      </c>
    </row>
    <row r="1152" spans="2:2" ht="18.75" x14ac:dyDescent="0.3">
      <c r="B1152" s="267" t="s">
        <v>5964</v>
      </c>
    </row>
    <row r="1153" spans="2:2" ht="18.75" x14ac:dyDescent="0.3">
      <c r="B1153" s="267" t="s">
        <v>5965</v>
      </c>
    </row>
    <row r="1154" spans="2:2" ht="18.75" x14ac:dyDescent="0.3">
      <c r="B1154" s="267" t="s">
        <v>5966</v>
      </c>
    </row>
    <row r="1155" spans="2:2" ht="18.75" x14ac:dyDescent="0.3">
      <c r="B1155" s="267" t="s">
        <v>5967</v>
      </c>
    </row>
    <row r="1156" spans="2:2" ht="18.75" x14ac:dyDescent="0.3">
      <c r="B1156" s="267" t="s">
        <v>5968</v>
      </c>
    </row>
    <row r="1157" spans="2:2" ht="18.75" x14ac:dyDescent="0.3">
      <c r="B1157" s="267" t="s">
        <v>5969</v>
      </c>
    </row>
    <row r="1158" spans="2:2" ht="18.75" x14ac:dyDescent="0.3">
      <c r="B1158" s="267" t="s">
        <v>5970</v>
      </c>
    </row>
    <row r="1159" spans="2:2" ht="18.75" x14ac:dyDescent="0.3">
      <c r="B1159" s="267" t="s">
        <v>5971</v>
      </c>
    </row>
    <row r="1160" spans="2:2" ht="18.75" x14ac:dyDescent="0.3">
      <c r="B1160" s="267" t="s">
        <v>5972</v>
      </c>
    </row>
    <row r="1161" spans="2:2" ht="18.75" x14ac:dyDescent="0.3">
      <c r="B1161" s="267" t="s">
        <v>5973</v>
      </c>
    </row>
    <row r="1162" spans="2:2" ht="18.75" x14ac:dyDescent="0.3">
      <c r="B1162" s="267" t="s">
        <v>5974</v>
      </c>
    </row>
    <row r="1163" spans="2:2" ht="18.75" x14ac:dyDescent="0.3">
      <c r="B1163" s="267" t="s">
        <v>5975</v>
      </c>
    </row>
    <row r="1164" spans="2:2" ht="18.75" x14ac:dyDescent="0.3">
      <c r="B1164" s="267" t="s">
        <v>5976</v>
      </c>
    </row>
    <row r="1165" spans="2:2" ht="18.75" x14ac:dyDescent="0.3">
      <c r="B1165" s="267" t="s">
        <v>5977</v>
      </c>
    </row>
    <row r="1166" spans="2:2" ht="18.75" x14ac:dyDescent="0.3">
      <c r="B1166" s="267" t="s">
        <v>5978</v>
      </c>
    </row>
    <row r="1167" spans="2:2" ht="18.75" x14ac:dyDescent="0.3">
      <c r="B1167" s="267" t="s">
        <v>5979</v>
      </c>
    </row>
    <row r="1168" spans="2:2" ht="18.75" x14ac:dyDescent="0.3">
      <c r="B1168" s="267" t="s">
        <v>5980</v>
      </c>
    </row>
    <row r="1169" spans="2:2" ht="18.75" x14ac:dyDescent="0.3">
      <c r="B1169" s="267" t="s">
        <v>5981</v>
      </c>
    </row>
    <row r="1170" spans="2:2" ht="18.75" x14ac:dyDescent="0.3">
      <c r="B1170" s="267" t="s">
        <v>5982</v>
      </c>
    </row>
    <row r="1171" spans="2:2" ht="18.75" x14ac:dyDescent="0.3">
      <c r="B1171" s="267" t="s">
        <v>5983</v>
      </c>
    </row>
    <row r="1172" spans="2:2" ht="18.75" x14ac:dyDescent="0.3">
      <c r="B1172" s="267" t="s">
        <v>5984</v>
      </c>
    </row>
    <row r="1173" spans="2:2" ht="18.75" x14ac:dyDescent="0.3">
      <c r="B1173" s="267" t="s">
        <v>5985</v>
      </c>
    </row>
    <row r="1174" spans="2:2" ht="18.75" x14ac:dyDescent="0.3">
      <c r="B1174" s="267" t="s">
        <v>5986</v>
      </c>
    </row>
    <row r="1175" spans="2:2" ht="18.75" x14ac:dyDescent="0.3">
      <c r="B1175" s="267" t="s">
        <v>5987</v>
      </c>
    </row>
    <row r="1176" spans="2:2" ht="18.75" x14ac:dyDescent="0.3">
      <c r="B1176" s="267" t="s">
        <v>5988</v>
      </c>
    </row>
    <row r="1177" spans="2:2" ht="18.75" x14ac:dyDescent="0.3">
      <c r="B1177" s="267" t="s">
        <v>5989</v>
      </c>
    </row>
    <row r="1178" spans="2:2" ht="18.75" x14ac:dyDescent="0.3">
      <c r="B1178" s="267" t="s">
        <v>5990</v>
      </c>
    </row>
    <row r="1179" spans="2:2" ht="18.75" x14ac:dyDescent="0.3">
      <c r="B1179" s="267" t="s">
        <v>5991</v>
      </c>
    </row>
    <row r="1180" spans="2:2" ht="18.75" x14ac:dyDescent="0.3">
      <c r="B1180" s="267" t="s">
        <v>5992</v>
      </c>
    </row>
    <row r="1181" spans="2:2" ht="18.75" x14ac:dyDescent="0.3">
      <c r="B1181" s="267" t="s">
        <v>5993</v>
      </c>
    </row>
    <row r="1182" spans="2:2" ht="18.75" x14ac:dyDescent="0.3">
      <c r="B1182" s="267" t="s">
        <v>5994</v>
      </c>
    </row>
    <row r="1183" spans="2:2" ht="18.75" x14ac:dyDescent="0.3">
      <c r="B1183" s="267" t="s">
        <v>5995</v>
      </c>
    </row>
    <row r="1184" spans="2:2" ht="18.75" x14ac:dyDescent="0.3">
      <c r="B1184" s="267" t="s">
        <v>5996</v>
      </c>
    </row>
    <row r="1185" spans="2:2" ht="18.75" x14ac:dyDescent="0.3">
      <c r="B1185" s="267" t="s">
        <v>5997</v>
      </c>
    </row>
    <row r="1186" spans="2:2" ht="18.75" x14ac:dyDescent="0.3">
      <c r="B1186" s="267" t="s">
        <v>5998</v>
      </c>
    </row>
    <row r="1187" spans="2:2" ht="18.75" x14ac:dyDescent="0.3">
      <c r="B1187" s="267" t="s">
        <v>5999</v>
      </c>
    </row>
    <row r="1188" spans="2:2" ht="18.75" x14ac:dyDescent="0.3">
      <c r="B1188" s="267" t="s">
        <v>6000</v>
      </c>
    </row>
    <row r="1189" spans="2:2" ht="18.75" x14ac:dyDescent="0.3">
      <c r="B1189" s="267" t="s">
        <v>6001</v>
      </c>
    </row>
    <row r="1190" spans="2:2" ht="18.75" x14ac:dyDescent="0.3">
      <c r="B1190" s="267" t="s">
        <v>6002</v>
      </c>
    </row>
    <row r="1191" spans="2:2" ht="18.75" x14ac:dyDescent="0.3">
      <c r="B1191" s="267" t="s">
        <v>6003</v>
      </c>
    </row>
    <row r="1192" spans="2:2" ht="18.75" x14ac:dyDescent="0.3">
      <c r="B1192" s="267" t="s">
        <v>6004</v>
      </c>
    </row>
    <row r="1193" spans="2:2" ht="18.75" x14ac:dyDescent="0.3">
      <c r="B1193" s="267" t="s">
        <v>6005</v>
      </c>
    </row>
    <row r="1194" spans="2:2" ht="18.75" x14ac:dyDescent="0.3">
      <c r="B1194" s="267">
        <v>25</v>
      </c>
    </row>
    <row r="1195" spans="2:2" ht="18.75" x14ac:dyDescent="0.3">
      <c r="B1195" s="267" t="s">
        <v>6006</v>
      </c>
    </row>
    <row r="1196" spans="2:2" ht="18.75" x14ac:dyDescent="0.3">
      <c r="B1196" s="267" t="s">
        <v>6007</v>
      </c>
    </row>
    <row r="1197" spans="2:2" ht="18.75" x14ac:dyDescent="0.3">
      <c r="B1197" s="267" t="s">
        <v>6008</v>
      </c>
    </row>
    <row r="1198" spans="2:2" ht="18.75" x14ac:dyDescent="0.3">
      <c r="B1198" s="267" t="s">
        <v>6009</v>
      </c>
    </row>
    <row r="1199" spans="2:2" ht="18.75" x14ac:dyDescent="0.3">
      <c r="B1199" s="267" t="s">
        <v>6010</v>
      </c>
    </row>
    <row r="1200" spans="2:2" ht="18.75" x14ac:dyDescent="0.3">
      <c r="B1200" s="267" t="s">
        <v>6011</v>
      </c>
    </row>
    <row r="1201" spans="2:2" ht="18.75" x14ac:dyDescent="0.3">
      <c r="B1201" s="267" t="s">
        <v>6012</v>
      </c>
    </row>
    <row r="1202" spans="2:2" ht="18.75" x14ac:dyDescent="0.3">
      <c r="B1202" s="267" t="s">
        <v>6013</v>
      </c>
    </row>
    <row r="1203" spans="2:2" ht="18.75" x14ac:dyDescent="0.3">
      <c r="B1203" s="267" t="s">
        <v>6014</v>
      </c>
    </row>
    <row r="1204" spans="2:2" ht="18.75" x14ac:dyDescent="0.3">
      <c r="B1204" s="267" t="s">
        <v>6015</v>
      </c>
    </row>
    <row r="1205" spans="2:2" ht="18.75" x14ac:dyDescent="0.3">
      <c r="B1205" s="267" t="s">
        <v>6016</v>
      </c>
    </row>
    <row r="1206" spans="2:2" ht="18.75" x14ac:dyDescent="0.3">
      <c r="B1206" s="267" t="s">
        <v>6017</v>
      </c>
    </row>
    <row r="1207" spans="2:2" ht="18.75" x14ac:dyDescent="0.3">
      <c r="B1207" s="267" t="s">
        <v>6018</v>
      </c>
    </row>
    <row r="1208" spans="2:2" ht="18.75" x14ac:dyDescent="0.3">
      <c r="B1208" s="267" t="s">
        <v>6019</v>
      </c>
    </row>
    <row r="1209" spans="2:2" ht="18.75" x14ac:dyDescent="0.3">
      <c r="B1209" s="267" t="s">
        <v>6020</v>
      </c>
    </row>
    <row r="1210" spans="2:2" ht="18.75" x14ac:dyDescent="0.3">
      <c r="B1210" s="267" t="s">
        <v>6021</v>
      </c>
    </row>
    <row r="1211" spans="2:2" ht="18.75" x14ac:dyDescent="0.3">
      <c r="B1211" s="267" t="s">
        <v>6022</v>
      </c>
    </row>
    <row r="1212" spans="2:2" ht="18.75" x14ac:dyDescent="0.3">
      <c r="B1212" s="267" t="s">
        <v>5563</v>
      </c>
    </row>
    <row r="1213" spans="2:2" ht="18.75" x14ac:dyDescent="0.3">
      <c r="B1213" s="267" t="s">
        <v>6023</v>
      </c>
    </row>
    <row r="1214" spans="2:2" ht="18.75" x14ac:dyDescent="0.3">
      <c r="B1214" s="267" t="s">
        <v>6024</v>
      </c>
    </row>
    <row r="1215" spans="2:2" ht="18.75" x14ac:dyDescent="0.3">
      <c r="B1215" s="267" t="s">
        <v>6025</v>
      </c>
    </row>
    <row r="1216" spans="2:2" ht="18.75" x14ac:dyDescent="0.3">
      <c r="B1216" s="267" t="s">
        <v>6026</v>
      </c>
    </row>
    <row r="1217" spans="2:2" ht="18.75" x14ac:dyDescent="0.3">
      <c r="B1217" s="267" t="s">
        <v>6027</v>
      </c>
    </row>
    <row r="1218" spans="2:2" ht="18.75" x14ac:dyDescent="0.3">
      <c r="B1218" s="267" t="s">
        <v>6028</v>
      </c>
    </row>
    <row r="1219" spans="2:2" ht="18.75" x14ac:dyDescent="0.3">
      <c r="B1219" s="267" t="s">
        <v>6029</v>
      </c>
    </row>
    <row r="1220" spans="2:2" ht="18.75" x14ac:dyDescent="0.3">
      <c r="B1220" s="267" t="s">
        <v>6030</v>
      </c>
    </row>
    <row r="1221" spans="2:2" ht="18.75" x14ac:dyDescent="0.3">
      <c r="B1221" s="267"/>
    </row>
    <row r="1222" spans="2:2" ht="18.75" x14ac:dyDescent="0.3">
      <c r="B1222" s="267" t="s">
        <v>6031</v>
      </c>
    </row>
    <row r="1223" spans="2:2" ht="18.75" x14ac:dyDescent="0.3">
      <c r="B1223" s="267" t="s">
        <v>6032</v>
      </c>
    </row>
    <row r="1224" spans="2:2" ht="18.75" x14ac:dyDescent="0.3">
      <c r="B1224" s="267" t="s">
        <v>6033</v>
      </c>
    </row>
    <row r="1225" spans="2:2" ht="18.75" x14ac:dyDescent="0.3">
      <c r="B1225" s="267" t="s">
        <v>6034</v>
      </c>
    </row>
    <row r="1226" spans="2:2" ht="18.75" x14ac:dyDescent="0.3">
      <c r="B1226" s="267" t="s">
        <v>6035</v>
      </c>
    </row>
    <row r="1227" spans="2:2" ht="18.75" x14ac:dyDescent="0.3">
      <c r="B1227" s="267" t="s">
        <v>6036</v>
      </c>
    </row>
    <row r="1228" spans="2:2" ht="18.75" x14ac:dyDescent="0.3">
      <c r="B1228" s="267"/>
    </row>
    <row r="1229" spans="2:2" ht="18.75" x14ac:dyDescent="0.3">
      <c r="B1229" s="267" t="s">
        <v>6037</v>
      </c>
    </row>
    <row r="1230" spans="2:2" ht="18.75" x14ac:dyDescent="0.3">
      <c r="B1230" s="267"/>
    </row>
    <row r="1231" spans="2:2" ht="18.75" x14ac:dyDescent="0.3">
      <c r="B1231" s="267" t="s">
        <v>6038</v>
      </c>
    </row>
    <row r="1232" spans="2:2" ht="18.75" x14ac:dyDescent="0.3">
      <c r="B1232" s="267" t="s">
        <v>6039</v>
      </c>
    </row>
    <row r="1233" spans="2:2" ht="18.75" x14ac:dyDescent="0.3">
      <c r="B1233" s="267" t="s">
        <v>6040</v>
      </c>
    </row>
    <row r="1234" spans="2:2" ht="18.75" x14ac:dyDescent="0.3">
      <c r="B1234" s="267" t="s">
        <v>6041</v>
      </c>
    </row>
    <row r="1235" spans="2:2" ht="18.75" x14ac:dyDescent="0.3">
      <c r="B1235" s="267" t="s">
        <v>6042</v>
      </c>
    </row>
    <row r="1236" spans="2:2" ht="18.75" x14ac:dyDescent="0.3">
      <c r="B1236" s="267" t="s">
        <v>6043</v>
      </c>
    </row>
    <row r="1237" spans="2:2" ht="18.75" x14ac:dyDescent="0.3">
      <c r="B1237" s="267" t="s">
        <v>6044</v>
      </c>
    </row>
    <row r="1238" spans="2:2" ht="18.75" x14ac:dyDescent="0.3">
      <c r="B1238" s="267" t="s">
        <v>6045</v>
      </c>
    </row>
    <row r="1239" spans="2:2" ht="18.75" x14ac:dyDescent="0.3">
      <c r="B1239" s="267">
        <v>26</v>
      </c>
    </row>
    <row r="1240" spans="2:2" ht="18.75" x14ac:dyDescent="0.3">
      <c r="B1240" s="267" t="e">
        <f>- организация и проведение публичных слушаний по вопросу</f>
        <v>#NAME?</v>
      </c>
    </row>
    <row r="1241" spans="2:2" ht="18.75" x14ac:dyDescent="0.3">
      <c r="B1241" s="267" t="s">
        <v>6046</v>
      </c>
    </row>
    <row r="1242" spans="2:2" ht="18.75" x14ac:dyDescent="0.3">
      <c r="B1242" s="267" t="s">
        <v>5086</v>
      </c>
    </row>
    <row r="1243" spans="2:2" ht="18.75" x14ac:dyDescent="0.3">
      <c r="B1243" s="267" t="s">
        <v>6047</v>
      </c>
    </row>
    <row r="1244" spans="2:2" ht="18.75" x14ac:dyDescent="0.3">
      <c r="B1244" s="267" t="e">
        <f>- поступление рекомендаций Комиссии главе муниципального</f>
        <v>#NAME?</v>
      </c>
    </row>
    <row r="1245" spans="2:2" ht="18.75" x14ac:dyDescent="0.3">
      <c r="B1245" s="267" t="s">
        <v>6048</v>
      </c>
    </row>
    <row r="1246" spans="2:2" ht="18.75" x14ac:dyDescent="0.3">
      <c r="B1246" s="267" t="s">
        <v>6049</v>
      </c>
    </row>
    <row r="1247" spans="2:2" ht="18.75" x14ac:dyDescent="0.3">
      <c r="B1247" s="267" t="s">
        <v>5061</v>
      </c>
    </row>
    <row r="1248" spans="2:2" ht="18.75" x14ac:dyDescent="0.3">
      <c r="B1248" s="267" t="s">
        <v>6050</v>
      </c>
    </row>
    <row r="1249" spans="2:2" ht="18.75" x14ac:dyDescent="0.3">
      <c r="B1249" s="267" t="s">
        <v>6051</v>
      </c>
    </row>
    <row r="1250" spans="2:2" ht="18.75" x14ac:dyDescent="0.3">
      <c r="B1250" s="267" t="e">
        <f>- подготовка проекта постановления администрации муниципального</f>
        <v>#NAME?</v>
      </c>
    </row>
    <row r="1251" spans="2:2" ht="18.75" x14ac:dyDescent="0.3">
      <c r="B1251" s="267" t="s">
        <v>5342</v>
      </c>
    </row>
    <row r="1252" spans="2:2" ht="18.75" x14ac:dyDescent="0.3">
      <c r="B1252" s="267" t="s">
        <v>5343</v>
      </c>
    </row>
    <row r="1253" spans="2:2" ht="18.75" x14ac:dyDescent="0.3">
      <c r="B1253" s="267" t="s">
        <v>6052</v>
      </c>
    </row>
    <row r="1254" spans="2:2" ht="18.75" x14ac:dyDescent="0.3">
      <c r="B1254" s="267" t="s">
        <v>6053</v>
      </c>
    </row>
    <row r="1255" spans="2:2" ht="18.75" x14ac:dyDescent="0.3">
      <c r="B1255" s="267" t="s">
        <v>6054</v>
      </c>
    </row>
    <row r="1256" spans="2:2" ht="18.75" x14ac:dyDescent="0.3">
      <c r="B1256" s="267" t="e">
        <f>- выдача заявителю постановления о предоставлении разрешения на</f>
        <v>#NAME?</v>
      </c>
    </row>
    <row r="1257" spans="2:2" ht="18.75" x14ac:dyDescent="0.3">
      <c r="B1257" s="267" t="s">
        <v>5096</v>
      </c>
    </row>
    <row r="1258" spans="2:2" ht="18.75" x14ac:dyDescent="0.3">
      <c r="B1258" s="267" t="s">
        <v>6055</v>
      </c>
    </row>
    <row r="1259" spans="2:2" ht="18.75" x14ac:dyDescent="0.3">
      <c r="B1259" s="267" t="s">
        <v>6056</v>
      </c>
    </row>
    <row r="1260" spans="2:2" ht="18.75" x14ac:dyDescent="0.3">
      <c r="B1260" s="267" t="s">
        <v>6057</v>
      </c>
    </row>
    <row r="1261" spans="2:2" ht="18.75" x14ac:dyDescent="0.3">
      <c r="B1261" s="267" t="s">
        <v>6058</v>
      </c>
    </row>
    <row r="1262" spans="2:2" ht="18.75" x14ac:dyDescent="0.3">
      <c r="B1262" s="267"/>
    </row>
    <row r="1263" spans="2:2" ht="18.75" x14ac:dyDescent="0.3">
      <c r="B1263" s="267" t="s">
        <v>6059</v>
      </c>
    </row>
    <row r="1264" spans="2:2" ht="18.75" x14ac:dyDescent="0.3">
      <c r="B1264" s="267"/>
    </row>
    <row r="1265" spans="2:2" ht="18.75" x14ac:dyDescent="0.3">
      <c r="B1265" s="267" t="s">
        <v>6060</v>
      </c>
    </row>
    <row r="1266" spans="2:2" ht="18.75" x14ac:dyDescent="0.3">
      <c r="B1266" s="267" t="s">
        <v>6061</v>
      </c>
    </row>
    <row r="1267" spans="2:2" ht="18.75" x14ac:dyDescent="0.3">
      <c r="B1267" s="267"/>
    </row>
    <row r="1268" spans="2:2" ht="18.75" x14ac:dyDescent="0.3">
      <c r="B1268" s="267" t="s">
        <v>6062</v>
      </c>
    </row>
    <row r="1269" spans="2:2" ht="18.75" x14ac:dyDescent="0.3">
      <c r="B1269" s="267" t="s">
        <v>6063</v>
      </c>
    </row>
    <row r="1270" spans="2:2" ht="18.75" x14ac:dyDescent="0.3">
      <c r="B1270" s="267" t="s">
        <v>6064</v>
      </c>
    </row>
    <row r="1271" spans="2:2" ht="18.75" x14ac:dyDescent="0.3">
      <c r="B1271" s="267" t="s">
        <v>6065</v>
      </c>
    </row>
    <row r="1272" spans="2:2" ht="18.75" x14ac:dyDescent="0.3">
      <c r="B1272" s="267" t="s">
        <v>6066</v>
      </c>
    </row>
    <row r="1273" spans="2:2" ht="18.75" x14ac:dyDescent="0.3">
      <c r="B1273" s="267" t="s">
        <v>6067</v>
      </c>
    </row>
    <row r="1274" spans="2:2" ht="18.75" x14ac:dyDescent="0.3">
      <c r="B1274" s="267" t="s">
        <v>6068</v>
      </c>
    </row>
    <row r="1275" spans="2:2" ht="18.75" x14ac:dyDescent="0.3">
      <c r="B1275" s="267" t="s">
        <v>6069</v>
      </c>
    </row>
    <row r="1276" spans="2:2" ht="18.75" x14ac:dyDescent="0.3">
      <c r="B1276" s="267" t="s">
        <v>6070</v>
      </c>
    </row>
    <row r="1277" spans="2:2" ht="18.75" x14ac:dyDescent="0.3">
      <c r="B1277" s="267" t="s">
        <v>6071</v>
      </c>
    </row>
    <row r="1278" spans="2:2" ht="18.75" x14ac:dyDescent="0.3">
      <c r="B1278" s="267" t="s">
        <v>5285</v>
      </c>
    </row>
    <row r="1279" spans="2:2" ht="18.75" x14ac:dyDescent="0.3">
      <c r="B1279" s="267" t="e">
        <f>- проверяет соответствие представленных документов установленным</f>
        <v>#NAME?</v>
      </c>
    </row>
    <row r="1280" spans="2:2" ht="18.75" x14ac:dyDescent="0.3">
      <c r="B1280" s="267" t="s">
        <v>6072</v>
      </c>
    </row>
    <row r="1281" spans="2:2" ht="18.75" x14ac:dyDescent="0.3">
      <c r="B1281" s="267" t="s">
        <v>6073</v>
      </c>
    </row>
    <row r="1282" spans="2:2" ht="18.75" x14ac:dyDescent="0.3">
      <c r="B1282" s="267" t="s">
        <v>6074</v>
      </c>
    </row>
    <row r="1283" spans="2:2" ht="18.75" x14ac:dyDescent="0.3">
      <c r="B1283" s="267" t="s">
        <v>6075</v>
      </c>
    </row>
    <row r="1284" spans="2:2" ht="18.75" x14ac:dyDescent="0.3">
      <c r="B1284" s="267" t="s">
        <v>6076</v>
      </c>
    </row>
    <row r="1285" spans="2:2" ht="18.75" x14ac:dyDescent="0.3">
      <c r="B1285" s="267">
        <v>27</v>
      </c>
    </row>
    <row r="1286" spans="2:2" ht="18.75" x14ac:dyDescent="0.3">
      <c r="B1286" s="267" t="s">
        <v>6077</v>
      </c>
    </row>
    <row r="1287" spans="2:2" ht="18.75" x14ac:dyDescent="0.3">
      <c r="B1287" s="267" t="s">
        <v>6078</v>
      </c>
    </row>
    <row r="1288" spans="2:2" ht="18.75" x14ac:dyDescent="0.3">
      <c r="B1288" s="267" t="s">
        <v>6079</v>
      </c>
    </row>
    <row r="1289" spans="2:2" ht="18.75" x14ac:dyDescent="0.3">
      <c r="B1289" s="267" t="s">
        <v>6080</v>
      </c>
    </row>
    <row r="1290" spans="2:2" ht="18.75" x14ac:dyDescent="0.3">
      <c r="B1290" s="267" t="s">
        <v>5627</v>
      </c>
    </row>
    <row r="1291" spans="2:2" ht="18.75" x14ac:dyDescent="0.3">
      <c r="B1291" s="267" t="s">
        <v>6081</v>
      </c>
    </row>
    <row r="1292" spans="2:2" ht="18.75" x14ac:dyDescent="0.3">
      <c r="B1292" s="267" t="s">
        <v>6082</v>
      </c>
    </row>
    <row r="1293" spans="2:2" ht="18.75" x14ac:dyDescent="0.3">
      <c r="B1293" s="267" t="s">
        <v>6083</v>
      </c>
    </row>
    <row r="1294" spans="2:2" ht="18.75" x14ac:dyDescent="0.3">
      <c r="B1294" s="267" t="e">
        <f>- документы представлены в полном объёме.</f>
        <v>#NAME?</v>
      </c>
    </row>
    <row r="1295" spans="2:2" ht="18.75" x14ac:dyDescent="0.3">
      <c r="B1295" s="267" t="s">
        <v>6084</v>
      </c>
    </row>
    <row r="1296" spans="2:2" ht="18.75" x14ac:dyDescent="0.3">
      <c r="B1296" s="267" t="s">
        <v>6085</v>
      </c>
    </row>
    <row r="1297" spans="2:2" ht="18.75" x14ac:dyDescent="0.3">
      <c r="B1297" s="267" t="s">
        <v>6086</v>
      </c>
    </row>
    <row r="1298" spans="2:2" ht="18.75" x14ac:dyDescent="0.3">
      <c r="B1298" s="267" t="s">
        <v>6087</v>
      </c>
    </row>
    <row r="1299" spans="2:2" ht="18.75" x14ac:dyDescent="0.3">
      <c r="B1299" s="267" t="s">
        <v>6088</v>
      </c>
    </row>
    <row r="1300" spans="2:2" ht="18.75" x14ac:dyDescent="0.3">
      <c r="B1300" s="267" t="s">
        <v>6089</v>
      </c>
    </row>
    <row r="1301" spans="2:2" ht="18.75" x14ac:dyDescent="0.3">
      <c r="B1301" s="267" t="s">
        <v>6090</v>
      </c>
    </row>
    <row r="1302" spans="2:2" ht="18.75" x14ac:dyDescent="0.3">
      <c r="B1302" s="267" t="s">
        <v>6091</v>
      </c>
    </row>
    <row r="1303" spans="2:2" ht="18.75" x14ac:dyDescent="0.3">
      <c r="B1303" s="267" t="s">
        <v>6092</v>
      </c>
    </row>
    <row r="1304" spans="2:2" ht="18.75" x14ac:dyDescent="0.3">
      <c r="B1304" s="267" t="s">
        <v>6093</v>
      </c>
    </row>
    <row r="1305" spans="2:2" ht="18.75" x14ac:dyDescent="0.3">
      <c r="B1305" s="267" t="s">
        <v>6094</v>
      </c>
    </row>
    <row r="1306" spans="2:2" ht="18.75" x14ac:dyDescent="0.3">
      <c r="B1306" s="267" t="s">
        <v>6095</v>
      </c>
    </row>
    <row r="1307" spans="2:2" ht="18.75" x14ac:dyDescent="0.3">
      <c r="B1307" s="267" t="s">
        <v>6096</v>
      </c>
    </row>
    <row r="1308" spans="2:2" ht="18.75" x14ac:dyDescent="0.3">
      <c r="B1308" s="267" t="s">
        <v>6097</v>
      </c>
    </row>
    <row r="1309" spans="2:2" ht="18.75" x14ac:dyDescent="0.3">
      <c r="B1309" s="267" t="s">
        <v>6098</v>
      </c>
    </row>
    <row r="1310" spans="2:2" ht="18.75" x14ac:dyDescent="0.3">
      <c r="B1310" s="267" t="s">
        <v>6099</v>
      </c>
    </row>
    <row r="1311" spans="2:2" ht="18.75" x14ac:dyDescent="0.3">
      <c r="B1311" s="267" t="s">
        <v>6100</v>
      </c>
    </row>
    <row r="1312" spans="2:2" ht="18.75" x14ac:dyDescent="0.3">
      <c r="B1312" s="267" t="s">
        <v>6101</v>
      </c>
    </row>
    <row r="1313" spans="2:2" ht="18.75" x14ac:dyDescent="0.3">
      <c r="B1313" s="267" t="s">
        <v>6102</v>
      </c>
    </row>
    <row r="1314" spans="2:2" ht="18.75" x14ac:dyDescent="0.3">
      <c r="B1314" s="267" t="s">
        <v>6103</v>
      </c>
    </row>
    <row r="1315" spans="2:2" ht="18.75" x14ac:dyDescent="0.3">
      <c r="B1315" s="267" t="s">
        <v>6104</v>
      </c>
    </row>
    <row r="1316" spans="2:2" ht="18.75" x14ac:dyDescent="0.3">
      <c r="B1316" s="267" t="s">
        <v>6105</v>
      </c>
    </row>
    <row r="1317" spans="2:2" ht="18.75" x14ac:dyDescent="0.3">
      <c r="B1317" s="267" t="s">
        <v>6106</v>
      </c>
    </row>
    <row r="1318" spans="2:2" ht="18.75" x14ac:dyDescent="0.3">
      <c r="B1318" s="267" t="s">
        <v>6107</v>
      </c>
    </row>
    <row r="1319" spans="2:2" ht="18.75" x14ac:dyDescent="0.3">
      <c r="B1319" s="267" t="s">
        <v>6108</v>
      </c>
    </row>
    <row r="1320" spans="2:2" ht="18.75" x14ac:dyDescent="0.3">
      <c r="B1320" s="267" t="s">
        <v>6109</v>
      </c>
    </row>
    <row r="1321" spans="2:2" ht="18.75" x14ac:dyDescent="0.3">
      <c r="B1321" s="267" t="s">
        <v>6110</v>
      </c>
    </row>
    <row r="1322" spans="2:2" ht="18.75" x14ac:dyDescent="0.3">
      <c r="B1322" s="267" t="s">
        <v>6111</v>
      </c>
    </row>
    <row r="1323" spans="2:2" ht="18.75" x14ac:dyDescent="0.3">
      <c r="B1323" s="267" t="s">
        <v>6112</v>
      </c>
    </row>
    <row r="1324" spans="2:2" ht="18.75" x14ac:dyDescent="0.3">
      <c r="B1324" s="267" t="s">
        <v>6113</v>
      </c>
    </row>
    <row r="1325" spans="2:2" ht="18.75" x14ac:dyDescent="0.3">
      <c r="B1325" s="267" t="s">
        <v>6114</v>
      </c>
    </row>
    <row r="1326" spans="2:2" ht="18.75" x14ac:dyDescent="0.3">
      <c r="B1326" s="267" t="s">
        <v>6115</v>
      </c>
    </row>
    <row r="1327" spans="2:2" ht="18.75" x14ac:dyDescent="0.3">
      <c r="B1327" s="267" t="s">
        <v>6116</v>
      </c>
    </row>
    <row r="1328" spans="2:2" ht="18.75" x14ac:dyDescent="0.3">
      <c r="B1328" s="267" t="s">
        <v>6117</v>
      </c>
    </row>
    <row r="1329" spans="2:2" ht="18.75" x14ac:dyDescent="0.3">
      <c r="B1329" s="267"/>
    </row>
    <row r="1330" spans="2:2" ht="18.75" x14ac:dyDescent="0.3">
      <c r="B1330" s="267">
        <v>28</v>
      </c>
    </row>
    <row r="1331" spans="2:2" ht="18.75" x14ac:dyDescent="0.3">
      <c r="B1331" s="267" t="s">
        <v>6118</v>
      </c>
    </row>
    <row r="1332" spans="2:2" ht="18.75" x14ac:dyDescent="0.3">
      <c r="B1332" s="267" t="s">
        <v>6119</v>
      </c>
    </row>
    <row r="1333" spans="2:2" ht="18.75" x14ac:dyDescent="0.3">
      <c r="B1333" s="267" t="s">
        <v>6120</v>
      </c>
    </row>
    <row r="1334" spans="2:2" ht="18.75" x14ac:dyDescent="0.3">
      <c r="B1334" s="267" t="s">
        <v>6121</v>
      </c>
    </row>
    <row r="1335" spans="2:2" ht="18.75" x14ac:dyDescent="0.3">
      <c r="B1335" s="267" t="s">
        <v>6122</v>
      </c>
    </row>
    <row r="1336" spans="2:2" ht="18.75" x14ac:dyDescent="0.3">
      <c r="B1336" s="267" t="s">
        <v>6123</v>
      </c>
    </row>
    <row r="1337" spans="2:2" ht="18.75" x14ac:dyDescent="0.3">
      <c r="B1337" s="267"/>
    </row>
    <row r="1338" spans="2:2" ht="18.75" x14ac:dyDescent="0.3">
      <c r="B1338" s="267" t="s">
        <v>6124</v>
      </c>
    </row>
    <row r="1339" spans="2:2" ht="18.75" x14ac:dyDescent="0.3">
      <c r="B1339" s="267"/>
    </row>
    <row r="1340" spans="2:2" ht="18.75" x14ac:dyDescent="0.3">
      <c r="B1340" s="267" t="s">
        <v>6062</v>
      </c>
    </row>
    <row r="1341" spans="2:2" ht="18.75" x14ac:dyDescent="0.3">
      <c r="B1341" s="267" t="s">
        <v>6125</v>
      </c>
    </row>
    <row r="1342" spans="2:2" ht="18.75" x14ac:dyDescent="0.3">
      <c r="B1342" s="267" t="s">
        <v>6126</v>
      </c>
    </row>
    <row r="1343" spans="2:2" ht="18.75" x14ac:dyDescent="0.3">
      <c r="B1343" s="267" t="s">
        <v>6127</v>
      </c>
    </row>
    <row r="1344" spans="2:2" ht="18.75" x14ac:dyDescent="0.3">
      <c r="B1344" s="267" t="s">
        <v>6128</v>
      </c>
    </row>
    <row r="1345" spans="2:2" ht="18.75" x14ac:dyDescent="0.3">
      <c r="B1345" s="267" t="s">
        <v>6129</v>
      </c>
    </row>
    <row r="1346" spans="2:2" ht="18.75" x14ac:dyDescent="0.3">
      <c r="B1346" s="267" t="s">
        <v>6130</v>
      </c>
    </row>
    <row r="1347" spans="2:2" ht="18.75" x14ac:dyDescent="0.3">
      <c r="B1347" s="267" t="s">
        <v>6131</v>
      </c>
    </row>
    <row r="1348" spans="2:2" ht="18.75" x14ac:dyDescent="0.3">
      <c r="B1348" s="267" t="s">
        <v>6132</v>
      </c>
    </row>
    <row r="1349" spans="2:2" ht="18.75" x14ac:dyDescent="0.3">
      <c r="B1349" s="267" t="s">
        <v>6133</v>
      </c>
    </row>
    <row r="1350" spans="2:2" ht="18.75" x14ac:dyDescent="0.3">
      <c r="B1350" s="267" t="s">
        <v>6134</v>
      </c>
    </row>
    <row r="1351" spans="2:2" ht="18.75" x14ac:dyDescent="0.3">
      <c r="B1351" s="267" t="s">
        <v>6135</v>
      </c>
    </row>
    <row r="1352" spans="2:2" ht="18.75" x14ac:dyDescent="0.3">
      <c r="B1352" s="267" t="s">
        <v>6136</v>
      </c>
    </row>
    <row r="1353" spans="2:2" ht="18.75" x14ac:dyDescent="0.3">
      <c r="B1353" s="267" t="s">
        <v>6137</v>
      </c>
    </row>
    <row r="1354" spans="2:2" ht="18.75" x14ac:dyDescent="0.3">
      <c r="B1354" s="267" t="s">
        <v>6138</v>
      </c>
    </row>
    <row r="1355" spans="2:2" ht="18.75" x14ac:dyDescent="0.3">
      <c r="B1355" s="267" t="s">
        <v>6139</v>
      </c>
    </row>
    <row r="1356" spans="2:2" ht="18.75" x14ac:dyDescent="0.3">
      <c r="B1356" s="267" t="s">
        <v>6140</v>
      </c>
    </row>
    <row r="1357" spans="2:2" ht="18.75" x14ac:dyDescent="0.3">
      <c r="B1357" s="267" t="s">
        <v>6141</v>
      </c>
    </row>
    <row r="1358" spans="2:2" ht="18.75" x14ac:dyDescent="0.3">
      <c r="B1358" s="267" t="s">
        <v>6142</v>
      </c>
    </row>
    <row r="1359" spans="2:2" ht="18.75" x14ac:dyDescent="0.3">
      <c r="B1359" s="267" t="s">
        <v>6143</v>
      </c>
    </row>
    <row r="1360" spans="2:2" ht="18.75" x14ac:dyDescent="0.3">
      <c r="B1360" s="267" t="s">
        <v>6144</v>
      </c>
    </row>
    <row r="1361" spans="2:2" ht="18.75" x14ac:dyDescent="0.3">
      <c r="B1361" s="267" t="s">
        <v>6145</v>
      </c>
    </row>
    <row r="1362" spans="2:2" ht="18.75" x14ac:dyDescent="0.3">
      <c r="B1362" s="267" t="s">
        <v>6146</v>
      </c>
    </row>
    <row r="1363" spans="2:2" ht="18.75" x14ac:dyDescent="0.3">
      <c r="B1363" s="267" t="s">
        <v>5563</v>
      </c>
    </row>
    <row r="1364" spans="2:2" ht="18.75" x14ac:dyDescent="0.3">
      <c r="B1364" s="267" t="s">
        <v>6147</v>
      </c>
    </row>
    <row r="1365" spans="2:2" ht="18.75" x14ac:dyDescent="0.3">
      <c r="B1365" s="267" t="s">
        <v>6148</v>
      </c>
    </row>
    <row r="1366" spans="2:2" ht="18.75" x14ac:dyDescent="0.3">
      <c r="B1366" s="267" t="s">
        <v>6149</v>
      </c>
    </row>
    <row r="1367" spans="2:2" ht="18.75" x14ac:dyDescent="0.3">
      <c r="B1367" s="267" t="s">
        <v>6150</v>
      </c>
    </row>
    <row r="1368" spans="2:2" ht="18.75" x14ac:dyDescent="0.3">
      <c r="B1368" s="267" t="s">
        <v>6151</v>
      </c>
    </row>
    <row r="1369" spans="2:2" ht="18.75" x14ac:dyDescent="0.3">
      <c r="B1369" s="267" t="s">
        <v>6152</v>
      </c>
    </row>
    <row r="1370" spans="2:2" ht="18.75" x14ac:dyDescent="0.3">
      <c r="B1370" s="267" t="s">
        <v>6153</v>
      </c>
    </row>
    <row r="1371" spans="2:2" ht="18.75" x14ac:dyDescent="0.3">
      <c r="B1371" s="267" t="s">
        <v>6154</v>
      </c>
    </row>
    <row r="1372" spans="2:2" ht="18.75" x14ac:dyDescent="0.3">
      <c r="B1372" s="267" t="s">
        <v>6155</v>
      </c>
    </row>
    <row r="1373" spans="2:2" ht="18.75" x14ac:dyDescent="0.3">
      <c r="B1373" s="267" t="s">
        <v>6156</v>
      </c>
    </row>
    <row r="1374" spans="2:2" ht="18.75" x14ac:dyDescent="0.3">
      <c r="B1374" s="267"/>
    </row>
    <row r="1375" spans="2:2" ht="18.75" x14ac:dyDescent="0.3">
      <c r="B1375" s="267">
        <v>29</v>
      </c>
    </row>
    <row r="1376" spans="2:2" ht="18.75" x14ac:dyDescent="0.3">
      <c r="B1376" s="267" t="s">
        <v>6157</v>
      </c>
    </row>
    <row r="1377" spans="2:2" ht="18.75" x14ac:dyDescent="0.3">
      <c r="B1377" s="267" t="s">
        <v>6158</v>
      </c>
    </row>
    <row r="1378" spans="2:2" ht="18.75" x14ac:dyDescent="0.3">
      <c r="B1378" s="267"/>
    </row>
    <row r="1379" spans="2:2" ht="18.75" x14ac:dyDescent="0.3">
      <c r="B1379" s="267" t="s">
        <v>6159</v>
      </c>
    </row>
    <row r="1380" spans="2:2" ht="18.75" x14ac:dyDescent="0.3">
      <c r="B1380" s="267" t="s">
        <v>6160</v>
      </c>
    </row>
    <row r="1381" spans="2:2" ht="18.75" x14ac:dyDescent="0.3">
      <c r="B1381" s="267"/>
    </row>
    <row r="1382" spans="2:2" ht="18.75" x14ac:dyDescent="0.3">
      <c r="B1382" s="267" t="s">
        <v>6161</v>
      </c>
    </row>
    <row r="1383" spans="2:2" ht="18.75" x14ac:dyDescent="0.3">
      <c r="B1383" s="267" t="s">
        <v>6162</v>
      </c>
    </row>
    <row r="1384" spans="2:2" ht="18.75" x14ac:dyDescent="0.3">
      <c r="B1384" s="267" t="s">
        <v>6163</v>
      </c>
    </row>
    <row r="1385" spans="2:2" ht="18.75" x14ac:dyDescent="0.3">
      <c r="B1385" s="267" t="s">
        <v>6164</v>
      </c>
    </row>
    <row r="1386" spans="2:2" ht="18.75" x14ac:dyDescent="0.3">
      <c r="B1386" s="267" t="s">
        <v>6165</v>
      </c>
    </row>
    <row r="1387" spans="2:2" ht="18.75" x14ac:dyDescent="0.3">
      <c r="B1387" s="267" t="s">
        <v>6166</v>
      </c>
    </row>
    <row r="1388" spans="2:2" ht="18.75" x14ac:dyDescent="0.3">
      <c r="B1388" s="267" t="s">
        <v>6167</v>
      </c>
    </row>
    <row r="1389" spans="2:2" ht="18.75" x14ac:dyDescent="0.3">
      <c r="B1389" s="267" t="s">
        <v>6168</v>
      </c>
    </row>
    <row r="1390" spans="2:2" ht="18.75" x14ac:dyDescent="0.3">
      <c r="B1390" s="267"/>
    </row>
    <row r="1391" spans="2:2" ht="18.75" x14ac:dyDescent="0.3">
      <c r="B1391" s="267" t="s">
        <v>175</v>
      </c>
    </row>
    <row r="1392" spans="2:2" ht="18.75" x14ac:dyDescent="0.3">
      <c r="B1392" s="267" t="s">
        <v>175</v>
      </c>
    </row>
    <row r="1393" spans="2:2" ht="18.75" x14ac:dyDescent="0.3">
      <c r="B1393" s="267" t="s">
        <v>6169</v>
      </c>
    </row>
    <row r="1394" spans="2:2" ht="18.75" x14ac:dyDescent="0.3">
      <c r="B1394" s="267" t="s">
        <v>6170</v>
      </c>
    </row>
    <row r="1395" spans="2:2" ht="18.75" x14ac:dyDescent="0.3">
      <c r="B1395" s="267" t="s">
        <v>6171</v>
      </c>
    </row>
    <row r="1396" spans="2:2" ht="18.75" x14ac:dyDescent="0.3">
      <c r="B1396" s="267" t="s">
        <v>6172</v>
      </c>
    </row>
    <row r="1397" spans="2:2" ht="18.75" x14ac:dyDescent="0.3">
      <c r="B1397" s="267"/>
    </row>
    <row r="1398" spans="2:2" ht="18.75" x14ac:dyDescent="0.3">
      <c r="B1398" s="267" t="s">
        <v>6173</v>
      </c>
    </row>
    <row r="1399" spans="2:2" ht="18.75" x14ac:dyDescent="0.3">
      <c r="B1399" s="267" t="s">
        <v>6174</v>
      </c>
    </row>
    <row r="1400" spans="2:2" ht="18.75" x14ac:dyDescent="0.3">
      <c r="B1400" s="267" t="s">
        <v>6175</v>
      </c>
    </row>
    <row r="1401" spans="2:2" ht="18.75" x14ac:dyDescent="0.3">
      <c r="B1401" s="267" t="s">
        <v>6176</v>
      </c>
    </row>
    <row r="1402" spans="2:2" ht="18.75" x14ac:dyDescent="0.3">
      <c r="B1402" s="267" t="s">
        <v>6046</v>
      </c>
    </row>
    <row r="1403" spans="2:2" ht="18.75" x14ac:dyDescent="0.3">
      <c r="B1403" s="267" t="s">
        <v>5086</v>
      </c>
    </row>
    <row r="1404" spans="2:2" ht="18.75" x14ac:dyDescent="0.3">
      <c r="B1404" s="267" t="s">
        <v>5312</v>
      </c>
    </row>
    <row r="1405" spans="2:2" ht="18.75" x14ac:dyDescent="0.3">
      <c r="B1405" s="267" t="s">
        <v>6177</v>
      </c>
    </row>
    <row r="1406" spans="2:2" ht="18.75" x14ac:dyDescent="0.3">
      <c r="B1406" s="267" t="s">
        <v>6178</v>
      </c>
    </row>
    <row r="1407" spans="2:2" ht="18.75" x14ac:dyDescent="0.3">
      <c r="B1407" s="267" t="s">
        <v>6179</v>
      </c>
    </row>
    <row r="1408" spans="2:2" ht="18.75" x14ac:dyDescent="0.3">
      <c r="B1408" s="267" t="s">
        <v>6180</v>
      </c>
    </row>
    <row r="1409" spans="2:2" ht="18.75" x14ac:dyDescent="0.3">
      <c r="B1409" s="267" t="s">
        <v>6181</v>
      </c>
    </row>
    <row r="1410" spans="2:2" ht="18.75" x14ac:dyDescent="0.3">
      <c r="B1410" s="267" t="s">
        <v>6182</v>
      </c>
    </row>
    <row r="1411" spans="2:2" ht="18.75" x14ac:dyDescent="0.3">
      <c r="B1411" s="267" t="s">
        <v>6183</v>
      </c>
    </row>
    <row r="1412" spans="2:2" ht="18.75" x14ac:dyDescent="0.3">
      <c r="B1412" s="267" t="s">
        <v>6184</v>
      </c>
    </row>
    <row r="1413" spans="2:2" ht="18.75" x14ac:dyDescent="0.3">
      <c r="B1413" s="267" t="s">
        <v>5061</v>
      </c>
    </row>
    <row r="1414" spans="2:2" ht="18.75" x14ac:dyDescent="0.3">
      <c r="B1414" s="267" t="s">
        <v>6185</v>
      </c>
    </row>
    <row r="1415" spans="2:2" ht="18.75" x14ac:dyDescent="0.3">
      <c r="B1415" s="267" t="s">
        <v>6186</v>
      </c>
    </row>
    <row r="1416" spans="2:2" ht="18.75" x14ac:dyDescent="0.3">
      <c r="B1416" s="267" t="s">
        <v>6187</v>
      </c>
    </row>
    <row r="1417" spans="2:2" ht="18.75" x14ac:dyDescent="0.3">
      <c r="B1417" s="267" t="s">
        <v>5096</v>
      </c>
    </row>
    <row r="1418" spans="2:2" ht="18.75" x14ac:dyDescent="0.3">
      <c r="B1418" s="267" t="s">
        <v>5346</v>
      </c>
    </row>
    <row r="1419" spans="2:2" ht="18.75" x14ac:dyDescent="0.3">
      <c r="B1419" s="267" t="s">
        <v>6188</v>
      </c>
    </row>
    <row r="1420" spans="2:2" ht="18.75" x14ac:dyDescent="0.3">
      <c r="B1420" s="267" t="s">
        <v>6189</v>
      </c>
    </row>
    <row r="1421" spans="2:2" ht="18.75" x14ac:dyDescent="0.3">
      <c r="B1421" s="267" t="s">
        <v>6190</v>
      </c>
    </row>
    <row r="1422" spans="2:2" ht="18.75" x14ac:dyDescent="0.3">
      <c r="B1422" s="267">
        <v>30</v>
      </c>
    </row>
    <row r="1423" spans="2:2" ht="18.75" x14ac:dyDescent="0.3">
      <c r="B1423" s="267" t="s">
        <v>6191</v>
      </c>
    </row>
    <row r="1424" spans="2:2" ht="18.75" x14ac:dyDescent="0.3">
      <c r="B1424" s="267" t="s">
        <v>5061</v>
      </c>
    </row>
    <row r="1425" spans="2:2" ht="18.75" x14ac:dyDescent="0.3">
      <c r="B1425" s="267" t="s">
        <v>6192</v>
      </c>
    </row>
    <row r="1426" spans="2:2" ht="18.75" x14ac:dyDescent="0.3">
      <c r="B1426" s="267" t="s">
        <v>6193</v>
      </c>
    </row>
    <row r="1427" spans="2:2" ht="18.75" x14ac:dyDescent="0.3">
      <c r="B1427" s="267" t="s">
        <v>6194</v>
      </c>
    </row>
    <row r="1428" spans="2:2" ht="18.75" x14ac:dyDescent="0.3">
      <c r="B1428" s="267" t="s">
        <v>6195</v>
      </c>
    </row>
    <row r="1429" spans="2:2" ht="18.75" x14ac:dyDescent="0.3">
      <c r="B1429" s="267" t="s">
        <v>6196</v>
      </c>
    </row>
    <row r="1430" spans="2:2" ht="18.75" x14ac:dyDescent="0.3">
      <c r="B1430" s="267" t="s">
        <v>6197</v>
      </c>
    </row>
    <row r="1431" spans="2:2" ht="18.75" x14ac:dyDescent="0.3">
      <c r="B1431" s="267" t="s">
        <v>6198</v>
      </c>
    </row>
    <row r="1432" spans="2:2" ht="18.75" x14ac:dyDescent="0.3">
      <c r="B1432" s="267" t="s">
        <v>6199</v>
      </c>
    </row>
    <row r="1433" spans="2:2" ht="18.75" x14ac:dyDescent="0.3">
      <c r="B1433" s="267" t="s">
        <v>6200</v>
      </c>
    </row>
    <row r="1434" spans="2:2" ht="18.75" x14ac:dyDescent="0.3">
      <c r="B1434" s="267" t="s">
        <v>6201</v>
      </c>
    </row>
    <row r="1435" spans="2:2" ht="18.75" x14ac:dyDescent="0.3">
      <c r="B1435" s="267" t="s">
        <v>6202</v>
      </c>
    </row>
    <row r="1436" spans="2:2" ht="18.75" x14ac:dyDescent="0.3">
      <c r="B1436" s="267" t="s">
        <v>6203</v>
      </c>
    </row>
    <row r="1437" spans="2:2" ht="18.75" x14ac:dyDescent="0.3">
      <c r="B1437" s="267" t="s">
        <v>6204</v>
      </c>
    </row>
    <row r="1438" spans="2:2" ht="18.75" x14ac:dyDescent="0.3">
      <c r="B1438" s="267" t="s">
        <v>6205</v>
      </c>
    </row>
    <row r="1439" spans="2:2" ht="18.75" x14ac:dyDescent="0.3">
      <c r="B1439" s="267" t="s">
        <v>6206</v>
      </c>
    </row>
    <row r="1440" spans="2:2" ht="18.75" x14ac:dyDescent="0.3">
      <c r="B1440" s="267" t="s">
        <v>5469</v>
      </c>
    </row>
    <row r="1441" spans="2:2" ht="18.75" x14ac:dyDescent="0.3">
      <c r="B1441" s="267" t="s">
        <v>6207</v>
      </c>
    </row>
    <row r="1442" spans="2:2" ht="18.75" x14ac:dyDescent="0.3">
      <c r="B1442" s="267" t="s">
        <v>6208</v>
      </c>
    </row>
    <row r="1443" spans="2:2" ht="18.75" x14ac:dyDescent="0.3">
      <c r="B1443" s="267" t="s">
        <v>6209</v>
      </c>
    </row>
    <row r="1444" spans="2:2" ht="18.75" x14ac:dyDescent="0.3">
      <c r="B1444" s="267" t="s">
        <v>6210</v>
      </c>
    </row>
    <row r="1445" spans="2:2" ht="18.75" x14ac:dyDescent="0.3">
      <c r="B1445" s="267" t="s">
        <v>6211</v>
      </c>
    </row>
    <row r="1446" spans="2:2" ht="18.75" x14ac:dyDescent="0.3">
      <c r="B1446" s="267" t="s">
        <v>6212</v>
      </c>
    </row>
    <row r="1447" spans="2:2" ht="18.75" x14ac:dyDescent="0.3">
      <c r="B1447" s="267" t="s">
        <v>6213</v>
      </c>
    </row>
    <row r="1448" spans="2:2" ht="18.75" x14ac:dyDescent="0.3">
      <c r="B1448" s="267" t="s">
        <v>6214</v>
      </c>
    </row>
    <row r="1449" spans="2:2" ht="18.75" x14ac:dyDescent="0.3">
      <c r="B1449" s="267" t="s">
        <v>6215</v>
      </c>
    </row>
    <row r="1450" spans="2:2" ht="18.75" x14ac:dyDescent="0.3">
      <c r="B1450" s="267" t="s">
        <v>5326</v>
      </c>
    </row>
    <row r="1451" spans="2:2" ht="18.75" x14ac:dyDescent="0.3">
      <c r="B1451" s="267" t="s">
        <v>5086</v>
      </c>
    </row>
    <row r="1452" spans="2:2" ht="18.75" x14ac:dyDescent="0.3">
      <c r="B1452" s="267" t="s">
        <v>6216</v>
      </c>
    </row>
    <row r="1453" spans="2:2" ht="18.75" x14ac:dyDescent="0.3">
      <c r="B1453" s="267" t="s">
        <v>6217</v>
      </c>
    </row>
    <row r="1454" spans="2:2" ht="18.75" x14ac:dyDescent="0.3">
      <c r="B1454" s="267" t="s">
        <v>6218</v>
      </c>
    </row>
    <row r="1455" spans="2:2" ht="18.75" x14ac:dyDescent="0.3">
      <c r="B1455" s="267" t="s">
        <v>6219</v>
      </c>
    </row>
    <row r="1456" spans="2:2" ht="18.75" x14ac:dyDescent="0.3">
      <c r="B1456" s="267" t="s">
        <v>6220</v>
      </c>
    </row>
    <row r="1457" spans="2:2" ht="18.75" x14ac:dyDescent="0.3">
      <c r="B1457" s="267" t="s">
        <v>6221</v>
      </c>
    </row>
    <row r="1458" spans="2:2" ht="18.75" x14ac:dyDescent="0.3">
      <c r="B1458" s="267" t="s">
        <v>5096</v>
      </c>
    </row>
    <row r="1459" spans="2:2" ht="18.75" x14ac:dyDescent="0.3">
      <c r="B1459" s="267" t="s">
        <v>6222</v>
      </c>
    </row>
    <row r="1460" spans="2:2" ht="18.75" x14ac:dyDescent="0.3">
      <c r="B1460" s="267" t="s">
        <v>6223</v>
      </c>
    </row>
    <row r="1461" spans="2:2" ht="18.75" x14ac:dyDescent="0.3">
      <c r="B1461" s="267" t="s">
        <v>6224</v>
      </c>
    </row>
    <row r="1462" spans="2:2" ht="18.75" x14ac:dyDescent="0.3">
      <c r="B1462" s="267" t="s">
        <v>5080</v>
      </c>
    </row>
    <row r="1463" spans="2:2" ht="18.75" x14ac:dyDescent="0.3">
      <c r="B1463" s="267" t="s">
        <v>6050</v>
      </c>
    </row>
    <row r="1464" spans="2:2" ht="18.75" x14ac:dyDescent="0.3">
      <c r="B1464" s="267" t="s">
        <v>6225</v>
      </c>
    </row>
    <row r="1465" spans="2:2" ht="18.75" x14ac:dyDescent="0.3">
      <c r="B1465" s="267" t="s">
        <v>6226</v>
      </c>
    </row>
    <row r="1466" spans="2:2" ht="18.75" x14ac:dyDescent="0.3">
      <c r="B1466" s="267"/>
    </row>
    <row r="1467" spans="2:2" ht="18.75" x14ac:dyDescent="0.3">
      <c r="B1467" s="267" t="s">
        <v>6227</v>
      </c>
    </row>
    <row r="1468" spans="2:2" ht="18.75" x14ac:dyDescent="0.3">
      <c r="B1468" s="267" t="s">
        <v>6228</v>
      </c>
    </row>
    <row r="1469" spans="2:2" ht="18.75" x14ac:dyDescent="0.3">
      <c r="B1469" s="267">
        <v>31</v>
      </c>
    </row>
    <row r="1470" spans="2:2" ht="18.75" x14ac:dyDescent="0.3">
      <c r="B1470" s="267" t="s">
        <v>6229</v>
      </c>
    </row>
    <row r="1471" spans="2:2" ht="18.75" x14ac:dyDescent="0.3">
      <c r="B1471" s="267" t="s">
        <v>6230</v>
      </c>
    </row>
    <row r="1472" spans="2:2" ht="18.75" x14ac:dyDescent="0.3">
      <c r="B1472" s="267" t="s">
        <v>6231</v>
      </c>
    </row>
    <row r="1473" spans="2:2" ht="18.75" x14ac:dyDescent="0.3">
      <c r="B1473" s="267" t="s">
        <v>6232</v>
      </c>
    </row>
    <row r="1474" spans="2:2" ht="18.75" x14ac:dyDescent="0.3">
      <c r="B1474" s="267" t="s">
        <v>6233</v>
      </c>
    </row>
    <row r="1475" spans="2:2" ht="18.75" x14ac:dyDescent="0.3">
      <c r="B1475" s="267"/>
    </row>
    <row r="1476" spans="2:2" ht="18.75" x14ac:dyDescent="0.3">
      <c r="B1476" s="267" t="s">
        <v>6234</v>
      </c>
    </row>
    <row r="1477" spans="2:2" ht="18.75" x14ac:dyDescent="0.3">
      <c r="B1477" s="267" t="s">
        <v>6235</v>
      </c>
    </row>
    <row r="1478" spans="2:2" ht="18.75" x14ac:dyDescent="0.3">
      <c r="B1478" s="267" t="s">
        <v>5469</v>
      </c>
    </row>
    <row r="1479" spans="2:2" ht="18.75" x14ac:dyDescent="0.3">
      <c r="B1479" s="267" t="s">
        <v>6236</v>
      </c>
    </row>
    <row r="1480" spans="2:2" ht="18.75" x14ac:dyDescent="0.3">
      <c r="B1480" s="267" t="s">
        <v>6056</v>
      </c>
    </row>
    <row r="1481" spans="2:2" ht="18.75" x14ac:dyDescent="0.3">
      <c r="B1481" s="267" t="s">
        <v>6237</v>
      </c>
    </row>
    <row r="1482" spans="2:2" ht="18.75" x14ac:dyDescent="0.3">
      <c r="B1482" s="267"/>
    </row>
    <row r="1483" spans="2:2" ht="18.75" x14ac:dyDescent="0.3">
      <c r="B1483" s="267" t="s">
        <v>6238</v>
      </c>
    </row>
    <row r="1484" spans="2:2" ht="18.75" x14ac:dyDescent="0.3">
      <c r="B1484" s="267" t="s">
        <v>6228</v>
      </c>
    </row>
    <row r="1485" spans="2:2" ht="18.75" x14ac:dyDescent="0.3">
      <c r="B1485" s="267" t="s">
        <v>6239</v>
      </c>
    </row>
    <row r="1486" spans="2:2" ht="18.75" x14ac:dyDescent="0.3">
      <c r="B1486" s="267" t="s">
        <v>6240</v>
      </c>
    </row>
    <row r="1487" spans="2:2" ht="18.75" x14ac:dyDescent="0.3">
      <c r="B1487" s="267" t="s">
        <v>6241</v>
      </c>
    </row>
    <row r="1488" spans="2:2" ht="18.75" x14ac:dyDescent="0.3">
      <c r="B1488" s="267" t="s">
        <v>6242</v>
      </c>
    </row>
    <row r="1489" spans="2:2" ht="18.75" x14ac:dyDescent="0.3">
      <c r="B1489" s="267" t="s">
        <v>6243</v>
      </c>
    </row>
    <row r="1490" spans="2:2" ht="18.75" x14ac:dyDescent="0.3">
      <c r="B1490" s="267"/>
    </row>
    <row r="1491" spans="2:2" ht="18.75" x14ac:dyDescent="0.3">
      <c r="B1491" s="267" t="s">
        <v>6244</v>
      </c>
    </row>
    <row r="1492" spans="2:2" ht="18.75" x14ac:dyDescent="0.3">
      <c r="B1492" s="267" t="s">
        <v>6245</v>
      </c>
    </row>
    <row r="1493" spans="2:2" ht="18.75" x14ac:dyDescent="0.3">
      <c r="B1493" s="267" t="s">
        <v>6246</v>
      </c>
    </row>
    <row r="1494" spans="2:2" ht="18.75" x14ac:dyDescent="0.3">
      <c r="B1494" s="267" t="s">
        <v>6247</v>
      </c>
    </row>
    <row r="1495" spans="2:2" ht="18.75" x14ac:dyDescent="0.3">
      <c r="B1495" s="267" t="s">
        <v>5326</v>
      </c>
    </row>
    <row r="1496" spans="2:2" ht="18.75" x14ac:dyDescent="0.3">
      <c r="B1496" s="267" t="s">
        <v>5086</v>
      </c>
    </row>
    <row r="1497" spans="2:2" ht="18.75" x14ac:dyDescent="0.3">
      <c r="B1497" s="267" t="s">
        <v>6216</v>
      </c>
    </row>
    <row r="1498" spans="2:2" ht="18.75" x14ac:dyDescent="0.3">
      <c r="B1498" s="267" t="s">
        <v>6248</v>
      </c>
    </row>
    <row r="1499" spans="2:2" ht="18.75" x14ac:dyDescent="0.3">
      <c r="B1499" s="267" t="s">
        <v>5315</v>
      </c>
    </row>
    <row r="1500" spans="2:2" ht="18.75" x14ac:dyDescent="0.3">
      <c r="B1500" s="267" t="s">
        <v>6249</v>
      </c>
    </row>
    <row r="1501" spans="2:2" ht="18.75" x14ac:dyDescent="0.3">
      <c r="B1501" s="267" t="s">
        <v>5061</v>
      </c>
    </row>
    <row r="1502" spans="2:2" ht="18.75" x14ac:dyDescent="0.3">
      <c r="B1502" s="267" t="s">
        <v>6250</v>
      </c>
    </row>
    <row r="1503" spans="2:2" ht="18.75" x14ac:dyDescent="0.3">
      <c r="B1503" s="267" t="s">
        <v>6251</v>
      </c>
    </row>
    <row r="1504" spans="2:2" ht="18.75" x14ac:dyDescent="0.3">
      <c r="B1504" s="267" t="s">
        <v>6252</v>
      </c>
    </row>
    <row r="1505" spans="2:2" ht="18.75" x14ac:dyDescent="0.3">
      <c r="B1505" s="267" t="s">
        <v>6253</v>
      </c>
    </row>
    <row r="1506" spans="2:2" ht="18.75" x14ac:dyDescent="0.3">
      <c r="B1506" s="267" t="s">
        <v>5326</v>
      </c>
    </row>
    <row r="1507" spans="2:2" ht="18.75" x14ac:dyDescent="0.3">
      <c r="B1507" s="267" t="s">
        <v>5086</v>
      </c>
    </row>
    <row r="1508" spans="2:2" ht="18.75" x14ac:dyDescent="0.3">
      <c r="B1508" s="267" t="s">
        <v>6254</v>
      </c>
    </row>
    <row r="1509" spans="2:2" ht="18.75" x14ac:dyDescent="0.3">
      <c r="B1509" s="267" t="s">
        <v>5096</v>
      </c>
    </row>
    <row r="1510" spans="2:2" ht="18.75" x14ac:dyDescent="0.3">
      <c r="B1510" s="267" t="s">
        <v>6255</v>
      </c>
    </row>
    <row r="1511" spans="2:2" ht="18.75" x14ac:dyDescent="0.3">
      <c r="B1511" s="267" t="s">
        <v>6256</v>
      </c>
    </row>
    <row r="1512" spans="2:2" ht="18.75" x14ac:dyDescent="0.3">
      <c r="B1512" s="267" t="s">
        <v>6257</v>
      </c>
    </row>
    <row r="1513" spans="2:2" ht="18.75" x14ac:dyDescent="0.3">
      <c r="B1513" s="267" t="s">
        <v>6258</v>
      </c>
    </row>
    <row r="1514" spans="2:2" ht="18.75" x14ac:dyDescent="0.3">
      <c r="B1514" s="267">
        <v>32</v>
      </c>
    </row>
    <row r="1515" spans="2:2" ht="18.75" x14ac:dyDescent="0.3">
      <c r="B1515" s="267" t="s">
        <v>5343</v>
      </c>
    </row>
    <row r="1516" spans="2:2" ht="18.75" x14ac:dyDescent="0.3">
      <c r="B1516" s="267" t="s">
        <v>6259</v>
      </c>
    </row>
    <row r="1517" spans="2:2" ht="18.75" x14ac:dyDescent="0.3">
      <c r="B1517" s="267" t="s">
        <v>6260</v>
      </c>
    </row>
    <row r="1518" spans="2:2" ht="18.75" x14ac:dyDescent="0.3">
      <c r="B1518" s="267" t="s">
        <v>6261</v>
      </c>
    </row>
    <row r="1519" spans="2:2" ht="18.75" x14ac:dyDescent="0.3">
      <c r="B1519" s="267" t="s">
        <v>6262</v>
      </c>
    </row>
    <row r="1520" spans="2:2" ht="18.75" x14ac:dyDescent="0.3">
      <c r="B1520" s="267" t="s">
        <v>6263</v>
      </c>
    </row>
    <row r="1521" spans="2:2" ht="18.75" x14ac:dyDescent="0.3">
      <c r="B1521" s="267" t="s">
        <v>6264</v>
      </c>
    </row>
    <row r="1522" spans="2:2" ht="18.75" x14ac:dyDescent="0.3">
      <c r="B1522" s="267" t="s">
        <v>6265</v>
      </c>
    </row>
    <row r="1523" spans="2:2" ht="18.75" x14ac:dyDescent="0.3">
      <c r="B1523" s="267" t="s">
        <v>6266</v>
      </c>
    </row>
    <row r="1524" spans="2:2" ht="18.75" x14ac:dyDescent="0.3">
      <c r="B1524" s="267"/>
    </row>
    <row r="1525" spans="2:2" ht="18.75" x14ac:dyDescent="0.3">
      <c r="B1525" s="267" t="s">
        <v>6267</v>
      </c>
    </row>
    <row r="1526" spans="2:2" ht="18.75" x14ac:dyDescent="0.3">
      <c r="B1526" s="267" t="s">
        <v>6268</v>
      </c>
    </row>
    <row r="1527" spans="2:2" ht="18.75" x14ac:dyDescent="0.3">
      <c r="B1527" s="267" t="s">
        <v>6269</v>
      </c>
    </row>
    <row r="1528" spans="2:2" ht="18.75" x14ac:dyDescent="0.3">
      <c r="B1528" s="267" t="s">
        <v>6270</v>
      </c>
    </row>
    <row r="1529" spans="2:2" ht="18.75" x14ac:dyDescent="0.3">
      <c r="B1529" s="267" t="s">
        <v>6271</v>
      </c>
    </row>
    <row r="1530" spans="2:2" ht="18.75" x14ac:dyDescent="0.3">
      <c r="B1530" s="267"/>
    </row>
    <row r="1531" spans="2:2" ht="18.75" x14ac:dyDescent="0.3">
      <c r="B1531" s="267" t="s">
        <v>6272</v>
      </c>
    </row>
    <row r="1532" spans="2:2" ht="18.75" x14ac:dyDescent="0.3">
      <c r="B1532" s="267" t="s">
        <v>6273</v>
      </c>
    </row>
    <row r="1533" spans="2:2" ht="18.75" x14ac:dyDescent="0.3">
      <c r="B1533" s="267" t="s">
        <v>6274</v>
      </c>
    </row>
    <row r="1534" spans="2:2" ht="18.75" x14ac:dyDescent="0.3">
      <c r="B1534" s="267" t="s">
        <v>5086</v>
      </c>
    </row>
    <row r="1535" spans="2:2" ht="18.75" x14ac:dyDescent="0.3">
      <c r="B1535" s="267" t="s">
        <v>6275</v>
      </c>
    </row>
    <row r="1536" spans="2:2" ht="18.75" x14ac:dyDescent="0.3">
      <c r="B1536" s="267" t="s">
        <v>6276</v>
      </c>
    </row>
    <row r="1537" spans="2:2" ht="18.75" x14ac:dyDescent="0.3">
      <c r="B1537" s="267" t="s">
        <v>6277</v>
      </c>
    </row>
    <row r="1538" spans="2:2" ht="18.75" x14ac:dyDescent="0.3">
      <c r="B1538" s="267" t="s">
        <v>6278</v>
      </c>
    </row>
    <row r="1539" spans="2:2" ht="18.75" x14ac:dyDescent="0.3">
      <c r="B1539" s="267" t="s">
        <v>5061</v>
      </c>
    </row>
    <row r="1540" spans="2:2" ht="18.75" x14ac:dyDescent="0.3">
      <c r="B1540" s="267" t="s">
        <v>6279</v>
      </c>
    </row>
    <row r="1541" spans="2:2" ht="18.75" x14ac:dyDescent="0.3">
      <c r="B1541" s="267" t="s">
        <v>6280</v>
      </c>
    </row>
    <row r="1542" spans="2:2" ht="18.75" x14ac:dyDescent="0.3">
      <c r="B1542" s="267" t="s">
        <v>6281</v>
      </c>
    </row>
    <row r="1543" spans="2:2" ht="18.75" x14ac:dyDescent="0.3">
      <c r="B1543" s="267" t="s">
        <v>6282</v>
      </c>
    </row>
    <row r="1544" spans="2:2" ht="18.75" x14ac:dyDescent="0.3">
      <c r="B1544" s="267" t="s">
        <v>6283</v>
      </c>
    </row>
    <row r="1545" spans="2:2" ht="18.75" x14ac:dyDescent="0.3">
      <c r="B1545" s="267" t="s">
        <v>6284</v>
      </c>
    </row>
    <row r="1546" spans="2:2" ht="18.75" x14ac:dyDescent="0.3">
      <c r="B1546" s="267" t="s">
        <v>6285</v>
      </c>
    </row>
    <row r="1547" spans="2:2" ht="18.75" x14ac:dyDescent="0.3">
      <c r="B1547" s="267" t="s">
        <v>5080</v>
      </c>
    </row>
    <row r="1548" spans="2:2" ht="18.75" x14ac:dyDescent="0.3">
      <c r="B1548" s="267" t="s">
        <v>6286</v>
      </c>
    </row>
    <row r="1549" spans="2:2" ht="18.75" x14ac:dyDescent="0.3">
      <c r="B1549" s="267" t="s">
        <v>6287</v>
      </c>
    </row>
    <row r="1550" spans="2:2" ht="18.75" x14ac:dyDescent="0.3">
      <c r="B1550" s="267" t="s">
        <v>5096</v>
      </c>
    </row>
    <row r="1551" spans="2:2" ht="18.75" x14ac:dyDescent="0.3">
      <c r="B1551" s="267" t="s">
        <v>6288</v>
      </c>
    </row>
    <row r="1552" spans="2:2" ht="18.75" x14ac:dyDescent="0.3">
      <c r="B1552" s="267" t="s">
        <v>6289</v>
      </c>
    </row>
    <row r="1553" spans="2:2" ht="18.75" x14ac:dyDescent="0.3">
      <c r="B1553" s="267" t="s">
        <v>6290</v>
      </c>
    </row>
    <row r="1554" spans="2:2" ht="18.75" x14ac:dyDescent="0.3">
      <c r="B1554" s="267" t="s">
        <v>6291</v>
      </c>
    </row>
    <row r="1555" spans="2:2" ht="18.75" x14ac:dyDescent="0.3">
      <c r="B1555" s="267" t="s">
        <v>6273</v>
      </c>
    </row>
    <row r="1556" spans="2:2" ht="18.75" x14ac:dyDescent="0.3">
      <c r="B1556" s="267" t="s">
        <v>6274</v>
      </c>
    </row>
    <row r="1557" spans="2:2" ht="18.75" x14ac:dyDescent="0.3">
      <c r="B1557" s="267" t="s">
        <v>5086</v>
      </c>
    </row>
    <row r="1558" spans="2:2" ht="18.75" x14ac:dyDescent="0.3">
      <c r="B1558" s="267" t="s">
        <v>6292</v>
      </c>
    </row>
    <row r="1559" spans="2:2" ht="18.75" x14ac:dyDescent="0.3">
      <c r="B1559" s="267" t="s">
        <v>6293</v>
      </c>
    </row>
    <row r="1560" spans="2:2" ht="18.75" x14ac:dyDescent="0.3">
      <c r="B1560" s="267">
        <v>33</v>
      </c>
    </row>
    <row r="1561" spans="2:2" ht="18.75" x14ac:dyDescent="0.3">
      <c r="B1561" s="267" t="s">
        <v>6256</v>
      </c>
    </row>
    <row r="1562" spans="2:2" ht="18.75" x14ac:dyDescent="0.3">
      <c r="B1562" s="267" t="s">
        <v>6294</v>
      </c>
    </row>
    <row r="1563" spans="2:2" ht="18.75" x14ac:dyDescent="0.3">
      <c r="B1563" s="267" t="s">
        <v>6266</v>
      </c>
    </row>
    <row r="1564" spans="2:2" ht="18.75" x14ac:dyDescent="0.3">
      <c r="B1564" s="267" t="s">
        <v>6295</v>
      </c>
    </row>
    <row r="1565" spans="2:2" ht="18.75" x14ac:dyDescent="0.3">
      <c r="B1565" s="267" t="s">
        <v>6296</v>
      </c>
    </row>
    <row r="1566" spans="2:2" ht="18.75" x14ac:dyDescent="0.3">
      <c r="B1566" s="267" t="s">
        <v>6297</v>
      </c>
    </row>
    <row r="1567" spans="2:2" ht="18.75" x14ac:dyDescent="0.3">
      <c r="B1567" s="267" t="s">
        <v>6298</v>
      </c>
    </row>
    <row r="1568" spans="2:2" ht="18.75" x14ac:dyDescent="0.3">
      <c r="B1568" s="267" t="s">
        <v>5777</v>
      </c>
    </row>
    <row r="1569" spans="2:2" ht="18.75" x14ac:dyDescent="0.3">
      <c r="B1569" s="267" t="s">
        <v>6299</v>
      </c>
    </row>
    <row r="1570" spans="2:2" ht="18.75" x14ac:dyDescent="0.3">
      <c r="B1570" s="267" t="s">
        <v>6300</v>
      </c>
    </row>
    <row r="1571" spans="2:2" ht="18.75" x14ac:dyDescent="0.3">
      <c r="B1571" s="267" t="s">
        <v>6301</v>
      </c>
    </row>
    <row r="1572" spans="2:2" ht="18.75" x14ac:dyDescent="0.3">
      <c r="B1572" s="267" t="s">
        <v>6302</v>
      </c>
    </row>
    <row r="1573" spans="2:2" ht="18.75" x14ac:dyDescent="0.3">
      <c r="B1573" s="267" t="s">
        <v>6303</v>
      </c>
    </row>
    <row r="1574" spans="2:2" ht="18.75" x14ac:dyDescent="0.3">
      <c r="B1574" s="267" t="s">
        <v>6304</v>
      </c>
    </row>
    <row r="1575" spans="2:2" ht="18.75" x14ac:dyDescent="0.3">
      <c r="B1575" s="267" t="s">
        <v>6305</v>
      </c>
    </row>
    <row r="1576" spans="2:2" ht="18.75" x14ac:dyDescent="0.3">
      <c r="B1576" s="267" t="s">
        <v>6306</v>
      </c>
    </row>
    <row r="1577" spans="2:2" ht="18.75" x14ac:dyDescent="0.3">
      <c r="B1577" s="267" t="s">
        <v>6307</v>
      </c>
    </row>
    <row r="1578" spans="2:2" ht="18.75" x14ac:dyDescent="0.3">
      <c r="B1578" s="267" t="s">
        <v>6266</v>
      </c>
    </row>
    <row r="1579" spans="2:2" ht="18.75" x14ac:dyDescent="0.3">
      <c r="B1579" s="267" t="s">
        <v>6308</v>
      </c>
    </row>
    <row r="1580" spans="2:2" ht="18.75" x14ac:dyDescent="0.3">
      <c r="B1580" s="267" t="s">
        <v>6309</v>
      </c>
    </row>
    <row r="1581" spans="2:2" ht="18.75" x14ac:dyDescent="0.3">
      <c r="B1581" s="267" t="s">
        <v>6310</v>
      </c>
    </row>
    <row r="1582" spans="2:2" ht="18.75" x14ac:dyDescent="0.3">
      <c r="B1582" s="267" t="s">
        <v>6311</v>
      </c>
    </row>
    <row r="1583" spans="2:2" ht="18.75" x14ac:dyDescent="0.3">
      <c r="B1583" s="267"/>
    </row>
    <row r="1584" spans="2:2" ht="18.75" x14ac:dyDescent="0.3">
      <c r="B1584" s="267" t="s">
        <v>6312</v>
      </c>
    </row>
    <row r="1585" spans="2:2" ht="18.75" x14ac:dyDescent="0.3">
      <c r="B1585" s="267"/>
    </row>
    <row r="1586" spans="2:2" ht="18.75" x14ac:dyDescent="0.3">
      <c r="B1586" s="267" t="s">
        <v>6313</v>
      </c>
    </row>
    <row r="1587" spans="2:2" ht="18.75" x14ac:dyDescent="0.3">
      <c r="B1587" s="267" t="s">
        <v>6314</v>
      </c>
    </row>
    <row r="1588" spans="2:2" ht="18.75" x14ac:dyDescent="0.3">
      <c r="B1588" s="267" t="s">
        <v>6315</v>
      </c>
    </row>
    <row r="1589" spans="2:2" ht="18.75" x14ac:dyDescent="0.3">
      <c r="B1589" s="267" t="s">
        <v>6316</v>
      </c>
    </row>
    <row r="1590" spans="2:2" ht="18.75" x14ac:dyDescent="0.3">
      <c r="B1590" s="267"/>
    </row>
    <row r="1591" spans="2:2" ht="18.75" x14ac:dyDescent="0.3">
      <c r="B1591" s="267" t="s">
        <v>6317</v>
      </c>
    </row>
    <row r="1592" spans="2:2" ht="18.75" x14ac:dyDescent="0.3">
      <c r="B1592" s="267"/>
    </row>
    <row r="1593" spans="2:2" ht="18.75" x14ac:dyDescent="0.3">
      <c r="B1593" s="267" t="s">
        <v>6318</v>
      </c>
    </row>
    <row r="1594" spans="2:2" ht="18.75" x14ac:dyDescent="0.3">
      <c r="B1594" s="267" t="s">
        <v>6319</v>
      </c>
    </row>
    <row r="1595" spans="2:2" ht="18.75" x14ac:dyDescent="0.3">
      <c r="B1595" s="267" t="s">
        <v>6320</v>
      </c>
    </row>
    <row r="1596" spans="2:2" ht="18.75" x14ac:dyDescent="0.3">
      <c r="B1596" s="267" t="s">
        <v>6321</v>
      </c>
    </row>
    <row r="1597" spans="2:2" ht="18.75" x14ac:dyDescent="0.3">
      <c r="B1597" s="267" t="s">
        <v>6322</v>
      </c>
    </row>
    <row r="1598" spans="2:2" ht="18.75" x14ac:dyDescent="0.3">
      <c r="B1598" s="267" t="s">
        <v>6323</v>
      </c>
    </row>
    <row r="1599" spans="2:2" ht="18.75" x14ac:dyDescent="0.3">
      <c r="B1599" s="267" t="s">
        <v>6324</v>
      </c>
    </row>
    <row r="1600" spans="2:2" ht="18.75" x14ac:dyDescent="0.3">
      <c r="B1600" s="267" t="s">
        <v>6325</v>
      </c>
    </row>
    <row r="1601" spans="2:2" ht="18.75" x14ac:dyDescent="0.3">
      <c r="B1601" s="267" t="s">
        <v>6326</v>
      </c>
    </row>
    <row r="1602" spans="2:2" ht="18.75" x14ac:dyDescent="0.3">
      <c r="B1602" s="267" t="s">
        <v>6327</v>
      </c>
    </row>
    <row r="1603" spans="2:2" ht="18.75" x14ac:dyDescent="0.3">
      <c r="B1603" s="267" t="s">
        <v>6328</v>
      </c>
    </row>
    <row r="1604" spans="2:2" ht="18.75" x14ac:dyDescent="0.3">
      <c r="B1604" s="267" t="s">
        <v>6078</v>
      </c>
    </row>
    <row r="1605" spans="2:2" ht="18.75" x14ac:dyDescent="0.3">
      <c r="B1605" s="267">
        <v>34</v>
      </c>
    </row>
    <row r="1606" spans="2:2" ht="18.75" x14ac:dyDescent="0.3">
      <c r="B1606" s="267" t="s">
        <v>6329</v>
      </c>
    </row>
    <row r="1607" spans="2:2" ht="18.75" x14ac:dyDescent="0.3">
      <c r="B1607" s="267" t="s">
        <v>6330</v>
      </c>
    </row>
    <row r="1608" spans="2:2" ht="18.75" x14ac:dyDescent="0.3">
      <c r="B1608" s="267" t="s">
        <v>5627</v>
      </c>
    </row>
    <row r="1609" spans="2:2" ht="18.75" x14ac:dyDescent="0.3">
      <c r="B1609" s="267" t="s">
        <v>6331</v>
      </c>
    </row>
    <row r="1610" spans="2:2" ht="18.75" x14ac:dyDescent="0.3">
      <c r="B1610" s="267" t="s">
        <v>6332</v>
      </c>
    </row>
    <row r="1611" spans="2:2" ht="18.75" x14ac:dyDescent="0.3">
      <c r="B1611" s="267" t="s">
        <v>5777</v>
      </c>
    </row>
    <row r="1612" spans="2:2" ht="18.75" x14ac:dyDescent="0.3">
      <c r="B1612" s="267" t="s">
        <v>6333</v>
      </c>
    </row>
    <row r="1613" spans="2:2" ht="18.75" x14ac:dyDescent="0.3">
      <c r="B1613" s="267" t="s">
        <v>6334</v>
      </c>
    </row>
    <row r="1614" spans="2:2" ht="18.75" x14ac:dyDescent="0.3">
      <c r="B1614" s="267" t="s">
        <v>6335</v>
      </c>
    </row>
    <row r="1615" spans="2:2" ht="18.75" x14ac:dyDescent="0.3">
      <c r="B1615" s="267" t="s">
        <v>6336</v>
      </c>
    </row>
    <row r="1616" spans="2:2" ht="18.75" x14ac:dyDescent="0.3">
      <c r="B1616" s="267" t="s">
        <v>175</v>
      </c>
    </row>
    <row r="1617" spans="2:2" ht="18.75" x14ac:dyDescent="0.3">
      <c r="B1617" s="267" t="s">
        <v>6337</v>
      </c>
    </row>
    <row r="1618" spans="2:2" ht="18.75" x14ac:dyDescent="0.3">
      <c r="B1618" s="267" t="s">
        <v>6338</v>
      </c>
    </row>
    <row r="1619" spans="2:2" ht="18.75" x14ac:dyDescent="0.3">
      <c r="B1619" s="267"/>
    </row>
    <row r="1620" spans="2:2" ht="18.75" x14ac:dyDescent="0.3">
      <c r="B1620" s="267" t="s">
        <v>6339</v>
      </c>
    </row>
    <row r="1621" spans="2:2" ht="18.75" x14ac:dyDescent="0.3">
      <c r="B1621" s="267" t="s">
        <v>6340</v>
      </c>
    </row>
    <row r="1622" spans="2:2" ht="18.75" x14ac:dyDescent="0.3">
      <c r="B1622" s="267" t="s">
        <v>6341</v>
      </c>
    </row>
    <row r="1623" spans="2:2" ht="18.75" x14ac:dyDescent="0.3">
      <c r="B1623" s="267" t="s">
        <v>6342</v>
      </c>
    </row>
    <row r="1624" spans="2:2" ht="18.75" x14ac:dyDescent="0.3">
      <c r="B1624" s="267" t="s">
        <v>6343</v>
      </c>
    </row>
    <row r="1625" spans="2:2" ht="18.75" x14ac:dyDescent="0.3">
      <c r="B1625" s="267" t="s">
        <v>6344</v>
      </c>
    </row>
    <row r="1626" spans="2:2" ht="18.75" x14ac:dyDescent="0.3">
      <c r="B1626" s="267" t="s">
        <v>6345</v>
      </c>
    </row>
    <row r="1627" spans="2:2" ht="18.75" x14ac:dyDescent="0.3">
      <c r="B1627" s="267" t="s">
        <v>6346</v>
      </c>
    </row>
    <row r="1628" spans="2:2" ht="18.75" x14ac:dyDescent="0.3">
      <c r="B1628" s="267" t="s">
        <v>6347</v>
      </c>
    </row>
    <row r="1629" spans="2:2" ht="18.75" x14ac:dyDescent="0.3">
      <c r="B1629" s="267" t="s">
        <v>6348</v>
      </c>
    </row>
    <row r="1630" spans="2:2" ht="18.75" x14ac:dyDescent="0.3">
      <c r="B1630" s="267" t="s">
        <v>6349</v>
      </c>
    </row>
    <row r="1631" spans="2:2" ht="18.75" x14ac:dyDescent="0.3">
      <c r="B1631" s="267" t="s">
        <v>6350</v>
      </c>
    </row>
    <row r="1632" spans="2:2" ht="18.75" x14ac:dyDescent="0.3">
      <c r="B1632" s="267" t="s">
        <v>6351</v>
      </c>
    </row>
    <row r="1633" spans="2:2" ht="18.75" x14ac:dyDescent="0.3">
      <c r="B1633" s="267" t="s">
        <v>6352</v>
      </c>
    </row>
    <row r="1634" spans="2:2" ht="18.75" x14ac:dyDescent="0.3">
      <c r="B1634" s="267" t="s">
        <v>6353</v>
      </c>
    </row>
    <row r="1635" spans="2:2" ht="18.75" x14ac:dyDescent="0.3">
      <c r="B1635" s="267" t="s">
        <v>6354</v>
      </c>
    </row>
    <row r="1636" spans="2:2" ht="18.75" x14ac:dyDescent="0.3">
      <c r="B1636" s="267" t="s">
        <v>6355</v>
      </c>
    </row>
    <row r="1637" spans="2:2" ht="18.75" x14ac:dyDescent="0.3">
      <c r="B1637" s="267" t="s">
        <v>6356</v>
      </c>
    </row>
    <row r="1638" spans="2:2" ht="18.75" x14ac:dyDescent="0.3">
      <c r="B1638" s="267"/>
    </row>
    <row r="1639" spans="2:2" ht="18.75" x14ac:dyDescent="0.3">
      <c r="B1639" s="267" t="s">
        <v>6357</v>
      </c>
    </row>
    <row r="1640" spans="2:2" ht="18.75" x14ac:dyDescent="0.3">
      <c r="B1640" s="267" t="s">
        <v>6358</v>
      </c>
    </row>
    <row r="1641" spans="2:2" ht="18.75" x14ac:dyDescent="0.3">
      <c r="B1641" s="267"/>
    </row>
    <row r="1642" spans="2:2" ht="18.75" x14ac:dyDescent="0.3">
      <c r="B1642" s="267" t="s">
        <v>6359</v>
      </c>
    </row>
    <row r="1643" spans="2:2" ht="18.75" x14ac:dyDescent="0.3">
      <c r="B1643" s="267"/>
    </row>
    <row r="1644" spans="2:2" ht="18.75" x14ac:dyDescent="0.3">
      <c r="B1644" s="267" t="s">
        <v>6360</v>
      </c>
    </row>
    <row r="1645" spans="2:2" ht="18.75" x14ac:dyDescent="0.3">
      <c r="B1645" s="267" t="s">
        <v>6361</v>
      </c>
    </row>
    <row r="1646" spans="2:2" ht="18.75" x14ac:dyDescent="0.3">
      <c r="B1646" s="267" t="s">
        <v>6362</v>
      </c>
    </row>
    <row r="1647" spans="2:2" ht="18.75" x14ac:dyDescent="0.3">
      <c r="B1647" s="267" t="s">
        <v>6363</v>
      </c>
    </row>
    <row r="1648" spans="2:2" ht="18.75" x14ac:dyDescent="0.3">
      <c r="B1648" s="267" t="s">
        <v>6364</v>
      </c>
    </row>
    <row r="1649" spans="2:2" ht="18.75" x14ac:dyDescent="0.3">
      <c r="B1649" s="267"/>
    </row>
    <row r="1650" spans="2:2" ht="18.75" x14ac:dyDescent="0.3">
      <c r="B1650" s="267">
        <v>35</v>
      </c>
    </row>
    <row r="1651" spans="2:2" ht="18.75" x14ac:dyDescent="0.3">
      <c r="B1651" s="267" t="s">
        <v>6365</v>
      </c>
    </row>
    <row r="1652" spans="2:2" ht="18.75" x14ac:dyDescent="0.3">
      <c r="B1652" s="267" t="s">
        <v>6366</v>
      </c>
    </row>
    <row r="1653" spans="2:2" ht="18.75" x14ac:dyDescent="0.3">
      <c r="B1653" s="267" t="s">
        <v>6367</v>
      </c>
    </row>
    <row r="1654" spans="2:2" ht="18.75" x14ac:dyDescent="0.3">
      <c r="B1654" s="267" t="s">
        <v>6368</v>
      </c>
    </row>
    <row r="1655" spans="2:2" ht="18.75" x14ac:dyDescent="0.3">
      <c r="B1655" s="267" t="s">
        <v>6369</v>
      </c>
    </row>
    <row r="1656" spans="2:2" ht="18.75" x14ac:dyDescent="0.3">
      <c r="B1656" s="267" t="s">
        <v>6370</v>
      </c>
    </row>
    <row r="1657" spans="2:2" ht="18.75" x14ac:dyDescent="0.3">
      <c r="B1657" s="267" t="s">
        <v>6371</v>
      </c>
    </row>
    <row r="1658" spans="2:2" ht="18.75" x14ac:dyDescent="0.3">
      <c r="B1658" s="267" t="s">
        <v>6372</v>
      </c>
    </row>
    <row r="1659" spans="2:2" ht="18.75" x14ac:dyDescent="0.3">
      <c r="B1659" s="267" t="s">
        <v>6373</v>
      </c>
    </row>
    <row r="1660" spans="2:2" ht="18.75" x14ac:dyDescent="0.3">
      <c r="B1660" s="267" t="s">
        <v>175</v>
      </c>
    </row>
    <row r="1661" spans="2:2" ht="18.75" x14ac:dyDescent="0.3">
      <c r="B1661" s="267" t="s">
        <v>6374</v>
      </c>
    </row>
    <row r="1662" spans="2:2" ht="18.75" x14ac:dyDescent="0.3">
      <c r="B1662" s="267" t="s">
        <v>6375</v>
      </c>
    </row>
    <row r="1663" spans="2:2" ht="18.75" x14ac:dyDescent="0.3">
      <c r="B1663" s="267" t="s">
        <v>6376</v>
      </c>
    </row>
    <row r="1664" spans="2:2" ht="18.75" x14ac:dyDescent="0.3">
      <c r="B1664" s="267" t="s">
        <v>162</v>
      </c>
    </row>
    <row r="1665" spans="2:2" ht="18.75" x14ac:dyDescent="0.3">
      <c r="B1665" s="267"/>
    </row>
    <row r="1666" spans="2:2" ht="18.75" x14ac:dyDescent="0.3">
      <c r="B1666" s="267" t="s">
        <v>6377</v>
      </c>
    </row>
    <row r="1667" spans="2:2" ht="18.75" x14ac:dyDescent="0.3">
      <c r="B1667" s="267" t="s">
        <v>6378</v>
      </c>
    </row>
    <row r="1668" spans="2:2" ht="18.75" x14ac:dyDescent="0.3">
      <c r="B1668" s="267" t="s">
        <v>6379</v>
      </c>
    </row>
    <row r="1669" spans="2:2" ht="18.75" x14ac:dyDescent="0.3">
      <c r="B1669" s="267" t="s">
        <v>6380</v>
      </c>
    </row>
    <row r="1670" spans="2:2" ht="18.75" x14ac:dyDescent="0.3">
      <c r="B1670" s="267" t="s">
        <v>6381</v>
      </c>
    </row>
    <row r="1671" spans="2:2" ht="18.75" x14ac:dyDescent="0.3">
      <c r="B1671" s="267" t="s">
        <v>6382</v>
      </c>
    </row>
    <row r="1672" spans="2:2" ht="18.75" x14ac:dyDescent="0.3">
      <c r="B1672" s="267" t="s">
        <v>6383</v>
      </c>
    </row>
    <row r="1673" spans="2:2" ht="18.75" x14ac:dyDescent="0.3">
      <c r="B1673" s="267" t="s">
        <v>6384</v>
      </c>
    </row>
    <row r="1674" spans="2:2" ht="18.75" x14ac:dyDescent="0.3">
      <c r="B1674" s="267" t="e">
        <f>- плановых проверок соблюдения и исполнения должностными лицами</f>
        <v>#NAME?</v>
      </c>
    </row>
    <row r="1675" spans="2:2" ht="18.75" x14ac:dyDescent="0.3">
      <c r="B1675" s="267" t="s">
        <v>6385</v>
      </c>
    </row>
    <row r="1676" spans="2:2" ht="18.75" x14ac:dyDescent="0.3">
      <c r="B1676" s="267" t="s">
        <v>6386</v>
      </c>
    </row>
    <row r="1677" spans="2:2" ht="18.75" x14ac:dyDescent="0.3">
      <c r="B1677" s="267" t="e">
        <f>- внеплановых проверок соблюдения и предоставления муниципальными</f>
        <v>#NAME?</v>
      </c>
    </row>
    <row r="1678" spans="2:2" ht="18.75" x14ac:dyDescent="0.3">
      <c r="B1678" s="267" t="s">
        <v>6387</v>
      </c>
    </row>
    <row r="1679" spans="2:2" ht="18.75" x14ac:dyDescent="0.3">
      <c r="B1679" s="267" t="s">
        <v>6388</v>
      </c>
    </row>
    <row r="1680" spans="2:2" ht="18.75" x14ac:dyDescent="0.3">
      <c r="B1680" s="267" t="s">
        <v>6389</v>
      </c>
    </row>
    <row r="1681" spans="2:2" ht="18.75" x14ac:dyDescent="0.3">
      <c r="B1681" s="267" t="s">
        <v>6390</v>
      </c>
    </row>
    <row r="1682" spans="2:2" ht="18.75" x14ac:dyDescent="0.3">
      <c r="B1682" s="267" t="s">
        <v>6391</v>
      </c>
    </row>
    <row r="1683" spans="2:2" ht="18.75" x14ac:dyDescent="0.3">
      <c r="B1683" s="267" t="s">
        <v>6392</v>
      </c>
    </row>
    <row r="1684" spans="2:2" ht="18.75" x14ac:dyDescent="0.3">
      <c r="B1684" s="267" t="s">
        <v>6393</v>
      </c>
    </row>
    <row r="1685" spans="2:2" ht="18.75" x14ac:dyDescent="0.3">
      <c r="B1685" s="267" t="s">
        <v>6394</v>
      </c>
    </row>
    <row r="1686" spans="2:2" ht="18.75" x14ac:dyDescent="0.3">
      <c r="B1686" s="267" t="e">
        <f>- знание ответственными специалистами требований настоящего</f>
        <v>#NAME?</v>
      </c>
    </row>
    <row r="1687" spans="2:2" ht="18.75" x14ac:dyDescent="0.3">
      <c r="B1687" s="267" t="s">
        <v>6395</v>
      </c>
    </row>
    <row r="1688" spans="2:2" ht="18.75" x14ac:dyDescent="0.3">
      <c r="B1688" s="267" t="s">
        <v>6396</v>
      </c>
    </row>
    <row r="1689" spans="2:2" ht="18.75" x14ac:dyDescent="0.3">
      <c r="B1689" s="267" t="e">
        <f>- соблюдение работниками отдела сроков и последовательности</f>
        <v>#NAME?</v>
      </c>
    </row>
    <row r="1690" spans="2:2" ht="18.75" x14ac:dyDescent="0.3">
      <c r="B1690" s="267" t="s">
        <v>6397</v>
      </c>
    </row>
    <row r="1691" spans="2:2" ht="18.75" x14ac:dyDescent="0.3">
      <c r="B1691" s="267" t="s">
        <v>6398</v>
      </c>
    </row>
    <row r="1692" spans="2:2" ht="18.75" x14ac:dyDescent="0.3">
      <c r="B1692" s="267" t="e">
        <f>- правильность и своевременность информирования заявителей об</f>
        <v>#NAME?</v>
      </c>
    </row>
    <row r="1693" spans="2:2" ht="18.75" x14ac:dyDescent="0.3">
      <c r="B1693" s="267" t="s">
        <v>6399</v>
      </c>
    </row>
    <row r="1694" spans="2:2" ht="18.75" x14ac:dyDescent="0.3">
      <c r="B1694" s="267" t="s">
        <v>6398</v>
      </c>
    </row>
    <row r="1695" spans="2:2" ht="18.75" x14ac:dyDescent="0.3">
      <c r="B1695" s="267">
        <v>36</v>
      </c>
    </row>
    <row r="1696" spans="2:2" ht="18.75" x14ac:dyDescent="0.3">
      <c r="B1696" s="267" t="s">
        <v>6400</v>
      </c>
    </row>
    <row r="1697" spans="2:2" ht="18.75" x14ac:dyDescent="0.3">
      <c r="B1697" s="267" t="s">
        <v>6401</v>
      </c>
    </row>
    <row r="1698" spans="2:2" ht="18.75" x14ac:dyDescent="0.3">
      <c r="B1698" s="267"/>
    </row>
    <row r="1699" spans="2:2" ht="18.75" x14ac:dyDescent="0.3">
      <c r="B1699" s="267" t="s">
        <v>6402</v>
      </c>
    </row>
    <row r="1700" spans="2:2" ht="18.75" x14ac:dyDescent="0.3">
      <c r="B1700" s="267" t="s">
        <v>6403</v>
      </c>
    </row>
    <row r="1701" spans="2:2" ht="18.75" x14ac:dyDescent="0.3">
      <c r="B1701" s="267" t="s">
        <v>6404</v>
      </c>
    </row>
    <row r="1702" spans="2:2" ht="18.75" x14ac:dyDescent="0.3">
      <c r="B1702" s="267" t="s">
        <v>6405</v>
      </c>
    </row>
    <row r="1703" spans="2:2" ht="18.75" x14ac:dyDescent="0.3">
      <c r="B1703" s="267" t="s">
        <v>4964</v>
      </c>
    </row>
    <row r="1704" spans="2:2" ht="18.75" x14ac:dyDescent="0.3">
      <c r="B1704" s="267" t="s">
        <v>175</v>
      </c>
    </row>
    <row r="1705" spans="2:2" ht="18.75" x14ac:dyDescent="0.3">
      <c r="B1705" s="267" t="s">
        <v>6406</v>
      </c>
    </row>
    <row r="1706" spans="2:2" ht="18.75" x14ac:dyDescent="0.3">
      <c r="B1706" s="267" t="s">
        <v>6407</v>
      </c>
    </row>
    <row r="1707" spans="2:2" ht="18.75" x14ac:dyDescent="0.3">
      <c r="B1707" s="267" t="s">
        <v>6408</v>
      </c>
    </row>
    <row r="1708" spans="2:2" ht="18.75" x14ac:dyDescent="0.3">
      <c r="B1708" s="267"/>
    </row>
    <row r="1709" spans="2:2" ht="18.75" x14ac:dyDescent="0.3">
      <c r="B1709" s="267" t="s">
        <v>6409</v>
      </c>
    </row>
    <row r="1710" spans="2:2" ht="18.75" x14ac:dyDescent="0.3">
      <c r="B1710" s="267" t="s">
        <v>6410</v>
      </c>
    </row>
    <row r="1711" spans="2:2" ht="18.75" x14ac:dyDescent="0.3">
      <c r="B1711" s="267" t="s">
        <v>6411</v>
      </c>
    </row>
    <row r="1712" spans="2:2" ht="18.75" x14ac:dyDescent="0.3">
      <c r="B1712" s="267" t="s">
        <v>6412</v>
      </c>
    </row>
    <row r="1713" spans="2:2" ht="18.75" x14ac:dyDescent="0.3">
      <c r="B1713" s="267"/>
    </row>
    <row r="1714" spans="2:2" ht="18.75" x14ac:dyDescent="0.3">
      <c r="B1714" s="267" t="s">
        <v>6413</v>
      </c>
    </row>
    <row r="1715" spans="2:2" ht="18.75" x14ac:dyDescent="0.3">
      <c r="B1715" s="267" t="s">
        <v>6414</v>
      </c>
    </row>
    <row r="1716" spans="2:2" ht="18.75" x14ac:dyDescent="0.3">
      <c r="B1716" s="267" t="s">
        <v>6415</v>
      </c>
    </row>
    <row r="1717" spans="2:2" ht="18.75" x14ac:dyDescent="0.3">
      <c r="B1717" s="267"/>
    </row>
    <row r="1718" spans="2:2" ht="18.75" x14ac:dyDescent="0.3">
      <c r="B1718" s="267" t="s">
        <v>6416</v>
      </c>
    </row>
    <row r="1719" spans="2:2" ht="18.75" x14ac:dyDescent="0.3">
      <c r="B1719" s="267" t="s">
        <v>6417</v>
      </c>
    </row>
    <row r="1720" spans="2:2" ht="18.75" x14ac:dyDescent="0.3">
      <c r="B1720" s="267" t="s">
        <v>6418</v>
      </c>
    </row>
    <row r="1721" spans="2:2" ht="18.75" x14ac:dyDescent="0.3">
      <c r="B1721" s="267" t="s">
        <v>6419</v>
      </c>
    </row>
    <row r="1722" spans="2:2" ht="18.75" x14ac:dyDescent="0.3">
      <c r="B1722" s="267" t="s">
        <v>6420</v>
      </c>
    </row>
    <row r="1723" spans="2:2" ht="18.75" x14ac:dyDescent="0.3">
      <c r="B1723" s="267" t="s">
        <v>6421</v>
      </c>
    </row>
    <row r="1724" spans="2:2" ht="18.75" x14ac:dyDescent="0.3">
      <c r="B1724" s="267" t="s">
        <v>6422</v>
      </c>
    </row>
    <row r="1725" spans="2:2" ht="18.75" x14ac:dyDescent="0.3">
      <c r="B1725" s="267"/>
    </row>
    <row r="1726" spans="2:2" ht="18.75" x14ac:dyDescent="0.3">
      <c r="B1726" s="267" t="s">
        <v>6423</v>
      </c>
    </row>
    <row r="1727" spans="2:2" ht="18.75" x14ac:dyDescent="0.3">
      <c r="B1727" s="267" t="s">
        <v>6424</v>
      </c>
    </row>
    <row r="1728" spans="2:2" ht="18.75" x14ac:dyDescent="0.3">
      <c r="B1728" s="267" t="s">
        <v>6425</v>
      </c>
    </row>
    <row r="1729" spans="2:2" ht="18.75" x14ac:dyDescent="0.3">
      <c r="B1729" s="267" t="s">
        <v>175</v>
      </c>
    </row>
    <row r="1730" spans="2:2" ht="18.75" x14ac:dyDescent="0.3">
      <c r="B1730" s="267" t="s">
        <v>6426</v>
      </c>
    </row>
    <row r="1731" spans="2:2" ht="18.75" x14ac:dyDescent="0.3">
      <c r="B1731" s="267" t="s">
        <v>6427</v>
      </c>
    </row>
    <row r="1732" spans="2:2" ht="18.75" x14ac:dyDescent="0.3">
      <c r="B1732" s="267" t="s">
        <v>6428</v>
      </c>
    </row>
    <row r="1733" spans="2:2" ht="18.75" x14ac:dyDescent="0.3">
      <c r="B1733" s="267"/>
    </row>
    <row r="1734" spans="2:2" ht="18.75" x14ac:dyDescent="0.3">
      <c r="B1734" s="267" t="s">
        <v>6429</v>
      </c>
    </row>
    <row r="1735" spans="2:2" ht="18.75" x14ac:dyDescent="0.3">
      <c r="B1735" s="267" t="s">
        <v>6430</v>
      </c>
    </row>
    <row r="1736" spans="2:2" ht="18.75" x14ac:dyDescent="0.3">
      <c r="B1736" s="267" t="s">
        <v>6431</v>
      </c>
    </row>
    <row r="1737" spans="2:2" ht="18.75" x14ac:dyDescent="0.3">
      <c r="B1737" s="267" t="s">
        <v>6432</v>
      </c>
    </row>
    <row r="1738" spans="2:2" ht="18.75" x14ac:dyDescent="0.3">
      <c r="B1738" s="267" t="s">
        <v>6433</v>
      </c>
    </row>
    <row r="1739" spans="2:2" ht="18.75" x14ac:dyDescent="0.3">
      <c r="B1739" s="267"/>
    </row>
    <row r="1740" spans="2:2" ht="18.75" x14ac:dyDescent="0.3">
      <c r="B1740" s="267" t="s">
        <v>6434</v>
      </c>
    </row>
    <row r="1741" spans="2:2" ht="18.75" x14ac:dyDescent="0.3">
      <c r="B1741" s="267">
        <v>37</v>
      </c>
    </row>
    <row r="1742" spans="2:2" ht="18.75" x14ac:dyDescent="0.3">
      <c r="B1742" s="267" t="s">
        <v>6435</v>
      </c>
    </row>
    <row r="1743" spans="2:2" ht="18.75" x14ac:dyDescent="0.3">
      <c r="B1743" s="267" t="s">
        <v>6436</v>
      </c>
    </row>
    <row r="1744" spans="2:2" ht="18.75" x14ac:dyDescent="0.3">
      <c r="B1744" s="267" t="s">
        <v>6437</v>
      </c>
    </row>
    <row r="1745" spans="2:2" ht="18.75" x14ac:dyDescent="0.3">
      <c r="B1745" s="267" t="s">
        <v>6438</v>
      </c>
    </row>
    <row r="1746" spans="2:2" ht="18.75" x14ac:dyDescent="0.3">
      <c r="B1746" s="267" t="s">
        <v>6439</v>
      </c>
    </row>
    <row r="1747" spans="2:2" ht="18.75" x14ac:dyDescent="0.3">
      <c r="B1747" s="267" t="s">
        <v>6440</v>
      </c>
    </row>
    <row r="1748" spans="2:2" ht="18.75" x14ac:dyDescent="0.3">
      <c r="B1748" s="267" t="s">
        <v>6441</v>
      </c>
    </row>
    <row r="1749" spans="2:2" ht="18.75" x14ac:dyDescent="0.3">
      <c r="B1749" s="267" t="s">
        <v>6431</v>
      </c>
    </row>
    <row r="1750" spans="2:2" ht="18.75" x14ac:dyDescent="0.3">
      <c r="B1750" s="267" t="s">
        <v>6442</v>
      </c>
    </row>
    <row r="1751" spans="2:2" ht="18.75" x14ac:dyDescent="0.3">
      <c r="B1751" s="267" t="s">
        <v>6443</v>
      </c>
    </row>
    <row r="1752" spans="2:2" ht="18.75" x14ac:dyDescent="0.3">
      <c r="B1752" s="267" t="s">
        <v>5285</v>
      </c>
    </row>
    <row r="1753" spans="2:2" ht="18.75" x14ac:dyDescent="0.3">
      <c r="B1753" s="267" t="s">
        <v>6444</v>
      </c>
    </row>
    <row r="1754" spans="2:2" ht="18.75" x14ac:dyDescent="0.3">
      <c r="B1754" s="267" t="s">
        <v>6445</v>
      </c>
    </row>
    <row r="1755" spans="2:2" ht="18.75" x14ac:dyDescent="0.3">
      <c r="B1755" s="267" t="s">
        <v>6446</v>
      </c>
    </row>
    <row r="1756" spans="2:2" ht="18.75" x14ac:dyDescent="0.3">
      <c r="B1756" s="267" t="s">
        <v>5285</v>
      </c>
    </row>
    <row r="1757" spans="2:2" ht="18.75" x14ac:dyDescent="0.3">
      <c r="B1757" s="267" t="s">
        <v>6447</v>
      </c>
    </row>
    <row r="1758" spans="2:2" ht="18.75" x14ac:dyDescent="0.3">
      <c r="B1758" s="267" t="s">
        <v>6446</v>
      </c>
    </row>
    <row r="1759" spans="2:2" ht="18.75" x14ac:dyDescent="0.3">
      <c r="B1759" s="267" t="s">
        <v>6448</v>
      </c>
    </row>
    <row r="1760" spans="2:2" ht="18.75" x14ac:dyDescent="0.3">
      <c r="B1760" s="267" t="s">
        <v>6449</v>
      </c>
    </row>
    <row r="1761" spans="2:2" ht="18.75" x14ac:dyDescent="0.3">
      <c r="B1761" s="267" t="s">
        <v>6450</v>
      </c>
    </row>
    <row r="1762" spans="2:2" ht="18.75" x14ac:dyDescent="0.3">
      <c r="B1762" s="267" t="s">
        <v>6451</v>
      </c>
    </row>
    <row r="1763" spans="2:2" ht="18.75" x14ac:dyDescent="0.3">
      <c r="B1763" s="267" t="s">
        <v>6452</v>
      </c>
    </row>
    <row r="1764" spans="2:2" ht="18.75" x14ac:dyDescent="0.3">
      <c r="B1764" s="267" t="s">
        <v>6453</v>
      </c>
    </row>
    <row r="1765" spans="2:2" ht="18.75" x14ac:dyDescent="0.3">
      <c r="B1765" s="267" t="s">
        <v>5951</v>
      </c>
    </row>
    <row r="1766" spans="2:2" ht="18.75" x14ac:dyDescent="0.3">
      <c r="B1766" s="267" t="s">
        <v>6454</v>
      </c>
    </row>
    <row r="1767" spans="2:2" ht="18.75" x14ac:dyDescent="0.3">
      <c r="B1767" s="267" t="s">
        <v>6455</v>
      </c>
    </row>
    <row r="1768" spans="2:2" ht="18.75" x14ac:dyDescent="0.3">
      <c r="B1768" s="267" t="s">
        <v>6456</v>
      </c>
    </row>
    <row r="1769" spans="2:2" ht="18.75" x14ac:dyDescent="0.3">
      <c r="B1769" s="267" t="s">
        <v>6457</v>
      </c>
    </row>
    <row r="1770" spans="2:2" ht="18.75" x14ac:dyDescent="0.3">
      <c r="B1770" s="267" t="s">
        <v>6458</v>
      </c>
    </row>
    <row r="1771" spans="2:2" ht="18.75" x14ac:dyDescent="0.3">
      <c r="B1771" s="267" t="s">
        <v>6459</v>
      </c>
    </row>
    <row r="1772" spans="2:2" ht="18.75" x14ac:dyDescent="0.3">
      <c r="B1772" s="267" t="s">
        <v>6460</v>
      </c>
    </row>
    <row r="1773" spans="2:2" ht="18.75" x14ac:dyDescent="0.3">
      <c r="B1773" s="267" t="s">
        <v>6461</v>
      </c>
    </row>
    <row r="1774" spans="2:2" ht="18.75" x14ac:dyDescent="0.3">
      <c r="B1774" s="267" t="s">
        <v>6462</v>
      </c>
    </row>
    <row r="1775" spans="2:2" ht="18.75" x14ac:dyDescent="0.3">
      <c r="B1775" s="267" t="s">
        <v>6463</v>
      </c>
    </row>
    <row r="1776" spans="2:2" ht="18.75" x14ac:dyDescent="0.3">
      <c r="B1776" s="267" t="s">
        <v>6464</v>
      </c>
    </row>
    <row r="1777" spans="2:2" ht="18.75" x14ac:dyDescent="0.3">
      <c r="B1777" s="267" t="s">
        <v>6465</v>
      </c>
    </row>
    <row r="1778" spans="2:2" ht="18.75" x14ac:dyDescent="0.3">
      <c r="B1778" s="267" t="s">
        <v>6466</v>
      </c>
    </row>
    <row r="1779" spans="2:2" ht="18.75" x14ac:dyDescent="0.3">
      <c r="B1779" s="267" t="s">
        <v>6467</v>
      </c>
    </row>
    <row r="1780" spans="2:2" ht="18.75" x14ac:dyDescent="0.3">
      <c r="B1780" s="267" t="s">
        <v>6468</v>
      </c>
    </row>
    <row r="1781" spans="2:2" ht="18.75" x14ac:dyDescent="0.3">
      <c r="B1781" s="267" t="s">
        <v>6469</v>
      </c>
    </row>
    <row r="1782" spans="2:2" ht="18.75" x14ac:dyDescent="0.3">
      <c r="B1782" s="267" t="s">
        <v>6470</v>
      </c>
    </row>
    <row r="1783" spans="2:2" ht="18.75" x14ac:dyDescent="0.3">
      <c r="B1783" s="267" t="s">
        <v>6471</v>
      </c>
    </row>
    <row r="1784" spans="2:2" ht="18.75" x14ac:dyDescent="0.3">
      <c r="B1784" s="267" t="s">
        <v>6472</v>
      </c>
    </row>
    <row r="1785" spans="2:2" ht="18.75" x14ac:dyDescent="0.3">
      <c r="B1785" s="267" t="s">
        <v>6473</v>
      </c>
    </row>
    <row r="1786" spans="2:2" ht="18.75" x14ac:dyDescent="0.3">
      <c r="B1786" s="267">
        <v>38</v>
      </c>
    </row>
    <row r="1787" spans="2:2" ht="18.75" x14ac:dyDescent="0.3">
      <c r="B1787" s="267" t="s">
        <v>6474</v>
      </c>
    </row>
    <row r="1788" spans="2:2" ht="18.75" x14ac:dyDescent="0.3">
      <c r="B1788" s="267" t="s">
        <v>6475</v>
      </c>
    </row>
    <row r="1789" spans="2:2" ht="18.75" x14ac:dyDescent="0.3">
      <c r="B1789" s="267" t="s">
        <v>6476</v>
      </c>
    </row>
    <row r="1790" spans="2:2" ht="18.75" x14ac:dyDescent="0.3">
      <c r="B1790" s="267" t="s">
        <v>6477</v>
      </c>
    </row>
    <row r="1791" spans="2:2" ht="18.75" x14ac:dyDescent="0.3">
      <c r="B1791" s="267"/>
    </row>
    <row r="1792" spans="2:2" ht="18.75" x14ac:dyDescent="0.3">
      <c r="B1792" s="267" t="s">
        <v>6478</v>
      </c>
    </row>
    <row r="1793" spans="2:2" ht="18.75" x14ac:dyDescent="0.3">
      <c r="B1793" s="267" t="s">
        <v>6479</v>
      </c>
    </row>
    <row r="1794" spans="2:2" ht="18.75" x14ac:dyDescent="0.3">
      <c r="B1794" s="267" t="s">
        <v>6480</v>
      </c>
    </row>
    <row r="1795" spans="2:2" ht="18.75" x14ac:dyDescent="0.3">
      <c r="B1795" s="267" t="s">
        <v>175</v>
      </c>
    </row>
    <row r="1796" spans="2:2" ht="18.75" x14ac:dyDescent="0.3">
      <c r="B1796" s="267" t="s">
        <v>6481</v>
      </c>
    </row>
    <row r="1797" spans="2:2" ht="18.75" x14ac:dyDescent="0.3">
      <c r="B1797" s="267" t="s">
        <v>6482</v>
      </c>
    </row>
    <row r="1798" spans="2:2" ht="18.75" x14ac:dyDescent="0.3">
      <c r="B1798" s="267" t="s">
        <v>6483</v>
      </c>
    </row>
    <row r="1799" spans="2:2" ht="18.75" x14ac:dyDescent="0.3">
      <c r="B1799" s="267" t="s">
        <v>6484</v>
      </c>
    </row>
    <row r="1800" spans="2:2" ht="18.75" x14ac:dyDescent="0.3">
      <c r="B1800" s="267" t="s">
        <v>6485</v>
      </c>
    </row>
    <row r="1801" spans="2:2" ht="18.75" x14ac:dyDescent="0.3">
      <c r="B1801" s="267" t="s">
        <v>6486</v>
      </c>
    </row>
    <row r="1802" spans="2:2" ht="18.75" x14ac:dyDescent="0.3">
      <c r="B1802" s="267" t="s">
        <v>6487</v>
      </c>
    </row>
    <row r="1803" spans="2:2" ht="18.75" x14ac:dyDescent="0.3">
      <c r="B1803" s="267" t="s">
        <v>6488</v>
      </c>
    </row>
    <row r="1804" spans="2:2" ht="18.75" x14ac:dyDescent="0.3">
      <c r="B1804" s="267" t="s">
        <v>6489</v>
      </c>
    </row>
    <row r="1805" spans="2:2" ht="18.75" x14ac:dyDescent="0.3">
      <c r="B1805" s="267" t="s">
        <v>6490</v>
      </c>
    </row>
    <row r="1806" spans="2:2" ht="18.75" x14ac:dyDescent="0.3">
      <c r="B1806" s="267" t="s">
        <v>6491</v>
      </c>
    </row>
    <row r="1807" spans="2:2" ht="18.75" x14ac:dyDescent="0.3">
      <c r="B1807" s="267" t="s">
        <v>6492</v>
      </c>
    </row>
    <row r="1808" spans="2:2" ht="18.75" x14ac:dyDescent="0.3">
      <c r="B1808" s="267" t="s">
        <v>6493</v>
      </c>
    </row>
    <row r="1809" spans="2:2" ht="18.75" x14ac:dyDescent="0.3">
      <c r="B1809" s="267" t="s">
        <v>6494</v>
      </c>
    </row>
    <row r="1810" spans="2:2" ht="18.75" x14ac:dyDescent="0.3">
      <c r="B1810" s="267" t="s">
        <v>6495</v>
      </c>
    </row>
    <row r="1811" spans="2:2" ht="18.75" x14ac:dyDescent="0.3">
      <c r="B1811" s="267" t="s">
        <v>6496</v>
      </c>
    </row>
    <row r="1812" spans="2:2" ht="18.75" x14ac:dyDescent="0.3">
      <c r="B1812" s="267" t="s">
        <v>6497</v>
      </c>
    </row>
    <row r="1813" spans="2:2" ht="18.75" x14ac:dyDescent="0.3">
      <c r="B1813" s="267" t="s">
        <v>6498</v>
      </c>
    </row>
    <row r="1814" spans="2:2" ht="18.75" x14ac:dyDescent="0.3">
      <c r="B1814" s="267" t="s">
        <v>6499</v>
      </c>
    </row>
    <row r="1815" spans="2:2" ht="18.75" x14ac:dyDescent="0.3">
      <c r="B1815" s="267" t="s">
        <v>6500</v>
      </c>
    </row>
    <row r="1816" spans="2:2" ht="18.75" x14ac:dyDescent="0.3">
      <c r="B1816" s="267" t="s">
        <v>6501</v>
      </c>
    </row>
    <row r="1817" spans="2:2" ht="18.75" x14ac:dyDescent="0.3">
      <c r="B1817" s="267" t="s">
        <v>6502</v>
      </c>
    </row>
    <row r="1818" spans="2:2" ht="18.75" x14ac:dyDescent="0.3">
      <c r="B1818" s="267"/>
    </row>
    <row r="1819" spans="2:2" ht="18.75" x14ac:dyDescent="0.3">
      <c r="B1819" s="267" t="s">
        <v>6503</v>
      </c>
    </row>
    <row r="1820" spans="2:2" ht="18.75" x14ac:dyDescent="0.3">
      <c r="B1820" s="267"/>
    </row>
    <row r="1821" spans="2:2" ht="18.75" x14ac:dyDescent="0.3">
      <c r="B1821" s="267" t="s">
        <v>6504</v>
      </c>
    </row>
    <row r="1822" spans="2:2" ht="18.75" x14ac:dyDescent="0.3">
      <c r="B1822" s="267" t="s">
        <v>6505</v>
      </c>
    </row>
    <row r="1823" spans="2:2" ht="18.75" x14ac:dyDescent="0.3">
      <c r="B1823" s="267" t="s">
        <v>6506</v>
      </c>
    </row>
    <row r="1824" spans="2:2" ht="18.75" x14ac:dyDescent="0.3">
      <c r="B1824" s="267" t="s">
        <v>6507</v>
      </c>
    </row>
    <row r="1825" spans="2:2" ht="18.75" x14ac:dyDescent="0.3">
      <c r="B1825" s="267" t="s">
        <v>6508</v>
      </c>
    </row>
    <row r="1826" spans="2:2" ht="18.75" x14ac:dyDescent="0.3">
      <c r="B1826" s="267" t="s">
        <v>5138</v>
      </c>
    </row>
    <row r="1827" spans="2:2" ht="18.75" x14ac:dyDescent="0.3">
      <c r="B1827" s="267" t="s">
        <v>6509</v>
      </c>
    </row>
    <row r="1828" spans="2:2" ht="18.75" x14ac:dyDescent="0.3">
      <c r="B1828" s="267" t="s">
        <v>6510</v>
      </c>
    </row>
    <row r="1829" spans="2:2" ht="18.75" x14ac:dyDescent="0.3">
      <c r="B1829" s="267" t="s">
        <v>6511</v>
      </c>
    </row>
    <row r="1830" spans="2:2" ht="18.75" x14ac:dyDescent="0.3">
      <c r="B1830" s="267" t="s">
        <v>6512</v>
      </c>
    </row>
    <row r="1831" spans="2:2" ht="18.75" x14ac:dyDescent="0.3">
      <c r="B1831" s="267"/>
    </row>
    <row r="1832" spans="2:2" ht="18.75" x14ac:dyDescent="0.3">
      <c r="B1832" s="267">
        <v>39</v>
      </c>
    </row>
    <row r="1833" spans="2:2" ht="18.75" x14ac:dyDescent="0.3">
      <c r="B1833" s="267" t="s">
        <v>6513</v>
      </c>
    </row>
    <row r="1834" spans="2:2" ht="18.75" x14ac:dyDescent="0.3">
      <c r="B1834" s="267" t="s">
        <v>6514</v>
      </c>
    </row>
    <row r="1835" spans="2:2" ht="18.75" x14ac:dyDescent="0.3">
      <c r="B1835" s="267" t="s">
        <v>6515</v>
      </c>
    </row>
    <row r="1836" spans="2:2" ht="18.75" x14ac:dyDescent="0.3">
      <c r="B1836" s="267" t="s">
        <v>6516</v>
      </c>
    </row>
    <row r="1837" spans="2:2" ht="18.75" x14ac:dyDescent="0.3">
      <c r="B1837" s="267" t="s">
        <v>6517</v>
      </c>
    </row>
    <row r="1838" spans="2:2" ht="18.75" x14ac:dyDescent="0.3">
      <c r="B1838" s="267" t="s">
        <v>6518</v>
      </c>
    </row>
    <row r="1839" spans="2:2" ht="18.75" x14ac:dyDescent="0.3">
      <c r="B1839" s="267" t="s">
        <v>6519</v>
      </c>
    </row>
    <row r="1840" spans="2:2" ht="18.75" x14ac:dyDescent="0.3">
      <c r="B1840" s="267" t="s">
        <v>6520</v>
      </c>
    </row>
    <row r="1841" spans="2:2" ht="18.75" x14ac:dyDescent="0.3">
      <c r="B1841" s="267" t="s">
        <v>6521</v>
      </c>
    </row>
    <row r="1842" spans="2:2" ht="18.75" x14ac:dyDescent="0.3">
      <c r="B1842" s="267" t="s">
        <v>6522</v>
      </c>
    </row>
    <row r="1843" spans="2:2" ht="18.75" x14ac:dyDescent="0.3">
      <c r="B1843" s="267" t="s">
        <v>6523</v>
      </c>
    </row>
    <row r="1844" spans="2:2" ht="18.75" x14ac:dyDescent="0.3">
      <c r="B1844" s="267" t="s">
        <v>6524</v>
      </c>
    </row>
    <row r="1845" spans="2:2" ht="18.75" x14ac:dyDescent="0.3">
      <c r="B1845" s="267" t="s">
        <v>6525</v>
      </c>
    </row>
    <row r="1846" spans="2:2" ht="18.75" x14ac:dyDescent="0.3">
      <c r="B1846" s="267" t="s">
        <v>6526</v>
      </c>
    </row>
    <row r="1847" spans="2:2" ht="18.75" x14ac:dyDescent="0.3">
      <c r="B1847" s="267" t="s">
        <v>6527</v>
      </c>
    </row>
    <row r="1848" spans="2:2" ht="18.75" x14ac:dyDescent="0.3">
      <c r="B1848" s="267" t="s">
        <v>6528</v>
      </c>
    </row>
    <row r="1849" spans="2:2" ht="18.75" x14ac:dyDescent="0.3">
      <c r="B1849" s="267" t="s">
        <v>6529</v>
      </c>
    </row>
    <row r="1850" spans="2:2" ht="18.75" x14ac:dyDescent="0.3">
      <c r="B1850" s="267" t="s">
        <v>6530</v>
      </c>
    </row>
    <row r="1851" spans="2:2" ht="18.75" x14ac:dyDescent="0.3">
      <c r="B1851" s="267" t="s">
        <v>6531</v>
      </c>
    </row>
    <row r="1852" spans="2:2" ht="18.75" x14ac:dyDescent="0.3">
      <c r="B1852" s="267" t="s">
        <v>6532</v>
      </c>
    </row>
    <row r="1853" spans="2:2" ht="18.75" x14ac:dyDescent="0.3">
      <c r="B1853" s="267" t="s">
        <v>6533</v>
      </c>
    </row>
    <row r="1854" spans="2:2" ht="18.75" x14ac:dyDescent="0.3">
      <c r="B1854" s="267" t="s">
        <v>6534</v>
      </c>
    </row>
    <row r="1855" spans="2:2" ht="18.75" x14ac:dyDescent="0.3">
      <c r="B1855" s="267" t="s">
        <v>6535</v>
      </c>
    </row>
    <row r="1856" spans="2:2" ht="18.75" x14ac:dyDescent="0.3">
      <c r="B1856" s="267" t="s">
        <v>6536</v>
      </c>
    </row>
    <row r="1857" spans="2:2" ht="18.75" x14ac:dyDescent="0.3">
      <c r="B1857" s="267" t="s">
        <v>6537</v>
      </c>
    </row>
    <row r="1858" spans="2:2" ht="18.75" x14ac:dyDescent="0.3">
      <c r="B1858" s="267" t="s">
        <v>6538</v>
      </c>
    </row>
    <row r="1859" spans="2:2" ht="18.75" x14ac:dyDescent="0.3">
      <c r="B1859" s="267" t="s">
        <v>6539</v>
      </c>
    </row>
    <row r="1860" spans="2:2" ht="18.75" x14ac:dyDescent="0.3">
      <c r="B1860" s="267" t="s">
        <v>6540</v>
      </c>
    </row>
    <row r="1861" spans="2:2" ht="18.75" x14ac:dyDescent="0.3">
      <c r="B1861" s="267" t="s">
        <v>6541</v>
      </c>
    </row>
    <row r="1862" spans="2:2" ht="18.75" x14ac:dyDescent="0.3">
      <c r="B1862" s="267" t="s">
        <v>6542</v>
      </c>
    </row>
    <row r="1863" spans="2:2" ht="18.75" x14ac:dyDescent="0.3">
      <c r="B1863" s="267" t="s">
        <v>6543</v>
      </c>
    </row>
    <row r="1864" spans="2:2" ht="18.75" x14ac:dyDescent="0.3">
      <c r="B1864" s="267" t="s">
        <v>5725</v>
      </c>
    </row>
    <row r="1865" spans="2:2" ht="18.75" x14ac:dyDescent="0.3">
      <c r="B1865" s="267"/>
    </row>
    <row r="1866" spans="2:2" ht="18.75" x14ac:dyDescent="0.3">
      <c r="B1866" s="267" t="s">
        <v>6544</v>
      </c>
    </row>
    <row r="1867" spans="2:2" ht="18.75" x14ac:dyDescent="0.3">
      <c r="B1867" s="267"/>
    </row>
    <row r="1868" spans="2:2" ht="18.75" x14ac:dyDescent="0.3">
      <c r="B1868" s="267" t="s">
        <v>6545</v>
      </c>
    </row>
    <row r="1869" spans="2:2" ht="18.75" x14ac:dyDescent="0.3">
      <c r="B1869" s="267" t="s">
        <v>6546</v>
      </c>
    </row>
    <row r="1870" spans="2:2" ht="18.75" x14ac:dyDescent="0.3">
      <c r="B1870" s="267" t="s">
        <v>6547</v>
      </c>
    </row>
    <row r="1871" spans="2:2" ht="18.75" x14ac:dyDescent="0.3">
      <c r="B1871" s="267" t="s">
        <v>6548</v>
      </c>
    </row>
    <row r="1872" spans="2:2" ht="18.75" x14ac:dyDescent="0.3">
      <c r="B1872" s="267" t="s">
        <v>6549</v>
      </c>
    </row>
    <row r="1873" spans="2:2" ht="18.75" x14ac:dyDescent="0.3">
      <c r="B1873" s="267" t="s">
        <v>6550</v>
      </c>
    </row>
    <row r="1874" spans="2:2" ht="18.75" x14ac:dyDescent="0.3">
      <c r="B1874" s="267" t="s">
        <v>6551</v>
      </c>
    </row>
    <row r="1875" spans="2:2" ht="18.75" x14ac:dyDescent="0.3">
      <c r="B1875" s="267" t="s">
        <v>6552</v>
      </c>
    </row>
    <row r="1876" spans="2:2" ht="18.75" x14ac:dyDescent="0.3">
      <c r="B1876" s="267" t="s">
        <v>6553</v>
      </c>
    </row>
    <row r="1877" spans="2:2" ht="18.75" x14ac:dyDescent="0.3">
      <c r="B1877" s="267" t="s">
        <v>6554</v>
      </c>
    </row>
    <row r="1878" spans="2:2" ht="18.75" x14ac:dyDescent="0.3">
      <c r="B1878" s="267">
        <v>40</v>
      </c>
    </row>
    <row r="1879" spans="2:2" ht="18.75" x14ac:dyDescent="0.3">
      <c r="B1879" s="267" t="s">
        <v>6555</v>
      </c>
    </row>
    <row r="1880" spans="2:2" ht="18.75" x14ac:dyDescent="0.3">
      <c r="B1880" s="267" t="s">
        <v>6556</v>
      </c>
    </row>
    <row r="1881" spans="2:2" ht="18.75" x14ac:dyDescent="0.3">
      <c r="B1881" s="267"/>
    </row>
    <row r="1882" spans="2:2" ht="18.75" x14ac:dyDescent="0.3">
      <c r="B1882" s="267" t="s">
        <v>6557</v>
      </c>
    </row>
    <row r="1883" spans="2:2" ht="18.75" x14ac:dyDescent="0.3">
      <c r="B1883" s="267" t="s">
        <v>6558</v>
      </c>
    </row>
    <row r="1884" spans="2:2" ht="18.75" x14ac:dyDescent="0.3">
      <c r="B1884" s="267" t="s">
        <v>175</v>
      </c>
    </row>
    <row r="1885" spans="2:2" ht="18.75" x14ac:dyDescent="0.3">
      <c r="B1885" s="267" t="s">
        <v>6559</v>
      </c>
    </row>
    <row r="1886" spans="2:2" ht="18.75" x14ac:dyDescent="0.3">
      <c r="B1886" s="267"/>
    </row>
    <row r="1887" spans="2:2" ht="18.75" x14ac:dyDescent="0.3">
      <c r="B1887" s="267" t="s">
        <v>6560</v>
      </c>
    </row>
    <row r="1888" spans="2:2" ht="18.75" x14ac:dyDescent="0.3">
      <c r="B1888" s="267" t="s">
        <v>6561</v>
      </c>
    </row>
    <row r="1889" spans="2:2" ht="18.75" x14ac:dyDescent="0.3">
      <c r="B1889" s="267" t="s">
        <v>6562</v>
      </c>
    </row>
    <row r="1890" spans="2:2" ht="18.75" x14ac:dyDescent="0.3">
      <c r="B1890" s="267" t="s">
        <v>6563</v>
      </c>
    </row>
    <row r="1891" spans="2:2" ht="18.75" x14ac:dyDescent="0.3">
      <c r="B1891" s="267" t="s">
        <v>6564</v>
      </c>
    </row>
    <row r="1892" spans="2:2" ht="18.75" x14ac:dyDescent="0.3">
      <c r="B1892" s="267" t="s">
        <v>6565</v>
      </c>
    </row>
    <row r="1893" spans="2:2" ht="18.75" x14ac:dyDescent="0.3">
      <c r="B1893" s="267" t="s">
        <v>6566</v>
      </c>
    </row>
    <row r="1894" spans="2:2" ht="18.75" x14ac:dyDescent="0.3">
      <c r="B1894" s="267" t="s">
        <v>6567</v>
      </c>
    </row>
    <row r="1895" spans="2:2" ht="18.75" x14ac:dyDescent="0.3">
      <c r="B1895" s="267" t="s">
        <v>6568</v>
      </c>
    </row>
    <row r="1896" spans="2:2" ht="18.75" x14ac:dyDescent="0.3">
      <c r="B1896" s="267" t="s">
        <v>6569</v>
      </c>
    </row>
    <row r="1897" spans="2:2" ht="18.75" x14ac:dyDescent="0.3">
      <c r="B1897" s="267" t="s">
        <v>6570</v>
      </c>
    </row>
    <row r="1898" spans="2:2" ht="18.75" x14ac:dyDescent="0.3">
      <c r="B1898" s="267" t="s">
        <v>6571</v>
      </c>
    </row>
    <row r="1899" spans="2:2" ht="18.75" x14ac:dyDescent="0.3">
      <c r="B1899" s="267" t="s">
        <v>6572</v>
      </c>
    </row>
    <row r="1900" spans="2:2" ht="18.75" x14ac:dyDescent="0.3">
      <c r="B1900" s="267" t="s">
        <v>6573</v>
      </c>
    </row>
    <row r="1901" spans="2:2" ht="18.75" x14ac:dyDescent="0.3">
      <c r="B1901" s="267" t="s">
        <v>6574</v>
      </c>
    </row>
    <row r="1902" spans="2:2" ht="18.75" x14ac:dyDescent="0.3">
      <c r="B1902" s="267" t="s">
        <v>6575</v>
      </c>
    </row>
    <row r="1903" spans="2:2" ht="18.75" x14ac:dyDescent="0.3">
      <c r="B1903" s="267" t="s">
        <v>6576</v>
      </c>
    </row>
    <row r="1904" spans="2:2" ht="18.75" x14ac:dyDescent="0.3">
      <c r="B1904" s="267" t="s">
        <v>6577</v>
      </c>
    </row>
    <row r="1905" spans="2:2" ht="18.75" x14ac:dyDescent="0.3">
      <c r="B1905" s="267"/>
    </row>
    <row r="1906" spans="2:2" ht="18.75" x14ac:dyDescent="0.3">
      <c r="B1906" s="267" t="s">
        <v>6578</v>
      </c>
    </row>
    <row r="1907" spans="2:2" ht="18.75" x14ac:dyDescent="0.3">
      <c r="B1907" s="267"/>
    </row>
    <row r="1908" spans="2:2" ht="18.75" x14ac:dyDescent="0.3">
      <c r="B1908" s="267" t="s">
        <v>6579</v>
      </c>
    </row>
    <row r="1909" spans="2:2" ht="18.75" x14ac:dyDescent="0.3">
      <c r="B1909" s="267" t="s">
        <v>6580</v>
      </c>
    </row>
    <row r="1910" spans="2:2" ht="18.75" x14ac:dyDescent="0.3">
      <c r="B1910" s="267" t="s">
        <v>6581</v>
      </c>
    </row>
    <row r="1911" spans="2:2" ht="18.75" x14ac:dyDescent="0.3">
      <c r="B1911" s="267"/>
    </row>
    <row r="1912" spans="2:2" ht="18.75" x14ac:dyDescent="0.3">
      <c r="B1912" s="267" t="s">
        <v>6582</v>
      </c>
    </row>
    <row r="1913" spans="2:2" ht="18.75" x14ac:dyDescent="0.3">
      <c r="B1913" s="267" t="s">
        <v>6583</v>
      </c>
    </row>
    <row r="1914" spans="2:2" ht="18.75" x14ac:dyDescent="0.3">
      <c r="B1914" s="267"/>
    </row>
    <row r="1915" spans="2:2" ht="18.75" x14ac:dyDescent="0.3">
      <c r="B1915" s="267" t="s">
        <v>6584</v>
      </c>
    </row>
    <row r="1916" spans="2:2" ht="18.75" x14ac:dyDescent="0.3">
      <c r="B1916" s="267" t="s">
        <v>6585</v>
      </c>
    </row>
    <row r="1917" spans="2:2" ht="18.75" x14ac:dyDescent="0.3">
      <c r="B1917" s="267" t="s">
        <v>6586</v>
      </c>
    </row>
    <row r="1918" spans="2:2" ht="18.75" x14ac:dyDescent="0.3">
      <c r="B1918" s="267" t="s">
        <v>6587</v>
      </c>
    </row>
    <row r="1919" spans="2:2" ht="18.75" x14ac:dyDescent="0.3">
      <c r="B1919" s="267" t="s">
        <v>175</v>
      </c>
    </row>
    <row r="1920" spans="2:2" ht="18.75" x14ac:dyDescent="0.3">
      <c r="B1920" s="267" t="s">
        <v>6588</v>
      </c>
    </row>
    <row r="1921" spans="2:2" ht="18.75" x14ac:dyDescent="0.3">
      <c r="B1921" s="267" t="s">
        <v>6589</v>
      </c>
    </row>
    <row r="1922" spans="2:2" ht="18.75" x14ac:dyDescent="0.3">
      <c r="B1922" s="267"/>
    </row>
    <row r="1923" spans="2:2" ht="18.75" x14ac:dyDescent="0.3">
      <c r="B1923" s="267"/>
    </row>
    <row r="1924" spans="2:2" ht="18.75" x14ac:dyDescent="0.3">
      <c r="B1924" s="267">
        <v>41</v>
      </c>
    </row>
    <row r="1925" spans="2:2" ht="18.75" x14ac:dyDescent="0.3">
      <c r="B1925" s="267" t="s">
        <v>6590</v>
      </c>
    </row>
    <row r="1926" spans="2:2" ht="18.75" x14ac:dyDescent="0.3">
      <c r="B1926" s="267" t="s">
        <v>6591</v>
      </c>
    </row>
    <row r="1927" spans="2:2" ht="18.75" x14ac:dyDescent="0.3">
      <c r="B1927" s="267" t="s">
        <v>6592</v>
      </c>
    </row>
    <row r="1928" spans="2:2" ht="18.75" x14ac:dyDescent="0.3">
      <c r="B1928" s="267" t="s">
        <v>6593</v>
      </c>
    </row>
    <row r="1929" spans="2:2" ht="18.75" x14ac:dyDescent="0.3">
      <c r="B1929" s="267" t="s">
        <v>6594</v>
      </c>
    </row>
    <row r="1930" spans="2:2" ht="18.75" x14ac:dyDescent="0.3">
      <c r="B1930" s="267" t="s">
        <v>6595</v>
      </c>
    </row>
    <row r="1931" spans="2:2" ht="18.75" x14ac:dyDescent="0.3">
      <c r="B1931" s="267" t="s">
        <v>6266</v>
      </c>
    </row>
    <row r="1932" spans="2:2" ht="18.75" x14ac:dyDescent="0.3">
      <c r="B1932" s="267"/>
    </row>
    <row r="1933" spans="2:2" ht="18.75" x14ac:dyDescent="0.3">
      <c r="B1933" s="267"/>
    </row>
    <row r="1934" spans="2:2" ht="18.75" x14ac:dyDescent="0.3">
      <c r="B1934" s="267" t="s">
        <v>175</v>
      </c>
    </row>
    <row r="1935" spans="2:2" ht="18.75" x14ac:dyDescent="0.3">
      <c r="B1935" s="267" t="s">
        <v>6596</v>
      </c>
    </row>
    <row r="1936" spans="2:2" ht="18.75" x14ac:dyDescent="0.3">
      <c r="B1936" s="267" t="s">
        <v>6597</v>
      </c>
    </row>
    <row r="1937" spans="2:2" ht="18.75" x14ac:dyDescent="0.3">
      <c r="B1937" s="267" t="s">
        <v>9</v>
      </c>
    </row>
    <row r="1938" spans="2:2" ht="18.75" x14ac:dyDescent="0.3">
      <c r="B1938" s="267" t="s">
        <v>5073</v>
      </c>
    </row>
    <row r="1939" spans="2:2" ht="18.75" x14ac:dyDescent="0.3">
      <c r="B1939" s="267" t="s">
        <v>6629</v>
      </c>
    </row>
    <row r="1940" spans="2:2" ht="18.75" x14ac:dyDescent="0.3">
      <c r="B1940" s="267"/>
    </row>
    <row r="1941" spans="2:2" ht="18.75" x14ac:dyDescent="0.3">
      <c r="B1941" s="267"/>
    </row>
    <row r="1942" spans="2:2" ht="18.75" x14ac:dyDescent="0.3">
      <c r="B1942" s="267"/>
    </row>
    <row r="1943" spans="2:2" ht="18.75" x14ac:dyDescent="0.3">
      <c r="B1943" s="267"/>
    </row>
    <row r="1944" spans="2:2" ht="18.75" x14ac:dyDescent="0.3">
      <c r="B1944" s="267"/>
    </row>
    <row r="1945" spans="2:2" ht="18.75" x14ac:dyDescent="0.3">
      <c r="B1945" s="267"/>
    </row>
    <row r="1946" spans="2:2" ht="18.75" x14ac:dyDescent="0.3">
      <c r="B1946" s="267"/>
    </row>
    <row r="1947" spans="2:2" ht="18.75" x14ac:dyDescent="0.3">
      <c r="B1947" s="267"/>
    </row>
    <row r="1948" spans="2:2" ht="18.75" x14ac:dyDescent="0.3">
      <c r="B1948" s="267"/>
    </row>
    <row r="1949" spans="2:2" ht="18.75" x14ac:dyDescent="0.3">
      <c r="B1949" s="267"/>
    </row>
    <row r="1950" spans="2:2" ht="18.75" x14ac:dyDescent="0.3">
      <c r="B1950" s="267"/>
    </row>
    <row r="1951" spans="2:2" ht="18.75" x14ac:dyDescent="0.3">
      <c r="B1951" s="267"/>
    </row>
    <row r="1952" spans="2:2" ht="18.75" x14ac:dyDescent="0.3">
      <c r="B1952" s="267"/>
    </row>
    <row r="1953" spans="2:2" ht="18.75" x14ac:dyDescent="0.3">
      <c r="B1953" s="267"/>
    </row>
    <row r="1954" spans="2:2" ht="18.75" x14ac:dyDescent="0.3">
      <c r="B1954" s="267"/>
    </row>
    <row r="1955" spans="2:2" ht="18.75" x14ac:dyDescent="0.3">
      <c r="B1955" s="267"/>
    </row>
    <row r="1956" spans="2:2" ht="18.75" x14ac:dyDescent="0.3">
      <c r="B1956" s="267"/>
    </row>
    <row r="1957" spans="2:2" ht="18.75" x14ac:dyDescent="0.3">
      <c r="B1957" s="267"/>
    </row>
    <row r="1958" spans="2:2" ht="18.75" x14ac:dyDescent="0.3">
      <c r="B1958" s="267"/>
    </row>
    <row r="1959" spans="2:2" ht="18.75" x14ac:dyDescent="0.3">
      <c r="B1959" s="267"/>
    </row>
    <row r="1960" spans="2:2" ht="18.75" x14ac:dyDescent="0.3">
      <c r="B1960" s="267"/>
    </row>
    <row r="1961" spans="2:2" ht="18.75" x14ac:dyDescent="0.3">
      <c r="B1961" s="267"/>
    </row>
    <row r="1962" spans="2:2" ht="18.75" x14ac:dyDescent="0.3">
      <c r="B1962" s="267"/>
    </row>
    <row r="1963" spans="2:2" ht="18.75" x14ac:dyDescent="0.3">
      <c r="B1963" s="267"/>
    </row>
    <row r="1964" spans="2:2" ht="18.75" x14ac:dyDescent="0.3">
      <c r="B1964" s="267"/>
    </row>
    <row r="1965" spans="2:2" ht="18.75" x14ac:dyDescent="0.3">
      <c r="B1965" s="267"/>
    </row>
    <row r="1966" spans="2:2" ht="18.75" x14ac:dyDescent="0.3">
      <c r="B1966" s="267"/>
    </row>
    <row r="1967" spans="2:2" ht="18.75" x14ac:dyDescent="0.3">
      <c r="B1967" s="267"/>
    </row>
    <row r="1968" spans="2:2" ht="18.75" x14ac:dyDescent="0.3">
      <c r="B1968" s="267"/>
    </row>
    <row r="1969" spans="2:2" ht="18.75" x14ac:dyDescent="0.3">
      <c r="B1969" s="267" t="s">
        <v>175</v>
      </c>
    </row>
    <row r="1970" spans="2:2" ht="18.75" x14ac:dyDescent="0.3">
      <c r="B1970" s="267" t="s">
        <v>6598</v>
      </c>
    </row>
    <row r="1971" spans="2:2" ht="18.75" x14ac:dyDescent="0.3">
      <c r="B1971" s="267" t="s">
        <v>6599</v>
      </c>
    </row>
    <row r="1972" spans="2:2" ht="18.75" x14ac:dyDescent="0.3">
      <c r="B1972" s="267" t="s">
        <v>5077</v>
      </c>
    </row>
    <row r="1973" spans="2:2" ht="18.75" x14ac:dyDescent="0.3">
      <c r="B1973" s="267" t="s">
        <v>6600</v>
      </c>
    </row>
    <row r="1974" spans="2:2" ht="18.75" x14ac:dyDescent="0.3">
      <c r="B1974" s="267" t="s">
        <v>6601</v>
      </c>
    </row>
    <row r="1975" spans="2:2" ht="18.75" x14ac:dyDescent="0.3">
      <c r="B1975" s="267" t="s">
        <v>6602</v>
      </c>
    </row>
    <row r="1976" spans="2:2" ht="18.75" x14ac:dyDescent="0.3">
      <c r="B1976" s="267" t="s">
        <v>6603</v>
      </c>
    </row>
    <row r="1977" spans="2:2" ht="18.75" x14ac:dyDescent="0.3">
      <c r="B1977" s="267" t="s">
        <v>6604</v>
      </c>
    </row>
    <row r="1978" spans="2:2" ht="18.75" x14ac:dyDescent="0.3">
      <c r="B1978" s="267" t="s">
        <v>5081</v>
      </c>
    </row>
    <row r="1979" spans="2:2" ht="18.75" x14ac:dyDescent="0.3">
      <c r="B1979" s="267"/>
    </row>
    <row r="1980" spans="2:2" ht="18.75" x14ac:dyDescent="0.3">
      <c r="B1980" s="267" t="s">
        <v>6605</v>
      </c>
    </row>
    <row r="1981" spans="2:2" ht="18.75" x14ac:dyDescent="0.3">
      <c r="B1981" s="267" t="s">
        <v>6606</v>
      </c>
    </row>
    <row r="1982" spans="2:2" ht="18.75" x14ac:dyDescent="0.3">
      <c r="B1982" s="267" t="s">
        <v>175</v>
      </c>
    </row>
    <row r="1983" spans="2:2" ht="18.75" x14ac:dyDescent="0.3">
      <c r="B1983" s="267" t="s">
        <v>6607</v>
      </c>
    </row>
    <row r="1984" spans="2:2" ht="18.75" x14ac:dyDescent="0.3">
      <c r="B1984" s="267" t="s">
        <v>175</v>
      </c>
    </row>
    <row r="1985" spans="2:2" ht="18.75" x14ac:dyDescent="0.3">
      <c r="B1985" s="267" t="s">
        <v>175</v>
      </c>
    </row>
    <row r="1986" spans="2:2" ht="18.75" x14ac:dyDescent="0.3">
      <c r="B1986" s="267" t="s">
        <v>175</v>
      </c>
    </row>
    <row r="1987" spans="2:2" ht="18.75" x14ac:dyDescent="0.3">
      <c r="B1987" s="267" t="s">
        <v>175</v>
      </c>
    </row>
    <row r="1988" spans="2:2" ht="18.75" x14ac:dyDescent="0.3">
      <c r="B1988" s="267" t="s">
        <v>175</v>
      </c>
    </row>
    <row r="1989" spans="2:2" ht="18.75" x14ac:dyDescent="0.3">
      <c r="B1989" s="267" t="s">
        <v>6608</v>
      </c>
    </row>
    <row r="1990" spans="2:2" ht="18.75" x14ac:dyDescent="0.3">
      <c r="B1990" s="267" t="s">
        <v>5205</v>
      </c>
    </row>
    <row r="1991" spans="2:2" ht="18.75" x14ac:dyDescent="0.3">
      <c r="B1991" s="267" t="s">
        <v>6609</v>
      </c>
    </row>
    <row r="1992" spans="2:2" ht="18.75" x14ac:dyDescent="0.3">
      <c r="B1992" s="267" t="s">
        <v>5205</v>
      </c>
    </row>
    <row r="1993" spans="2:2" ht="18.75" x14ac:dyDescent="0.3">
      <c r="B1993" s="267" t="s">
        <v>175</v>
      </c>
    </row>
    <row r="1994" spans="2:2" ht="18.75" x14ac:dyDescent="0.3">
      <c r="B1994" s="267" t="s">
        <v>175</v>
      </c>
    </row>
    <row r="1995" spans="2:2" ht="18.75" x14ac:dyDescent="0.3">
      <c r="B1995" s="267" t="s">
        <v>6610</v>
      </c>
    </row>
    <row r="1996" spans="2:2" ht="18.75" x14ac:dyDescent="0.3">
      <c r="B1996" s="267" t="s">
        <v>175</v>
      </c>
    </row>
    <row r="1997" spans="2:2" ht="18.75" x14ac:dyDescent="0.3">
      <c r="B1997" s="267" t="s">
        <v>6611</v>
      </c>
    </row>
    <row r="1998" spans="2:2" ht="18.75" x14ac:dyDescent="0.3">
      <c r="B1998" s="267" t="s">
        <v>175</v>
      </c>
    </row>
    <row r="1999" spans="2:2" ht="18.75" x14ac:dyDescent="0.3">
      <c r="B1999" s="267"/>
    </row>
    <row r="2000" spans="2:2" ht="18.75" x14ac:dyDescent="0.3">
      <c r="B2000" s="267" t="s">
        <v>6612</v>
      </c>
    </row>
    <row r="2001" spans="2:2" ht="18.75" x14ac:dyDescent="0.3">
      <c r="B2001" s="267" t="s">
        <v>6613</v>
      </c>
    </row>
    <row r="2002" spans="2:2" ht="18.75" x14ac:dyDescent="0.3">
      <c r="B2002" s="267" t="s">
        <v>6614</v>
      </c>
    </row>
    <row r="2003" spans="2:2" ht="18.75" x14ac:dyDescent="0.3">
      <c r="B2003" s="267" t="s">
        <v>6615</v>
      </c>
    </row>
    <row r="2004" spans="2:2" ht="18.75" x14ac:dyDescent="0.3">
      <c r="B2004" s="267" t="s">
        <v>6616</v>
      </c>
    </row>
    <row r="2005" spans="2:2" ht="18.75" x14ac:dyDescent="0.3">
      <c r="B2005" s="267" t="s">
        <v>6617</v>
      </c>
    </row>
    <row r="2006" spans="2:2" ht="18.75" x14ac:dyDescent="0.3">
      <c r="B2006" s="267" t="s">
        <v>6618</v>
      </c>
    </row>
    <row r="2007" spans="2:2" ht="18.75" x14ac:dyDescent="0.3">
      <c r="B2007" s="267" t="s">
        <v>6619</v>
      </c>
    </row>
    <row r="2008" spans="2:2" ht="18.75" x14ac:dyDescent="0.3">
      <c r="B2008" s="267" t="s">
        <v>6620</v>
      </c>
    </row>
    <row r="2009" spans="2:2" ht="18.75" x14ac:dyDescent="0.3">
      <c r="B2009" s="267" t="s">
        <v>6621</v>
      </c>
    </row>
    <row r="2010" spans="2:2" ht="18.75" x14ac:dyDescent="0.3">
      <c r="B2010" s="267" t="s">
        <v>6622</v>
      </c>
    </row>
    <row r="2011" spans="2:2" ht="18.75" x14ac:dyDescent="0.3">
      <c r="B2011" s="267" t="s">
        <v>6623</v>
      </c>
    </row>
    <row r="2012" spans="2:2" ht="18.75" x14ac:dyDescent="0.3">
      <c r="B2012" s="267" t="s">
        <v>175</v>
      </c>
    </row>
    <row r="2013" spans="2:2" ht="18.75" x14ac:dyDescent="0.3">
      <c r="B2013" s="267"/>
    </row>
    <row r="2014" spans="2:2" ht="18.75" x14ac:dyDescent="0.3">
      <c r="B2014" s="267" t="s">
        <v>175</v>
      </c>
    </row>
    <row r="2015" spans="2:2" ht="18.75" x14ac:dyDescent="0.3">
      <c r="B2015" s="267" t="s">
        <v>6624</v>
      </c>
    </row>
    <row r="2016" spans="2:2" ht="18.75" x14ac:dyDescent="0.3">
      <c r="B2016" s="267" t="s">
        <v>6625</v>
      </c>
    </row>
    <row r="2017" spans="2:2" ht="18.75" x14ac:dyDescent="0.3">
      <c r="B2017" s="267" t="s">
        <v>6626</v>
      </c>
    </row>
    <row r="2018" spans="2:2" ht="18.75" x14ac:dyDescent="0.3">
      <c r="B2018" s="267" t="s">
        <v>6627</v>
      </c>
    </row>
    <row r="2019" spans="2:2" ht="18.75" x14ac:dyDescent="0.3">
      <c r="B2019" s="267"/>
    </row>
    <row r="2020" spans="2:2" ht="18.75" x14ac:dyDescent="0.3">
      <c r="B2020" s="267" t="s">
        <v>4822</v>
      </c>
    </row>
    <row r="2021" spans="2:2" ht="18.75" x14ac:dyDescent="0.3">
      <c r="B2021" s="267"/>
    </row>
    <row r="2022" spans="2:2" ht="18.75" x14ac:dyDescent="0.3">
      <c r="B2022" s="267" t="s">
        <v>6628</v>
      </c>
    </row>
    <row r="2023" spans="2:2" x14ac:dyDescent="0.25">
      <c r="B2023" s="1"/>
    </row>
  </sheetData>
  <hyperlinks>
    <hyperlink ref="B1" location="'Калькулятор 4'!A1" display="ВЕРНУТЬСЯ К КАЛЬКУЛЯТОРУ"/>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20"/>
  <sheetViews>
    <sheetView workbookViewId="0">
      <selection activeCell="B1" sqref="B1"/>
    </sheetView>
  </sheetViews>
  <sheetFormatPr defaultRowHeight="15" x14ac:dyDescent="0.25"/>
  <cols>
    <col min="2" max="2" width="118.5703125" style="1" customWidth="1"/>
  </cols>
  <sheetData>
    <row r="1" spans="2:2" x14ac:dyDescent="0.25">
      <c r="B1" s="4" t="s">
        <v>10</v>
      </c>
    </row>
    <row r="3" spans="2:2" ht="60" x14ac:dyDescent="0.25">
      <c r="B3" s="1" t="s">
        <v>82</v>
      </c>
    </row>
    <row r="4" spans="2:2" ht="225" x14ac:dyDescent="0.25">
      <c r="B4" s="1" t="s">
        <v>83</v>
      </c>
    </row>
    <row r="5" spans="2:2" ht="120" x14ac:dyDescent="0.25">
      <c r="B5" s="1" t="s">
        <v>84</v>
      </c>
    </row>
    <row r="6" spans="2:2" ht="123.75" customHeight="1" x14ac:dyDescent="0.25">
      <c r="B6" s="1" t="s">
        <v>85</v>
      </c>
    </row>
    <row r="7" spans="2:2" ht="90" x14ac:dyDescent="0.25">
      <c r="B7" s="1" t="s">
        <v>86</v>
      </c>
    </row>
    <row r="8" spans="2:2" ht="60" x14ac:dyDescent="0.25">
      <c r="B8" s="1" t="s">
        <v>87</v>
      </c>
    </row>
    <row r="9" spans="2:2" ht="90" x14ac:dyDescent="0.25">
      <c r="B9" s="1" t="s">
        <v>88</v>
      </c>
    </row>
    <row r="10" spans="2:2" ht="75" x14ac:dyDescent="0.25">
      <c r="B10" s="1" t="s">
        <v>89</v>
      </c>
    </row>
    <row r="11" spans="2:2" ht="120" x14ac:dyDescent="0.25">
      <c r="B11" s="1" t="s">
        <v>90</v>
      </c>
    </row>
    <row r="12" spans="2:2" ht="105" x14ac:dyDescent="0.25">
      <c r="B12" s="1" t="s">
        <v>91</v>
      </c>
    </row>
    <row r="13" spans="2:2" x14ac:dyDescent="0.25">
      <c r="B13" s="1" t="s">
        <v>92</v>
      </c>
    </row>
    <row r="14" spans="2:2" x14ac:dyDescent="0.25">
      <c r="B14" s="1" t="s">
        <v>93</v>
      </c>
    </row>
    <row r="15" spans="2:2" x14ac:dyDescent="0.25">
      <c r="B15" s="1" t="s">
        <v>94</v>
      </c>
    </row>
    <row r="16" spans="2:2" x14ac:dyDescent="0.25">
      <c r="B16" s="1" t="s">
        <v>95</v>
      </c>
    </row>
    <row r="17" spans="2:2" x14ac:dyDescent="0.25">
      <c r="B17" s="1" t="s">
        <v>96</v>
      </c>
    </row>
    <row r="18" spans="2:2" ht="61.5" customHeight="1" x14ac:dyDescent="0.25">
      <c r="B18" s="1" t="s">
        <v>97</v>
      </c>
    </row>
    <row r="20" spans="2:2" x14ac:dyDescent="0.25">
      <c r="B20" s="4" t="s">
        <v>10</v>
      </c>
    </row>
  </sheetData>
  <hyperlinks>
    <hyperlink ref="B20" location="'Калькулятор 4'!A1" display="ВЕРНУТЬСЯ К КАЛЬКУЛЯТОРУ"/>
    <hyperlink ref="B1" location="'Калькулятор 4'!A1" display="ВЕРНУТЬСЯ К КАЛЬКУЛЯТОРУ"/>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AS788"/>
  <sheetViews>
    <sheetView workbookViewId="0">
      <selection activeCell="B1" sqref="B1"/>
    </sheetView>
  </sheetViews>
  <sheetFormatPr defaultRowHeight="15" x14ac:dyDescent="0.25"/>
  <cols>
    <col min="2" max="2" width="128" style="1" customWidth="1"/>
  </cols>
  <sheetData>
    <row r="1" spans="2:4" x14ac:dyDescent="0.25">
      <c r="B1" s="4" t="s">
        <v>10</v>
      </c>
    </row>
    <row r="2" spans="2:4" ht="22.5" x14ac:dyDescent="0.25">
      <c r="B2" s="229" t="s">
        <v>4014</v>
      </c>
    </row>
    <row r="3" spans="2:4" ht="18.75" x14ac:dyDescent="0.25">
      <c r="B3" s="230" t="s">
        <v>4844</v>
      </c>
      <c r="D3" s="50"/>
    </row>
    <row r="4" spans="2:4" x14ac:dyDescent="0.25">
      <c r="B4" s="44"/>
    </row>
    <row r="5" spans="2:4" ht="18.75" x14ac:dyDescent="0.25">
      <c r="B5" s="22"/>
    </row>
    <row r="6" spans="2:4" ht="18.75" x14ac:dyDescent="0.25">
      <c r="B6" s="22"/>
    </row>
    <row r="7" spans="2:4" ht="56.25" x14ac:dyDescent="0.25">
      <c r="B7" s="17" t="s">
        <v>4835</v>
      </c>
    </row>
    <row r="8" spans="2:4" ht="18.75" x14ac:dyDescent="0.25">
      <c r="B8" s="22"/>
    </row>
    <row r="9" spans="2:4" ht="18.75" x14ac:dyDescent="0.25">
      <c r="B9" s="22"/>
    </row>
    <row r="10" spans="2:4" ht="45" x14ac:dyDescent="0.25">
      <c r="B10" s="262" t="s">
        <v>4836</v>
      </c>
    </row>
    <row r="11" spans="2:4" ht="45" x14ac:dyDescent="0.25">
      <c r="B11" s="262" t="s">
        <v>4837</v>
      </c>
    </row>
    <row r="12" spans="2:4" ht="93.75" x14ac:dyDescent="0.25">
      <c r="B12" s="21" t="s">
        <v>4838</v>
      </c>
      <c r="C12" s="37"/>
    </row>
    <row r="13" spans="2:4" ht="93.75" x14ac:dyDescent="0.25">
      <c r="B13" s="20" t="s">
        <v>4839</v>
      </c>
    </row>
    <row r="14" spans="2:4" ht="18.75" x14ac:dyDescent="0.25">
      <c r="B14" s="20"/>
    </row>
    <row r="15" spans="2:4" ht="18.75" x14ac:dyDescent="0.25">
      <c r="B15" s="20"/>
    </row>
    <row r="16" spans="2:4" ht="18.75" x14ac:dyDescent="0.25">
      <c r="B16" s="20"/>
    </row>
    <row r="18" spans="2:2" ht="18.75" x14ac:dyDescent="0.25">
      <c r="B18" s="19"/>
    </row>
    <row r="19" spans="2:2" ht="18.75" x14ac:dyDescent="0.25">
      <c r="B19" s="19"/>
    </row>
    <row r="20" spans="2:2" ht="18.75" x14ac:dyDescent="0.25">
      <c r="B20" s="20" t="s">
        <v>4840</v>
      </c>
    </row>
    <row r="21" spans="2:2" ht="18.75" x14ac:dyDescent="0.25">
      <c r="B21" s="20" t="s">
        <v>4841</v>
      </c>
    </row>
    <row r="22" spans="2:2" ht="18.75" x14ac:dyDescent="0.25">
      <c r="B22" s="20" t="s">
        <v>4842</v>
      </c>
    </row>
    <row r="23" spans="2:2" ht="18.75" x14ac:dyDescent="0.25">
      <c r="B23" s="191"/>
    </row>
    <row r="24" spans="2:2" ht="18.75" x14ac:dyDescent="0.25">
      <c r="B24" s="191"/>
    </row>
    <row r="25" spans="2:2" ht="18.75" x14ac:dyDescent="0.25">
      <c r="B25" s="21" t="s">
        <v>4217</v>
      </c>
    </row>
    <row r="26" spans="2:2" ht="18.75" x14ac:dyDescent="0.25">
      <c r="B26" s="21" t="s">
        <v>9</v>
      </c>
    </row>
    <row r="27" spans="2:2" ht="18.75" x14ac:dyDescent="0.3">
      <c r="B27" s="6" t="s">
        <v>4843</v>
      </c>
    </row>
    <row r="29" spans="2:2" ht="18.75" x14ac:dyDescent="0.25">
      <c r="B29" s="211" t="s">
        <v>163</v>
      </c>
    </row>
    <row r="30" spans="2:2" ht="18.75" x14ac:dyDescent="0.25">
      <c r="B30" s="25" t="s">
        <v>6</v>
      </c>
    </row>
    <row r="31" spans="2:2" ht="18.75" x14ac:dyDescent="0.25">
      <c r="B31" s="25" t="s">
        <v>4501</v>
      </c>
    </row>
    <row r="32" spans="2:2" ht="18.75" x14ac:dyDescent="0.25">
      <c r="B32" s="25" t="s">
        <v>4845</v>
      </c>
    </row>
    <row r="33" spans="2:2" ht="18.75" x14ac:dyDescent="0.25">
      <c r="B33" s="19" t="s">
        <v>7</v>
      </c>
    </row>
    <row r="34" spans="2:2" ht="56.25" x14ac:dyDescent="0.25">
      <c r="B34" s="19" t="s">
        <v>4846</v>
      </c>
    </row>
    <row r="35" spans="2:2" ht="18.75" x14ac:dyDescent="0.25">
      <c r="B35" s="22"/>
    </row>
    <row r="36" spans="2:2" ht="18.75" x14ac:dyDescent="0.25">
      <c r="B36" s="19" t="s">
        <v>4223</v>
      </c>
    </row>
    <row r="37" spans="2:2" ht="18.75" x14ac:dyDescent="0.25">
      <c r="B37" s="20"/>
    </row>
    <row r="38" spans="2:2" ht="18.75" x14ac:dyDescent="0.25">
      <c r="B38" s="19" t="s">
        <v>4224</v>
      </c>
    </row>
    <row r="39" spans="2:2" ht="18.75" x14ac:dyDescent="0.25">
      <c r="B39" s="19" t="s">
        <v>172</v>
      </c>
    </row>
    <row r="40" spans="2:2" ht="18.75" x14ac:dyDescent="0.25">
      <c r="B40" s="19"/>
    </row>
    <row r="41" spans="2:2" ht="131.25" x14ac:dyDescent="0.25">
      <c r="B41" s="20" t="s">
        <v>4847</v>
      </c>
    </row>
    <row r="42" spans="2:2" ht="18.75" x14ac:dyDescent="0.25">
      <c r="B42" s="20"/>
    </row>
    <row r="43" spans="2:2" ht="18.75" x14ac:dyDescent="0.25">
      <c r="B43" s="19" t="s">
        <v>4226</v>
      </c>
    </row>
    <row r="44" spans="2:2" ht="18.75" x14ac:dyDescent="0.25">
      <c r="B44" s="20"/>
    </row>
    <row r="45" spans="2:2" ht="112.5" x14ac:dyDescent="0.25">
      <c r="B45" s="20" t="s">
        <v>4848</v>
      </c>
    </row>
    <row r="46" spans="2:2" ht="18.75" x14ac:dyDescent="0.25">
      <c r="B46" s="20"/>
    </row>
    <row r="47" spans="2:2" ht="18.75" x14ac:dyDescent="0.25">
      <c r="B47" s="19"/>
    </row>
    <row r="48" spans="2:2" ht="18.75" x14ac:dyDescent="0.25">
      <c r="B48" s="19" t="s">
        <v>4505</v>
      </c>
    </row>
    <row r="49" spans="2:2" ht="18.75" x14ac:dyDescent="0.25">
      <c r="B49" s="19"/>
    </row>
    <row r="50" spans="2:2" ht="18.75" x14ac:dyDescent="0.25">
      <c r="B50" s="19"/>
    </row>
    <row r="51" spans="2:2" ht="18.75" x14ac:dyDescent="0.25">
      <c r="B51" s="19"/>
    </row>
    <row r="52" spans="2:2" ht="18.75" x14ac:dyDescent="0.25">
      <c r="B52" s="19" t="s">
        <v>4849</v>
      </c>
    </row>
    <row r="53" spans="2:2" ht="18.75" x14ac:dyDescent="0.25">
      <c r="B53" s="19"/>
    </row>
    <row r="54" spans="2:2" ht="18.75" x14ac:dyDescent="0.25">
      <c r="B54" s="20" t="s">
        <v>3668</v>
      </c>
    </row>
    <row r="55" spans="2:2" ht="37.5" x14ac:dyDescent="0.25">
      <c r="B55" s="20" t="s">
        <v>4850</v>
      </c>
    </row>
    <row r="56" spans="2:2" ht="18.75" x14ac:dyDescent="0.25">
      <c r="B56" s="20" t="s">
        <v>3568</v>
      </c>
    </row>
    <row r="57" spans="2:2" ht="18.75" x14ac:dyDescent="0.25">
      <c r="B57" s="20" t="s">
        <v>3569</v>
      </c>
    </row>
    <row r="58" spans="2:2" ht="18.75" x14ac:dyDescent="0.25">
      <c r="B58" s="20" t="s">
        <v>3670</v>
      </c>
    </row>
    <row r="59" spans="2:2" ht="18.75" x14ac:dyDescent="0.25">
      <c r="B59" s="20" t="s">
        <v>3671</v>
      </c>
    </row>
    <row r="60" spans="2:2" ht="37.5" x14ac:dyDescent="0.25">
      <c r="B60" s="20" t="s">
        <v>4851</v>
      </c>
    </row>
    <row r="61" spans="2:2" ht="18.75" x14ac:dyDescent="0.25">
      <c r="B61" s="20" t="s">
        <v>3570</v>
      </c>
    </row>
    <row r="62" spans="2:2" ht="37.5" x14ac:dyDescent="0.25">
      <c r="B62" s="20" t="s">
        <v>4852</v>
      </c>
    </row>
    <row r="63" spans="2:2" ht="37.5" x14ac:dyDescent="0.25">
      <c r="B63" s="20" t="s">
        <v>4853</v>
      </c>
    </row>
    <row r="64" spans="2:2" ht="56.25" x14ac:dyDescent="0.25">
      <c r="B64" s="20" t="s">
        <v>3673</v>
      </c>
    </row>
    <row r="65" spans="2:2" ht="18.75" x14ac:dyDescent="0.25">
      <c r="B65" s="20" t="s">
        <v>3674</v>
      </c>
    </row>
    <row r="66" spans="2:2" ht="18.75" x14ac:dyDescent="0.25">
      <c r="B66" s="20" t="s">
        <v>4854</v>
      </c>
    </row>
    <row r="67" spans="2:2" ht="18.75" x14ac:dyDescent="0.25">
      <c r="B67" s="20" t="s">
        <v>4238</v>
      </c>
    </row>
    <row r="68" spans="2:2" ht="18.75" x14ac:dyDescent="0.25">
      <c r="B68" s="20" t="s">
        <v>3676</v>
      </c>
    </row>
    <row r="69" spans="2:2" ht="37.5" x14ac:dyDescent="0.25">
      <c r="B69" s="20" t="s">
        <v>3571</v>
      </c>
    </row>
    <row r="70" spans="2:2" ht="56.25" x14ac:dyDescent="0.25">
      <c r="B70" s="20" t="s">
        <v>3572</v>
      </c>
    </row>
    <row r="71" spans="2:2" ht="56.25" x14ac:dyDescent="0.25">
      <c r="B71" s="20" t="s">
        <v>3677</v>
      </c>
    </row>
    <row r="72" spans="2:2" ht="37.5" x14ac:dyDescent="0.25">
      <c r="B72" s="20" t="s">
        <v>3678</v>
      </c>
    </row>
    <row r="73" spans="2:2" ht="18.75" x14ac:dyDescent="0.25">
      <c r="B73" s="20"/>
    </row>
    <row r="74" spans="2:2" ht="18.75" x14ac:dyDescent="0.25">
      <c r="B74" s="20"/>
    </row>
    <row r="75" spans="2:2" ht="18.75" x14ac:dyDescent="0.25">
      <c r="B75" s="19"/>
    </row>
    <row r="76" spans="2:2" ht="18.75" x14ac:dyDescent="0.25">
      <c r="B76" s="19"/>
    </row>
    <row r="77" spans="2:2" ht="18.75" x14ac:dyDescent="0.25">
      <c r="B77" s="19"/>
    </row>
    <row r="78" spans="2:2" ht="56.25" x14ac:dyDescent="0.25">
      <c r="B78" s="20" t="s">
        <v>3679</v>
      </c>
    </row>
    <row r="79" spans="2:2" ht="37.5" x14ac:dyDescent="0.25">
      <c r="B79" s="20" t="s">
        <v>3680</v>
      </c>
    </row>
    <row r="80" spans="2:2" ht="18.75" x14ac:dyDescent="0.25">
      <c r="B80" s="20" t="s">
        <v>3681</v>
      </c>
    </row>
    <row r="81" spans="2:2" ht="18.75" x14ac:dyDescent="0.25">
      <c r="B81" s="20" t="s">
        <v>3573</v>
      </c>
    </row>
    <row r="82" spans="2:2" ht="37.5" x14ac:dyDescent="0.25">
      <c r="B82" s="20" t="s">
        <v>4855</v>
      </c>
    </row>
    <row r="83" spans="2:2" ht="18.75" x14ac:dyDescent="0.25">
      <c r="B83" s="20" t="s">
        <v>3683</v>
      </c>
    </row>
    <row r="84" spans="2:2" ht="18.75" x14ac:dyDescent="0.25">
      <c r="B84" s="20" t="s">
        <v>3684</v>
      </c>
    </row>
    <row r="85" spans="2:2" ht="18.75" x14ac:dyDescent="0.25">
      <c r="B85" s="20" t="s">
        <v>3685</v>
      </c>
    </row>
    <row r="86" spans="2:2" ht="18.75" x14ac:dyDescent="0.25">
      <c r="B86" s="20" t="s">
        <v>3686</v>
      </c>
    </row>
    <row r="87" spans="2:2" ht="18.75" x14ac:dyDescent="0.25">
      <c r="B87" s="20" t="s">
        <v>3687</v>
      </c>
    </row>
    <row r="88" spans="2:2" ht="18.75" x14ac:dyDescent="0.25">
      <c r="B88" s="20" t="s">
        <v>3688</v>
      </c>
    </row>
    <row r="89" spans="2:2" ht="18.75" x14ac:dyDescent="0.25">
      <c r="B89" s="20" t="s">
        <v>3689</v>
      </c>
    </row>
    <row r="90" spans="2:2" ht="37.5" x14ac:dyDescent="0.25">
      <c r="B90" s="20" t="s">
        <v>3574</v>
      </c>
    </row>
    <row r="91" spans="2:2" ht="18.75" x14ac:dyDescent="0.25">
      <c r="B91" s="20" t="s">
        <v>3690</v>
      </c>
    </row>
    <row r="92" spans="2:2" ht="37.5" x14ac:dyDescent="0.25">
      <c r="B92" s="20" t="s">
        <v>4856</v>
      </c>
    </row>
    <row r="93" spans="2:2" ht="37.5" x14ac:dyDescent="0.25">
      <c r="B93" s="20" t="s">
        <v>3692</v>
      </c>
    </row>
    <row r="94" spans="2:2" ht="18.75" x14ac:dyDescent="0.25">
      <c r="B94" s="20" t="s">
        <v>3693</v>
      </c>
    </row>
    <row r="95" spans="2:2" ht="18.75" x14ac:dyDescent="0.25">
      <c r="B95" s="20" t="s">
        <v>3693</v>
      </c>
    </row>
    <row r="96" spans="2:2" ht="18.75" x14ac:dyDescent="0.25">
      <c r="B96" s="20" t="s">
        <v>4241</v>
      </c>
    </row>
    <row r="97" spans="2:2" ht="18.75" x14ac:dyDescent="0.25">
      <c r="B97" s="20" t="s">
        <v>4242</v>
      </c>
    </row>
    <row r="98" spans="2:2" ht="18.75" x14ac:dyDescent="0.25">
      <c r="B98" s="20" t="s">
        <v>4243</v>
      </c>
    </row>
    <row r="99" spans="2:2" ht="37.5" x14ac:dyDescent="0.25">
      <c r="B99" s="20" t="s">
        <v>4857</v>
      </c>
    </row>
    <row r="100" spans="2:2" ht="18.75" x14ac:dyDescent="0.25">
      <c r="B100" s="20" t="s">
        <v>4245</v>
      </c>
    </row>
    <row r="101" spans="2:2" ht="56.25" x14ac:dyDescent="0.25">
      <c r="B101" s="20" t="s">
        <v>4858</v>
      </c>
    </row>
    <row r="102" spans="2:2" ht="18.75" x14ac:dyDescent="0.25">
      <c r="B102" s="19"/>
    </row>
    <row r="103" spans="2:2" ht="18.75" x14ac:dyDescent="0.25">
      <c r="B103" s="19"/>
    </row>
    <row r="104" spans="2:2" ht="18.75" x14ac:dyDescent="0.25">
      <c r="B104" s="19"/>
    </row>
    <row r="105" spans="2:2" ht="18.75" x14ac:dyDescent="0.25">
      <c r="B105" s="20" t="s">
        <v>4247</v>
      </c>
    </row>
    <row r="106" spans="2:2" ht="18.75" x14ac:dyDescent="0.25">
      <c r="B106" s="20" t="s">
        <v>4248</v>
      </c>
    </row>
    <row r="107" spans="2:2" ht="18.75" x14ac:dyDescent="0.25">
      <c r="B107" s="20" t="s">
        <v>4249</v>
      </c>
    </row>
    <row r="108" spans="2:2" ht="18.75" x14ac:dyDescent="0.25">
      <c r="B108" s="20" t="s">
        <v>4250</v>
      </c>
    </row>
    <row r="109" spans="2:2" ht="18.75" x14ac:dyDescent="0.25">
      <c r="B109" s="20" t="s">
        <v>4251</v>
      </c>
    </row>
    <row r="110" spans="2:2" ht="18.75" x14ac:dyDescent="0.25">
      <c r="B110" s="20" t="s">
        <v>4252</v>
      </c>
    </row>
    <row r="111" spans="2:2" ht="75" x14ac:dyDescent="0.25">
      <c r="B111" s="20" t="s">
        <v>4253</v>
      </c>
    </row>
    <row r="112" spans="2:2" ht="30" x14ac:dyDescent="0.25">
      <c r="B112" s="262" t="s">
        <v>4254</v>
      </c>
    </row>
    <row r="113" spans="2:2" ht="18.75" x14ac:dyDescent="0.25">
      <c r="B113" s="220"/>
    </row>
    <row r="114" spans="2:2" ht="18.75" x14ac:dyDescent="0.25">
      <c r="B114" s="21"/>
    </row>
    <row r="115" spans="2:2" ht="18.75" x14ac:dyDescent="0.25">
      <c r="B115" s="19" t="s">
        <v>4255</v>
      </c>
    </row>
    <row r="116" spans="2:2" ht="18.75" x14ac:dyDescent="0.25">
      <c r="B116" s="20"/>
    </row>
    <row r="117" spans="2:2" ht="18.75" x14ac:dyDescent="0.25">
      <c r="B117" s="19" t="s">
        <v>4256</v>
      </c>
    </row>
    <row r="118" spans="2:2" ht="18.75" x14ac:dyDescent="0.25">
      <c r="B118" s="19"/>
    </row>
    <row r="119" spans="2:2" ht="37.5" x14ac:dyDescent="0.25">
      <c r="B119" s="20" t="s">
        <v>4859</v>
      </c>
    </row>
    <row r="120" spans="2:2" ht="18.75" x14ac:dyDescent="0.25">
      <c r="B120" s="20"/>
    </row>
    <row r="121" spans="2:2" ht="18.75" x14ac:dyDescent="0.25">
      <c r="B121" s="19" t="s">
        <v>4258</v>
      </c>
    </row>
    <row r="122" spans="2:2" ht="18.75" x14ac:dyDescent="0.25">
      <c r="B122" s="20"/>
    </row>
    <row r="123" spans="2:2" ht="18.75" x14ac:dyDescent="0.25">
      <c r="B123" s="20" t="s">
        <v>3705</v>
      </c>
    </row>
    <row r="124" spans="2:2" ht="18.75" x14ac:dyDescent="0.25">
      <c r="B124" s="20" t="s">
        <v>3706</v>
      </c>
    </row>
    <row r="125" spans="2:2" ht="37.5" x14ac:dyDescent="0.25">
      <c r="B125" s="21" t="s">
        <v>4260</v>
      </c>
    </row>
    <row r="126" spans="2:2" ht="18.75" x14ac:dyDescent="0.25">
      <c r="B126" s="21" t="s">
        <v>4860</v>
      </c>
    </row>
    <row r="127" spans="2:2" ht="18.75" x14ac:dyDescent="0.25">
      <c r="B127" s="21" t="s">
        <v>4262</v>
      </c>
    </row>
    <row r="128" spans="2:2" ht="75" x14ac:dyDescent="0.25">
      <c r="B128" s="21" t="s">
        <v>4861</v>
      </c>
    </row>
    <row r="129" spans="2:2" ht="37.5" x14ac:dyDescent="0.25">
      <c r="B129" s="21" t="s">
        <v>4862</v>
      </c>
    </row>
    <row r="130" spans="2:2" ht="18.75" x14ac:dyDescent="0.25">
      <c r="B130" s="239"/>
    </row>
    <row r="131" spans="2:2" ht="18.75" x14ac:dyDescent="0.25">
      <c r="B131" s="239"/>
    </row>
    <row r="132" spans="2:2" ht="18.75" x14ac:dyDescent="0.25">
      <c r="B132" s="21"/>
    </row>
    <row r="133" spans="2:2" ht="37.5" x14ac:dyDescent="0.25">
      <c r="B133" s="21" t="s">
        <v>4863</v>
      </c>
    </row>
    <row r="134" spans="2:2" ht="150" x14ac:dyDescent="0.25">
      <c r="B134" s="20" t="s">
        <v>4266</v>
      </c>
    </row>
    <row r="135" spans="2:2" ht="18.75" x14ac:dyDescent="0.25">
      <c r="B135" s="20"/>
    </row>
    <row r="136" spans="2:2" ht="18.75" x14ac:dyDescent="0.25">
      <c r="B136" s="19" t="s">
        <v>4267</v>
      </c>
    </row>
    <row r="137" spans="2:2" ht="18.75" x14ac:dyDescent="0.25">
      <c r="B137" s="19" t="s">
        <v>4268</v>
      </c>
    </row>
    <row r="138" spans="2:2" ht="18.75" x14ac:dyDescent="0.25">
      <c r="B138" s="20"/>
    </row>
    <row r="139" spans="2:2" ht="18.75" x14ac:dyDescent="0.25">
      <c r="B139" s="20" t="s">
        <v>3710</v>
      </c>
    </row>
    <row r="140" spans="2:2" ht="37.5" x14ac:dyDescent="0.25">
      <c r="B140" s="20" t="s">
        <v>4864</v>
      </c>
    </row>
    <row r="141" spans="2:2" ht="18.75" x14ac:dyDescent="0.25">
      <c r="B141" s="220" t="s">
        <v>4865</v>
      </c>
    </row>
    <row r="142" spans="2:2" ht="18.75" x14ac:dyDescent="0.25">
      <c r="B142" s="19"/>
    </row>
    <row r="143" spans="2:2" ht="37.5" x14ac:dyDescent="0.25">
      <c r="B143" s="19" t="s">
        <v>4271</v>
      </c>
    </row>
    <row r="144" spans="2:2" ht="18.75" x14ac:dyDescent="0.25">
      <c r="B144" s="19" t="s">
        <v>4272</v>
      </c>
    </row>
    <row r="145" spans="2:2" ht="37.5" x14ac:dyDescent="0.25">
      <c r="B145" s="19" t="s">
        <v>4273</v>
      </c>
    </row>
    <row r="146" spans="2:2" ht="18.75" x14ac:dyDescent="0.25">
      <c r="B146" s="19" t="s">
        <v>4268</v>
      </c>
    </row>
    <row r="147" spans="2:2" ht="18.75" x14ac:dyDescent="0.25">
      <c r="B147" s="20"/>
    </row>
    <row r="148" spans="2:2" ht="56.25" x14ac:dyDescent="0.25">
      <c r="B148" s="20" t="s">
        <v>4866</v>
      </c>
    </row>
    <row r="149" spans="2:2" ht="37.5" x14ac:dyDescent="0.25">
      <c r="B149" s="20" t="s">
        <v>3719</v>
      </c>
    </row>
    <row r="150" spans="2:2" ht="18.75" x14ac:dyDescent="0.25">
      <c r="B150" s="22"/>
    </row>
    <row r="151" spans="2:2" ht="18.75" x14ac:dyDescent="0.25">
      <c r="B151" s="19" t="s">
        <v>4275</v>
      </c>
    </row>
    <row r="152" spans="2:2" ht="18.75" x14ac:dyDescent="0.25">
      <c r="B152" s="19" t="s">
        <v>4276</v>
      </c>
    </row>
    <row r="153" spans="2:2" ht="18.75" x14ac:dyDescent="0.25">
      <c r="B153" s="19" t="s">
        <v>4277</v>
      </c>
    </row>
    <row r="154" spans="2:2" ht="18.75" x14ac:dyDescent="0.25">
      <c r="B154" s="19"/>
    </row>
    <row r="155" spans="2:2" ht="18.75" x14ac:dyDescent="0.25">
      <c r="B155" s="19"/>
    </row>
    <row r="156" spans="2:2" ht="56.25" x14ac:dyDescent="0.25">
      <c r="B156" s="20" t="s">
        <v>4867</v>
      </c>
    </row>
    <row r="157" spans="2:2" ht="18.75" x14ac:dyDescent="0.25">
      <c r="B157" s="239"/>
    </row>
    <row r="158" spans="2:2" ht="18.75" x14ac:dyDescent="0.25">
      <c r="B158" s="239"/>
    </row>
    <row r="159" spans="2:2" ht="18.75" x14ac:dyDescent="0.25">
      <c r="B159" s="239"/>
    </row>
    <row r="160" spans="2:2" x14ac:dyDescent="0.25">
      <c r="B160" s="262" t="s">
        <v>4868</v>
      </c>
    </row>
    <row r="161" spans="2:2" ht="45" x14ac:dyDescent="0.25">
      <c r="B161" s="262" t="s">
        <v>4869</v>
      </c>
    </row>
    <row r="162" spans="2:2" ht="75" x14ac:dyDescent="0.25">
      <c r="B162" s="20" t="s">
        <v>4870</v>
      </c>
    </row>
    <row r="163" spans="2:2" ht="45" x14ac:dyDescent="0.25">
      <c r="B163" s="262" t="s">
        <v>4871</v>
      </c>
    </row>
    <row r="164" spans="2:2" ht="75" x14ac:dyDescent="0.25">
      <c r="B164" s="20" t="s">
        <v>4872</v>
      </c>
    </row>
    <row r="165" spans="2:2" ht="93.75" x14ac:dyDescent="0.25">
      <c r="B165" s="20" t="s">
        <v>4873</v>
      </c>
    </row>
    <row r="166" spans="2:2" ht="56.25" x14ac:dyDescent="0.25">
      <c r="B166" s="20" t="s">
        <v>4874</v>
      </c>
    </row>
    <row r="167" spans="2:2" ht="56.25" x14ac:dyDescent="0.25">
      <c r="B167" s="20" t="s">
        <v>3579</v>
      </c>
    </row>
    <row r="168" spans="2:2" ht="37.5" x14ac:dyDescent="0.25">
      <c r="B168" s="20" t="s">
        <v>4875</v>
      </c>
    </row>
    <row r="169" spans="2:2" ht="45" x14ac:dyDescent="0.25">
      <c r="B169" s="262" t="s">
        <v>3580</v>
      </c>
    </row>
    <row r="170" spans="2:2" ht="18.75" x14ac:dyDescent="0.25">
      <c r="B170" s="19"/>
    </row>
    <row r="173" spans="2:2" ht="18.75" x14ac:dyDescent="0.25">
      <c r="B173" s="19"/>
    </row>
    <row r="174" spans="2:2" ht="18.75" x14ac:dyDescent="0.25">
      <c r="B174" s="19"/>
    </row>
    <row r="175" spans="2:2" ht="18.75" x14ac:dyDescent="0.25">
      <c r="B175" s="19"/>
    </row>
    <row r="176" spans="2:2" ht="18.75" x14ac:dyDescent="0.25">
      <c r="B176" s="20"/>
    </row>
    <row r="177" spans="2:2" ht="93.75" x14ac:dyDescent="0.25">
      <c r="B177" s="20" t="s">
        <v>4876</v>
      </c>
    </row>
    <row r="178" spans="2:2" ht="93.75" x14ac:dyDescent="0.25">
      <c r="B178" s="20" t="s">
        <v>4877</v>
      </c>
    </row>
    <row r="179" spans="2:2" ht="75" x14ac:dyDescent="0.25">
      <c r="B179" s="20" t="s">
        <v>4052</v>
      </c>
    </row>
    <row r="180" spans="2:2" ht="93.75" x14ac:dyDescent="0.25">
      <c r="B180" s="20" t="s">
        <v>4053</v>
      </c>
    </row>
    <row r="181" spans="2:2" ht="75" x14ac:dyDescent="0.25">
      <c r="B181" s="20" t="s">
        <v>4054</v>
      </c>
    </row>
    <row r="182" spans="2:2" ht="45" x14ac:dyDescent="0.25">
      <c r="B182" s="262" t="s">
        <v>4878</v>
      </c>
    </row>
    <row r="183" spans="2:2" ht="45" x14ac:dyDescent="0.25">
      <c r="B183" s="262" t="s">
        <v>4879</v>
      </c>
    </row>
    <row r="184" spans="2:2" ht="56.25" x14ac:dyDescent="0.25">
      <c r="B184" s="20" t="s">
        <v>3731</v>
      </c>
    </row>
    <row r="185" spans="2:2" ht="56.25" x14ac:dyDescent="0.25">
      <c r="B185" s="20" t="s">
        <v>4880</v>
      </c>
    </row>
    <row r="186" spans="2:2" ht="37.5" x14ac:dyDescent="0.25">
      <c r="B186" s="20" t="s">
        <v>4881</v>
      </c>
    </row>
    <row r="187" spans="2:2" ht="18.75" x14ac:dyDescent="0.25">
      <c r="B187" s="239"/>
    </row>
    <row r="188" spans="2:2" ht="18.75" x14ac:dyDescent="0.25">
      <c r="B188" s="239"/>
    </row>
    <row r="189" spans="2:2" ht="18.75" x14ac:dyDescent="0.25">
      <c r="B189" s="239"/>
    </row>
    <row r="190" spans="2:2" ht="75" x14ac:dyDescent="0.25">
      <c r="B190" s="21" t="s">
        <v>4882</v>
      </c>
    </row>
    <row r="191" spans="2:2" ht="75" x14ac:dyDescent="0.25">
      <c r="B191" s="20" t="s">
        <v>4883</v>
      </c>
    </row>
    <row r="192" spans="2:2" ht="18.75" x14ac:dyDescent="0.25">
      <c r="B192" s="20"/>
    </row>
    <row r="193" spans="2:2" ht="18.75" x14ac:dyDescent="0.25">
      <c r="B193" s="20"/>
    </row>
    <row r="194" spans="2:2" ht="18.75" x14ac:dyDescent="0.25">
      <c r="B194" s="20"/>
    </row>
    <row r="195" spans="2:2" ht="18.75" x14ac:dyDescent="0.25">
      <c r="B195" s="19" t="s">
        <v>4307</v>
      </c>
    </row>
    <row r="196" spans="2:2" ht="18.75" x14ac:dyDescent="0.25">
      <c r="B196" s="19" t="s">
        <v>4308</v>
      </c>
    </row>
    <row r="197" spans="2:2" ht="18.75" x14ac:dyDescent="0.25">
      <c r="B197" s="19" t="s">
        <v>4309</v>
      </c>
    </row>
    <row r="198" spans="2:2" ht="18.75" x14ac:dyDescent="0.25">
      <c r="B198" s="19" t="s">
        <v>4310</v>
      </c>
    </row>
    <row r="199" spans="2:2" ht="37.5" x14ac:dyDescent="0.25">
      <c r="B199" s="19" t="s">
        <v>4311</v>
      </c>
    </row>
    <row r="200" spans="2:2" ht="37.5" x14ac:dyDescent="0.25">
      <c r="B200" s="19" t="s">
        <v>4312</v>
      </c>
    </row>
    <row r="201" spans="2:2" ht="18.75" x14ac:dyDescent="0.25">
      <c r="B201" s="20"/>
    </row>
    <row r="202" spans="2:2" ht="18.75" x14ac:dyDescent="0.25">
      <c r="B202" s="20" t="s">
        <v>3741</v>
      </c>
    </row>
    <row r="203" spans="2:2" ht="37.5" x14ac:dyDescent="0.25">
      <c r="B203" s="20" t="s">
        <v>4884</v>
      </c>
    </row>
    <row r="204" spans="2:2" ht="56.25" x14ac:dyDescent="0.25">
      <c r="B204" s="20" t="s">
        <v>4885</v>
      </c>
    </row>
    <row r="205" spans="2:2" ht="37.5" x14ac:dyDescent="0.25">
      <c r="B205" s="20" t="s">
        <v>4886</v>
      </c>
    </row>
    <row r="206" spans="2:2" ht="56.25" x14ac:dyDescent="0.25">
      <c r="B206" s="20" t="s">
        <v>4887</v>
      </c>
    </row>
    <row r="207" spans="2:2" ht="75" x14ac:dyDescent="0.25">
      <c r="B207" s="262" t="s">
        <v>4888</v>
      </c>
    </row>
    <row r="208" spans="2:2" ht="18.75" x14ac:dyDescent="0.25">
      <c r="B208" s="19"/>
    </row>
    <row r="209" spans="2:2" ht="18.75" x14ac:dyDescent="0.25">
      <c r="B209" s="19"/>
    </row>
    <row r="210" spans="2:2" ht="18.75" x14ac:dyDescent="0.25">
      <c r="B210" s="19"/>
    </row>
    <row r="211" spans="2:2" ht="56.25" x14ac:dyDescent="0.25">
      <c r="B211" s="20" t="s">
        <v>4889</v>
      </c>
    </row>
    <row r="212" spans="2:2" ht="75" x14ac:dyDescent="0.25">
      <c r="B212" s="20" t="s">
        <v>4890</v>
      </c>
    </row>
    <row r="213" spans="2:2" ht="112.5" x14ac:dyDescent="0.25">
      <c r="B213" s="20" t="s">
        <v>4891</v>
      </c>
    </row>
    <row r="214" spans="2:2" ht="60" x14ac:dyDescent="0.25">
      <c r="B214" s="262" t="s">
        <v>4892</v>
      </c>
    </row>
    <row r="215" spans="2:2" ht="60" x14ac:dyDescent="0.25">
      <c r="B215" s="262" t="s">
        <v>4893</v>
      </c>
    </row>
    <row r="216" spans="2:2" ht="30" x14ac:dyDescent="0.25">
      <c r="B216" s="262" t="s">
        <v>4894</v>
      </c>
    </row>
    <row r="217" spans="2:2" ht="18.75" x14ac:dyDescent="0.25">
      <c r="B217" s="20"/>
    </row>
    <row r="218" spans="2:2" x14ac:dyDescent="0.25">
      <c r="B218" s="257" t="s">
        <v>175</v>
      </c>
    </row>
    <row r="219" spans="2:2" ht="18.75" x14ac:dyDescent="0.25">
      <c r="B219" s="20"/>
    </row>
    <row r="220" spans="2:2" ht="18.75" x14ac:dyDescent="0.25">
      <c r="B220" s="20"/>
    </row>
    <row r="221" spans="2:2" ht="18.75" x14ac:dyDescent="0.25">
      <c r="B221" s="19" t="s">
        <v>4316</v>
      </c>
    </row>
    <row r="222" spans="2:2" ht="18.75" x14ac:dyDescent="0.25">
      <c r="B222" s="19" t="s">
        <v>4590</v>
      </c>
    </row>
    <row r="223" spans="2:2" ht="18.75" x14ac:dyDescent="0.25">
      <c r="B223" s="19" t="s">
        <v>4309</v>
      </c>
    </row>
    <row r="224" spans="2:2" ht="18.75" x14ac:dyDescent="0.25">
      <c r="B224" s="19" t="s">
        <v>4317</v>
      </c>
    </row>
    <row r="225" spans="2:2" ht="18.75" x14ac:dyDescent="0.25">
      <c r="B225" s="19"/>
    </row>
    <row r="226" spans="2:2" ht="18.75" x14ac:dyDescent="0.25">
      <c r="B226" s="19"/>
    </row>
    <row r="227" spans="2:2" ht="18.75" x14ac:dyDescent="0.25">
      <c r="B227" s="19"/>
    </row>
    <row r="228" spans="2:2" ht="18.75" x14ac:dyDescent="0.25">
      <c r="B228" s="19"/>
    </row>
    <row r="229" spans="2:2" ht="37.5" x14ac:dyDescent="0.25">
      <c r="B229" s="19" t="s">
        <v>4318</v>
      </c>
    </row>
    <row r="230" spans="2:2" ht="37.5" x14ac:dyDescent="0.25">
      <c r="B230" s="19" t="s">
        <v>4319</v>
      </c>
    </row>
    <row r="231" spans="2:2" ht="56.25" x14ac:dyDescent="0.25">
      <c r="B231" s="19" t="s">
        <v>4320</v>
      </c>
    </row>
    <row r="232" spans="2:2" ht="18.75" x14ac:dyDescent="0.25">
      <c r="B232" s="19"/>
    </row>
    <row r="233" spans="2:2" ht="75" x14ac:dyDescent="0.25">
      <c r="B233" s="20" t="s">
        <v>4895</v>
      </c>
    </row>
    <row r="234" spans="2:2" ht="37.5" x14ac:dyDescent="0.25">
      <c r="B234" s="20" t="s">
        <v>4896</v>
      </c>
    </row>
    <row r="235" spans="2:2" ht="18.75" x14ac:dyDescent="0.25">
      <c r="B235" s="20" t="s">
        <v>4897</v>
      </c>
    </row>
    <row r="236" spans="2:2" ht="30" x14ac:dyDescent="0.25">
      <c r="B236" s="262" t="s">
        <v>4898</v>
      </c>
    </row>
    <row r="237" spans="2:2" ht="18.75" x14ac:dyDescent="0.25">
      <c r="B237" s="20" t="s">
        <v>4899</v>
      </c>
    </row>
    <row r="238" spans="2:2" ht="37.5" x14ac:dyDescent="0.25">
      <c r="B238" s="20" t="s">
        <v>4900</v>
      </c>
    </row>
    <row r="239" spans="2:2" ht="37.5" x14ac:dyDescent="0.25">
      <c r="B239" s="20" t="s">
        <v>4901</v>
      </c>
    </row>
    <row r="240" spans="2:2" ht="30" x14ac:dyDescent="0.25">
      <c r="B240" s="262" t="s">
        <v>4902</v>
      </c>
    </row>
    <row r="241" spans="2:2" ht="56.25" x14ac:dyDescent="0.25">
      <c r="B241" s="20" t="s">
        <v>4597</v>
      </c>
    </row>
    <row r="242" spans="2:2" ht="37.5" x14ac:dyDescent="0.25">
      <c r="B242" s="20" t="s">
        <v>4903</v>
      </c>
    </row>
    <row r="243" spans="2:2" ht="18.75" x14ac:dyDescent="0.25">
      <c r="B243" s="22"/>
    </row>
    <row r="244" spans="2:2" ht="18.75" x14ac:dyDescent="0.25">
      <c r="B244" s="19" t="s">
        <v>4329</v>
      </c>
    </row>
    <row r="245" spans="2:2" ht="18.75" x14ac:dyDescent="0.25">
      <c r="B245" s="19"/>
    </row>
    <row r="246" spans="2:2" ht="56.25" x14ac:dyDescent="0.25">
      <c r="B246" s="20" t="s">
        <v>3757</v>
      </c>
    </row>
    <row r="247" spans="2:2" ht="18.75" x14ac:dyDescent="0.25">
      <c r="B247" s="20"/>
    </row>
    <row r="248" spans="2:2" ht="18.75" x14ac:dyDescent="0.25">
      <c r="B248" s="20"/>
    </row>
    <row r="249" spans="2:2" ht="18.75" x14ac:dyDescent="0.25">
      <c r="B249" s="19"/>
    </row>
    <row r="250" spans="2:2" ht="18.75" x14ac:dyDescent="0.25">
      <c r="B250" s="19"/>
    </row>
    <row r="251" spans="2:2" ht="18.75" x14ac:dyDescent="0.25">
      <c r="B251" s="19"/>
    </row>
    <row r="252" spans="2:2" ht="18.75" x14ac:dyDescent="0.25">
      <c r="B252" s="19"/>
    </row>
    <row r="253" spans="2:2" ht="112.5" x14ac:dyDescent="0.25">
      <c r="B253" s="20" t="s">
        <v>3758</v>
      </c>
    </row>
    <row r="254" spans="2:2" ht="18.75" x14ac:dyDescent="0.25">
      <c r="B254" s="20"/>
    </row>
    <row r="255" spans="2:2" ht="37.5" x14ac:dyDescent="0.25">
      <c r="B255" s="19" t="s">
        <v>4330</v>
      </c>
    </row>
    <row r="256" spans="2:2" ht="18.75" x14ac:dyDescent="0.25">
      <c r="B256" s="19" t="s">
        <v>4268</v>
      </c>
    </row>
    <row r="257" spans="2:2" ht="18.75" x14ac:dyDescent="0.25">
      <c r="B257" s="20"/>
    </row>
    <row r="258" spans="2:2" ht="37.5" x14ac:dyDescent="0.25">
      <c r="B258" s="20" t="s">
        <v>3761</v>
      </c>
    </row>
    <row r="259" spans="2:2" ht="18.75" x14ac:dyDescent="0.25">
      <c r="B259" s="20" t="s">
        <v>3762</v>
      </c>
    </row>
    <row r="260" spans="2:2" ht="56.25" x14ac:dyDescent="0.25">
      <c r="B260" s="20" t="s">
        <v>3584</v>
      </c>
    </row>
    <row r="261" spans="2:2" ht="18.75" x14ac:dyDescent="0.25">
      <c r="B261" s="20" t="s">
        <v>3763</v>
      </c>
    </row>
    <row r="262" spans="2:2" ht="75" x14ac:dyDescent="0.25">
      <c r="B262" s="20" t="s">
        <v>3764</v>
      </c>
    </row>
    <row r="263" spans="2:2" ht="75" x14ac:dyDescent="0.25">
      <c r="B263" s="20" t="s">
        <v>3765</v>
      </c>
    </row>
    <row r="264" spans="2:2" ht="37.5" x14ac:dyDescent="0.25">
      <c r="B264" s="20" t="s">
        <v>3585</v>
      </c>
    </row>
    <row r="265" spans="2:2" ht="75" x14ac:dyDescent="0.25">
      <c r="B265" s="20" t="s">
        <v>3766</v>
      </c>
    </row>
    <row r="266" spans="2:2" ht="37.5" x14ac:dyDescent="0.25">
      <c r="B266" s="20" t="s">
        <v>3767</v>
      </c>
    </row>
    <row r="267" spans="2:2" ht="18.75" x14ac:dyDescent="0.25">
      <c r="B267" s="20"/>
    </row>
    <row r="268" spans="2:2" ht="18.75" x14ac:dyDescent="0.25">
      <c r="B268" s="19"/>
    </row>
    <row r="269" spans="2:2" ht="18.75" x14ac:dyDescent="0.25">
      <c r="B269" s="19"/>
    </row>
    <row r="270" spans="2:2" ht="18.75" x14ac:dyDescent="0.25">
      <c r="B270" s="19">
        <v>12</v>
      </c>
    </row>
    <row r="271" spans="2:2" ht="18.75" x14ac:dyDescent="0.25">
      <c r="B271" s="19"/>
    </row>
    <row r="272" spans="2:2" ht="37.5" x14ac:dyDescent="0.25">
      <c r="B272" s="19" t="s">
        <v>4333</v>
      </c>
    </row>
    <row r="273" spans="2:2" ht="18.75" x14ac:dyDescent="0.25">
      <c r="B273" s="19" t="s">
        <v>4334</v>
      </c>
    </row>
    <row r="274" spans="2:2" ht="18.75" x14ac:dyDescent="0.25">
      <c r="B274" s="20"/>
    </row>
    <row r="275" spans="2:2" ht="37.5" x14ac:dyDescent="0.25">
      <c r="B275" s="20" t="s">
        <v>4067</v>
      </c>
    </row>
    <row r="276" spans="2:2" ht="18.75" x14ac:dyDescent="0.25">
      <c r="B276" s="20" t="s">
        <v>3771</v>
      </c>
    </row>
    <row r="277" spans="2:2" ht="37.5" x14ac:dyDescent="0.25">
      <c r="B277" s="20" t="s">
        <v>4904</v>
      </c>
    </row>
    <row r="278" spans="2:2" ht="18.75" x14ac:dyDescent="0.25">
      <c r="B278" s="20" t="s">
        <v>4905</v>
      </c>
    </row>
    <row r="279" spans="2:2" ht="18.75" x14ac:dyDescent="0.25">
      <c r="B279" s="20" t="s">
        <v>4906</v>
      </c>
    </row>
    <row r="280" spans="2:2" ht="37.5" x14ac:dyDescent="0.25">
      <c r="B280" s="20" t="s">
        <v>4907</v>
      </c>
    </row>
    <row r="281" spans="2:2" ht="93.75" x14ac:dyDescent="0.25">
      <c r="B281" s="20" t="s">
        <v>4908</v>
      </c>
    </row>
    <row r="282" spans="2:2" ht="37.5" x14ac:dyDescent="0.25">
      <c r="B282" s="20" t="s">
        <v>4909</v>
      </c>
    </row>
    <row r="283" spans="2:2" ht="56.25" x14ac:dyDescent="0.25">
      <c r="B283" s="20" t="s">
        <v>4910</v>
      </c>
    </row>
    <row r="284" spans="2:2" ht="45" x14ac:dyDescent="0.25">
      <c r="B284" s="262" t="s">
        <v>4911</v>
      </c>
    </row>
    <row r="285" spans="2:2" ht="30" x14ac:dyDescent="0.25">
      <c r="B285" s="262" t="s">
        <v>4912</v>
      </c>
    </row>
    <row r="286" spans="2:2" ht="150" x14ac:dyDescent="0.25">
      <c r="B286" s="20" t="s">
        <v>4913</v>
      </c>
    </row>
    <row r="287" spans="2:2" ht="18.75" x14ac:dyDescent="0.25">
      <c r="B287" s="20"/>
    </row>
    <row r="288" spans="2:2" ht="18.75" x14ac:dyDescent="0.25">
      <c r="B288" s="19"/>
    </row>
    <row r="289" spans="2:2" ht="18.75" x14ac:dyDescent="0.25">
      <c r="B289" s="19">
        <v>13</v>
      </c>
    </row>
    <row r="290" spans="2:2" ht="18.75" x14ac:dyDescent="0.25">
      <c r="B290" s="19"/>
    </row>
    <row r="291" spans="2:2" ht="243.75" x14ac:dyDescent="0.25">
      <c r="B291" s="20" t="s">
        <v>4914</v>
      </c>
    </row>
    <row r="292" spans="2:2" ht="30" x14ac:dyDescent="0.25">
      <c r="B292" s="262" t="s">
        <v>4915</v>
      </c>
    </row>
    <row r="293" spans="2:2" ht="18.75" x14ac:dyDescent="0.25">
      <c r="B293" s="20" t="s">
        <v>4916</v>
      </c>
    </row>
    <row r="294" spans="2:2" ht="56.25" x14ac:dyDescent="0.25">
      <c r="B294" s="20" t="s">
        <v>4917</v>
      </c>
    </row>
    <row r="295" spans="2:2" ht="56.25" x14ac:dyDescent="0.25">
      <c r="B295" s="20" t="s">
        <v>3779</v>
      </c>
    </row>
    <row r="296" spans="2:2" ht="37.5" x14ac:dyDescent="0.25">
      <c r="B296" s="20" t="s">
        <v>3780</v>
      </c>
    </row>
    <row r="297" spans="2:2" x14ac:dyDescent="0.25">
      <c r="B297" s="225"/>
    </row>
    <row r="298" spans="2:2" ht="18.75" x14ac:dyDescent="0.25">
      <c r="B298" s="22"/>
    </row>
    <row r="299" spans="2:2" ht="75" x14ac:dyDescent="0.25">
      <c r="B299" s="19" t="s">
        <v>4618</v>
      </c>
    </row>
    <row r="300" spans="2:2" ht="18.75" x14ac:dyDescent="0.25">
      <c r="B300" s="20"/>
    </row>
    <row r="301" spans="2:2" ht="93.75" x14ac:dyDescent="0.25">
      <c r="B301" s="20" t="s">
        <v>4918</v>
      </c>
    </row>
    <row r="302" spans="2:2" ht="18.75" x14ac:dyDescent="0.25">
      <c r="B302" s="19">
        <v>14</v>
      </c>
    </row>
    <row r="303" spans="2:2" ht="18.75" x14ac:dyDescent="0.25">
      <c r="B303" s="19"/>
    </row>
    <row r="304" spans="2:2" ht="56.25" x14ac:dyDescent="0.25">
      <c r="B304" s="20" t="s">
        <v>4919</v>
      </c>
    </row>
    <row r="305" spans="2:2" ht="45" x14ac:dyDescent="0.25">
      <c r="B305" s="262" t="s">
        <v>4920</v>
      </c>
    </row>
    <row r="306" spans="2:2" ht="30" x14ac:dyDescent="0.25">
      <c r="B306" s="262" t="s">
        <v>4921</v>
      </c>
    </row>
    <row r="307" spans="2:2" ht="18.75" x14ac:dyDescent="0.25">
      <c r="B307" s="20"/>
    </row>
    <row r="308" spans="2:2" ht="37.5" x14ac:dyDescent="0.25">
      <c r="B308" s="19" t="s">
        <v>4642</v>
      </c>
    </row>
    <row r="309" spans="2:2" ht="18.75" x14ac:dyDescent="0.25">
      <c r="B309" s="22"/>
    </row>
    <row r="310" spans="2:2" ht="37.5" x14ac:dyDescent="0.25">
      <c r="B310" s="20" t="s">
        <v>3787</v>
      </c>
    </row>
    <row r="311" spans="2:2" ht="18.75" x14ac:dyDescent="0.25">
      <c r="B311" s="19"/>
    </row>
    <row r="312" spans="2:2" ht="37.5" x14ac:dyDescent="0.25">
      <c r="B312" s="19" t="s">
        <v>4644</v>
      </c>
    </row>
    <row r="313" spans="2:2" ht="37.5" x14ac:dyDescent="0.25">
      <c r="B313" s="19" t="s">
        <v>4341</v>
      </c>
    </row>
    <row r="314" spans="2:2" x14ac:dyDescent="0.25">
      <c r="B314" s="199"/>
    </row>
    <row r="315" spans="2:2" ht="56.25" x14ac:dyDescent="0.25">
      <c r="B315" s="20" t="s">
        <v>4922</v>
      </c>
    </row>
    <row r="316" spans="2:2" ht="18.75" x14ac:dyDescent="0.25">
      <c r="B316" s="191"/>
    </row>
    <row r="317" spans="2:2" ht="75" x14ac:dyDescent="0.25">
      <c r="B317" s="19" t="s">
        <v>4342</v>
      </c>
    </row>
    <row r="318" spans="2:2" x14ac:dyDescent="0.25">
      <c r="B318" s="199"/>
    </row>
    <row r="319" spans="2:2" ht="56.25" x14ac:dyDescent="0.25">
      <c r="B319" s="20" t="s">
        <v>3798</v>
      </c>
    </row>
    <row r="320" spans="2:2" ht="18.75" x14ac:dyDescent="0.25">
      <c r="B320" s="22"/>
    </row>
    <row r="321" spans="2:2" ht="18.75" x14ac:dyDescent="0.25">
      <c r="B321" s="19" t="s">
        <v>4343</v>
      </c>
    </row>
    <row r="322" spans="2:2" ht="18.75" x14ac:dyDescent="0.25">
      <c r="B322" s="19" t="s">
        <v>4344</v>
      </c>
    </row>
    <row r="323" spans="2:2" ht="18.75" x14ac:dyDescent="0.25">
      <c r="B323" s="19" t="s">
        <v>4345</v>
      </c>
    </row>
    <row r="324" spans="2:2" ht="18.75" x14ac:dyDescent="0.25">
      <c r="B324" s="19" t="s">
        <v>4923</v>
      </c>
    </row>
    <row r="325" spans="2:2" ht="18.75" x14ac:dyDescent="0.25">
      <c r="B325" s="19"/>
    </row>
    <row r="326" spans="2:2" ht="18.75" x14ac:dyDescent="0.25">
      <c r="B326" s="19"/>
    </row>
    <row r="327" spans="2:2" ht="18.75" x14ac:dyDescent="0.25">
      <c r="B327" s="19" t="s">
        <v>4924</v>
      </c>
    </row>
    <row r="328" spans="2:2" ht="18.75" x14ac:dyDescent="0.25">
      <c r="B328" s="20"/>
    </row>
    <row r="329" spans="2:2" ht="56.25" x14ac:dyDescent="0.25">
      <c r="B329" s="20" t="s">
        <v>3800</v>
      </c>
    </row>
    <row r="330" spans="2:2" ht="56.25" x14ac:dyDescent="0.25">
      <c r="B330" s="20" t="s">
        <v>3801</v>
      </c>
    </row>
    <row r="331" spans="2:2" ht="37.5" x14ac:dyDescent="0.25">
      <c r="B331" s="20" t="s">
        <v>3802</v>
      </c>
    </row>
    <row r="332" spans="2:2" ht="18.75" x14ac:dyDescent="0.25">
      <c r="B332" s="19"/>
    </row>
    <row r="333" spans="2:2" ht="18.75" x14ac:dyDescent="0.25">
      <c r="B333" s="19"/>
    </row>
    <row r="334" spans="2:2" ht="18.75" x14ac:dyDescent="0.25">
      <c r="B334" s="19" t="s">
        <v>4347</v>
      </c>
    </row>
    <row r="335" spans="2:2" ht="18.75" x14ac:dyDescent="0.25">
      <c r="B335" s="19" t="s">
        <v>4348</v>
      </c>
    </row>
    <row r="336" spans="2:2" ht="18.75" x14ac:dyDescent="0.25">
      <c r="B336" s="19" t="s">
        <v>4349</v>
      </c>
    </row>
    <row r="337" spans="2:2" ht="18.75" x14ac:dyDescent="0.25">
      <c r="B337" s="19" t="s">
        <v>4350</v>
      </c>
    </row>
    <row r="338" spans="2:2" ht="18.75" x14ac:dyDescent="0.25">
      <c r="B338" s="19" t="s">
        <v>4351</v>
      </c>
    </row>
    <row r="339" spans="2:2" ht="56.25" x14ac:dyDescent="0.25">
      <c r="B339" s="19" t="s">
        <v>4352</v>
      </c>
    </row>
    <row r="340" spans="2:2" x14ac:dyDescent="0.25">
      <c r="B340" s="66" t="s">
        <v>4353</v>
      </c>
    </row>
    <row r="341" spans="2:2" ht="18.75" x14ac:dyDescent="0.25">
      <c r="B341" s="22"/>
    </row>
    <row r="342" spans="2:2" ht="37.5" x14ac:dyDescent="0.25">
      <c r="B342" s="20" t="s">
        <v>3807</v>
      </c>
    </row>
    <row r="343" spans="2:2" ht="37.5" x14ac:dyDescent="0.25">
      <c r="B343" s="20" t="s">
        <v>3808</v>
      </c>
    </row>
    <row r="344" spans="2:2" ht="75" x14ac:dyDescent="0.25">
      <c r="B344" s="20" t="s">
        <v>3809</v>
      </c>
    </row>
    <row r="345" spans="2:2" ht="56.25" x14ac:dyDescent="0.25">
      <c r="B345" s="20" t="s">
        <v>3810</v>
      </c>
    </row>
    <row r="346" spans="2:2" ht="37.5" x14ac:dyDescent="0.25">
      <c r="B346" s="20" t="s">
        <v>3589</v>
      </c>
    </row>
    <row r="347" spans="2:2" ht="56.25" x14ac:dyDescent="0.25">
      <c r="B347" s="20" t="s">
        <v>3811</v>
      </c>
    </row>
    <row r="348" spans="2:2" ht="18.75" x14ac:dyDescent="0.25">
      <c r="B348" s="20"/>
    </row>
    <row r="349" spans="2:2" ht="18.75" x14ac:dyDescent="0.25">
      <c r="B349" s="19"/>
    </row>
    <row r="350" spans="2:2" ht="18.75" x14ac:dyDescent="0.25">
      <c r="B350" s="19">
        <v>16</v>
      </c>
    </row>
    <row r="351" spans="2:2" ht="18.75" x14ac:dyDescent="0.25">
      <c r="B351" s="19"/>
    </row>
    <row r="352" spans="2:2" ht="37.5" x14ac:dyDescent="0.25">
      <c r="B352" s="20" t="s">
        <v>3590</v>
      </c>
    </row>
    <row r="353" spans="2:2" ht="56.25" x14ac:dyDescent="0.25">
      <c r="B353" s="20" t="s">
        <v>3591</v>
      </c>
    </row>
    <row r="354" spans="2:2" ht="56.25" x14ac:dyDescent="0.25">
      <c r="B354" s="20" t="s">
        <v>3592</v>
      </c>
    </row>
    <row r="355" spans="2:2" ht="56.25" x14ac:dyDescent="0.25">
      <c r="B355" s="20" t="s">
        <v>3812</v>
      </c>
    </row>
    <row r="356" spans="2:2" ht="37.5" x14ac:dyDescent="0.25">
      <c r="B356" s="20" t="s">
        <v>3813</v>
      </c>
    </row>
    <row r="357" spans="2:2" ht="112.5" x14ac:dyDescent="0.25">
      <c r="B357" s="20" t="s">
        <v>3593</v>
      </c>
    </row>
    <row r="358" spans="2:2" ht="75" x14ac:dyDescent="0.25">
      <c r="B358" s="20" t="s">
        <v>4925</v>
      </c>
    </row>
    <row r="359" spans="2:2" ht="37.5" x14ac:dyDescent="0.25">
      <c r="B359" s="20" t="s">
        <v>3815</v>
      </c>
    </row>
    <row r="360" spans="2:2" ht="37.5" x14ac:dyDescent="0.25">
      <c r="B360" s="20" t="s">
        <v>4086</v>
      </c>
    </row>
    <row r="361" spans="2:2" ht="18.75" x14ac:dyDescent="0.25">
      <c r="B361" s="20" t="s">
        <v>3594</v>
      </c>
    </row>
    <row r="362" spans="2:2" ht="131.25" x14ac:dyDescent="0.25">
      <c r="B362" s="20" t="s">
        <v>4355</v>
      </c>
    </row>
    <row r="363" spans="2:2" ht="18.75" x14ac:dyDescent="0.25">
      <c r="B363" s="20"/>
    </row>
    <row r="364" spans="2:2" ht="18.75" x14ac:dyDescent="0.25">
      <c r="B364" s="20"/>
    </row>
    <row r="365" spans="2:2" ht="18.75" x14ac:dyDescent="0.25">
      <c r="B365" s="19"/>
    </row>
    <row r="366" spans="2:2" ht="18.75" x14ac:dyDescent="0.25">
      <c r="B366" s="19">
        <v>17</v>
      </c>
    </row>
    <row r="367" spans="2:2" ht="18.75" x14ac:dyDescent="0.25">
      <c r="B367" s="19"/>
    </row>
    <row r="368" spans="2:2" ht="37.5" x14ac:dyDescent="0.25">
      <c r="B368" s="20" t="s">
        <v>3818</v>
      </c>
    </row>
    <row r="369" spans="2:2" ht="18.75" x14ac:dyDescent="0.25">
      <c r="B369" s="20" t="s">
        <v>3595</v>
      </c>
    </row>
    <row r="370" spans="2:2" ht="18.75" x14ac:dyDescent="0.25">
      <c r="B370" s="20" t="s">
        <v>3596</v>
      </c>
    </row>
    <row r="371" spans="2:2" ht="18.75" x14ac:dyDescent="0.25">
      <c r="B371" s="20" t="s">
        <v>3597</v>
      </c>
    </row>
    <row r="372" spans="2:2" ht="18.75" x14ac:dyDescent="0.25">
      <c r="B372" s="20" t="s">
        <v>3598</v>
      </c>
    </row>
    <row r="373" spans="2:2" ht="18.75" x14ac:dyDescent="0.25">
      <c r="B373" s="20" t="s">
        <v>3599</v>
      </c>
    </row>
    <row r="374" spans="2:2" ht="18.75" x14ac:dyDescent="0.25">
      <c r="B374" s="20" t="s">
        <v>3600</v>
      </c>
    </row>
    <row r="375" spans="2:2" ht="75" x14ac:dyDescent="0.25">
      <c r="B375" s="20" t="s">
        <v>3819</v>
      </c>
    </row>
    <row r="376" spans="2:2" ht="56.25" x14ac:dyDescent="0.25">
      <c r="B376" s="20" t="s">
        <v>4926</v>
      </c>
    </row>
    <row r="377" spans="2:2" ht="56.25" x14ac:dyDescent="0.25">
      <c r="B377" s="20" t="s">
        <v>3821</v>
      </c>
    </row>
    <row r="378" spans="2:2" ht="37.5" x14ac:dyDescent="0.25">
      <c r="B378" s="20" t="s">
        <v>3601</v>
      </c>
    </row>
    <row r="379" spans="2:2" ht="37.5" x14ac:dyDescent="0.25">
      <c r="B379" s="20" t="s">
        <v>3602</v>
      </c>
    </row>
    <row r="380" spans="2:2" ht="18.75" x14ac:dyDescent="0.25">
      <c r="B380" s="20"/>
    </row>
    <row r="381" spans="2:2" ht="18.75" x14ac:dyDescent="0.25">
      <c r="B381" s="19" t="s">
        <v>4657</v>
      </c>
    </row>
    <row r="382" spans="2:2" ht="18.75" x14ac:dyDescent="0.25">
      <c r="B382" s="19" t="s">
        <v>4357</v>
      </c>
    </row>
    <row r="383" spans="2:2" ht="18.75" x14ac:dyDescent="0.25">
      <c r="B383" s="19" t="s">
        <v>4358</v>
      </c>
    </row>
    <row r="384" spans="2:2" ht="18.75" x14ac:dyDescent="0.25">
      <c r="B384" s="19" t="s">
        <v>4359</v>
      </c>
    </row>
    <row r="385" spans="2:2" ht="18.75" x14ac:dyDescent="0.25">
      <c r="B385" s="19" t="s">
        <v>4360</v>
      </c>
    </row>
    <row r="386" spans="2:2" ht="75" x14ac:dyDescent="0.25">
      <c r="B386" s="19" t="s">
        <v>4361</v>
      </c>
    </row>
    <row r="387" spans="2:2" ht="18.75" x14ac:dyDescent="0.25">
      <c r="B387" s="184"/>
    </row>
    <row r="388" spans="2:2" ht="18.75" x14ac:dyDescent="0.25">
      <c r="B388" s="20" t="s">
        <v>3827</v>
      </c>
    </row>
    <row r="389" spans="2:2" ht="18.75" x14ac:dyDescent="0.25">
      <c r="B389" s="20"/>
    </row>
    <row r="390" spans="2:2" ht="18.75" x14ac:dyDescent="0.25">
      <c r="B390" s="19"/>
    </row>
    <row r="391" spans="2:2" ht="18.75" x14ac:dyDescent="0.25">
      <c r="B391" s="19">
        <v>18</v>
      </c>
    </row>
    <row r="392" spans="2:2" ht="18.75" x14ac:dyDescent="0.25">
      <c r="B392" s="20"/>
    </row>
    <row r="393" spans="2:2" ht="75" x14ac:dyDescent="0.25">
      <c r="B393" s="20" t="s">
        <v>3828</v>
      </c>
    </row>
    <row r="394" spans="2:2" ht="37.5" x14ac:dyDescent="0.25">
      <c r="B394" s="20" t="s">
        <v>3829</v>
      </c>
    </row>
    <row r="395" spans="2:2" ht="37.5" x14ac:dyDescent="0.25">
      <c r="B395" s="20" t="s">
        <v>3830</v>
      </c>
    </row>
    <row r="396" spans="2:2" ht="18.75" x14ac:dyDescent="0.25">
      <c r="B396" s="20" t="s">
        <v>3831</v>
      </c>
    </row>
    <row r="397" spans="2:2" ht="18.75" x14ac:dyDescent="0.25">
      <c r="B397" s="20" t="s">
        <v>3603</v>
      </c>
    </row>
    <row r="398" spans="2:2" ht="37.5" x14ac:dyDescent="0.25">
      <c r="B398" s="20" t="s">
        <v>3832</v>
      </c>
    </row>
    <row r="399" spans="2:2" ht="37.5" x14ac:dyDescent="0.25">
      <c r="B399" s="20" t="s">
        <v>3833</v>
      </c>
    </row>
    <row r="400" spans="2:2" ht="18.75" x14ac:dyDescent="0.25">
      <c r="B400" s="20"/>
    </row>
    <row r="401" spans="2:2" ht="18.75" x14ac:dyDescent="0.25">
      <c r="B401" s="191"/>
    </row>
    <row r="402" spans="2:2" ht="75" x14ac:dyDescent="0.25">
      <c r="B402" s="19" t="s">
        <v>4364</v>
      </c>
    </row>
    <row r="403" spans="2:2" ht="18.75" x14ac:dyDescent="0.25">
      <c r="B403" s="19"/>
    </row>
    <row r="404" spans="2:2" ht="56.25" x14ac:dyDescent="0.25">
      <c r="B404" s="20" t="s">
        <v>3838</v>
      </c>
    </row>
    <row r="405" spans="2:2" ht="18.75" x14ac:dyDescent="0.25">
      <c r="B405" s="20" t="s">
        <v>3604</v>
      </c>
    </row>
    <row r="406" spans="2:2" ht="18.75" x14ac:dyDescent="0.25">
      <c r="B406" s="20" t="s">
        <v>3605</v>
      </c>
    </row>
    <row r="407" spans="2:2" ht="93.75" x14ac:dyDescent="0.25">
      <c r="B407" s="20" t="s">
        <v>3839</v>
      </c>
    </row>
    <row r="408" spans="2:2" ht="75" x14ac:dyDescent="0.25">
      <c r="B408" s="20" t="s">
        <v>4927</v>
      </c>
    </row>
    <row r="409" spans="2:2" ht="18.75" x14ac:dyDescent="0.25">
      <c r="B409" s="19"/>
    </row>
    <row r="410" spans="2:2" ht="18.75" x14ac:dyDescent="0.25">
      <c r="B410" s="19">
        <v>19</v>
      </c>
    </row>
    <row r="411" spans="2:2" ht="18.75" x14ac:dyDescent="0.25">
      <c r="B411" s="19"/>
    </row>
    <row r="412" spans="2:2" ht="18.75" x14ac:dyDescent="0.25">
      <c r="B412" s="20" t="s">
        <v>4928</v>
      </c>
    </row>
    <row r="413" spans="2:2" ht="37.5" x14ac:dyDescent="0.25">
      <c r="B413" s="20" t="s">
        <v>3840</v>
      </c>
    </row>
    <row r="414" spans="2:2" ht="37.5" x14ac:dyDescent="0.25">
      <c r="B414" s="20" t="s">
        <v>3841</v>
      </c>
    </row>
    <row r="415" spans="2:2" ht="112.5" x14ac:dyDescent="0.25">
      <c r="B415" s="20" t="s">
        <v>4094</v>
      </c>
    </row>
    <row r="416" spans="2:2" ht="75" x14ac:dyDescent="0.25">
      <c r="B416" s="20" t="s">
        <v>3843</v>
      </c>
    </row>
    <row r="417" spans="2:2" ht="37.5" x14ac:dyDescent="0.25">
      <c r="B417" s="20" t="s">
        <v>3844</v>
      </c>
    </row>
    <row r="418" spans="2:2" ht="37.5" x14ac:dyDescent="0.25">
      <c r="B418" s="20" t="s">
        <v>3845</v>
      </c>
    </row>
    <row r="419" spans="2:2" ht="37.5" x14ac:dyDescent="0.25">
      <c r="B419" s="20" t="s">
        <v>3607</v>
      </c>
    </row>
    <row r="420" spans="2:2" ht="56.25" x14ac:dyDescent="0.25">
      <c r="B420" s="20" t="s">
        <v>3846</v>
      </c>
    </row>
    <row r="421" spans="2:2" ht="56.25" x14ac:dyDescent="0.25">
      <c r="B421" s="20" t="s">
        <v>3847</v>
      </c>
    </row>
    <row r="422" spans="2:2" ht="75" x14ac:dyDescent="0.25">
      <c r="B422" s="20" t="s">
        <v>3848</v>
      </c>
    </row>
    <row r="423" spans="2:2" ht="37.5" x14ac:dyDescent="0.25">
      <c r="B423" s="20" t="s">
        <v>3849</v>
      </c>
    </row>
    <row r="424" spans="2:2" ht="56.25" x14ac:dyDescent="0.25">
      <c r="B424" s="20" t="s">
        <v>3850</v>
      </c>
    </row>
    <row r="425" spans="2:2" ht="18.75" x14ac:dyDescent="0.25">
      <c r="B425" s="19"/>
    </row>
    <row r="426" spans="2:2" ht="18.75" x14ac:dyDescent="0.25">
      <c r="B426" s="19">
        <v>20</v>
      </c>
    </row>
    <row r="427" spans="2:2" ht="18.75" x14ac:dyDescent="0.25">
      <c r="B427" s="20"/>
    </row>
    <row r="428" spans="2:2" ht="75" x14ac:dyDescent="0.25">
      <c r="B428" s="20" t="s">
        <v>3851</v>
      </c>
    </row>
    <row r="429" spans="2:2" ht="93.75" x14ac:dyDescent="0.25">
      <c r="B429" s="20" t="s">
        <v>3852</v>
      </c>
    </row>
    <row r="430" spans="2:2" ht="93.75" x14ac:dyDescent="0.25">
      <c r="B430" s="20" t="s">
        <v>3853</v>
      </c>
    </row>
    <row r="431" spans="2:2" ht="18.75" x14ac:dyDescent="0.25">
      <c r="B431" s="19"/>
    </row>
    <row r="432" spans="2:2" ht="18.75" x14ac:dyDescent="0.25">
      <c r="B432" s="19" t="s">
        <v>4367</v>
      </c>
    </row>
    <row r="433" spans="2:2" ht="18.75" x14ac:dyDescent="0.25">
      <c r="B433" s="19" t="s">
        <v>4368</v>
      </c>
    </row>
    <row r="434" spans="2:2" ht="37.5" x14ac:dyDescent="0.25">
      <c r="B434" s="19" t="s">
        <v>4929</v>
      </c>
    </row>
    <row r="435" spans="2:2" ht="18.75" x14ac:dyDescent="0.25">
      <c r="B435" s="19" t="s">
        <v>4930</v>
      </c>
    </row>
    <row r="436" spans="2:2" ht="18.75" x14ac:dyDescent="0.25">
      <c r="B436" s="19" t="s">
        <v>4931</v>
      </c>
    </row>
    <row r="437" spans="2:2" ht="18.75" x14ac:dyDescent="0.25">
      <c r="B437" s="19" t="s">
        <v>4932</v>
      </c>
    </row>
    <row r="438" spans="2:2" ht="18.75" x14ac:dyDescent="0.25">
      <c r="B438" s="20"/>
    </row>
    <row r="439" spans="2:2" ht="18.75" x14ac:dyDescent="0.25">
      <c r="B439" s="19" t="s">
        <v>4370</v>
      </c>
    </row>
    <row r="440" spans="2:2" ht="18.75" x14ac:dyDescent="0.25">
      <c r="B440" s="19" t="s">
        <v>4371</v>
      </c>
    </row>
    <row r="441" spans="2:2" x14ac:dyDescent="0.25">
      <c r="B441" s="200"/>
    </row>
    <row r="442" spans="2:2" ht="18.75" x14ac:dyDescent="0.25">
      <c r="B442" s="20" t="s">
        <v>4372</v>
      </c>
    </row>
    <row r="443" spans="2:2" ht="37.5" x14ac:dyDescent="0.25">
      <c r="B443" s="20" t="s">
        <v>4373</v>
      </c>
    </row>
    <row r="444" spans="2:2" ht="18.75" x14ac:dyDescent="0.25">
      <c r="B444" s="20" t="s">
        <v>4374</v>
      </c>
    </row>
    <row r="445" spans="2:2" ht="18.75" x14ac:dyDescent="0.25">
      <c r="B445" s="20" t="s">
        <v>4375</v>
      </c>
    </row>
    <row r="446" spans="2:2" ht="37.5" x14ac:dyDescent="0.25">
      <c r="B446" s="20" t="s">
        <v>4376</v>
      </c>
    </row>
    <row r="447" spans="2:2" ht="18.75" x14ac:dyDescent="0.25">
      <c r="B447" s="20" t="s">
        <v>4377</v>
      </c>
    </row>
    <row r="448" spans="2:2" ht="18.75" x14ac:dyDescent="0.25">
      <c r="B448" s="20" t="s">
        <v>4378</v>
      </c>
    </row>
    <row r="449" spans="2:2" ht="18.75" x14ac:dyDescent="0.25">
      <c r="B449" s="20" t="s">
        <v>4379</v>
      </c>
    </row>
    <row r="450" spans="2:2" ht="18.75" x14ac:dyDescent="0.25">
      <c r="B450" s="20"/>
    </row>
    <row r="451" spans="2:2" ht="18.75" x14ac:dyDescent="0.25">
      <c r="B451" s="19">
        <v>21</v>
      </c>
    </row>
    <row r="452" spans="2:2" ht="18.75" x14ac:dyDescent="0.25">
      <c r="B452" s="19"/>
    </row>
    <row r="453" spans="2:2" ht="37.5" x14ac:dyDescent="0.25">
      <c r="B453" s="20" t="s">
        <v>3863</v>
      </c>
    </row>
    <row r="454" spans="2:2" ht="56.25" x14ac:dyDescent="0.25">
      <c r="B454" s="20" t="s">
        <v>3613</v>
      </c>
    </row>
    <row r="455" spans="2:2" ht="18.75" x14ac:dyDescent="0.25">
      <c r="B455" s="20"/>
    </row>
    <row r="456" spans="2:2" ht="18.75" x14ac:dyDescent="0.25">
      <c r="B456" s="19" t="s">
        <v>4380</v>
      </c>
    </row>
    <row r="457" spans="2:2" ht="18.75" x14ac:dyDescent="0.25">
      <c r="B457" s="19" t="s">
        <v>4371</v>
      </c>
    </row>
    <row r="458" spans="2:2" ht="18.75" x14ac:dyDescent="0.25">
      <c r="B458" s="22"/>
    </row>
    <row r="459" spans="2:2" ht="37.5" x14ac:dyDescent="0.25">
      <c r="B459" s="20" t="s">
        <v>3865</v>
      </c>
    </row>
    <row r="460" spans="2:2" ht="75" x14ac:dyDescent="0.25">
      <c r="B460" s="20" t="s">
        <v>3866</v>
      </c>
    </row>
    <row r="461" spans="2:2" ht="18.75" x14ac:dyDescent="0.25">
      <c r="B461" s="20" t="s">
        <v>3867</v>
      </c>
    </row>
    <row r="462" spans="2:2" ht="18.75" x14ac:dyDescent="0.25">
      <c r="B462" s="20" t="s">
        <v>3614</v>
      </c>
    </row>
    <row r="463" spans="2:2" ht="37.5" x14ac:dyDescent="0.25">
      <c r="B463" s="20" t="s">
        <v>3615</v>
      </c>
    </row>
    <row r="464" spans="2:2" ht="37.5" x14ac:dyDescent="0.25">
      <c r="B464" s="20" t="s">
        <v>3616</v>
      </c>
    </row>
    <row r="465" spans="2:2" ht="18.75" x14ac:dyDescent="0.25">
      <c r="B465" s="20" t="s">
        <v>3868</v>
      </c>
    </row>
    <row r="466" spans="2:2" ht="56.25" x14ac:dyDescent="0.25">
      <c r="B466" s="20" t="s">
        <v>3869</v>
      </c>
    </row>
    <row r="467" spans="2:2" ht="18.75" x14ac:dyDescent="0.25">
      <c r="B467" s="20" t="s">
        <v>3870</v>
      </c>
    </row>
    <row r="468" spans="2:2" ht="18.75" x14ac:dyDescent="0.25">
      <c r="B468" s="20" t="s">
        <v>3617</v>
      </c>
    </row>
    <row r="469" spans="2:2" ht="18.75" x14ac:dyDescent="0.25">
      <c r="B469" s="20" t="s">
        <v>3618</v>
      </c>
    </row>
    <row r="470" spans="2:2" ht="18.75" x14ac:dyDescent="0.25">
      <c r="B470" s="20" t="s">
        <v>3619</v>
      </c>
    </row>
    <row r="471" spans="2:2" ht="37.5" x14ac:dyDescent="0.25">
      <c r="B471" s="20" t="s">
        <v>3871</v>
      </c>
    </row>
    <row r="472" spans="2:2" ht="18.75" x14ac:dyDescent="0.25">
      <c r="B472" s="20" t="s">
        <v>3872</v>
      </c>
    </row>
    <row r="473" spans="2:2" ht="37.5" x14ac:dyDescent="0.25">
      <c r="B473" s="20" t="s">
        <v>3873</v>
      </c>
    </row>
    <row r="474" spans="2:2" ht="18.75" x14ac:dyDescent="0.25">
      <c r="B474" s="20" t="s">
        <v>3874</v>
      </c>
    </row>
    <row r="475" spans="2:2" ht="56.25" x14ac:dyDescent="0.25">
      <c r="B475" s="20" t="s">
        <v>3875</v>
      </c>
    </row>
    <row r="476" spans="2:2" ht="18.75" x14ac:dyDescent="0.25">
      <c r="B476" s="19"/>
    </row>
    <row r="477" spans="2:2" ht="18.75" x14ac:dyDescent="0.25">
      <c r="B477" s="19">
        <v>22</v>
      </c>
    </row>
    <row r="478" spans="2:2" ht="18.75" x14ac:dyDescent="0.25">
      <c r="B478" s="19"/>
    </row>
    <row r="479" spans="2:2" ht="37.5" x14ac:dyDescent="0.25">
      <c r="B479" s="20" t="s">
        <v>3876</v>
      </c>
    </row>
    <row r="480" spans="2:2" ht="18.75" x14ac:dyDescent="0.25">
      <c r="B480" s="20" t="s">
        <v>3877</v>
      </c>
    </row>
    <row r="481" spans="2:2" ht="18.75" x14ac:dyDescent="0.25">
      <c r="B481" s="20" t="s">
        <v>3878</v>
      </c>
    </row>
    <row r="482" spans="2:2" ht="56.25" x14ac:dyDescent="0.25">
      <c r="B482" s="20" t="s">
        <v>4101</v>
      </c>
    </row>
    <row r="483" spans="2:2" ht="56.25" x14ac:dyDescent="0.25">
      <c r="B483" s="20" t="s">
        <v>4102</v>
      </c>
    </row>
    <row r="484" spans="2:2" ht="37.5" x14ac:dyDescent="0.25">
      <c r="B484" s="20" t="s">
        <v>3880</v>
      </c>
    </row>
    <row r="485" spans="2:2" ht="131.25" x14ac:dyDescent="0.25">
      <c r="B485" s="20" t="s">
        <v>4103</v>
      </c>
    </row>
    <row r="486" spans="2:2" ht="206.25" x14ac:dyDescent="0.25">
      <c r="B486" s="20" t="s">
        <v>4104</v>
      </c>
    </row>
    <row r="487" spans="2:2" ht="37.5" x14ac:dyDescent="0.25">
      <c r="B487" s="20" t="s">
        <v>3882</v>
      </c>
    </row>
    <row r="488" spans="2:2" ht="18.75" x14ac:dyDescent="0.25">
      <c r="B488" s="20" t="s">
        <v>3620</v>
      </c>
    </row>
    <row r="489" spans="2:2" ht="37.5" x14ac:dyDescent="0.25">
      <c r="B489" s="20" t="s">
        <v>3883</v>
      </c>
    </row>
    <row r="490" spans="2:2" ht="37.5" x14ac:dyDescent="0.25">
      <c r="B490" s="20" t="s">
        <v>3884</v>
      </c>
    </row>
    <row r="491" spans="2:2" ht="18.75" x14ac:dyDescent="0.25">
      <c r="B491" s="20"/>
    </row>
    <row r="492" spans="2:2" ht="18.75" x14ac:dyDescent="0.25">
      <c r="B492" s="20"/>
    </row>
    <row r="493" spans="2:2" ht="18.75" x14ac:dyDescent="0.25">
      <c r="B493" s="19"/>
    </row>
    <row r="494" spans="2:2" ht="18.75" x14ac:dyDescent="0.25">
      <c r="B494" s="19">
        <v>23</v>
      </c>
    </row>
    <row r="495" spans="2:2" ht="18.75" x14ac:dyDescent="0.25">
      <c r="B495" s="20"/>
    </row>
    <row r="496" spans="2:2" ht="93.75" x14ac:dyDescent="0.25">
      <c r="B496" s="20" t="s">
        <v>3885</v>
      </c>
    </row>
    <row r="497" spans="2:2" ht="18.75" x14ac:dyDescent="0.25">
      <c r="B497" s="20" t="s">
        <v>4933</v>
      </c>
    </row>
    <row r="498" spans="2:2" ht="37.5" x14ac:dyDescent="0.25">
      <c r="B498" s="20" t="s">
        <v>3887</v>
      </c>
    </row>
    <row r="499" spans="2:2" ht="56.25" x14ac:dyDescent="0.25">
      <c r="B499" s="20" t="s">
        <v>4934</v>
      </c>
    </row>
    <row r="500" spans="2:2" ht="75" x14ac:dyDescent="0.25">
      <c r="B500" s="20" t="s">
        <v>4935</v>
      </c>
    </row>
    <row r="501" spans="2:2" ht="37.5" x14ac:dyDescent="0.25">
      <c r="B501" s="20" t="s">
        <v>4936</v>
      </c>
    </row>
    <row r="502" spans="2:2" ht="18.75" x14ac:dyDescent="0.25">
      <c r="B502" s="20" t="s">
        <v>4937</v>
      </c>
    </row>
    <row r="503" spans="2:2" ht="56.25" x14ac:dyDescent="0.25">
      <c r="B503" s="20" t="s">
        <v>4938</v>
      </c>
    </row>
    <row r="504" spans="2:2" ht="37.5" x14ac:dyDescent="0.25">
      <c r="B504" s="20" t="s">
        <v>4109</v>
      </c>
    </row>
    <row r="505" spans="2:2" ht="18.75" x14ac:dyDescent="0.25">
      <c r="B505" s="20" t="s">
        <v>4939</v>
      </c>
    </row>
    <row r="506" spans="2:2" ht="112.5" x14ac:dyDescent="0.25">
      <c r="B506" s="20" t="s">
        <v>4940</v>
      </c>
    </row>
    <row r="507" spans="2:2" ht="56.25" x14ac:dyDescent="0.25">
      <c r="B507" s="20" t="s">
        <v>4941</v>
      </c>
    </row>
    <row r="508" spans="2:2" ht="18.75" x14ac:dyDescent="0.25">
      <c r="B508" s="20"/>
    </row>
    <row r="509" spans="2:2" ht="18.75" x14ac:dyDescent="0.25">
      <c r="B509" s="19"/>
    </row>
    <row r="510" spans="2:2" ht="18.75" x14ac:dyDescent="0.25">
      <c r="B510" s="19">
        <v>24</v>
      </c>
    </row>
    <row r="511" spans="2:2" ht="18.75" x14ac:dyDescent="0.25">
      <c r="B511" s="19"/>
    </row>
    <row r="512" spans="2:2" ht="75" x14ac:dyDescent="0.25">
      <c r="B512" s="20" t="s">
        <v>4942</v>
      </c>
    </row>
    <row r="513" spans="2:2" ht="37.5" x14ac:dyDescent="0.25">
      <c r="B513" s="20" t="s">
        <v>4943</v>
      </c>
    </row>
    <row r="514" spans="2:2" ht="56.25" x14ac:dyDescent="0.25">
      <c r="B514" s="20" t="s">
        <v>4944</v>
      </c>
    </row>
    <row r="515" spans="2:2" ht="56.25" x14ac:dyDescent="0.25">
      <c r="B515" s="20" t="s">
        <v>4945</v>
      </c>
    </row>
    <row r="516" spans="2:2" ht="18.75" x14ac:dyDescent="0.25">
      <c r="B516" s="20" t="s">
        <v>4946</v>
      </c>
    </row>
    <row r="517" spans="2:2" ht="37.5" x14ac:dyDescent="0.25">
      <c r="B517" s="20" t="s">
        <v>4947</v>
      </c>
    </row>
    <row r="518" spans="2:2" ht="93.75" x14ac:dyDescent="0.25">
      <c r="B518" s="20" t="s">
        <v>4948</v>
      </c>
    </row>
    <row r="519" spans="2:2" ht="56.25" x14ac:dyDescent="0.25">
      <c r="B519" s="20" t="s">
        <v>4949</v>
      </c>
    </row>
    <row r="520" spans="2:2" ht="75" x14ac:dyDescent="0.25">
      <c r="B520" s="20" t="s">
        <v>4950</v>
      </c>
    </row>
    <row r="521" spans="2:2" ht="18.75" x14ac:dyDescent="0.25">
      <c r="B521" s="20" t="s">
        <v>4693</v>
      </c>
    </row>
    <row r="522" spans="2:2" ht="37.5" x14ac:dyDescent="0.25">
      <c r="B522" s="20" t="s">
        <v>3916</v>
      </c>
    </row>
    <row r="523" spans="2:2" ht="37.5" x14ac:dyDescent="0.25">
      <c r="B523" s="20" t="s">
        <v>3899</v>
      </c>
    </row>
    <row r="524" spans="2:2" ht="18.75" x14ac:dyDescent="0.25">
      <c r="B524" s="20" t="s">
        <v>3623</v>
      </c>
    </row>
    <row r="525" spans="2:2" ht="56.25" x14ac:dyDescent="0.25">
      <c r="B525" s="20" t="s">
        <v>3624</v>
      </c>
    </row>
    <row r="526" spans="2:2" ht="18.75" x14ac:dyDescent="0.25">
      <c r="B526" s="20" t="s">
        <v>3625</v>
      </c>
    </row>
    <row r="527" spans="2:2" ht="18.75" x14ac:dyDescent="0.25">
      <c r="B527" s="19"/>
    </row>
    <row r="528" spans="2:2" ht="18.75" x14ac:dyDescent="0.25">
      <c r="B528" s="19">
        <v>25</v>
      </c>
    </row>
    <row r="529" spans="2:2" ht="18.75" x14ac:dyDescent="0.25">
      <c r="B529" s="20"/>
    </row>
    <row r="530" spans="2:2" ht="75" x14ac:dyDescent="0.25">
      <c r="B530" s="20" t="s">
        <v>4951</v>
      </c>
    </row>
    <row r="531" spans="2:2" ht="37.5" x14ac:dyDescent="0.25">
      <c r="B531" s="20" t="s">
        <v>3632</v>
      </c>
    </row>
    <row r="532" spans="2:2" ht="75" x14ac:dyDescent="0.25">
      <c r="B532" s="20" t="s">
        <v>3918</v>
      </c>
    </row>
    <row r="533" spans="2:2" ht="18.75" x14ac:dyDescent="0.25">
      <c r="B533" s="19"/>
    </row>
    <row r="534" spans="2:2" ht="18.75" x14ac:dyDescent="0.25">
      <c r="B534" s="20" t="s">
        <v>4399</v>
      </c>
    </row>
    <row r="535" spans="2:2" ht="18.75" x14ac:dyDescent="0.25">
      <c r="B535" s="20" t="s">
        <v>4334</v>
      </c>
    </row>
    <row r="536" spans="2:2" ht="18.75" x14ac:dyDescent="0.25">
      <c r="B536" s="20" t="s">
        <v>4400</v>
      </c>
    </row>
    <row r="537" spans="2:2" ht="37.5" x14ac:dyDescent="0.25">
      <c r="B537" s="20" t="s">
        <v>4401</v>
      </c>
    </row>
    <row r="538" spans="2:2" ht="18.75" x14ac:dyDescent="0.25">
      <c r="B538" s="20" t="s">
        <v>4402</v>
      </c>
    </row>
    <row r="539" spans="2:2" ht="18.75" x14ac:dyDescent="0.25">
      <c r="B539" s="20" t="s">
        <v>4403</v>
      </c>
    </row>
    <row r="540" spans="2:2" ht="18.75" x14ac:dyDescent="0.25">
      <c r="B540" s="20" t="s">
        <v>4404</v>
      </c>
    </row>
    <row r="541" spans="2:2" ht="18.75" x14ac:dyDescent="0.25">
      <c r="B541" s="20"/>
    </row>
    <row r="542" spans="2:2" ht="37.5" x14ac:dyDescent="0.25">
      <c r="B542" s="20" t="s">
        <v>3924</v>
      </c>
    </row>
    <row r="543" spans="2:2" ht="56.25" x14ac:dyDescent="0.25">
      <c r="B543" s="20" t="s">
        <v>3925</v>
      </c>
    </row>
    <row r="544" spans="2:2" ht="93.75" x14ac:dyDescent="0.25">
      <c r="B544" s="20" t="s">
        <v>3926</v>
      </c>
    </row>
    <row r="545" spans="2:2" ht="75" x14ac:dyDescent="0.25">
      <c r="B545" s="20" t="s">
        <v>3927</v>
      </c>
    </row>
    <row r="546" spans="2:2" ht="18.75" x14ac:dyDescent="0.25">
      <c r="B546" s="20"/>
    </row>
    <row r="547" spans="2:2" ht="18.75" x14ac:dyDescent="0.25">
      <c r="B547" s="19"/>
    </row>
    <row r="548" spans="2:2" ht="18.75" x14ac:dyDescent="0.25">
      <c r="B548" s="19">
        <v>26</v>
      </c>
    </row>
    <row r="549" spans="2:2" ht="18.75" x14ac:dyDescent="0.25">
      <c r="B549" s="20"/>
    </row>
    <row r="550" spans="2:2" ht="75" x14ac:dyDescent="0.25">
      <c r="B550" s="20" t="s">
        <v>3928</v>
      </c>
    </row>
    <row r="551" spans="2:2" ht="18.75" x14ac:dyDescent="0.25">
      <c r="B551" s="20"/>
    </row>
    <row r="552" spans="2:2" ht="56.25" x14ac:dyDescent="0.25">
      <c r="B552" s="20" t="s">
        <v>4406</v>
      </c>
    </row>
    <row r="553" spans="2:2" ht="18.75" x14ac:dyDescent="0.25">
      <c r="B553" s="20" t="s">
        <v>4707</v>
      </c>
    </row>
    <row r="554" spans="2:2" ht="18.75" x14ac:dyDescent="0.25">
      <c r="B554" s="20" t="s">
        <v>4268</v>
      </c>
    </row>
    <row r="555" spans="2:2" ht="18.75" x14ac:dyDescent="0.25">
      <c r="B555" s="184"/>
    </row>
    <row r="556" spans="2:2" ht="37.5" x14ac:dyDescent="0.25">
      <c r="B556" s="20" t="s">
        <v>3634</v>
      </c>
    </row>
    <row r="557" spans="2:2" ht="75" x14ac:dyDescent="0.25">
      <c r="B557" s="20" t="s">
        <v>4408</v>
      </c>
    </row>
    <row r="558" spans="2:2" ht="37.5" x14ac:dyDescent="0.25">
      <c r="B558" s="20" t="s">
        <v>3635</v>
      </c>
    </row>
    <row r="559" spans="2:2" ht="75" x14ac:dyDescent="0.25">
      <c r="B559" s="20" t="s">
        <v>3636</v>
      </c>
    </row>
    <row r="560" spans="2:2" ht="18.75" x14ac:dyDescent="0.25">
      <c r="B560" s="20" t="s">
        <v>3637</v>
      </c>
    </row>
    <row r="561" spans="2:2" ht="37.5" x14ac:dyDescent="0.25">
      <c r="B561" s="20" t="s">
        <v>3638</v>
      </c>
    </row>
    <row r="562" spans="2:2" ht="18.75" x14ac:dyDescent="0.25">
      <c r="B562" s="20" t="s">
        <v>3639</v>
      </c>
    </row>
    <row r="563" spans="2:2" ht="37.5" x14ac:dyDescent="0.25">
      <c r="B563" s="20" t="s">
        <v>3640</v>
      </c>
    </row>
    <row r="564" spans="2:2" ht="18.75" x14ac:dyDescent="0.25">
      <c r="B564" s="20"/>
    </row>
    <row r="565" spans="2:2" ht="37.5" x14ac:dyDescent="0.25">
      <c r="B565" s="20" t="s">
        <v>4409</v>
      </c>
    </row>
    <row r="566" spans="2:2" ht="37.5" x14ac:dyDescent="0.25">
      <c r="B566" s="20" t="s">
        <v>4709</v>
      </c>
    </row>
    <row r="567" spans="2:2" ht="18.75" x14ac:dyDescent="0.25">
      <c r="B567" s="20"/>
    </row>
    <row r="568" spans="2:2" ht="18.75" x14ac:dyDescent="0.25">
      <c r="B568" s="20"/>
    </row>
    <row r="569" spans="2:2" ht="18.75" x14ac:dyDescent="0.25">
      <c r="B569" s="20"/>
    </row>
    <row r="570" spans="2:2" ht="18.75" x14ac:dyDescent="0.25">
      <c r="B570" s="19"/>
    </row>
    <row r="571" spans="2:2" ht="18.75" x14ac:dyDescent="0.25">
      <c r="B571" s="19">
        <v>27</v>
      </c>
    </row>
    <row r="572" spans="2:2" ht="18.75" x14ac:dyDescent="0.25">
      <c r="B572" s="20"/>
    </row>
    <row r="573" spans="2:2" ht="56.25" x14ac:dyDescent="0.25">
      <c r="B573" s="20" t="s">
        <v>3936</v>
      </c>
    </row>
    <row r="574" spans="2:2" ht="56.25" x14ac:dyDescent="0.25">
      <c r="B574" s="20" t="s">
        <v>3937</v>
      </c>
    </row>
    <row r="575" spans="2:2" ht="37.5" x14ac:dyDescent="0.25">
      <c r="B575" s="20" t="s">
        <v>3938</v>
      </c>
    </row>
    <row r="576" spans="2:2" ht="18.75" x14ac:dyDescent="0.25">
      <c r="B576" s="20"/>
    </row>
    <row r="577" spans="2:2" ht="18.75" x14ac:dyDescent="0.25">
      <c r="B577" s="20" t="s">
        <v>4411</v>
      </c>
    </row>
    <row r="578" spans="2:2" ht="18.75" x14ac:dyDescent="0.25">
      <c r="B578" s="20" t="s">
        <v>4412</v>
      </c>
    </row>
    <row r="579" spans="2:2" ht="18.75" x14ac:dyDescent="0.25">
      <c r="B579" s="20" t="s">
        <v>4413</v>
      </c>
    </row>
    <row r="580" spans="2:2" ht="18.75" x14ac:dyDescent="0.25">
      <c r="B580" s="20" t="s">
        <v>4414</v>
      </c>
    </row>
    <row r="581" spans="2:2" ht="18.75" x14ac:dyDescent="0.25">
      <c r="B581" s="20"/>
    </row>
    <row r="582" spans="2:2" ht="93.75" x14ac:dyDescent="0.25">
      <c r="B582" s="20" t="s">
        <v>3942</v>
      </c>
    </row>
    <row r="583" spans="2:2" ht="18.75" x14ac:dyDescent="0.25">
      <c r="B583" s="20" t="s">
        <v>3642</v>
      </c>
    </row>
    <row r="584" spans="2:2" ht="37.5" x14ac:dyDescent="0.25">
      <c r="B584" s="20" t="s">
        <v>3943</v>
      </c>
    </row>
    <row r="585" spans="2:2" ht="56.25" x14ac:dyDescent="0.25">
      <c r="B585" s="20" t="s">
        <v>3643</v>
      </c>
    </row>
    <row r="586" spans="2:2" ht="18.75" x14ac:dyDescent="0.25">
      <c r="B586" s="20"/>
    </row>
    <row r="587" spans="2:2" ht="37.5" x14ac:dyDescent="0.25">
      <c r="B587" s="221" t="s">
        <v>4415</v>
      </c>
    </row>
    <row r="588" spans="2:2" ht="18.75" x14ac:dyDescent="0.25">
      <c r="B588" s="221" t="s">
        <v>4416</v>
      </c>
    </row>
    <row r="589" spans="2:2" ht="18.75" x14ac:dyDescent="0.25">
      <c r="B589" s="221" t="s">
        <v>4417</v>
      </c>
    </row>
    <row r="590" spans="2:2" ht="18.75" x14ac:dyDescent="0.25">
      <c r="B590" s="221"/>
    </row>
    <row r="591" spans="2:2" ht="56.25" x14ac:dyDescent="0.25">
      <c r="B591" s="221" t="s">
        <v>4418</v>
      </c>
    </row>
    <row r="592" spans="2:2" ht="18.75" x14ac:dyDescent="0.25">
      <c r="B592" s="222"/>
    </row>
    <row r="593" spans="2:2" ht="75" x14ac:dyDescent="0.25">
      <c r="B593" s="222" t="s">
        <v>4952</v>
      </c>
    </row>
    <row r="594" spans="2:2" ht="18.75" x14ac:dyDescent="0.25">
      <c r="B594" s="221"/>
    </row>
    <row r="595" spans="2:2" ht="18.75" x14ac:dyDescent="0.25">
      <c r="B595" s="221">
        <v>28</v>
      </c>
    </row>
    <row r="596" spans="2:2" ht="18.75" x14ac:dyDescent="0.25">
      <c r="B596" s="222"/>
    </row>
    <row r="597" spans="2:2" ht="18.75" x14ac:dyDescent="0.25">
      <c r="B597" s="222" t="s">
        <v>4953</v>
      </c>
    </row>
    <row r="598" spans="2:2" ht="18.75" x14ac:dyDescent="0.25">
      <c r="B598" s="222"/>
    </row>
    <row r="599" spans="2:2" ht="18.75" x14ac:dyDescent="0.25">
      <c r="B599" s="221" t="s">
        <v>4420</v>
      </c>
    </row>
    <row r="600" spans="2:2" ht="18.75" x14ac:dyDescent="0.25">
      <c r="B600" s="222"/>
    </row>
    <row r="601" spans="2:2" ht="75" x14ac:dyDescent="0.25">
      <c r="B601" s="222" t="s">
        <v>4954</v>
      </c>
    </row>
    <row r="602" spans="2:2" ht="56.25" x14ac:dyDescent="0.25">
      <c r="B602" s="222" t="s">
        <v>4422</v>
      </c>
    </row>
    <row r="603" spans="2:2" ht="18.75" x14ac:dyDescent="0.25">
      <c r="B603" s="222" t="s">
        <v>4423</v>
      </c>
    </row>
    <row r="604" spans="2:2" ht="18.75" x14ac:dyDescent="0.25">
      <c r="B604" s="222" t="s">
        <v>4424</v>
      </c>
    </row>
    <row r="605" spans="2:2" ht="37.5" x14ac:dyDescent="0.25">
      <c r="B605" s="222" t="s">
        <v>4425</v>
      </c>
    </row>
    <row r="606" spans="2:2" ht="37.5" x14ac:dyDescent="0.25">
      <c r="B606" s="222" t="s">
        <v>4426</v>
      </c>
    </row>
    <row r="607" spans="2:2" ht="56.25" x14ac:dyDescent="0.25">
      <c r="B607" s="222" t="s">
        <v>4427</v>
      </c>
    </row>
    <row r="608" spans="2:2" ht="37.5" x14ac:dyDescent="0.25">
      <c r="B608" s="222" t="s">
        <v>4428</v>
      </c>
    </row>
    <row r="609" spans="2:2" ht="75" x14ac:dyDescent="0.25">
      <c r="B609" s="222" t="s">
        <v>4429</v>
      </c>
    </row>
    <row r="610" spans="2:2" ht="18.75" x14ac:dyDescent="0.25">
      <c r="B610" s="222" t="s">
        <v>4430</v>
      </c>
    </row>
    <row r="611" spans="2:2" ht="75" x14ac:dyDescent="0.25">
      <c r="B611" s="222" t="s">
        <v>4431</v>
      </c>
    </row>
    <row r="612" spans="2:2" ht="56.25" x14ac:dyDescent="0.25">
      <c r="B612" s="222" t="s">
        <v>4432</v>
      </c>
    </row>
    <row r="613" spans="2:2" ht="18.75" x14ac:dyDescent="0.25">
      <c r="B613" s="222"/>
    </row>
    <row r="614" spans="2:2" ht="18.75" x14ac:dyDescent="0.25">
      <c r="B614" s="221"/>
    </row>
    <row r="615" spans="2:2" ht="18.75" x14ac:dyDescent="0.25">
      <c r="B615" s="221">
        <v>29</v>
      </c>
    </row>
    <row r="616" spans="2:2" ht="18.75" x14ac:dyDescent="0.25">
      <c r="B616" s="222"/>
    </row>
    <row r="617" spans="2:2" ht="56.25" x14ac:dyDescent="0.25">
      <c r="B617" s="222" t="s">
        <v>4433</v>
      </c>
    </row>
    <row r="618" spans="2:2" ht="37.5" x14ac:dyDescent="0.25">
      <c r="B618" s="222" t="s">
        <v>4434</v>
      </c>
    </row>
    <row r="619" spans="2:2" ht="37.5" x14ac:dyDescent="0.25">
      <c r="B619" s="222" t="s">
        <v>4955</v>
      </c>
    </row>
    <row r="620" spans="2:2" ht="18.75" x14ac:dyDescent="0.25">
      <c r="B620" s="218"/>
    </row>
    <row r="621" spans="2:2" ht="56.25" x14ac:dyDescent="0.25">
      <c r="B621" s="221" t="s">
        <v>4436</v>
      </c>
    </row>
    <row r="622" spans="2:2" ht="18.75" x14ac:dyDescent="0.25">
      <c r="B622" s="222"/>
    </row>
    <row r="623" spans="2:2" ht="37.5" x14ac:dyDescent="0.25">
      <c r="B623" s="222" t="s">
        <v>4437</v>
      </c>
    </row>
    <row r="624" spans="2:2" ht="75" x14ac:dyDescent="0.25">
      <c r="B624" s="222" t="s">
        <v>4956</v>
      </c>
    </row>
    <row r="625" spans="2:3" ht="18.75" x14ac:dyDescent="0.25">
      <c r="B625" s="222" t="s">
        <v>4439</v>
      </c>
    </row>
    <row r="626" spans="2:3" ht="18.75" x14ac:dyDescent="0.25">
      <c r="B626" s="222" t="s">
        <v>4440</v>
      </c>
    </row>
    <row r="627" spans="2:3" ht="37.5" x14ac:dyDescent="0.25">
      <c r="B627" s="222" t="s">
        <v>4441</v>
      </c>
    </row>
    <row r="628" spans="2:3" ht="56.25" x14ac:dyDescent="0.25">
      <c r="B628" s="222" t="s">
        <v>4442</v>
      </c>
    </row>
    <row r="629" spans="2:3" ht="56.25" x14ac:dyDescent="0.25">
      <c r="B629" s="222" t="s">
        <v>4443</v>
      </c>
      <c r="C629" s="214"/>
    </row>
    <row r="630" spans="2:3" ht="37.5" x14ac:dyDescent="0.25">
      <c r="B630" s="222" t="s">
        <v>4444</v>
      </c>
      <c r="C630" s="214"/>
    </row>
    <row r="631" spans="2:3" ht="37.5" x14ac:dyDescent="0.25">
      <c r="B631" s="222" t="s">
        <v>4445</v>
      </c>
      <c r="C631" s="214"/>
    </row>
    <row r="632" spans="2:3" ht="18.75" x14ac:dyDescent="0.25">
      <c r="B632" s="221"/>
    </row>
    <row r="633" spans="2:3" ht="18.75" x14ac:dyDescent="0.25">
      <c r="B633" s="221" t="s">
        <v>4446</v>
      </c>
    </row>
    <row r="634" spans="2:3" ht="18.75" x14ac:dyDescent="0.25">
      <c r="B634" s="219"/>
    </row>
    <row r="635" spans="2:3" ht="37.5" x14ac:dyDescent="0.25">
      <c r="B635" s="222" t="s">
        <v>4957</v>
      </c>
    </row>
    <row r="636" spans="2:3" ht="18.75" x14ac:dyDescent="0.25">
      <c r="B636" s="221"/>
    </row>
    <row r="637" spans="2:3" ht="18.75" x14ac:dyDescent="0.25">
      <c r="B637" s="221"/>
    </row>
    <row r="638" spans="2:3" ht="18.75" x14ac:dyDescent="0.25">
      <c r="B638" s="221"/>
    </row>
    <row r="639" spans="2:3" ht="18.75" x14ac:dyDescent="0.25">
      <c r="B639" s="221">
        <v>30</v>
      </c>
    </row>
    <row r="640" spans="2:3" ht="18.75" x14ac:dyDescent="0.25">
      <c r="B640" s="221"/>
    </row>
    <row r="641" spans="2:3" ht="112.5" x14ac:dyDescent="0.25">
      <c r="B641" s="222" t="s">
        <v>4958</v>
      </c>
    </row>
    <row r="642" spans="2:3" ht="18.75" x14ac:dyDescent="0.25">
      <c r="B642" s="222" t="s">
        <v>4448</v>
      </c>
      <c r="C642" s="214"/>
    </row>
    <row r="643" spans="2:3" ht="18.75" x14ac:dyDescent="0.25">
      <c r="B643" s="222" t="s">
        <v>4449</v>
      </c>
    </row>
    <row r="644" spans="2:3" ht="18.75" x14ac:dyDescent="0.25">
      <c r="B644" s="222" t="s">
        <v>4450</v>
      </c>
    </row>
    <row r="645" spans="2:3" ht="37.5" x14ac:dyDescent="0.25">
      <c r="B645" s="222" t="s">
        <v>4451</v>
      </c>
    </row>
    <row r="646" spans="2:3" ht="75" x14ac:dyDescent="0.25">
      <c r="B646" s="222" t="s">
        <v>4452</v>
      </c>
    </row>
    <row r="647" spans="2:3" ht="37.5" x14ac:dyDescent="0.25">
      <c r="B647" s="222" t="s">
        <v>4453</v>
      </c>
    </row>
    <row r="648" spans="2:3" ht="56.25" x14ac:dyDescent="0.25">
      <c r="B648" s="222" t="s">
        <v>1057</v>
      </c>
    </row>
    <row r="649" spans="2:3" ht="56.25" x14ac:dyDescent="0.25">
      <c r="B649" s="222" t="s">
        <v>1058</v>
      </c>
    </row>
    <row r="650" spans="2:3" ht="93.75" x14ac:dyDescent="0.25">
      <c r="B650" s="222" t="s">
        <v>4454</v>
      </c>
    </row>
    <row r="651" spans="2:3" ht="56.25" x14ac:dyDescent="0.25">
      <c r="B651" s="222" t="s">
        <v>4455</v>
      </c>
    </row>
    <row r="652" spans="2:3" ht="18.75" x14ac:dyDescent="0.25">
      <c r="B652" s="221"/>
    </row>
    <row r="653" spans="2:3" ht="18.75" x14ac:dyDescent="0.25">
      <c r="B653" s="221" t="s">
        <v>4456</v>
      </c>
    </row>
    <row r="654" spans="2:3" ht="18.75" x14ac:dyDescent="0.25">
      <c r="B654" s="222"/>
    </row>
    <row r="655" spans="2:3" ht="75" x14ac:dyDescent="0.25">
      <c r="B655" s="222" t="s">
        <v>4959</v>
      </c>
    </row>
    <row r="656" spans="2:3" ht="18.75" x14ac:dyDescent="0.25">
      <c r="B656" s="222"/>
    </row>
    <row r="657" spans="2:3" ht="18.75" x14ac:dyDescent="0.25">
      <c r="B657" s="221">
        <v>31</v>
      </c>
    </row>
    <row r="658" spans="2:3" ht="18.75" x14ac:dyDescent="0.25">
      <c r="B658" s="221"/>
    </row>
    <row r="659" spans="2:3" ht="56.25" x14ac:dyDescent="0.25">
      <c r="B659" s="222" t="s">
        <v>4960</v>
      </c>
    </row>
    <row r="660" spans="2:3" ht="18.75" x14ac:dyDescent="0.25">
      <c r="B660" s="221"/>
    </row>
    <row r="661" spans="2:3" ht="18.75" x14ac:dyDescent="0.25">
      <c r="B661" s="221" t="s">
        <v>4458</v>
      </c>
    </row>
    <row r="662" spans="2:3" ht="18.75" x14ac:dyDescent="0.25">
      <c r="B662" s="222"/>
    </row>
    <row r="663" spans="2:3" ht="37.5" x14ac:dyDescent="0.25">
      <c r="B663" s="222" t="s">
        <v>4459</v>
      </c>
    </row>
    <row r="664" spans="2:3" ht="18.75" x14ac:dyDescent="0.25">
      <c r="B664" s="222"/>
    </row>
    <row r="665" spans="2:3" ht="18.75" x14ac:dyDescent="0.25">
      <c r="B665" s="221" t="s">
        <v>4460</v>
      </c>
    </row>
    <row r="666" spans="2:3" ht="18.75" x14ac:dyDescent="0.25">
      <c r="B666" s="222"/>
    </row>
    <row r="667" spans="2:3" ht="37.5" x14ac:dyDescent="0.25">
      <c r="B667" s="222" t="s">
        <v>4749</v>
      </c>
    </row>
    <row r="668" spans="2:3" ht="112.5" x14ac:dyDescent="0.25">
      <c r="B668" s="222" t="s">
        <v>4462</v>
      </c>
      <c r="C668" s="214"/>
    </row>
    <row r="669" spans="2:3" ht="18.75" x14ac:dyDescent="0.25">
      <c r="B669" s="222" t="s">
        <v>3986</v>
      </c>
      <c r="C669" s="214"/>
    </row>
    <row r="670" spans="2:3" ht="56.25" x14ac:dyDescent="0.25">
      <c r="B670" s="222" t="s">
        <v>4463</v>
      </c>
      <c r="C670" s="214"/>
    </row>
    <row r="671" spans="2:3" ht="56.25" x14ac:dyDescent="0.25">
      <c r="B671" s="222" t="s">
        <v>4464</v>
      </c>
      <c r="C671" s="214"/>
    </row>
    <row r="672" spans="2:3" ht="18.75" x14ac:dyDescent="0.25">
      <c r="B672" s="222"/>
    </row>
    <row r="673" spans="2:2" ht="18.75" x14ac:dyDescent="0.25">
      <c r="B673" s="221" t="s">
        <v>4465</v>
      </c>
    </row>
    <row r="674" spans="2:2" ht="18.75" x14ac:dyDescent="0.25">
      <c r="B674" s="218"/>
    </row>
    <row r="675" spans="2:2" ht="37.5" x14ac:dyDescent="0.25">
      <c r="B675" s="222" t="s">
        <v>4466</v>
      </c>
    </row>
    <row r="676" spans="2:2" ht="18.75" x14ac:dyDescent="0.25">
      <c r="B676" s="222"/>
    </row>
    <row r="677" spans="2:2" ht="37.5" x14ac:dyDescent="0.25">
      <c r="B677" s="221" t="s">
        <v>4961</v>
      </c>
    </row>
    <row r="678" spans="2:2" ht="18.75" x14ac:dyDescent="0.25">
      <c r="B678" s="218"/>
    </row>
    <row r="679" spans="2:2" ht="37.5" x14ac:dyDescent="0.25">
      <c r="B679" s="222" t="s">
        <v>4468</v>
      </c>
    </row>
    <row r="680" spans="2:2" ht="18.75" x14ac:dyDescent="0.25">
      <c r="B680" s="221">
        <v>32</v>
      </c>
    </row>
    <row r="681" spans="2:2" ht="18.75" x14ac:dyDescent="0.25">
      <c r="B681" s="222"/>
    </row>
    <row r="682" spans="2:2" ht="37.5" x14ac:dyDescent="0.25">
      <c r="B682" s="222" t="s">
        <v>4469</v>
      </c>
    </row>
    <row r="683" spans="2:2" ht="18.75" x14ac:dyDescent="0.25">
      <c r="B683" s="221"/>
    </row>
    <row r="684" spans="2:2" ht="37.5" x14ac:dyDescent="0.25">
      <c r="B684" s="221" t="s">
        <v>4470</v>
      </c>
    </row>
    <row r="685" spans="2:2" ht="18.75" x14ac:dyDescent="0.25">
      <c r="B685" s="222"/>
    </row>
    <row r="686" spans="2:2" ht="75" x14ac:dyDescent="0.25">
      <c r="B686" s="222" t="s">
        <v>4962</v>
      </c>
    </row>
    <row r="687" spans="2:2" ht="18.75" x14ac:dyDescent="0.25">
      <c r="B687" s="222"/>
    </row>
    <row r="688" spans="2:2" ht="18.75" x14ac:dyDescent="0.25">
      <c r="B688" s="191"/>
    </row>
    <row r="689" spans="2:45" ht="18.75" x14ac:dyDescent="0.25">
      <c r="B689" s="191"/>
    </row>
    <row r="690" spans="2:45" ht="18.75" x14ac:dyDescent="0.25">
      <c r="B690" s="191"/>
    </row>
    <row r="691" spans="2:45" ht="18.75" x14ac:dyDescent="0.25">
      <c r="B691" s="220" t="s">
        <v>4473</v>
      </c>
    </row>
    <row r="692" spans="2:45" ht="18.75" x14ac:dyDescent="0.25">
      <c r="B692" s="220" t="s">
        <v>4474</v>
      </c>
    </row>
    <row r="693" spans="2:45" ht="18.75" x14ac:dyDescent="0.25">
      <c r="B693" s="220" t="s">
        <v>9</v>
      </c>
    </row>
    <row r="694" spans="2:45" ht="18.75" x14ac:dyDescent="0.25">
      <c r="B694" s="220" t="s">
        <v>4475</v>
      </c>
    </row>
    <row r="695" spans="2:45" ht="18.75" x14ac:dyDescent="0.3">
      <c r="B695" s="258" t="s">
        <v>4963</v>
      </c>
    </row>
    <row r="697" spans="2:45" ht="18.75" x14ac:dyDescent="0.25">
      <c r="B697" s="256" t="s">
        <v>173</v>
      </c>
    </row>
    <row r="698" spans="2:45" ht="18.75" x14ac:dyDescent="0.25">
      <c r="B698" s="256" t="s">
        <v>4969</v>
      </c>
    </row>
    <row r="699" spans="2:45" ht="18.75" x14ac:dyDescent="0.25">
      <c r="B699" s="256" t="s">
        <v>4964</v>
      </c>
    </row>
    <row r="700" spans="2:45" ht="18.75" x14ac:dyDescent="0.25">
      <c r="B700" s="259" t="s">
        <v>4965</v>
      </c>
    </row>
    <row r="701" spans="2:45" ht="18.75" x14ac:dyDescent="0.25">
      <c r="B701" s="256" t="s">
        <v>4966</v>
      </c>
    </row>
    <row r="702" spans="2:45" ht="18.75" x14ac:dyDescent="0.25">
      <c r="B702" s="256" t="s">
        <v>4967</v>
      </c>
    </row>
    <row r="703" spans="2:45" ht="18.75" x14ac:dyDescent="0.25">
      <c r="B703" s="256" t="s">
        <v>4968</v>
      </c>
    </row>
    <row r="704" spans="2:45" x14ac:dyDescent="0.25">
      <c r="B704" s="343" t="s">
        <v>4970</v>
      </c>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c r="AA704" s="343"/>
      <c r="AB704" s="343"/>
      <c r="AC704" s="343"/>
      <c r="AD704" s="343"/>
      <c r="AE704" s="343"/>
      <c r="AF704" s="343"/>
      <c r="AG704" s="343"/>
      <c r="AH704" s="343"/>
      <c r="AI704" s="343"/>
      <c r="AJ704" s="343"/>
      <c r="AK704" s="343"/>
      <c r="AL704" s="343"/>
      <c r="AM704" s="343"/>
      <c r="AN704" s="343"/>
      <c r="AO704" s="343"/>
      <c r="AP704" s="343"/>
      <c r="AQ704" s="343"/>
      <c r="AR704" s="343"/>
      <c r="AS704" s="343"/>
    </row>
    <row r="705" spans="2:45" x14ac:dyDescent="0.25">
      <c r="B705" s="335"/>
      <c r="C705" s="335"/>
      <c r="D705" s="335"/>
      <c r="E705" s="335"/>
      <c r="F705" s="335"/>
      <c r="G705" s="335"/>
      <c r="H705" s="335"/>
      <c r="I705" s="335"/>
      <c r="J705" s="335"/>
      <c r="K705" s="335"/>
      <c r="L705" s="335"/>
      <c r="M705" s="335"/>
      <c r="N705" s="335"/>
      <c r="O705" s="335"/>
      <c r="P705" s="335"/>
      <c r="Q705" s="335"/>
      <c r="R705" s="335"/>
      <c r="S705" s="335"/>
      <c r="T705" s="335"/>
      <c r="U705" s="335"/>
      <c r="V705" s="335"/>
      <c r="W705" s="335"/>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c r="AS705" s="335"/>
    </row>
    <row r="706" spans="2:45" x14ac:dyDescent="0.25">
      <c r="B706" s="335"/>
      <c r="C706" s="335"/>
      <c r="D706" s="335"/>
      <c r="E706" s="335"/>
      <c r="F706" s="335"/>
      <c r="G706" s="335"/>
      <c r="H706" s="335"/>
      <c r="I706" s="335"/>
      <c r="J706" s="335"/>
      <c r="K706" s="335"/>
      <c r="L706" s="335"/>
      <c r="M706" s="335"/>
      <c r="N706" s="335"/>
      <c r="O706" s="335"/>
      <c r="P706" s="335"/>
      <c r="Q706" s="335"/>
      <c r="R706" s="335"/>
      <c r="S706" s="335"/>
      <c r="T706" s="335"/>
      <c r="U706" s="335"/>
      <c r="V706" s="335"/>
      <c r="W706" s="335"/>
      <c r="X706" s="335"/>
      <c r="Y706" s="335" t="s">
        <v>4971</v>
      </c>
      <c r="Z706" s="335"/>
      <c r="AA706" s="335"/>
      <c r="AB706" s="335"/>
      <c r="AC706" s="335"/>
      <c r="AD706" s="335"/>
      <c r="AE706" s="335"/>
      <c r="AF706" s="335"/>
      <c r="AG706" s="335"/>
      <c r="AH706" s="335"/>
      <c r="AI706" s="335"/>
      <c r="AJ706" s="335"/>
      <c r="AK706" s="335"/>
      <c r="AL706" s="335"/>
      <c r="AM706" s="335"/>
      <c r="AN706" s="335"/>
      <c r="AO706" s="335"/>
      <c r="AP706" s="335"/>
      <c r="AQ706" s="335"/>
      <c r="AR706" s="335"/>
      <c r="AS706" s="335"/>
    </row>
    <row r="707" spans="2:45" x14ac:dyDescent="0.25">
      <c r="B707" s="335"/>
      <c r="C707" s="335"/>
      <c r="D707" s="335"/>
      <c r="E707" s="335"/>
      <c r="F707" s="335"/>
      <c r="G707" s="335"/>
      <c r="H707" s="335"/>
      <c r="I707" s="335"/>
      <c r="J707" s="335"/>
      <c r="K707" s="335"/>
      <c r="L707" s="335"/>
      <c r="M707" s="335"/>
      <c r="N707" s="335"/>
      <c r="O707" s="335"/>
      <c r="P707" s="335"/>
      <c r="Q707" s="335"/>
      <c r="R707" s="335"/>
      <c r="S707" s="335"/>
      <c r="T707" s="335"/>
      <c r="U707" s="335"/>
      <c r="V707" s="335"/>
      <c r="W707" s="335"/>
      <c r="X707" s="335"/>
      <c r="Y707" s="339" t="s">
        <v>4478</v>
      </c>
      <c r="Z707" s="339"/>
      <c r="AA707" s="339"/>
      <c r="AB707" s="339"/>
      <c r="AC707" s="339"/>
      <c r="AD707" s="339"/>
      <c r="AE707" s="339"/>
      <c r="AF707" s="339"/>
      <c r="AG707" s="339"/>
      <c r="AH707" s="339"/>
      <c r="AI707" s="339"/>
      <c r="AJ707" s="339"/>
      <c r="AK707" s="339"/>
      <c r="AL707" s="339"/>
      <c r="AM707" s="339"/>
      <c r="AN707" s="339"/>
      <c r="AO707" s="339"/>
      <c r="AP707" s="339"/>
      <c r="AQ707" s="339"/>
      <c r="AR707" s="339"/>
      <c r="AS707" s="339"/>
    </row>
    <row r="708" spans="2:45" ht="15.75" thickBot="1" x14ac:dyDescent="0.3">
      <c r="B708" s="335"/>
      <c r="C708" s="335"/>
      <c r="D708" s="335"/>
      <c r="E708" s="335"/>
      <c r="F708" s="335"/>
      <c r="G708" s="335"/>
      <c r="H708" s="335"/>
      <c r="I708" s="335"/>
      <c r="J708" s="335"/>
      <c r="K708" s="335"/>
      <c r="L708" s="335"/>
      <c r="M708" s="335"/>
      <c r="N708" s="335"/>
      <c r="O708" s="335"/>
      <c r="P708" s="335"/>
      <c r="Q708" s="335"/>
      <c r="R708" s="335"/>
      <c r="S708" s="335"/>
      <c r="T708" s="335"/>
      <c r="U708" s="335"/>
      <c r="V708" s="335"/>
      <c r="W708" s="335"/>
      <c r="X708" s="335"/>
      <c r="Y708" s="336"/>
      <c r="Z708" s="336"/>
      <c r="AA708" s="336"/>
      <c r="AB708" s="336"/>
      <c r="AC708" s="336"/>
      <c r="AD708" s="336"/>
      <c r="AE708" s="336"/>
      <c r="AF708" s="336"/>
      <c r="AG708" s="336"/>
      <c r="AH708" s="336"/>
      <c r="AI708" s="336"/>
      <c r="AJ708" s="336"/>
      <c r="AK708" s="336"/>
      <c r="AL708" s="336"/>
      <c r="AM708" s="336"/>
      <c r="AN708" s="336"/>
      <c r="AO708" s="336"/>
      <c r="AP708" s="336"/>
      <c r="AQ708" s="336"/>
      <c r="AR708" s="336"/>
      <c r="AS708" s="336"/>
    </row>
    <row r="709" spans="2:45" ht="15.75" thickBot="1" x14ac:dyDescent="0.3">
      <c r="B709" s="335"/>
      <c r="C709" s="335"/>
      <c r="D709" s="335"/>
      <c r="E709" s="335"/>
      <c r="F709" s="335"/>
      <c r="G709" s="335"/>
      <c r="H709" s="335"/>
      <c r="I709" s="335"/>
      <c r="J709" s="335"/>
      <c r="K709" s="335"/>
      <c r="L709" s="335"/>
      <c r="M709" s="335"/>
      <c r="N709" s="335"/>
      <c r="O709" s="335"/>
      <c r="P709" s="335"/>
      <c r="Q709" s="335"/>
      <c r="R709" s="335"/>
      <c r="S709" s="335"/>
      <c r="T709" s="335"/>
      <c r="U709" s="335"/>
      <c r="V709" s="335"/>
      <c r="W709" s="335"/>
      <c r="X709" s="335"/>
      <c r="Y709" s="340" t="s">
        <v>4972</v>
      </c>
      <c r="Z709" s="340"/>
      <c r="AA709" s="340"/>
      <c r="AB709" s="340"/>
      <c r="AC709" s="340"/>
      <c r="AD709" s="340"/>
      <c r="AE709" s="342"/>
      <c r="AF709" s="342"/>
      <c r="AG709" s="342"/>
      <c r="AH709" s="342"/>
      <c r="AI709" s="342"/>
      <c r="AJ709" s="342"/>
      <c r="AK709" s="342"/>
      <c r="AL709" s="342"/>
      <c r="AM709" s="342"/>
      <c r="AN709" s="342"/>
      <c r="AO709" s="342"/>
      <c r="AP709" s="342"/>
      <c r="AQ709" s="342"/>
      <c r="AR709" s="342"/>
      <c r="AS709" s="342"/>
    </row>
    <row r="710" spans="2:45" x14ac:dyDescent="0.25">
      <c r="B710" s="335"/>
      <c r="C710" s="335"/>
      <c r="D710" s="335"/>
      <c r="E710" s="335"/>
      <c r="F710" s="335"/>
      <c r="G710" s="335"/>
      <c r="H710" s="335"/>
      <c r="I710" s="335"/>
      <c r="J710" s="335"/>
      <c r="K710" s="335"/>
      <c r="L710" s="335"/>
      <c r="M710" s="335"/>
      <c r="N710" s="335"/>
      <c r="O710" s="335"/>
      <c r="P710" s="335"/>
      <c r="Q710" s="335"/>
      <c r="R710" s="335"/>
      <c r="S710" s="335"/>
      <c r="T710" s="335"/>
      <c r="U710" s="335"/>
      <c r="V710" s="335"/>
      <c r="W710" s="335"/>
      <c r="X710" s="335"/>
      <c r="Y710" s="338" t="s">
        <v>4973</v>
      </c>
      <c r="Z710" s="338"/>
      <c r="AA710" s="338"/>
      <c r="AB710" s="338"/>
      <c r="AC710" s="338"/>
      <c r="AD710" s="338"/>
      <c r="AE710" s="338"/>
      <c r="AF710" s="338"/>
      <c r="AG710" s="338"/>
      <c r="AH710" s="338"/>
      <c r="AI710" s="338"/>
      <c r="AJ710" s="338"/>
      <c r="AK710" s="338"/>
      <c r="AL710" s="338"/>
      <c r="AM710" s="338"/>
      <c r="AN710" s="338"/>
      <c r="AO710" s="338"/>
      <c r="AP710" s="338"/>
      <c r="AQ710" s="338"/>
      <c r="AR710" s="338"/>
      <c r="AS710" s="338"/>
    </row>
    <row r="711" spans="2:45" ht="15.75" thickBot="1" x14ac:dyDescent="0.3">
      <c r="B711" s="335"/>
      <c r="C711" s="335"/>
      <c r="D711" s="335"/>
      <c r="E711" s="335"/>
      <c r="F711" s="335"/>
      <c r="G711" s="335"/>
      <c r="H711" s="335"/>
      <c r="I711" s="335"/>
      <c r="J711" s="335"/>
      <c r="K711" s="335"/>
      <c r="L711" s="335"/>
      <c r="M711" s="335"/>
      <c r="N711" s="335"/>
      <c r="O711" s="335"/>
      <c r="P711" s="335"/>
      <c r="Q711" s="335"/>
      <c r="R711" s="335"/>
      <c r="S711" s="335"/>
      <c r="T711" s="335"/>
      <c r="U711" s="335"/>
      <c r="V711" s="335"/>
      <c r="W711" s="335"/>
      <c r="X711" s="335"/>
      <c r="Y711" s="336"/>
      <c r="Z711" s="336"/>
      <c r="AA711" s="336"/>
      <c r="AB711" s="336"/>
      <c r="AC711" s="336"/>
      <c r="AD711" s="336"/>
      <c r="AE711" s="336"/>
      <c r="AF711" s="336"/>
      <c r="AG711" s="336"/>
      <c r="AH711" s="336"/>
      <c r="AI711" s="336"/>
      <c r="AJ711" s="336"/>
      <c r="AK711" s="336"/>
      <c r="AL711" s="336"/>
      <c r="AM711" s="336"/>
      <c r="AN711" s="336"/>
      <c r="AO711" s="336"/>
      <c r="AP711" s="336"/>
      <c r="AQ711" s="336"/>
      <c r="AR711" s="336"/>
      <c r="AS711" s="336"/>
    </row>
    <row r="712" spans="2:45" x14ac:dyDescent="0.25">
      <c r="B712" s="335"/>
      <c r="C712" s="335"/>
      <c r="D712" s="335"/>
      <c r="E712" s="335"/>
      <c r="F712" s="335"/>
      <c r="G712" s="335"/>
      <c r="H712" s="335"/>
      <c r="I712" s="335"/>
      <c r="J712" s="335"/>
      <c r="K712" s="335"/>
      <c r="L712" s="335"/>
      <c r="M712" s="335"/>
      <c r="N712" s="335"/>
      <c r="O712" s="335"/>
      <c r="P712" s="335"/>
      <c r="Q712" s="335"/>
      <c r="R712" s="335"/>
      <c r="S712" s="335"/>
      <c r="T712" s="335"/>
      <c r="U712" s="335"/>
      <c r="V712" s="335"/>
      <c r="W712" s="335"/>
      <c r="X712" s="335"/>
      <c r="Y712" s="337" t="s">
        <v>4974</v>
      </c>
      <c r="Z712" s="337"/>
      <c r="AA712" s="337"/>
      <c r="AB712" s="337"/>
      <c r="AC712" s="337"/>
      <c r="AD712" s="337"/>
      <c r="AE712" s="337"/>
      <c r="AF712" s="337"/>
      <c r="AG712" s="337"/>
      <c r="AH712" s="337"/>
      <c r="AI712" s="337"/>
      <c r="AJ712" s="337"/>
      <c r="AK712" s="337"/>
      <c r="AL712" s="337"/>
      <c r="AM712" s="337"/>
      <c r="AN712" s="337"/>
      <c r="AO712" s="337"/>
      <c r="AP712" s="337"/>
      <c r="AQ712" s="337"/>
      <c r="AR712" s="337"/>
      <c r="AS712" s="337"/>
    </row>
    <row r="713" spans="2:45" ht="15.75" thickBot="1" x14ac:dyDescent="0.3">
      <c r="B713" s="335"/>
      <c r="C713" s="335"/>
      <c r="D713" s="335"/>
      <c r="E713" s="335"/>
      <c r="F713" s="335"/>
      <c r="G713" s="335"/>
      <c r="H713" s="335"/>
      <c r="I713" s="335"/>
      <c r="J713" s="335"/>
      <c r="K713" s="335"/>
      <c r="L713" s="335"/>
      <c r="M713" s="335"/>
      <c r="N713" s="335"/>
      <c r="O713" s="335"/>
      <c r="P713" s="335"/>
      <c r="Q713" s="335"/>
      <c r="R713" s="335"/>
      <c r="S713" s="335"/>
      <c r="T713" s="335"/>
      <c r="U713" s="335"/>
      <c r="V713" s="335"/>
      <c r="W713" s="335"/>
      <c r="X713" s="335"/>
      <c r="Y713" s="336"/>
      <c r="Z713" s="336"/>
      <c r="AA713" s="336"/>
      <c r="AB713" s="336"/>
      <c r="AC713" s="336"/>
      <c r="AD713" s="336"/>
      <c r="AE713" s="336"/>
      <c r="AF713" s="336"/>
      <c r="AG713" s="336"/>
      <c r="AH713" s="336"/>
      <c r="AI713" s="336"/>
      <c r="AJ713" s="336"/>
      <c r="AK713" s="336"/>
      <c r="AL713" s="336"/>
      <c r="AM713" s="336"/>
      <c r="AN713" s="336"/>
      <c r="AO713" s="336"/>
      <c r="AP713" s="336"/>
      <c r="AQ713" s="336"/>
      <c r="AR713" s="336"/>
      <c r="AS713" s="336"/>
    </row>
    <row r="714" spans="2:45" x14ac:dyDescent="0.25">
      <c r="B714" s="335"/>
      <c r="C714" s="335"/>
      <c r="D714" s="335"/>
      <c r="E714" s="335"/>
      <c r="F714" s="335"/>
      <c r="G714" s="335"/>
      <c r="H714" s="335"/>
      <c r="I714" s="335"/>
      <c r="J714" s="335"/>
      <c r="K714" s="335"/>
      <c r="L714" s="335"/>
      <c r="M714" s="335"/>
      <c r="N714" s="335"/>
      <c r="O714" s="335"/>
      <c r="P714" s="335"/>
      <c r="Q714" s="335"/>
      <c r="R714" s="335"/>
      <c r="S714" s="335"/>
      <c r="T714" s="335"/>
      <c r="U714" s="335"/>
      <c r="V714" s="335"/>
      <c r="W714" s="335"/>
      <c r="X714" s="335"/>
      <c r="Y714" s="337" t="s">
        <v>4975</v>
      </c>
      <c r="Z714" s="337"/>
      <c r="AA714" s="337"/>
      <c r="AB714" s="337"/>
      <c r="AC714" s="337"/>
      <c r="AD714" s="337"/>
      <c r="AE714" s="337"/>
      <c r="AF714" s="337"/>
      <c r="AG714" s="337"/>
      <c r="AH714" s="337"/>
      <c r="AI714" s="337"/>
      <c r="AJ714" s="337"/>
      <c r="AK714" s="337"/>
      <c r="AL714" s="337"/>
      <c r="AM714" s="337"/>
      <c r="AN714" s="337"/>
      <c r="AO714" s="337"/>
      <c r="AP714" s="337"/>
      <c r="AQ714" s="337"/>
      <c r="AR714" s="337"/>
      <c r="AS714" s="337"/>
    </row>
    <row r="715" spans="2:45" ht="15.75" thickBot="1" x14ac:dyDescent="0.3">
      <c r="B715" s="335"/>
      <c r="C715" s="335"/>
      <c r="D715" s="335"/>
      <c r="E715" s="335"/>
      <c r="F715" s="335"/>
      <c r="G715" s="335"/>
      <c r="H715" s="335"/>
      <c r="I715" s="335"/>
      <c r="J715" s="335"/>
      <c r="K715" s="335"/>
      <c r="L715" s="335"/>
      <c r="M715" s="335"/>
      <c r="N715" s="335"/>
      <c r="O715" s="335"/>
      <c r="P715" s="335"/>
      <c r="Q715" s="335"/>
      <c r="R715" s="335"/>
      <c r="S715" s="335"/>
      <c r="T715" s="335"/>
      <c r="U715" s="335"/>
      <c r="V715" s="335"/>
      <c r="W715" s="335"/>
      <c r="X715" s="335"/>
      <c r="Y715" s="336"/>
      <c r="Z715" s="336"/>
      <c r="AA715" s="336"/>
      <c r="AB715" s="336"/>
      <c r="AC715" s="336"/>
      <c r="AD715" s="336"/>
      <c r="AE715" s="336"/>
      <c r="AF715" s="336"/>
      <c r="AG715" s="336"/>
      <c r="AH715" s="336"/>
      <c r="AI715" s="336"/>
      <c r="AJ715" s="336"/>
      <c r="AK715" s="336"/>
      <c r="AL715" s="336"/>
      <c r="AM715" s="336"/>
      <c r="AN715" s="336"/>
      <c r="AO715" s="336"/>
      <c r="AP715" s="336"/>
      <c r="AQ715" s="336"/>
      <c r="AR715" s="336"/>
      <c r="AS715" s="336"/>
    </row>
    <row r="716" spans="2:45" x14ac:dyDescent="0.25">
      <c r="B716" s="335"/>
      <c r="C716" s="335"/>
      <c r="D716" s="335"/>
      <c r="E716" s="335"/>
      <c r="F716" s="335"/>
      <c r="G716" s="335"/>
      <c r="H716" s="335"/>
      <c r="I716" s="335"/>
      <c r="J716" s="335"/>
      <c r="K716" s="335"/>
      <c r="L716" s="335"/>
      <c r="M716" s="335"/>
      <c r="N716" s="335"/>
      <c r="O716" s="335"/>
      <c r="P716" s="335"/>
      <c r="Q716" s="335"/>
      <c r="R716" s="335"/>
      <c r="S716" s="335"/>
      <c r="T716" s="335"/>
      <c r="U716" s="335"/>
      <c r="V716" s="335"/>
      <c r="W716" s="335"/>
      <c r="X716" s="335"/>
      <c r="Y716" s="337" t="s">
        <v>4976</v>
      </c>
      <c r="Z716" s="337"/>
      <c r="AA716" s="337"/>
      <c r="AB716" s="337"/>
      <c r="AC716" s="337"/>
      <c r="AD716" s="337"/>
      <c r="AE716" s="337"/>
      <c r="AF716" s="337"/>
      <c r="AG716" s="337"/>
      <c r="AH716" s="337"/>
      <c r="AI716" s="337"/>
      <c r="AJ716" s="337"/>
      <c r="AK716" s="337"/>
      <c r="AL716" s="337"/>
      <c r="AM716" s="337"/>
      <c r="AN716" s="337"/>
      <c r="AO716" s="337"/>
      <c r="AP716" s="337"/>
      <c r="AQ716" s="337"/>
      <c r="AR716" s="337"/>
      <c r="AS716" s="337"/>
    </row>
    <row r="717" spans="2:45" ht="15.75" thickBot="1" x14ac:dyDescent="0.3">
      <c r="B717" s="335"/>
      <c r="C717" s="335"/>
      <c r="D717" s="335"/>
      <c r="E717" s="335"/>
      <c r="F717" s="335"/>
      <c r="G717" s="335"/>
      <c r="H717" s="335"/>
      <c r="I717" s="335"/>
      <c r="J717" s="335"/>
      <c r="K717" s="335"/>
      <c r="L717" s="335"/>
      <c r="M717" s="335"/>
      <c r="N717" s="335"/>
      <c r="O717" s="335"/>
      <c r="P717" s="335"/>
      <c r="Q717" s="335"/>
      <c r="R717" s="335"/>
      <c r="S717" s="335"/>
      <c r="T717" s="335"/>
      <c r="U717" s="335"/>
      <c r="V717" s="335"/>
      <c r="W717" s="335"/>
      <c r="X717" s="335"/>
      <c r="Y717" s="336"/>
      <c r="Z717" s="336"/>
      <c r="AA717" s="336"/>
      <c r="AB717" s="336"/>
      <c r="AC717" s="336"/>
      <c r="AD717" s="336"/>
      <c r="AE717" s="336"/>
      <c r="AF717" s="336"/>
      <c r="AG717" s="336"/>
      <c r="AH717" s="336"/>
      <c r="AI717" s="336"/>
      <c r="AJ717" s="336"/>
      <c r="AK717" s="336"/>
      <c r="AL717" s="336"/>
      <c r="AM717" s="336"/>
      <c r="AN717" s="336"/>
      <c r="AO717" s="336"/>
      <c r="AP717" s="336"/>
      <c r="AQ717" s="336"/>
      <c r="AR717" s="336"/>
      <c r="AS717" s="336"/>
    </row>
    <row r="718" spans="2:45" x14ac:dyDescent="0.25">
      <c r="B718" s="335"/>
      <c r="C718" s="335"/>
      <c r="D718" s="335"/>
      <c r="E718" s="335"/>
      <c r="F718" s="335"/>
      <c r="G718" s="335"/>
      <c r="H718" s="335"/>
      <c r="I718" s="335"/>
      <c r="J718" s="335"/>
      <c r="K718" s="335"/>
      <c r="L718" s="335"/>
      <c r="M718" s="335"/>
      <c r="N718" s="335"/>
      <c r="O718" s="335"/>
      <c r="P718" s="335"/>
      <c r="Q718" s="335"/>
      <c r="R718" s="335"/>
      <c r="S718" s="335"/>
      <c r="T718" s="335"/>
      <c r="U718" s="335"/>
      <c r="V718" s="335"/>
      <c r="W718" s="335"/>
      <c r="X718" s="335"/>
      <c r="Y718" s="337" t="s">
        <v>4977</v>
      </c>
      <c r="Z718" s="337"/>
      <c r="AA718" s="337"/>
      <c r="AB718" s="337"/>
      <c r="AC718" s="337"/>
      <c r="AD718" s="337"/>
      <c r="AE718" s="337"/>
      <c r="AF718" s="337"/>
      <c r="AG718" s="337"/>
      <c r="AH718" s="337"/>
      <c r="AI718" s="337"/>
      <c r="AJ718" s="337"/>
      <c r="AK718" s="337"/>
      <c r="AL718" s="337"/>
      <c r="AM718" s="337"/>
      <c r="AN718" s="337"/>
      <c r="AO718" s="337"/>
      <c r="AP718" s="337"/>
      <c r="AQ718" s="337"/>
      <c r="AR718" s="337"/>
      <c r="AS718" s="337"/>
    </row>
    <row r="719" spans="2:45" x14ac:dyDescent="0.25">
      <c r="B719" s="335"/>
      <c r="C719" s="335"/>
      <c r="D719" s="335"/>
      <c r="E719" s="335"/>
      <c r="F719" s="335"/>
      <c r="G719" s="335"/>
      <c r="H719" s="335"/>
      <c r="I719" s="335"/>
      <c r="J719" s="335"/>
      <c r="K719" s="335"/>
      <c r="L719" s="335"/>
      <c r="M719" s="335"/>
      <c r="N719" s="335"/>
      <c r="O719" s="335"/>
      <c r="P719" s="335"/>
      <c r="Q719" s="335"/>
      <c r="R719" s="335"/>
      <c r="S719" s="335"/>
      <c r="T719" s="335"/>
      <c r="U719" s="335"/>
      <c r="V719" s="335"/>
      <c r="W719" s="335"/>
      <c r="X719" s="335"/>
      <c r="Y719" s="335"/>
      <c r="Z719" s="335"/>
      <c r="AA719" s="335"/>
      <c r="AB719" s="335"/>
      <c r="AC719" s="335"/>
      <c r="AD719" s="335"/>
      <c r="AE719" s="335"/>
      <c r="AF719" s="335"/>
      <c r="AG719" s="335"/>
      <c r="AH719" s="335"/>
      <c r="AI719" s="335"/>
      <c r="AJ719" s="335"/>
      <c r="AK719" s="335"/>
      <c r="AL719" s="335"/>
      <c r="AM719" s="335"/>
      <c r="AN719" s="335"/>
      <c r="AO719" s="335"/>
      <c r="AP719" s="335"/>
      <c r="AQ719" s="335"/>
      <c r="AR719" s="335"/>
      <c r="AS719" s="335"/>
    </row>
    <row r="720" spans="2:45" x14ac:dyDescent="0.25">
      <c r="B720" s="341" t="s">
        <v>4152</v>
      </c>
      <c r="C720" s="341"/>
      <c r="D720" s="341"/>
      <c r="E720" s="341"/>
      <c r="F720" s="341"/>
      <c r="G720" s="341"/>
      <c r="H720" s="341"/>
      <c r="I720" s="341"/>
      <c r="J720" s="341"/>
      <c r="K720" s="341"/>
      <c r="L720" s="341"/>
      <c r="M720" s="341"/>
      <c r="N720" s="341"/>
      <c r="O720" s="341"/>
      <c r="P720" s="341"/>
      <c r="Q720" s="341"/>
      <c r="R720" s="341"/>
      <c r="S720" s="341"/>
      <c r="T720" s="341"/>
      <c r="U720" s="341"/>
      <c r="V720" s="341"/>
      <c r="W720" s="341"/>
      <c r="X720" s="341"/>
      <c r="Y720" s="341"/>
      <c r="Z720" s="341"/>
      <c r="AA720" s="341"/>
      <c r="AB720" s="341"/>
      <c r="AC720" s="341"/>
      <c r="AD720" s="341"/>
      <c r="AE720" s="341"/>
      <c r="AF720" s="341"/>
      <c r="AG720" s="341"/>
      <c r="AH720" s="341"/>
      <c r="AI720" s="341"/>
      <c r="AJ720" s="341"/>
      <c r="AK720" s="341"/>
      <c r="AL720" s="341"/>
      <c r="AM720" s="341"/>
      <c r="AN720" s="341"/>
      <c r="AO720" s="341"/>
      <c r="AP720" s="341"/>
      <c r="AQ720" s="341"/>
      <c r="AR720" s="341"/>
      <c r="AS720" s="341"/>
    </row>
    <row r="721" spans="2:45" x14ac:dyDescent="0.25">
      <c r="B721" s="341" t="s">
        <v>4978</v>
      </c>
      <c r="C721" s="341"/>
      <c r="D721" s="341"/>
      <c r="E721" s="341"/>
      <c r="F721" s="341"/>
      <c r="G721" s="341"/>
      <c r="H721" s="341"/>
      <c r="I721" s="341"/>
      <c r="J721" s="341"/>
      <c r="K721" s="341"/>
      <c r="L721" s="341"/>
      <c r="M721" s="341"/>
      <c r="N721" s="341"/>
      <c r="O721" s="341"/>
      <c r="P721" s="341"/>
      <c r="Q721" s="341"/>
      <c r="R721" s="341"/>
      <c r="S721" s="341"/>
      <c r="T721" s="341"/>
      <c r="U721" s="341"/>
      <c r="V721" s="341"/>
      <c r="W721" s="341"/>
      <c r="X721" s="341"/>
      <c r="Y721" s="341"/>
      <c r="Z721" s="341"/>
      <c r="AA721" s="341"/>
      <c r="AB721" s="341"/>
      <c r="AC721" s="341"/>
      <c r="AD721" s="341"/>
      <c r="AE721" s="341"/>
      <c r="AF721" s="341"/>
      <c r="AG721" s="341"/>
      <c r="AH721" s="341"/>
      <c r="AI721" s="341"/>
      <c r="AJ721" s="341"/>
      <c r="AK721" s="341"/>
      <c r="AL721" s="341"/>
      <c r="AM721" s="341"/>
      <c r="AN721" s="341"/>
      <c r="AO721" s="341"/>
      <c r="AP721" s="341"/>
      <c r="AQ721" s="341"/>
      <c r="AR721" s="341"/>
      <c r="AS721" s="341"/>
    </row>
    <row r="722" spans="2:45" x14ac:dyDescent="0.25">
      <c r="B722" s="335"/>
      <c r="C722" s="335"/>
      <c r="D722" s="335"/>
      <c r="E722" s="335"/>
      <c r="F722" s="335"/>
      <c r="G722" s="335"/>
      <c r="H722" s="335"/>
      <c r="I722" s="335"/>
      <c r="J722" s="335"/>
      <c r="K722" s="335"/>
      <c r="L722" s="335"/>
      <c r="M722" s="335"/>
      <c r="N722" s="335"/>
      <c r="O722" s="335"/>
      <c r="P722" s="335"/>
      <c r="Q722" s="335"/>
      <c r="R722" s="335"/>
      <c r="S722" s="335"/>
      <c r="T722" s="335"/>
      <c r="U722" s="335"/>
      <c r="V722" s="335"/>
      <c r="W722" s="335"/>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c r="AS722" s="335"/>
    </row>
    <row r="723" spans="2:45" x14ac:dyDescent="0.25">
      <c r="B723" s="335" t="s">
        <v>4979</v>
      </c>
      <c r="C723" s="335"/>
      <c r="D723" s="335"/>
      <c r="E723" s="335"/>
      <c r="F723" s="335"/>
      <c r="G723" s="335"/>
      <c r="H723" s="335"/>
      <c r="I723" s="335"/>
      <c r="J723" s="335"/>
      <c r="K723" s="335"/>
      <c r="L723" s="335"/>
      <c r="M723" s="335"/>
      <c r="N723" s="335"/>
      <c r="O723" s="335"/>
      <c r="P723" s="335"/>
      <c r="Q723" s="335"/>
      <c r="R723" s="335"/>
      <c r="S723" s="335"/>
      <c r="T723" s="335"/>
      <c r="U723" s="335"/>
      <c r="V723" s="335"/>
      <c r="W723" s="335"/>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c r="AS723" s="335"/>
    </row>
    <row r="724" spans="2:45" ht="15.75" thickBot="1" x14ac:dyDescent="0.3">
      <c r="B724" s="335" t="s">
        <v>4980</v>
      </c>
      <c r="C724" s="335"/>
      <c r="D724" s="335"/>
      <c r="E724" s="335"/>
      <c r="F724" s="335"/>
      <c r="G724" s="335"/>
      <c r="H724" s="335"/>
      <c r="I724" s="336"/>
      <c r="J724" s="336"/>
      <c r="K724" s="336"/>
      <c r="L724" s="336"/>
      <c r="M724" s="336"/>
      <c r="N724" s="336"/>
      <c r="O724" s="336"/>
      <c r="P724" s="336"/>
      <c r="Q724" s="336"/>
      <c r="R724" s="336"/>
      <c r="S724" s="336"/>
      <c r="T724" s="336"/>
      <c r="U724" s="336"/>
      <c r="V724" s="336"/>
      <c r="W724" s="336"/>
      <c r="X724" s="336"/>
      <c r="Y724" s="336"/>
      <c r="Z724" s="336"/>
      <c r="AA724" s="336"/>
      <c r="AB724" s="336"/>
      <c r="AC724" s="336"/>
      <c r="AD724" s="336"/>
      <c r="AE724" s="336"/>
      <c r="AF724" s="336"/>
      <c r="AG724" s="336"/>
      <c r="AH724" s="336"/>
      <c r="AI724" s="336"/>
      <c r="AJ724" s="336"/>
      <c r="AK724" s="336"/>
      <c r="AL724" s="336"/>
      <c r="AM724" s="336"/>
      <c r="AN724" s="336"/>
      <c r="AO724" s="336"/>
      <c r="AP724" s="336"/>
      <c r="AQ724" s="336"/>
      <c r="AR724" s="336"/>
      <c r="AS724" s="336"/>
    </row>
    <row r="725" spans="2:45" x14ac:dyDescent="0.25">
      <c r="B725" s="335"/>
      <c r="C725" s="335"/>
      <c r="D725" s="335"/>
      <c r="E725" s="335"/>
      <c r="F725" s="335"/>
      <c r="G725" s="335"/>
      <c r="H725" s="335"/>
      <c r="I725" s="337" t="s">
        <v>4981</v>
      </c>
      <c r="J725" s="337"/>
      <c r="K725" s="337"/>
      <c r="L725" s="337"/>
      <c r="M725" s="337"/>
      <c r="N725" s="337"/>
      <c r="O725" s="337"/>
      <c r="P725" s="337"/>
      <c r="Q725" s="337"/>
      <c r="R725" s="337"/>
      <c r="S725" s="337"/>
      <c r="T725" s="337"/>
      <c r="U725" s="337"/>
      <c r="V725" s="337"/>
      <c r="W725" s="337"/>
      <c r="X725" s="337"/>
      <c r="Y725" s="337"/>
      <c r="Z725" s="337"/>
      <c r="AA725" s="337"/>
      <c r="AB725" s="337"/>
      <c r="AC725" s="337"/>
      <c r="AD725" s="337"/>
      <c r="AE725" s="337"/>
      <c r="AF725" s="337"/>
      <c r="AG725" s="337"/>
      <c r="AH725" s="337"/>
      <c r="AI725" s="337"/>
      <c r="AJ725" s="337"/>
      <c r="AK725" s="337"/>
      <c r="AL725" s="337"/>
      <c r="AM725" s="337"/>
      <c r="AN725" s="337"/>
      <c r="AO725" s="337"/>
      <c r="AP725" s="337"/>
      <c r="AQ725" s="337"/>
      <c r="AR725" s="337"/>
      <c r="AS725" s="337"/>
    </row>
    <row r="726" spans="2:45" ht="15.75" thickBot="1" x14ac:dyDescent="0.3">
      <c r="B726" s="336"/>
      <c r="C726" s="336"/>
      <c r="D726" s="336"/>
      <c r="E726" s="336"/>
      <c r="F726" s="336"/>
      <c r="G726" s="336"/>
      <c r="H726" s="336"/>
      <c r="I726" s="336"/>
      <c r="J726" s="336"/>
      <c r="K726" s="336"/>
      <c r="L726" s="336"/>
      <c r="M726" s="336"/>
      <c r="N726" s="336"/>
      <c r="O726" s="336"/>
      <c r="P726" s="336"/>
      <c r="Q726" s="336"/>
      <c r="R726" s="336"/>
      <c r="S726" s="336"/>
      <c r="T726" s="336"/>
      <c r="U726" s="336"/>
      <c r="V726" s="336"/>
      <c r="W726" s="336"/>
      <c r="X726" s="336"/>
      <c r="Y726" s="336"/>
      <c r="Z726" s="336"/>
      <c r="AA726" s="336"/>
      <c r="AB726" s="336"/>
      <c r="AC726" s="336"/>
      <c r="AD726" s="336"/>
      <c r="AE726" s="336"/>
      <c r="AF726" s="336"/>
      <c r="AG726" s="336"/>
      <c r="AH726" s="336"/>
      <c r="AI726" s="336"/>
      <c r="AJ726" s="336"/>
      <c r="AK726" s="336"/>
      <c r="AL726" s="336"/>
      <c r="AM726" s="336"/>
      <c r="AN726" s="336"/>
      <c r="AO726" s="336"/>
      <c r="AP726" s="336"/>
      <c r="AQ726" s="336"/>
      <c r="AR726" s="336"/>
      <c r="AS726" s="336"/>
    </row>
    <row r="727" spans="2:45" ht="15.75" thickBot="1" x14ac:dyDescent="0.3">
      <c r="B727" s="340" t="s">
        <v>4982</v>
      </c>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2"/>
      <c r="AD727" s="342"/>
      <c r="AE727" s="342"/>
      <c r="AF727" s="342"/>
      <c r="AG727" s="342"/>
      <c r="AH727" s="342"/>
      <c r="AI727" s="342"/>
      <c r="AJ727" s="342"/>
      <c r="AK727" s="342"/>
      <c r="AL727" s="342"/>
      <c r="AM727" s="342"/>
      <c r="AN727" s="342"/>
      <c r="AO727" s="342"/>
      <c r="AP727" s="342"/>
      <c r="AQ727" s="342"/>
      <c r="AR727" s="342"/>
      <c r="AS727" s="342"/>
    </row>
    <row r="728" spans="2:45" ht="15.75" thickBot="1" x14ac:dyDescent="0.3">
      <c r="B728" s="335" t="s">
        <v>4983</v>
      </c>
      <c r="C728" s="335"/>
      <c r="D728" s="335"/>
      <c r="E728" s="335"/>
      <c r="F728" s="335"/>
      <c r="G728" s="335"/>
      <c r="H728" s="335"/>
      <c r="I728" s="335"/>
      <c r="J728" s="335"/>
      <c r="K728" s="335"/>
      <c r="L728" s="335"/>
      <c r="M728" s="335"/>
      <c r="N728" s="335"/>
      <c r="O728" s="336"/>
      <c r="P728" s="336"/>
      <c r="Q728" s="336"/>
      <c r="R728" s="336"/>
      <c r="S728" s="336"/>
      <c r="T728" s="336"/>
      <c r="U728" s="336"/>
      <c r="V728" s="336"/>
      <c r="W728" s="336"/>
      <c r="X728" s="336"/>
      <c r="Y728" s="336"/>
      <c r="Z728" s="336"/>
      <c r="AA728" s="336"/>
      <c r="AB728" s="336"/>
      <c r="AC728" s="336"/>
      <c r="AD728" s="336"/>
      <c r="AE728" s="336"/>
      <c r="AF728" s="336"/>
      <c r="AG728" s="336"/>
      <c r="AH728" s="336"/>
      <c r="AI728" s="336"/>
      <c r="AJ728" s="336"/>
      <c r="AK728" s="336"/>
      <c r="AL728" s="336"/>
      <c r="AM728" s="336"/>
      <c r="AN728" s="336"/>
      <c r="AO728" s="336"/>
      <c r="AP728" s="336"/>
      <c r="AQ728" s="336"/>
      <c r="AR728" s="336"/>
      <c r="AS728" s="336"/>
    </row>
    <row r="729" spans="2:45" x14ac:dyDescent="0.25">
      <c r="B729" s="335"/>
      <c r="C729" s="335"/>
      <c r="D729" s="335"/>
      <c r="E729" s="335"/>
      <c r="F729" s="335"/>
      <c r="G729" s="335"/>
      <c r="H729" s="335"/>
      <c r="I729" s="335"/>
      <c r="J729" s="335"/>
      <c r="K729" s="335"/>
      <c r="L729" s="335"/>
      <c r="M729" s="335"/>
      <c r="N729" s="335"/>
      <c r="O729" s="337" t="s">
        <v>4984</v>
      </c>
      <c r="P729" s="337"/>
      <c r="Q729" s="337"/>
      <c r="R729" s="337"/>
      <c r="S729" s="337"/>
      <c r="T729" s="337"/>
      <c r="U729" s="337"/>
      <c r="V729" s="337"/>
      <c r="W729" s="337"/>
      <c r="X729" s="337"/>
      <c r="Y729" s="337"/>
      <c r="Z729" s="337"/>
      <c r="AA729" s="337"/>
      <c r="AB729" s="337"/>
      <c r="AC729" s="337"/>
      <c r="AD729" s="337"/>
      <c r="AE729" s="337"/>
      <c r="AF729" s="337"/>
      <c r="AG729" s="337"/>
      <c r="AH729" s="337"/>
      <c r="AI729" s="337"/>
      <c r="AJ729" s="337"/>
      <c r="AK729" s="337"/>
      <c r="AL729" s="337"/>
      <c r="AM729" s="337"/>
      <c r="AN729" s="337"/>
      <c r="AO729" s="337"/>
      <c r="AP729" s="337"/>
      <c r="AQ729" s="337"/>
      <c r="AR729" s="337"/>
      <c r="AS729" s="337"/>
    </row>
    <row r="730" spans="2:45" ht="15.75" thickBot="1" x14ac:dyDescent="0.3">
      <c r="B730" s="336"/>
      <c r="C730" s="336"/>
      <c r="D730" s="336"/>
      <c r="E730" s="336"/>
      <c r="F730" s="336"/>
      <c r="G730" s="336"/>
      <c r="H730" s="336"/>
      <c r="I730" s="336"/>
      <c r="J730" s="336"/>
      <c r="K730" s="336"/>
      <c r="L730" s="336"/>
      <c r="M730" s="336"/>
      <c r="N730" s="336"/>
      <c r="O730" s="336"/>
      <c r="P730" s="336"/>
      <c r="Q730" s="336"/>
      <c r="R730" s="336"/>
      <c r="S730" s="336"/>
      <c r="T730" s="336"/>
      <c r="U730" s="336"/>
      <c r="V730" s="336"/>
      <c r="W730" s="336"/>
      <c r="X730" s="336"/>
      <c r="Y730" s="336"/>
      <c r="Z730" s="336"/>
      <c r="AA730" s="336"/>
      <c r="AB730" s="336"/>
      <c r="AC730" s="336"/>
      <c r="AD730" s="336"/>
      <c r="AE730" s="336"/>
      <c r="AF730" s="336"/>
      <c r="AG730" s="336"/>
      <c r="AH730" s="336"/>
      <c r="AI730" s="336"/>
      <c r="AJ730" s="336"/>
      <c r="AK730" s="336"/>
      <c r="AL730" s="336"/>
      <c r="AM730" s="336"/>
      <c r="AN730" s="336"/>
      <c r="AO730" s="336"/>
      <c r="AP730" s="336"/>
      <c r="AQ730" s="336"/>
      <c r="AR730" s="336"/>
      <c r="AS730" s="336"/>
    </row>
    <row r="731" spans="2:45" x14ac:dyDescent="0.25">
      <c r="B731" s="337" t="s">
        <v>4985</v>
      </c>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c r="AA731" s="337"/>
      <c r="AB731" s="337"/>
      <c r="AC731" s="337"/>
      <c r="AD731" s="337"/>
      <c r="AE731" s="337"/>
      <c r="AF731" s="337"/>
      <c r="AG731" s="337"/>
      <c r="AH731" s="337"/>
      <c r="AI731" s="337"/>
      <c r="AJ731" s="337"/>
      <c r="AK731" s="337"/>
      <c r="AL731" s="337"/>
      <c r="AM731" s="337"/>
      <c r="AN731" s="337"/>
      <c r="AO731" s="337"/>
      <c r="AP731" s="337"/>
      <c r="AQ731" s="337"/>
      <c r="AR731" s="337"/>
      <c r="AS731" s="337"/>
    </row>
    <row r="732" spans="2:45" ht="15.75" thickBot="1" x14ac:dyDescent="0.3">
      <c r="B732" s="335" t="s">
        <v>4986</v>
      </c>
      <c r="C732" s="335"/>
      <c r="D732" s="335"/>
      <c r="E732" s="335"/>
      <c r="F732" s="335"/>
      <c r="G732" s="335"/>
      <c r="H732" s="335"/>
      <c r="I732" s="335"/>
      <c r="J732" s="335"/>
      <c r="K732" s="335"/>
      <c r="L732" s="335"/>
      <c r="M732" s="335"/>
      <c r="N732" s="335"/>
      <c r="O732" s="335"/>
      <c r="P732" s="335"/>
      <c r="Q732" s="336"/>
      <c r="R732" s="336"/>
      <c r="S732" s="336"/>
      <c r="T732" s="336"/>
      <c r="U732" s="336"/>
      <c r="V732" s="336"/>
      <c r="W732" s="336"/>
      <c r="X732" s="336"/>
      <c r="Y732" s="336"/>
      <c r="Z732" s="336"/>
      <c r="AA732" s="336"/>
      <c r="AB732" s="336"/>
      <c r="AC732" s="336"/>
      <c r="AD732" s="336"/>
      <c r="AE732" s="336"/>
      <c r="AF732" s="336"/>
      <c r="AG732" s="336"/>
      <c r="AH732" s="336"/>
      <c r="AI732" s="336"/>
      <c r="AJ732" s="336"/>
      <c r="AK732" s="336"/>
      <c r="AL732" s="336"/>
      <c r="AM732" s="336"/>
      <c r="AN732" s="336"/>
      <c r="AO732" s="336"/>
      <c r="AP732" s="335" t="s">
        <v>4987</v>
      </c>
      <c r="AQ732" s="335"/>
      <c r="AR732" s="335"/>
      <c r="AS732" s="335"/>
    </row>
    <row r="733" spans="2:45" ht="15.75" thickBot="1" x14ac:dyDescent="0.3">
      <c r="B733" s="335" t="s">
        <v>4988</v>
      </c>
      <c r="C733" s="335"/>
      <c r="D733" s="335"/>
      <c r="E733" s="335"/>
      <c r="F733" s="335"/>
      <c r="G733" s="335"/>
      <c r="H733" s="335"/>
      <c r="I733" s="335"/>
      <c r="J733" s="336"/>
      <c r="K733" s="336"/>
      <c r="L733" s="336"/>
      <c r="M733" s="336"/>
      <c r="N733" s="336"/>
      <c r="O733" s="336"/>
      <c r="P733" s="336"/>
      <c r="Q733" s="336"/>
      <c r="R733" s="336"/>
      <c r="S733" s="336"/>
      <c r="T733" s="336"/>
      <c r="U733" s="336"/>
      <c r="V733" s="336"/>
      <c r="W733" s="336"/>
      <c r="X733" s="336"/>
      <c r="Y733" s="336"/>
      <c r="Z733" s="336"/>
      <c r="AA733" s="336"/>
      <c r="AB733" s="336"/>
      <c r="AC733" s="336"/>
      <c r="AD733" s="336"/>
      <c r="AE733" s="336"/>
      <c r="AF733" s="336"/>
      <c r="AG733" s="336"/>
      <c r="AH733" s="336"/>
      <c r="AI733" s="336"/>
      <c r="AJ733" s="336"/>
      <c r="AK733" s="336"/>
      <c r="AL733" s="336"/>
      <c r="AM733" s="336"/>
      <c r="AN733" s="336"/>
      <c r="AO733" s="336"/>
      <c r="AP733" s="335" t="s">
        <v>4989</v>
      </c>
      <c r="AQ733" s="335"/>
      <c r="AR733" s="335"/>
      <c r="AS733" s="335"/>
    </row>
    <row r="734" spans="2:45" ht="15.75" thickBot="1" x14ac:dyDescent="0.3">
      <c r="B734" s="335" t="s">
        <v>4990</v>
      </c>
      <c r="C734" s="335"/>
      <c r="D734" s="335"/>
      <c r="E734" s="335"/>
      <c r="F734" s="335"/>
      <c r="G734" s="335"/>
      <c r="H734" s="335"/>
      <c r="I734" s="335"/>
      <c r="J734" s="335"/>
      <c r="K734" s="335"/>
      <c r="L734" s="342"/>
      <c r="M734" s="342"/>
      <c r="N734" s="342"/>
      <c r="O734" s="342"/>
      <c r="P734" s="342"/>
      <c r="Q734" s="342"/>
      <c r="R734" s="342"/>
      <c r="S734" s="342"/>
      <c r="T734" s="342"/>
      <c r="U734" s="342"/>
      <c r="V734" s="342"/>
      <c r="W734" s="342"/>
      <c r="X734" s="342"/>
      <c r="Y734" s="342"/>
      <c r="Z734" s="342"/>
      <c r="AA734" s="342"/>
      <c r="AB734" s="342"/>
      <c r="AC734" s="342"/>
      <c r="AD734" s="342"/>
      <c r="AE734" s="342"/>
      <c r="AF734" s="342"/>
      <c r="AG734" s="342"/>
      <c r="AH734" s="342"/>
      <c r="AI734" s="342"/>
      <c r="AJ734" s="342"/>
      <c r="AK734" s="342"/>
      <c r="AL734" s="342"/>
      <c r="AM734" s="342"/>
      <c r="AN734" s="342"/>
      <c r="AO734" s="342"/>
      <c r="AP734" s="335" t="s">
        <v>4989</v>
      </c>
      <c r="AQ734" s="335"/>
      <c r="AR734" s="335"/>
      <c r="AS734" s="335"/>
    </row>
    <row r="735" spans="2:45" ht="15.75" thickBot="1" x14ac:dyDescent="0.3">
      <c r="B735" s="335" t="s">
        <v>4991</v>
      </c>
      <c r="C735" s="335"/>
      <c r="D735" s="335"/>
      <c r="E735" s="335"/>
      <c r="F735" s="335"/>
      <c r="G735" s="335"/>
      <c r="H735" s="335"/>
      <c r="I735" s="335"/>
      <c r="J735" s="335"/>
      <c r="K735" s="335"/>
      <c r="L735" s="342"/>
      <c r="M735" s="342"/>
      <c r="N735" s="342"/>
      <c r="O735" s="342"/>
      <c r="P735" s="342"/>
      <c r="Q735" s="342"/>
      <c r="R735" s="342"/>
      <c r="S735" s="342"/>
      <c r="T735" s="342"/>
      <c r="U735" s="342"/>
      <c r="V735" s="342"/>
      <c r="W735" s="342"/>
      <c r="X735" s="342"/>
      <c r="Y735" s="342"/>
      <c r="Z735" s="342"/>
      <c r="AA735" s="342"/>
      <c r="AB735" s="342"/>
      <c r="AC735" s="342"/>
      <c r="AD735" s="342"/>
      <c r="AE735" s="342"/>
      <c r="AF735" s="342"/>
      <c r="AG735" s="342"/>
      <c r="AH735" s="342"/>
      <c r="AI735" s="342"/>
      <c r="AJ735" s="342"/>
      <c r="AK735" s="342"/>
      <c r="AL735" s="342"/>
      <c r="AM735" s="342"/>
      <c r="AN735" s="342"/>
      <c r="AO735" s="342"/>
      <c r="AP735" s="335" t="s">
        <v>4992</v>
      </c>
      <c r="AQ735" s="335"/>
      <c r="AR735" s="335"/>
      <c r="AS735" s="335"/>
    </row>
    <row r="736" spans="2:45" ht="15.75" thickBot="1" x14ac:dyDescent="0.3">
      <c r="B736" s="335" t="s">
        <v>4993</v>
      </c>
      <c r="C736" s="335"/>
      <c r="D736" s="335"/>
      <c r="E736" s="335"/>
      <c r="F736" s="335"/>
      <c r="G736" s="335"/>
      <c r="H736" s="335"/>
      <c r="I736" s="335"/>
      <c r="J736" s="336"/>
      <c r="K736" s="336"/>
      <c r="L736" s="336"/>
      <c r="M736" s="336"/>
      <c r="N736" s="336"/>
      <c r="O736" s="336"/>
      <c r="P736" s="336"/>
      <c r="Q736" s="336"/>
      <c r="R736" s="336"/>
      <c r="S736" s="336"/>
      <c r="T736" s="336"/>
      <c r="U736" s="336"/>
      <c r="V736" s="336"/>
      <c r="W736" s="336"/>
      <c r="X736" s="336"/>
      <c r="Y736" s="336"/>
      <c r="Z736" s="336"/>
      <c r="AA736" s="336"/>
      <c r="AB736" s="336"/>
      <c r="AC736" s="336"/>
      <c r="AD736" s="336"/>
      <c r="AE736" s="336"/>
      <c r="AF736" s="336"/>
      <c r="AG736" s="336"/>
      <c r="AH736" s="336"/>
      <c r="AI736" s="336"/>
      <c r="AJ736" s="336"/>
      <c r="AK736" s="336"/>
      <c r="AL736" s="336"/>
      <c r="AM736" s="336"/>
      <c r="AN736" s="336"/>
      <c r="AO736" s="336"/>
      <c r="AP736" s="335" t="s">
        <v>4992</v>
      </c>
      <c r="AQ736" s="335"/>
      <c r="AR736" s="335"/>
      <c r="AS736" s="335"/>
    </row>
    <row r="737" spans="2:45" x14ac:dyDescent="0.25">
      <c r="B737" s="338" t="s">
        <v>4994</v>
      </c>
      <c r="C737" s="338"/>
      <c r="D737" s="338"/>
      <c r="E737" s="338"/>
      <c r="F737" s="338"/>
      <c r="G737" s="338"/>
      <c r="H737" s="338"/>
      <c r="I737" s="338"/>
      <c r="J737" s="338"/>
      <c r="K737" s="338"/>
      <c r="L737" s="338"/>
      <c r="M737" s="338"/>
      <c r="N737" s="338"/>
      <c r="O737" s="338"/>
      <c r="P737" s="338"/>
      <c r="Q737" s="338"/>
      <c r="R737" s="338"/>
      <c r="S737" s="338"/>
      <c r="T737" s="338"/>
      <c r="U737" s="338"/>
      <c r="V737" s="338"/>
      <c r="W737" s="338"/>
      <c r="X737" s="338"/>
      <c r="Y737" s="338"/>
      <c r="Z737" s="338"/>
      <c r="AA737" s="338"/>
      <c r="AB737" s="338"/>
      <c r="AC737" s="338"/>
      <c r="AD737" s="338"/>
      <c r="AE737" s="338"/>
      <c r="AF737" s="338"/>
      <c r="AG737" s="338"/>
      <c r="AH737" s="338"/>
      <c r="AI737" s="338"/>
      <c r="AJ737" s="338"/>
      <c r="AK737" s="338"/>
      <c r="AL737" s="338"/>
      <c r="AM737" s="338"/>
      <c r="AN737" s="338"/>
      <c r="AO737" s="338"/>
      <c r="AP737" s="338"/>
      <c r="AQ737" s="338"/>
      <c r="AR737" s="338"/>
      <c r="AS737" s="338"/>
    </row>
    <row r="738" spans="2:45" ht="15.75" thickBot="1" x14ac:dyDescent="0.3">
      <c r="B738" s="335" t="s">
        <v>4995</v>
      </c>
      <c r="C738" s="335"/>
      <c r="D738" s="335"/>
      <c r="E738" s="335"/>
      <c r="F738" s="335"/>
      <c r="G738" s="335"/>
      <c r="H738" s="335"/>
      <c r="I738" s="335"/>
      <c r="J738" s="335"/>
      <c r="K738" s="335"/>
      <c r="L738" s="335"/>
      <c r="M738" s="335"/>
      <c r="N738" s="335"/>
      <c r="O738" s="335"/>
      <c r="P738" s="335"/>
      <c r="Q738" s="335"/>
      <c r="R738" s="335"/>
      <c r="S738" s="335"/>
      <c r="T738" s="335"/>
      <c r="U738" s="335"/>
      <c r="V738" s="335"/>
      <c r="W738" s="335"/>
      <c r="X738" s="335"/>
      <c r="Y738" s="336"/>
      <c r="Z738" s="336"/>
      <c r="AA738" s="336"/>
      <c r="AB738" s="336"/>
      <c r="AC738" s="336"/>
      <c r="AD738" s="336"/>
      <c r="AE738" s="336"/>
      <c r="AF738" s="336"/>
      <c r="AG738" s="336"/>
      <c r="AH738" s="336"/>
      <c r="AI738" s="336"/>
      <c r="AJ738" s="336"/>
      <c r="AK738" s="336"/>
      <c r="AL738" s="336"/>
      <c r="AM738" s="336"/>
      <c r="AN738" s="336"/>
      <c r="AO738" s="336"/>
      <c r="AP738" s="336"/>
      <c r="AQ738" s="336"/>
      <c r="AR738" s="336"/>
      <c r="AS738" s="336"/>
    </row>
    <row r="739" spans="2:45" x14ac:dyDescent="0.25">
      <c r="B739" s="335"/>
      <c r="C739" s="335"/>
      <c r="D739" s="335"/>
      <c r="E739" s="335"/>
      <c r="F739" s="335"/>
      <c r="G739" s="335"/>
      <c r="H739" s="335"/>
      <c r="I739" s="335"/>
      <c r="J739" s="335"/>
      <c r="K739" s="335"/>
      <c r="L739" s="335"/>
      <c r="M739" s="335"/>
      <c r="N739" s="335"/>
      <c r="O739" s="335"/>
      <c r="P739" s="335"/>
      <c r="Q739" s="335"/>
      <c r="R739" s="335"/>
      <c r="S739" s="335"/>
      <c r="T739" s="335"/>
      <c r="U739" s="335"/>
      <c r="V739" s="335"/>
      <c r="W739" s="335"/>
      <c r="X739" s="335"/>
      <c r="Y739" s="340">
        <v>2</v>
      </c>
      <c r="Z739" s="340"/>
      <c r="AA739" s="340"/>
      <c r="AB739" s="340"/>
      <c r="AC739" s="340"/>
      <c r="AD739" s="340"/>
      <c r="AE739" s="340"/>
      <c r="AF739" s="340"/>
      <c r="AG739" s="340"/>
      <c r="AH739" s="340"/>
      <c r="AI739" s="340"/>
      <c r="AJ739" s="340"/>
      <c r="AK739" s="340"/>
      <c r="AL739" s="340"/>
      <c r="AM739" s="340"/>
      <c r="AN739" s="340"/>
      <c r="AO739" s="340"/>
      <c r="AP739" s="340"/>
      <c r="AQ739" s="340"/>
      <c r="AR739" s="340"/>
      <c r="AS739" s="340"/>
    </row>
    <row r="740" spans="2:45" x14ac:dyDescent="0.25">
      <c r="B740" s="335"/>
      <c r="C740" s="335"/>
      <c r="D740" s="335"/>
      <c r="E740" s="335"/>
      <c r="F740" s="335"/>
      <c r="G740" s="335"/>
      <c r="H740" s="335"/>
      <c r="I740" s="335"/>
      <c r="J740" s="335"/>
      <c r="K740" s="335"/>
      <c r="L740" s="335"/>
      <c r="M740" s="335"/>
      <c r="N740" s="335"/>
      <c r="O740" s="335"/>
      <c r="P740" s="335"/>
      <c r="Q740" s="335"/>
      <c r="R740" s="335"/>
      <c r="S740" s="335"/>
      <c r="T740" s="335"/>
      <c r="U740" s="335"/>
      <c r="V740" s="335"/>
      <c r="W740" s="335"/>
      <c r="X740" s="335"/>
      <c r="Y740" s="335"/>
      <c r="Z740" s="335"/>
      <c r="AA740" s="335"/>
      <c r="AB740" s="335"/>
      <c r="AC740" s="335"/>
      <c r="AD740" s="335"/>
      <c r="AE740" s="335"/>
      <c r="AF740" s="335"/>
      <c r="AG740" s="335"/>
      <c r="AH740" s="335"/>
      <c r="AI740" s="335"/>
      <c r="AJ740" s="335"/>
      <c r="AK740" s="335"/>
      <c r="AL740" s="335"/>
      <c r="AM740" s="335"/>
      <c r="AN740" s="335"/>
      <c r="AO740" s="335"/>
      <c r="AP740" s="335"/>
      <c r="AQ740" s="335"/>
      <c r="AR740" s="335"/>
      <c r="AS740" s="335"/>
    </row>
    <row r="741" spans="2:45" ht="15.75" thickBot="1" x14ac:dyDescent="0.3">
      <c r="B741" s="335" t="s">
        <v>4996</v>
      </c>
      <c r="C741" s="335"/>
      <c r="D741" s="335"/>
      <c r="E741" s="335"/>
      <c r="F741" s="335"/>
      <c r="G741" s="335"/>
      <c r="H741" s="335"/>
      <c r="I741" s="335"/>
      <c r="J741" s="335"/>
      <c r="K741" s="335"/>
      <c r="L741" s="335"/>
      <c r="M741" s="335"/>
      <c r="N741" s="335"/>
      <c r="O741" s="335"/>
      <c r="P741" s="335"/>
      <c r="Q741" s="335"/>
      <c r="R741" s="335"/>
      <c r="S741" s="335"/>
      <c r="T741" s="335"/>
      <c r="U741" s="335"/>
      <c r="V741" s="335"/>
      <c r="W741" s="335"/>
      <c r="X741" s="335"/>
      <c r="Y741" s="336"/>
      <c r="Z741" s="336"/>
      <c r="AA741" s="336"/>
      <c r="AB741" s="336"/>
      <c r="AC741" s="336"/>
      <c r="AD741" s="336"/>
      <c r="AE741" s="336"/>
      <c r="AF741" s="336"/>
      <c r="AG741" s="336"/>
      <c r="AH741" s="336"/>
      <c r="AI741" s="336"/>
      <c r="AJ741" s="336"/>
      <c r="AK741" s="336"/>
      <c r="AL741" s="336"/>
      <c r="AM741" s="336"/>
      <c r="AN741" s="336"/>
      <c r="AO741" s="336"/>
      <c r="AP741" s="336"/>
      <c r="AQ741" s="336"/>
      <c r="AR741" s="336"/>
      <c r="AS741" s="336"/>
    </row>
    <row r="742" spans="2:45" x14ac:dyDescent="0.25">
      <c r="B742" s="338" t="s">
        <v>4997</v>
      </c>
      <c r="C742" s="338"/>
      <c r="D742" s="338"/>
      <c r="E742" s="338"/>
      <c r="F742" s="338"/>
      <c r="G742" s="338"/>
      <c r="H742" s="338"/>
      <c r="I742" s="338"/>
      <c r="J742" s="338"/>
      <c r="K742" s="338"/>
      <c r="L742" s="338"/>
      <c r="M742" s="338"/>
      <c r="N742" s="338"/>
      <c r="O742" s="338"/>
      <c r="P742" s="338"/>
      <c r="Q742" s="338"/>
      <c r="R742" s="338"/>
      <c r="S742" s="338"/>
      <c r="T742" s="338"/>
      <c r="U742" s="338"/>
      <c r="V742" s="338"/>
      <c r="W742" s="338"/>
      <c r="X742" s="338"/>
      <c r="Y742" s="338"/>
      <c r="Z742" s="338"/>
      <c r="AA742" s="338"/>
      <c r="AB742" s="338"/>
      <c r="AC742" s="338"/>
      <c r="AD742" s="338"/>
      <c r="AE742" s="338"/>
      <c r="AF742" s="338"/>
      <c r="AG742" s="338"/>
      <c r="AH742" s="338"/>
      <c r="AI742" s="338"/>
      <c r="AJ742" s="338"/>
      <c r="AK742" s="338"/>
      <c r="AL742" s="338"/>
      <c r="AM742" s="338"/>
      <c r="AN742" s="338"/>
      <c r="AO742" s="338"/>
      <c r="AP742" s="338"/>
      <c r="AQ742" s="338"/>
      <c r="AR742" s="338"/>
      <c r="AS742" s="338"/>
    </row>
    <row r="743" spans="2:45" ht="15.75" thickBot="1" x14ac:dyDescent="0.3">
      <c r="B743" s="335" t="s">
        <v>4998</v>
      </c>
      <c r="C743" s="335"/>
      <c r="D743" s="335"/>
      <c r="E743" s="335"/>
      <c r="F743" s="335"/>
      <c r="G743" s="335"/>
      <c r="H743" s="335"/>
      <c r="I743" s="335"/>
      <c r="J743" s="335"/>
      <c r="K743" s="335"/>
      <c r="L743" s="335"/>
      <c r="M743" s="335"/>
      <c r="N743" s="335"/>
      <c r="O743" s="335"/>
      <c r="P743" s="335"/>
      <c r="Q743" s="335"/>
      <c r="R743" s="335"/>
      <c r="S743" s="335"/>
      <c r="T743" s="335"/>
      <c r="U743" s="335"/>
      <c r="V743" s="335"/>
      <c r="W743" s="335"/>
      <c r="X743" s="335"/>
      <c r="Y743" s="336"/>
      <c r="Z743" s="336"/>
      <c r="AA743" s="336"/>
      <c r="AB743" s="336"/>
      <c r="AC743" s="336"/>
      <c r="AD743" s="336"/>
      <c r="AE743" s="336"/>
      <c r="AF743" s="336"/>
      <c r="AG743" s="336"/>
      <c r="AH743" s="336"/>
      <c r="AI743" s="336"/>
      <c r="AJ743" s="336"/>
      <c r="AK743" s="336"/>
      <c r="AL743" s="336"/>
      <c r="AM743" s="336"/>
      <c r="AN743" s="336"/>
      <c r="AO743" s="336"/>
      <c r="AP743" s="336"/>
      <c r="AQ743" s="336"/>
      <c r="AR743" s="336"/>
      <c r="AS743" s="336"/>
    </row>
    <row r="744" spans="2:45" ht="15.75" thickBot="1" x14ac:dyDescent="0.3">
      <c r="B744" s="335" t="s">
        <v>4999</v>
      </c>
      <c r="C744" s="335"/>
      <c r="D744" s="335"/>
      <c r="E744" s="335"/>
      <c r="F744" s="335"/>
      <c r="G744" s="335"/>
      <c r="H744" s="335"/>
      <c r="I744" s="335"/>
      <c r="J744" s="335"/>
      <c r="K744" s="335"/>
      <c r="L744" s="335"/>
      <c r="M744" s="335"/>
      <c r="N744" s="335"/>
      <c r="O744" s="335"/>
      <c r="P744" s="335"/>
      <c r="Q744" s="335"/>
      <c r="R744" s="335"/>
      <c r="S744" s="335"/>
      <c r="T744" s="335"/>
      <c r="U744" s="335"/>
      <c r="V744" s="335"/>
      <c r="W744" s="335"/>
      <c r="X744" s="335"/>
      <c r="Y744" s="342"/>
      <c r="Z744" s="342"/>
      <c r="AA744" s="342"/>
      <c r="AB744" s="342"/>
      <c r="AC744" s="342"/>
      <c r="AD744" s="342"/>
      <c r="AE744" s="342"/>
      <c r="AF744" s="342"/>
      <c r="AG744" s="342"/>
      <c r="AH744" s="342"/>
      <c r="AI744" s="342"/>
      <c r="AJ744" s="342"/>
      <c r="AK744" s="342"/>
      <c r="AL744" s="342"/>
      <c r="AM744" s="342"/>
      <c r="AN744" s="342"/>
      <c r="AO744" s="342"/>
      <c r="AP744" s="342"/>
      <c r="AQ744" s="342"/>
      <c r="AR744" s="342"/>
      <c r="AS744" s="342"/>
    </row>
    <row r="745" spans="2:45" ht="15.75" thickBot="1" x14ac:dyDescent="0.3">
      <c r="B745" s="335" t="s">
        <v>5000</v>
      </c>
      <c r="C745" s="335"/>
      <c r="D745" s="335"/>
      <c r="E745" s="335"/>
      <c r="F745" s="335"/>
      <c r="G745" s="335"/>
      <c r="H745" s="335"/>
      <c r="I745" s="335"/>
      <c r="J745" s="335"/>
      <c r="K745" s="335"/>
      <c r="L745" s="335"/>
      <c r="M745" s="335"/>
      <c r="N745" s="335"/>
      <c r="O745" s="335"/>
      <c r="P745" s="335"/>
      <c r="Q745" s="335"/>
      <c r="R745" s="335"/>
      <c r="S745" s="335"/>
      <c r="T745" s="335"/>
      <c r="U745" s="335"/>
      <c r="V745" s="335"/>
      <c r="W745" s="335"/>
      <c r="X745" s="335"/>
      <c r="Y745" s="342"/>
      <c r="Z745" s="342"/>
      <c r="AA745" s="342"/>
      <c r="AB745" s="342"/>
      <c r="AC745" s="342"/>
      <c r="AD745" s="342"/>
      <c r="AE745" s="342"/>
      <c r="AF745" s="342"/>
      <c r="AG745" s="342"/>
      <c r="AH745" s="342"/>
      <c r="AI745" s="342"/>
      <c r="AJ745" s="342"/>
      <c r="AK745" s="342"/>
      <c r="AL745" s="342"/>
      <c r="AM745" s="342"/>
      <c r="AN745" s="342"/>
      <c r="AO745" s="342"/>
      <c r="AP745" s="342"/>
      <c r="AQ745" s="342"/>
      <c r="AR745" s="342"/>
      <c r="AS745" s="342"/>
    </row>
    <row r="746" spans="2:45" x14ac:dyDescent="0.25">
      <c r="B746" s="338" t="s">
        <v>5001</v>
      </c>
      <c r="C746" s="338"/>
      <c r="D746" s="338"/>
      <c r="E746" s="338"/>
      <c r="F746" s="338"/>
      <c r="G746" s="338"/>
      <c r="H746" s="338"/>
      <c r="I746" s="338"/>
      <c r="J746" s="338"/>
      <c r="K746" s="338"/>
      <c r="L746" s="338"/>
      <c r="M746" s="338"/>
      <c r="N746" s="338"/>
      <c r="O746" s="338"/>
      <c r="P746" s="338"/>
      <c r="Q746" s="338"/>
      <c r="R746" s="338"/>
      <c r="S746" s="338"/>
      <c r="T746" s="338"/>
      <c r="U746" s="338"/>
      <c r="V746" s="338"/>
      <c r="W746" s="338"/>
      <c r="X746" s="338"/>
      <c r="Y746" s="338"/>
      <c r="Z746" s="338"/>
      <c r="AA746" s="338"/>
      <c r="AB746" s="338"/>
      <c r="AC746" s="338"/>
      <c r="AD746" s="338"/>
      <c r="AE746" s="338"/>
      <c r="AF746" s="338"/>
      <c r="AG746" s="338"/>
      <c r="AH746" s="338"/>
      <c r="AI746" s="338"/>
      <c r="AJ746" s="338"/>
      <c r="AK746" s="338"/>
      <c r="AL746" s="338"/>
      <c r="AM746" s="338"/>
      <c r="AN746" s="338"/>
      <c r="AO746" s="338"/>
      <c r="AP746" s="338"/>
      <c r="AQ746" s="338"/>
      <c r="AR746" s="338"/>
      <c r="AS746" s="338"/>
    </row>
    <row r="747" spans="2:45" x14ac:dyDescent="0.25">
      <c r="B747" s="335" t="s">
        <v>5002</v>
      </c>
      <c r="C747" s="335"/>
      <c r="D747" s="335"/>
      <c r="E747" s="335"/>
      <c r="F747" s="335"/>
      <c r="G747" s="335"/>
      <c r="H747" s="335"/>
      <c r="I747" s="335"/>
      <c r="J747" s="335"/>
      <c r="K747" s="335"/>
      <c r="L747" s="335"/>
      <c r="M747" s="335"/>
      <c r="N747" s="335"/>
      <c r="O747" s="335"/>
      <c r="P747" s="335"/>
      <c r="Q747" s="335"/>
      <c r="R747" s="335"/>
      <c r="S747" s="335"/>
      <c r="T747" s="335"/>
      <c r="U747" s="335"/>
      <c r="V747" s="335"/>
      <c r="W747" s="335"/>
      <c r="X747" s="335"/>
      <c r="Y747" s="335"/>
      <c r="Z747" s="335"/>
      <c r="AA747" s="335"/>
      <c r="AB747" s="335"/>
      <c r="AC747" s="335"/>
      <c r="AD747" s="335"/>
      <c r="AE747" s="335"/>
      <c r="AF747" s="335"/>
      <c r="AG747" s="335"/>
      <c r="AH747" s="335"/>
      <c r="AI747" s="335"/>
      <c r="AJ747" s="335"/>
      <c r="AK747" s="335"/>
      <c r="AL747" s="335"/>
      <c r="AM747" s="335"/>
      <c r="AN747" s="335"/>
      <c r="AO747" s="335"/>
      <c r="AP747" s="335"/>
      <c r="AQ747" s="335"/>
      <c r="AR747" s="335"/>
      <c r="AS747" s="335"/>
    </row>
    <row r="748" spans="2:45" ht="15.75" thickBot="1" x14ac:dyDescent="0.3">
      <c r="B748" s="335" t="s">
        <v>5003</v>
      </c>
      <c r="C748" s="335"/>
      <c r="D748" s="335"/>
      <c r="E748" s="335"/>
      <c r="F748" s="335"/>
      <c r="G748" s="335"/>
      <c r="H748" s="335"/>
      <c r="I748" s="335"/>
      <c r="J748" s="335"/>
      <c r="K748" s="335"/>
      <c r="L748" s="335"/>
      <c r="M748" s="335"/>
      <c r="N748" s="335"/>
      <c r="O748" s="335"/>
      <c r="P748" s="335"/>
      <c r="Q748" s="335"/>
      <c r="R748" s="335"/>
      <c r="S748" s="335"/>
      <c r="T748" s="335"/>
      <c r="U748" s="335"/>
      <c r="V748" s="335"/>
      <c r="W748" s="335"/>
      <c r="X748" s="335"/>
      <c r="Y748" s="336"/>
      <c r="Z748" s="336"/>
      <c r="AA748" s="336"/>
      <c r="AB748" s="336"/>
      <c r="AC748" s="336"/>
      <c r="AD748" s="336"/>
      <c r="AE748" s="336"/>
      <c r="AF748" s="336"/>
      <c r="AG748" s="336"/>
      <c r="AH748" s="336"/>
      <c r="AI748" s="336"/>
      <c r="AJ748" s="336"/>
      <c r="AK748" s="336"/>
      <c r="AL748" s="336"/>
      <c r="AM748" s="336"/>
      <c r="AN748" s="336"/>
      <c r="AO748" s="336"/>
      <c r="AP748" s="335" t="s">
        <v>4989</v>
      </c>
      <c r="AQ748" s="335"/>
      <c r="AR748" s="335"/>
      <c r="AS748" s="335"/>
    </row>
    <row r="749" spans="2:45" x14ac:dyDescent="0.25">
      <c r="B749" s="335" t="s">
        <v>5004</v>
      </c>
      <c r="C749" s="335"/>
      <c r="D749" s="335"/>
      <c r="E749" s="335"/>
      <c r="F749" s="335"/>
      <c r="G749" s="335"/>
      <c r="H749" s="335"/>
      <c r="I749" s="335"/>
      <c r="J749" s="335"/>
      <c r="K749" s="335"/>
      <c r="L749" s="335"/>
      <c r="M749" s="335"/>
      <c r="N749" s="335"/>
      <c r="O749" s="335"/>
      <c r="P749" s="335"/>
      <c r="Q749" s="335"/>
      <c r="R749" s="335"/>
      <c r="S749" s="335"/>
      <c r="T749" s="335"/>
      <c r="U749" s="335"/>
      <c r="V749" s="335"/>
      <c r="W749" s="335"/>
      <c r="X749" s="335"/>
      <c r="Y749" s="335"/>
      <c r="Z749" s="340"/>
      <c r="AA749" s="340"/>
      <c r="AB749" s="340"/>
      <c r="AC749" s="340"/>
      <c r="AD749" s="340"/>
      <c r="AE749" s="340"/>
      <c r="AF749" s="340"/>
      <c r="AG749" s="340"/>
      <c r="AH749" s="340"/>
      <c r="AI749" s="340"/>
      <c r="AJ749" s="340"/>
      <c r="AK749" s="340"/>
      <c r="AL749" s="340"/>
      <c r="AM749" s="340"/>
      <c r="AN749" s="340"/>
      <c r="AO749" s="340"/>
      <c r="AP749" s="335" t="s">
        <v>4992</v>
      </c>
      <c r="AQ749" s="335"/>
      <c r="AR749" s="335"/>
      <c r="AS749" s="335"/>
    </row>
    <row r="750" spans="2:45" ht="15.75" thickBot="1" x14ac:dyDescent="0.3">
      <c r="B750" s="335" t="s">
        <v>5005</v>
      </c>
      <c r="C750" s="335"/>
      <c r="D750" s="335"/>
      <c r="E750" s="335"/>
      <c r="F750" s="335"/>
      <c r="G750" s="335"/>
      <c r="H750" s="335"/>
      <c r="I750" s="335"/>
      <c r="J750" s="335"/>
      <c r="K750" s="335"/>
      <c r="L750" s="335"/>
      <c r="M750" s="335"/>
      <c r="N750" s="335"/>
      <c r="O750" s="335"/>
      <c r="P750" s="335"/>
      <c r="Q750" s="335"/>
      <c r="R750" s="335"/>
      <c r="S750" s="335"/>
      <c r="T750" s="335"/>
      <c r="U750" s="335"/>
      <c r="V750" s="335"/>
      <c r="W750" s="335"/>
      <c r="X750" s="335"/>
      <c r="Y750" s="336"/>
      <c r="Z750" s="336"/>
      <c r="AA750" s="336"/>
      <c r="AB750" s="336"/>
      <c r="AC750" s="336"/>
      <c r="AD750" s="336"/>
      <c r="AE750" s="336"/>
      <c r="AF750" s="336"/>
      <c r="AG750" s="336"/>
      <c r="AH750" s="336"/>
      <c r="AI750" s="336"/>
      <c r="AJ750" s="336"/>
      <c r="AK750" s="336"/>
      <c r="AL750" s="336"/>
      <c r="AM750" s="336"/>
      <c r="AN750" s="336"/>
      <c r="AO750" s="336"/>
      <c r="AP750" s="336"/>
      <c r="AQ750" s="335" t="s">
        <v>5006</v>
      </c>
      <c r="AR750" s="335"/>
      <c r="AS750" s="335"/>
    </row>
    <row r="751" spans="2:45" ht="15.75" thickBot="1" x14ac:dyDescent="0.3">
      <c r="B751" s="335" t="s">
        <v>5007</v>
      </c>
      <c r="C751" s="335"/>
      <c r="D751" s="335"/>
      <c r="E751" s="335"/>
      <c r="F751" s="335"/>
      <c r="G751" s="335"/>
      <c r="H751" s="335"/>
      <c r="I751" s="335"/>
      <c r="J751" s="335"/>
      <c r="K751" s="335"/>
      <c r="L751" s="335"/>
      <c r="M751" s="335"/>
      <c r="N751" s="335"/>
      <c r="O751" s="335"/>
      <c r="P751" s="335"/>
      <c r="Q751" s="335"/>
      <c r="R751" s="335"/>
      <c r="S751" s="335"/>
      <c r="T751" s="335"/>
      <c r="U751" s="335"/>
      <c r="V751" s="335"/>
      <c r="W751" s="335"/>
      <c r="X751" s="335"/>
      <c r="Y751" s="342"/>
      <c r="Z751" s="342"/>
      <c r="AA751" s="342"/>
      <c r="AB751" s="342"/>
      <c r="AC751" s="342"/>
      <c r="AD751" s="342"/>
      <c r="AE751" s="342"/>
      <c r="AF751" s="342"/>
      <c r="AG751" s="342"/>
      <c r="AH751" s="342"/>
      <c r="AI751" s="342"/>
      <c r="AJ751" s="342"/>
      <c r="AK751" s="342"/>
      <c r="AL751" s="342"/>
      <c r="AM751" s="342"/>
      <c r="AN751" s="342"/>
      <c r="AO751" s="335" t="s">
        <v>5008</v>
      </c>
      <c r="AP751" s="335"/>
      <c r="AQ751" s="335"/>
      <c r="AR751" s="335"/>
      <c r="AS751" s="335"/>
    </row>
    <row r="752" spans="2:45" x14ac:dyDescent="0.25">
      <c r="B752" s="335" t="s">
        <v>5009</v>
      </c>
      <c r="C752" s="335"/>
      <c r="D752" s="335"/>
      <c r="E752" s="335"/>
      <c r="F752" s="335"/>
      <c r="G752" s="335"/>
      <c r="H752" s="335"/>
      <c r="I752" s="335"/>
      <c r="J752" s="335"/>
      <c r="K752" s="335"/>
      <c r="L752" s="335"/>
      <c r="M752" s="335"/>
      <c r="N752" s="335"/>
      <c r="O752" s="335"/>
      <c r="P752" s="335"/>
      <c r="Q752" s="335"/>
      <c r="R752" s="335"/>
      <c r="S752" s="335"/>
      <c r="T752" s="335"/>
      <c r="U752" s="335"/>
      <c r="V752" s="335"/>
      <c r="W752" s="335"/>
      <c r="X752" s="335"/>
      <c r="Y752" s="335"/>
      <c r="Z752" s="335"/>
      <c r="AA752" s="335"/>
      <c r="AB752" s="335"/>
      <c r="AC752" s="335"/>
      <c r="AD752" s="335"/>
      <c r="AE752" s="335"/>
      <c r="AF752" s="335"/>
      <c r="AG752" s="335"/>
      <c r="AH752" s="335"/>
      <c r="AI752" s="335"/>
      <c r="AJ752" s="335"/>
      <c r="AK752" s="335"/>
      <c r="AL752" s="335"/>
      <c r="AM752" s="335"/>
      <c r="AN752" s="335"/>
      <c r="AO752" s="335"/>
      <c r="AP752" s="335"/>
      <c r="AQ752" s="335"/>
      <c r="AR752" s="335"/>
      <c r="AS752" s="335"/>
    </row>
    <row r="753" spans="2:45" ht="15.75" thickBot="1" x14ac:dyDescent="0.3">
      <c r="B753" s="335" t="s">
        <v>5010</v>
      </c>
      <c r="C753" s="335"/>
      <c r="D753" s="335"/>
      <c r="E753" s="335"/>
      <c r="F753" s="335"/>
      <c r="G753" s="335"/>
      <c r="H753" s="335"/>
      <c r="I753" s="335"/>
      <c r="J753" s="335"/>
      <c r="K753" s="335"/>
      <c r="L753" s="335"/>
      <c r="M753" s="335"/>
      <c r="N753" s="335"/>
      <c r="O753" s="335"/>
      <c r="P753" s="335"/>
      <c r="Q753" s="335"/>
      <c r="R753" s="335"/>
      <c r="S753" s="335"/>
      <c r="T753" s="335"/>
      <c r="U753" s="335"/>
      <c r="V753" s="335"/>
      <c r="W753" s="335"/>
      <c r="X753" s="335"/>
      <c r="Y753" s="336"/>
      <c r="Z753" s="336"/>
      <c r="AA753" s="336"/>
      <c r="AB753" s="336"/>
      <c r="AC753" s="336"/>
      <c r="AD753" s="336"/>
      <c r="AE753" s="336"/>
      <c r="AF753" s="336"/>
      <c r="AG753" s="336"/>
      <c r="AH753" s="336"/>
      <c r="AI753" s="336"/>
      <c r="AJ753" s="336"/>
      <c r="AK753" s="336"/>
      <c r="AL753" s="336"/>
      <c r="AM753" s="336"/>
      <c r="AN753" s="336"/>
      <c r="AO753" s="335" t="s">
        <v>5008</v>
      </c>
      <c r="AP753" s="335"/>
      <c r="AQ753" s="335"/>
      <c r="AR753" s="335"/>
      <c r="AS753" s="335"/>
    </row>
    <row r="754" spans="2:45" ht="15.75" thickBot="1" x14ac:dyDescent="0.3">
      <c r="B754" s="335" t="s">
        <v>5011</v>
      </c>
      <c r="C754" s="335"/>
      <c r="D754" s="335"/>
      <c r="E754" s="335"/>
      <c r="F754" s="335"/>
      <c r="G754" s="335"/>
      <c r="H754" s="335"/>
      <c r="I754" s="335"/>
      <c r="J754" s="335"/>
      <c r="K754" s="335"/>
      <c r="L754" s="335"/>
      <c r="M754" s="335"/>
      <c r="N754" s="335"/>
      <c r="O754" s="335"/>
      <c r="P754" s="335"/>
      <c r="Q754" s="335"/>
      <c r="R754" s="335"/>
      <c r="S754" s="335"/>
      <c r="T754" s="335"/>
      <c r="U754" s="335"/>
      <c r="V754" s="335"/>
      <c r="W754" s="335"/>
      <c r="X754" s="335"/>
      <c r="Y754" s="342"/>
      <c r="Z754" s="342"/>
      <c r="AA754" s="342"/>
      <c r="AB754" s="342"/>
      <c r="AC754" s="342"/>
      <c r="AD754" s="342"/>
      <c r="AE754" s="342"/>
      <c r="AF754" s="342"/>
      <c r="AG754" s="342"/>
      <c r="AH754" s="342"/>
      <c r="AI754" s="342"/>
      <c r="AJ754" s="342"/>
      <c r="AK754" s="342"/>
      <c r="AL754" s="342"/>
      <c r="AM754" s="342"/>
      <c r="AN754" s="342"/>
      <c r="AO754" s="335" t="s">
        <v>5008</v>
      </c>
      <c r="AP754" s="335"/>
      <c r="AQ754" s="335"/>
      <c r="AR754" s="335"/>
      <c r="AS754" s="335"/>
    </row>
    <row r="755" spans="2:45" ht="15.75" thickBot="1" x14ac:dyDescent="0.3">
      <c r="B755" s="335" t="s">
        <v>5012</v>
      </c>
      <c r="C755" s="335"/>
      <c r="D755" s="335"/>
      <c r="E755" s="335"/>
      <c r="F755" s="335"/>
      <c r="G755" s="335"/>
      <c r="H755" s="335"/>
      <c r="I755" s="335"/>
      <c r="J755" s="335"/>
      <c r="K755" s="335"/>
      <c r="L755" s="335"/>
      <c r="M755" s="335"/>
      <c r="N755" s="335"/>
      <c r="O755" s="335"/>
      <c r="P755" s="335"/>
      <c r="Q755" s="335"/>
      <c r="R755" s="335"/>
      <c r="S755" s="335"/>
      <c r="T755" s="335"/>
      <c r="U755" s="335"/>
      <c r="V755" s="335"/>
      <c r="W755" s="335"/>
      <c r="X755" s="335"/>
      <c r="Y755" s="342"/>
      <c r="Z755" s="342"/>
      <c r="AA755" s="342"/>
      <c r="AB755" s="342"/>
      <c r="AC755" s="342"/>
      <c r="AD755" s="342"/>
      <c r="AE755" s="342"/>
      <c r="AF755" s="342"/>
      <c r="AG755" s="342"/>
      <c r="AH755" s="342"/>
      <c r="AI755" s="342"/>
      <c r="AJ755" s="342"/>
      <c r="AK755" s="342"/>
      <c r="AL755" s="342"/>
      <c r="AM755" s="342"/>
      <c r="AN755" s="342"/>
      <c r="AO755" s="335" t="s">
        <v>5008</v>
      </c>
      <c r="AP755" s="335"/>
      <c r="AQ755" s="335"/>
      <c r="AR755" s="335"/>
      <c r="AS755" s="335"/>
    </row>
    <row r="756" spans="2:45" x14ac:dyDescent="0.25">
      <c r="B756" s="335" t="s">
        <v>5013</v>
      </c>
      <c r="C756" s="335"/>
      <c r="D756" s="335"/>
      <c r="E756" s="335"/>
      <c r="F756" s="335"/>
      <c r="G756" s="335"/>
      <c r="H756" s="335"/>
      <c r="I756" s="335"/>
      <c r="J756" s="335"/>
      <c r="K756" s="335"/>
      <c r="L756" s="335"/>
      <c r="M756" s="335"/>
      <c r="N756" s="335"/>
      <c r="O756" s="335"/>
      <c r="P756" s="335"/>
      <c r="Q756" s="335"/>
      <c r="R756" s="335"/>
      <c r="S756" s="335"/>
      <c r="T756" s="335"/>
      <c r="U756" s="335"/>
      <c r="V756" s="335"/>
      <c r="W756" s="335"/>
      <c r="X756" s="335"/>
      <c r="Y756" s="340"/>
      <c r="Z756" s="340"/>
      <c r="AA756" s="340"/>
      <c r="AB756" s="340"/>
      <c r="AC756" s="340"/>
      <c r="AD756" s="340"/>
      <c r="AE756" s="340"/>
      <c r="AF756" s="340"/>
      <c r="AG756" s="340"/>
      <c r="AH756" s="340"/>
      <c r="AI756" s="340"/>
      <c r="AJ756" s="340"/>
      <c r="AK756" s="340"/>
      <c r="AL756" s="340"/>
      <c r="AM756" s="340"/>
      <c r="AN756" s="340"/>
      <c r="AO756" s="335" t="s">
        <v>5008</v>
      </c>
      <c r="AP756" s="335"/>
      <c r="AQ756" s="335"/>
      <c r="AR756" s="335"/>
      <c r="AS756" s="335"/>
    </row>
    <row r="757" spans="2:45" ht="15.75" thickBot="1" x14ac:dyDescent="0.3">
      <c r="B757" s="335" t="s">
        <v>5014</v>
      </c>
      <c r="C757" s="335"/>
      <c r="D757" s="335"/>
      <c r="E757" s="335"/>
      <c r="F757" s="335"/>
      <c r="G757" s="335"/>
      <c r="H757" s="335"/>
      <c r="I757" s="335"/>
      <c r="J757" s="335"/>
      <c r="K757" s="335"/>
      <c r="L757" s="335"/>
      <c r="M757" s="335"/>
      <c r="N757" s="335"/>
      <c r="O757" s="335"/>
      <c r="P757" s="335"/>
      <c r="Q757" s="335"/>
      <c r="R757" s="335"/>
      <c r="S757" s="335"/>
      <c r="T757" s="335"/>
      <c r="U757" s="335"/>
      <c r="V757" s="335"/>
      <c r="W757" s="335"/>
      <c r="X757" s="335"/>
      <c r="Y757" s="336"/>
      <c r="Z757" s="336"/>
      <c r="AA757" s="336"/>
      <c r="AB757" s="336"/>
      <c r="AC757" s="336"/>
      <c r="AD757" s="336"/>
      <c r="AE757" s="336"/>
      <c r="AF757" s="336"/>
      <c r="AG757" s="336"/>
      <c r="AH757" s="336"/>
      <c r="AI757" s="336"/>
      <c r="AJ757" s="336"/>
      <c r="AK757" s="336"/>
      <c r="AL757" s="336"/>
      <c r="AM757" s="336"/>
      <c r="AN757" s="336"/>
      <c r="AO757" s="335" t="s">
        <v>5008</v>
      </c>
      <c r="AP757" s="335"/>
      <c r="AQ757" s="335"/>
      <c r="AR757" s="335"/>
      <c r="AS757" s="335"/>
    </row>
    <row r="758" spans="2:45" x14ac:dyDescent="0.25">
      <c r="B758" s="335" t="s">
        <v>5015</v>
      </c>
      <c r="C758" s="335"/>
      <c r="D758" s="335"/>
      <c r="E758" s="335"/>
      <c r="F758" s="335"/>
      <c r="G758" s="335"/>
      <c r="H758" s="335"/>
      <c r="I758" s="335"/>
      <c r="J758" s="335"/>
      <c r="K758" s="335"/>
      <c r="L758" s="335"/>
      <c r="M758" s="335"/>
      <c r="N758" s="335"/>
      <c r="O758" s="335"/>
      <c r="P758" s="335"/>
      <c r="Q758" s="335"/>
      <c r="R758" s="335"/>
      <c r="S758" s="335"/>
      <c r="T758" s="335"/>
      <c r="U758" s="335"/>
      <c r="V758" s="335"/>
      <c r="W758" s="335"/>
      <c r="X758" s="335"/>
      <c r="Y758" s="335"/>
      <c r="Z758" s="335"/>
      <c r="AA758" s="335"/>
      <c r="AB758" s="335"/>
      <c r="AC758" s="335"/>
      <c r="AD758" s="335"/>
      <c r="AE758" s="335"/>
      <c r="AF758" s="335"/>
      <c r="AG758" s="335"/>
      <c r="AH758" s="335"/>
      <c r="AI758" s="335"/>
      <c r="AJ758" s="335"/>
      <c r="AK758" s="335"/>
      <c r="AL758" s="335"/>
      <c r="AM758" s="335"/>
      <c r="AN758" s="335"/>
      <c r="AO758" s="335"/>
      <c r="AP758" s="335"/>
      <c r="AQ758" s="335"/>
      <c r="AR758" s="335"/>
      <c r="AS758" s="335"/>
    </row>
    <row r="759" spans="2:45" ht="15.75" thickBot="1" x14ac:dyDescent="0.3">
      <c r="B759" s="335" t="s">
        <v>5016</v>
      </c>
      <c r="C759" s="335"/>
      <c r="D759" s="335"/>
      <c r="E759" s="335"/>
      <c r="F759" s="335"/>
      <c r="G759" s="335"/>
      <c r="H759" s="335"/>
      <c r="I759" s="335"/>
      <c r="J759" s="335"/>
      <c r="K759" s="335"/>
      <c r="L759" s="335"/>
      <c r="M759" s="335"/>
      <c r="N759" s="335"/>
      <c r="O759" s="335"/>
      <c r="P759" s="335"/>
      <c r="Q759" s="335"/>
      <c r="R759" s="335"/>
      <c r="S759" s="335"/>
      <c r="T759" s="335"/>
      <c r="U759" s="335"/>
      <c r="V759" s="335"/>
      <c r="W759" s="335"/>
      <c r="X759" s="335"/>
      <c r="Y759" s="336"/>
      <c r="Z759" s="336"/>
      <c r="AA759" s="336"/>
      <c r="AB759" s="336"/>
      <c r="AC759" s="336"/>
      <c r="AD759" s="336"/>
      <c r="AE759" s="336"/>
      <c r="AF759" s="336"/>
      <c r="AG759" s="336"/>
      <c r="AH759" s="336"/>
      <c r="AI759" s="336"/>
      <c r="AJ759" s="336"/>
      <c r="AK759" s="336"/>
      <c r="AL759" s="336"/>
      <c r="AM759" s="336"/>
      <c r="AN759" s="336"/>
      <c r="AO759" s="336"/>
      <c r="AP759" s="335" t="s">
        <v>4989</v>
      </c>
      <c r="AQ759" s="335"/>
      <c r="AR759" s="335"/>
      <c r="AS759" s="335"/>
    </row>
    <row r="760" spans="2:45" ht="15.75" thickBot="1" x14ac:dyDescent="0.3">
      <c r="B760" s="335" t="s">
        <v>5017</v>
      </c>
      <c r="C760" s="335"/>
      <c r="D760" s="335"/>
      <c r="E760" s="335"/>
      <c r="F760" s="335"/>
      <c r="G760" s="335"/>
      <c r="H760" s="335"/>
      <c r="I760" s="335"/>
      <c r="J760" s="335"/>
      <c r="K760" s="335"/>
      <c r="L760" s="335"/>
      <c r="M760" s="335"/>
      <c r="N760" s="335"/>
      <c r="O760" s="335"/>
      <c r="P760" s="335"/>
      <c r="Q760" s="335"/>
      <c r="R760" s="335"/>
      <c r="S760" s="335"/>
      <c r="T760" s="335"/>
      <c r="U760" s="335"/>
      <c r="V760" s="335"/>
      <c r="W760" s="335"/>
      <c r="X760" s="335"/>
      <c r="Y760" s="335"/>
      <c r="Z760" s="335"/>
      <c r="AA760" s="335"/>
      <c r="AB760" s="335"/>
      <c r="AC760" s="335"/>
      <c r="AD760" s="335"/>
      <c r="AE760" s="335"/>
      <c r="AF760" s="335"/>
      <c r="AG760" s="335"/>
      <c r="AH760" s="336"/>
      <c r="AI760" s="336"/>
      <c r="AJ760" s="336"/>
      <c r="AK760" s="336"/>
      <c r="AL760" s="336"/>
      <c r="AM760" s="336"/>
      <c r="AN760" s="336"/>
      <c r="AO760" s="336"/>
      <c r="AP760" s="336"/>
      <c r="AQ760" s="336"/>
      <c r="AR760" s="336"/>
      <c r="AS760" s="336"/>
    </row>
    <row r="761" spans="2:45" x14ac:dyDescent="0.25">
      <c r="B761" s="335"/>
      <c r="C761" s="335"/>
      <c r="D761" s="335"/>
      <c r="E761" s="335"/>
      <c r="F761" s="335"/>
      <c r="G761" s="335"/>
      <c r="H761" s="335"/>
      <c r="I761" s="335"/>
      <c r="J761" s="335"/>
      <c r="K761" s="335"/>
      <c r="L761" s="335"/>
      <c r="M761" s="335"/>
      <c r="N761" s="335"/>
      <c r="O761" s="335"/>
      <c r="P761" s="335"/>
      <c r="Q761" s="335"/>
      <c r="R761" s="335"/>
      <c r="S761" s="335"/>
      <c r="T761" s="335"/>
      <c r="U761" s="335"/>
      <c r="V761" s="335"/>
      <c r="W761" s="335"/>
      <c r="X761" s="335"/>
      <c r="Y761" s="335"/>
      <c r="Z761" s="335"/>
      <c r="AA761" s="335"/>
      <c r="AB761" s="335"/>
      <c r="AC761" s="335"/>
      <c r="AD761" s="335"/>
      <c r="AE761" s="335"/>
      <c r="AF761" s="335"/>
      <c r="AG761" s="335"/>
      <c r="AH761" s="337" t="s">
        <v>4777</v>
      </c>
      <c r="AI761" s="337"/>
      <c r="AJ761" s="337"/>
      <c r="AK761" s="337"/>
      <c r="AL761" s="337"/>
      <c r="AM761" s="337"/>
      <c r="AN761" s="337"/>
      <c r="AO761" s="337"/>
      <c r="AP761" s="337"/>
      <c r="AQ761" s="337"/>
      <c r="AR761" s="337"/>
      <c r="AS761" s="337"/>
    </row>
    <row r="762" spans="2:45" ht="15.75" thickBot="1" x14ac:dyDescent="0.3">
      <c r="B762" s="335" t="s">
        <v>5018</v>
      </c>
      <c r="C762" s="335"/>
      <c r="D762" s="335"/>
      <c r="E762" s="336"/>
      <c r="F762" s="336"/>
      <c r="G762" s="261" t="s">
        <v>5019</v>
      </c>
      <c r="H762" s="336"/>
      <c r="I762" s="336"/>
      <c r="J762" s="336"/>
      <c r="K762" s="336"/>
      <c r="L762" s="336"/>
      <c r="M762" s="336"/>
      <c r="N762" s="336"/>
      <c r="O762" s="336"/>
      <c r="P762" s="336"/>
      <c r="Q762" s="336"/>
      <c r="R762" s="336"/>
      <c r="S762" s="336"/>
      <c r="T762" s="336"/>
      <c r="U762" s="335">
        <v>20</v>
      </c>
      <c r="V762" s="335"/>
      <c r="W762" s="335"/>
      <c r="X762" s="336"/>
      <c r="Y762" s="336"/>
      <c r="Z762" s="336"/>
      <c r="AA762" s="336"/>
      <c r="AB762" s="335" t="s">
        <v>5020</v>
      </c>
      <c r="AC762" s="335"/>
      <c r="AD762" s="335"/>
      <c r="AE762" s="336"/>
      <c r="AF762" s="336"/>
      <c r="AG762" s="336"/>
      <c r="AH762" s="336"/>
      <c r="AI762" s="336"/>
      <c r="AJ762" s="335"/>
      <c r="AK762" s="335"/>
      <c r="AL762" s="335"/>
      <c r="AM762" s="335"/>
      <c r="AN762" s="335"/>
      <c r="AO762" s="335"/>
      <c r="AP762" s="335"/>
      <c r="AQ762" s="335"/>
      <c r="AR762" s="335"/>
      <c r="AS762" s="335"/>
    </row>
    <row r="763" spans="2:45" ht="15.75" thickBot="1" x14ac:dyDescent="0.3">
      <c r="B763" s="335" t="s">
        <v>4778</v>
      </c>
      <c r="C763" s="335"/>
      <c r="D763" s="335"/>
      <c r="E763" s="335"/>
      <c r="F763" s="335"/>
      <c r="G763" s="335"/>
      <c r="H763" s="335"/>
      <c r="I763" s="335"/>
      <c r="J763" s="335"/>
      <c r="K763" s="335"/>
      <c r="L763" s="335"/>
      <c r="M763" s="335"/>
      <c r="N763" s="335"/>
      <c r="O763" s="335"/>
      <c r="P763" s="335"/>
      <c r="Q763" s="335"/>
      <c r="R763" s="335"/>
      <c r="S763" s="335"/>
      <c r="T763" s="335"/>
      <c r="U763" s="335"/>
      <c r="V763" s="335"/>
      <c r="W763" s="335"/>
      <c r="X763" s="335"/>
      <c r="Y763" s="336"/>
      <c r="Z763" s="336"/>
      <c r="AA763" s="336"/>
      <c r="AB763" s="336"/>
      <c r="AC763" s="336"/>
      <c r="AD763" s="336"/>
      <c r="AE763" s="336"/>
      <c r="AF763" s="336"/>
      <c r="AG763" s="336"/>
      <c r="AH763" s="336"/>
      <c r="AI763" s="336"/>
      <c r="AJ763" s="336"/>
      <c r="AK763" s="336"/>
      <c r="AL763" s="336"/>
      <c r="AM763" s="336"/>
      <c r="AN763" s="336"/>
      <c r="AO763" s="336"/>
      <c r="AP763" s="336"/>
      <c r="AQ763" s="336"/>
      <c r="AR763" s="336"/>
      <c r="AS763" s="336"/>
    </row>
    <row r="764" spans="2:45" x14ac:dyDescent="0.25">
      <c r="B764" s="335"/>
      <c r="C764" s="335"/>
      <c r="D764" s="335"/>
      <c r="E764" s="335"/>
      <c r="F764" s="335"/>
      <c r="G764" s="335"/>
      <c r="H764" s="335"/>
      <c r="I764" s="335"/>
      <c r="J764" s="335"/>
      <c r="K764" s="335"/>
      <c r="L764" s="335"/>
      <c r="M764" s="335"/>
      <c r="N764" s="335"/>
      <c r="O764" s="335"/>
      <c r="P764" s="335"/>
      <c r="Q764" s="335"/>
      <c r="R764" s="335"/>
      <c r="S764" s="335"/>
      <c r="T764" s="335"/>
      <c r="U764" s="335"/>
      <c r="V764" s="335"/>
      <c r="W764" s="335"/>
      <c r="X764" s="335"/>
      <c r="Y764" s="337" t="s">
        <v>4777</v>
      </c>
      <c r="Z764" s="337"/>
      <c r="AA764" s="337"/>
      <c r="AB764" s="337"/>
      <c r="AC764" s="337"/>
      <c r="AD764" s="337"/>
      <c r="AE764" s="337"/>
      <c r="AF764" s="337"/>
      <c r="AG764" s="337"/>
      <c r="AH764" s="337"/>
      <c r="AI764" s="337"/>
      <c r="AJ764" s="337"/>
      <c r="AK764" s="337"/>
      <c r="AL764" s="337"/>
      <c r="AM764" s="337"/>
      <c r="AN764" s="337"/>
      <c r="AO764" s="337"/>
      <c r="AP764" s="337"/>
      <c r="AQ764" s="337"/>
      <c r="AR764" s="337"/>
      <c r="AS764" s="337"/>
    </row>
    <row r="765" spans="2:45" ht="15.75" thickBot="1" x14ac:dyDescent="0.3">
      <c r="B765" s="336"/>
      <c r="C765" s="336"/>
      <c r="D765" s="336"/>
      <c r="E765" s="336"/>
      <c r="F765" s="336"/>
      <c r="G765" s="336"/>
      <c r="H765" s="336"/>
      <c r="I765" s="336"/>
      <c r="J765" s="336"/>
      <c r="K765" s="336"/>
      <c r="L765" s="336"/>
      <c r="M765" s="336"/>
      <c r="N765" s="336"/>
      <c r="O765" s="336"/>
      <c r="P765" s="336"/>
      <c r="Q765" s="336"/>
      <c r="R765" s="336"/>
      <c r="S765" s="335" t="s">
        <v>5018</v>
      </c>
      <c r="T765" s="335"/>
      <c r="U765" s="335"/>
      <c r="V765" s="335"/>
      <c r="W765" s="336"/>
      <c r="X765" s="336"/>
      <c r="Y765" s="336"/>
      <c r="Z765" s="335" t="s">
        <v>5019</v>
      </c>
      <c r="AA765" s="335"/>
      <c r="AB765" s="336"/>
      <c r="AC765" s="336"/>
      <c r="AD765" s="336"/>
      <c r="AE765" s="336"/>
      <c r="AF765" s="336"/>
      <c r="AG765" s="335">
        <v>20</v>
      </c>
      <c r="AH765" s="335"/>
      <c r="AI765" s="336"/>
      <c r="AJ765" s="336"/>
      <c r="AK765" s="336"/>
      <c r="AL765" s="336"/>
      <c r="AM765" s="261" t="s">
        <v>5020</v>
      </c>
      <c r="AN765" s="336"/>
      <c r="AO765" s="336"/>
      <c r="AP765" s="336"/>
      <c r="AQ765" s="336"/>
      <c r="AR765" s="336"/>
      <c r="AS765" s="336"/>
    </row>
    <row r="766" spans="2:45" ht="15.75" thickBot="1" x14ac:dyDescent="0.3">
      <c r="B766" s="340" t="s">
        <v>5021</v>
      </c>
      <c r="C766" s="340"/>
      <c r="D766" s="336"/>
      <c r="E766" s="336"/>
      <c r="F766" s="336"/>
      <c r="G766" s="336"/>
      <c r="H766" s="336"/>
      <c r="I766" s="336"/>
      <c r="J766" s="336"/>
      <c r="K766" s="336"/>
      <c r="L766" s="336"/>
      <c r="M766" s="336"/>
      <c r="N766" s="336"/>
      <c r="O766" s="336"/>
      <c r="P766" s="336"/>
      <c r="Q766" s="336"/>
      <c r="R766" s="336"/>
      <c r="S766" s="336"/>
      <c r="T766" s="336"/>
      <c r="U766" s="336"/>
      <c r="V766" s="336"/>
      <c r="W766" s="336"/>
      <c r="X766" s="336"/>
      <c r="Y766" s="336"/>
      <c r="Z766" s="336"/>
      <c r="AA766" s="336"/>
      <c r="AB766" s="336"/>
      <c r="AC766" s="336"/>
      <c r="AD766" s="336"/>
      <c r="AE766" s="336"/>
      <c r="AF766" s="336"/>
      <c r="AG766" s="336"/>
      <c r="AH766" s="336"/>
      <c r="AI766" s="336"/>
      <c r="AJ766" s="336"/>
      <c r="AK766" s="336"/>
      <c r="AL766" s="336"/>
      <c r="AM766" s="336"/>
      <c r="AN766" s="336"/>
      <c r="AO766" s="336"/>
      <c r="AP766" s="336"/>
      <c r="AQ766" s="336"/>
      <c r="AR766" s="340" t="s">
        <v>5022</v>
      </c>
      <c r="AS766" s="340"/>
    </row>
    <row r="767" spans="2:45" ht="15.75" thickBot="1" x14ac:dyDescent="0.3">
      <c r="B767" s="335" t="s">
        <v>5023</v>
      </c>
      <c r="C767" s="335"/>
      <c r="D767" s="335"/>
      <c r="E767" s="335"/>
      <c r="F767" s="335"/>
      <c r="G767" s="335"/>
      <c r="H767" s="335"/>
      <c r="I767" s="335"/>
      <c r="J767" s="335"/>
      <c r="K767" s="335"/>
      <c r="L767" s="335"/>
      <c r="M767" s="335"/>
      <c r="N767" s="335"/>
      <c r="O767" s="335"/>
      <c r="P767" s="335"/>
      <c r="Q767" s="335"/>
      <c r="R767" s="335"/>
      <c r="S767" s="335"/>
      <c r="T767" s="336"/>
      <c r="U767" s="336"/>
      <c r="V767" s="336"/>
      <c r="W767" s="336"/>
      <c r="X767" s="336"/>
      <c r="Y767" s="336"/>
      <c r="Z767" s="336"/>
      <c r="AA767" s="336"/>
      <c r="AB767" s="336"/>
      <c r="AC767" s="336"/>
      <c r="AD767" s="336"/>
      <c r="AE767" s="336"/>
      <c r="AF767" s="336"/>
      <c r="AG767" s="336"/>
      <c r="AH767" s="336"/>
      <c r="AI767" s="336"/>
      <c r="AJ767" s="336"/>
      <c r="AK767" s="336"/>
      <c r="AL767" s="336"/>
      <c r="AM767" s="336"/>
      <c r="AN767" s="336"/>
      <c r="AO767" s="336"/>
      <c r="AP767" s="336"/>
      <c r="AQ767" s="336"/>
      <c r="AR767" s="336"/>
      <c r="AS767" s="336"/>
    </row>
    <row r="768" spans="2:45" ht="15.75" thickBot="1" x14ac:dyDescent="0.3">
      <c r="B768" s="335" t="s">
        <v>5024</v>
      </c>
      <c r="C768" s="335"/>
      <c r="D768" s="335"/>
      <c r="E768" s="335"/>
      <c r="F768" s="335"/>
      <c r="G768" s="335"/>
      <c r="H768" s="335"/>
      <c r="I768" s="335"/>
      <c r="J768" s="335"/>
      <c r="K768" s="335"/>
      <c r="L768" s="335"/>
      <c r="M768" s="335"/>
      <c r="N768" s="335"/>
      <c r="O768" s="335"/>
      <c r="P768" s="335"/>
      <c r="Q768" s="335"/>
      <c r="R768" s="335"/>
      <c r="S768" s="335"/>
      <c r="T768" s="335"/>
      <c r="U768" s="342"/>
      <c r="V768" s="342"/>
      <c r="W768" s="342"/>
      <c r="X768" s="342"/>
      <c r="Y768" s="342"/>
      <c r="Z768" s="342"/>
      <c r="AA768" s="342"/>
      <c r="AB768" s="342"/>
      <c r="AC768" s="342"/>
      <c r="AD768" s="342"/>
      <c r="AE768" s="342"/>
      <c r="AF768" s="342"/>
      <c r="AG768" s="342"/>
      <c r="AH768" s="342"/>
      <c r="AI768" s="342"/>
      <c r="AJ768" s="342"/>
      <c r="AK768" s="342"/>
      <c r="AL768" s="342"/>
      <c r="AM768" s="342"/>
      <c r="AN768" s="342"/>
      <c r="AO768" s="342"/>
      <c r="AP768" s="342"/>
      <c r="AQ768" s="342"/>
      <c r="AR768" s="342"/>
      <c r="AS768" s="342"/>
    </row>
    <row r="769" spans="2:45" x14ac:dyDescent="0.25">
      <c r="B769" s="344" t="s">
        <v>5025</v>
      </c>
      <c r="C769" s="344"/>
      <c r="D769" s="344"/>
      <c r="E769" s="344"/>
      <c r="F769" s="344"/>
      <c r="G769" s="344"/>
      <c r="H769" s="344"/>
      <c r="I769" s="344"/>
      <c r="J769" s="344"/>
      <c r="K769" s="344"/>
      <c r="L769" s="344"/>
      <c r="M769" s="344"/>
      <c r="N769" s="344"/>
      <c r="O769" s="344"/>
      <c r="P769" s="344"/>
      <c r="Q769" s="344"/>
      <c r="R769" s="344"/>
      <c r="S769" s="344"/>
      <c r="T769" s="344"/>
      <c r="U769" s="344"/>
      <c r="V769" s="344"/>
      <c r="W769" s="34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c r="AS769" s="344"/>
    </row>
    <row r="770" spans="2:45" ht="15.75" thickBot="1" x14ac:dyDescent="0.3">
      <c r="B770" s="335" t="s">
        <v>5021</v>
      </c>
      <c r="C770" s="335"/>
      <c r="D770" s="336"/>
      <c r="E770" s="336"/>
      <c r="F770" s="336"/>
      <c r="G770" s="336"/>
      <c r="H770" s="336"/>
      <c r="I770" s="336"/>
      <c r="J770" s="336"/>
      <c r="K770" s="336"/>
      <c r="L770" s="336"/>
      <c r="M770" s="336"/>
      <c r="N770" s="336"/>
      <c r="O770" s="336"/>
      <c r="P770" s="336"/>
      <c r="Q770" s="336"/>
      <c r="R770" s="336"/>
      <c r="S770" s="336"/>
      <c r="T770" s="336"/>
      <c r="U770" s="336"/>
      <c r="V770" s="336"/>
      <c r="W770" s="336"/>
      <c r="X770" s="336"/>
      <c r="Y770" s="336"/>
      <c r="Z770" s="336"/>
      <c r="AA770" s="336"/>
      <c r="AB770" s="336"/>
      <c r="AC770" s="336"/>
      <c r="AD770" s="336"/>
      <c r="AE770" s="336"/>
      <c r="AF770" s="336"/>
      <c r="AG770" s="336"/>
      <c r="AH770" s="336"/>
      <c r="AI770" s="336"/>
      <c r="AJ770" s="336"/>
      <c r="AK770" s="336"/>
      <c r="AL770" s="336"/>
      <c r="AM770" s="336"/>
      <c r="AN770" s="336"/>
      <c r="AO770" s="336"/>
      <c r="AP770" s="336"/>
      <c r="AQ770" s="336"/>
      <c r="AR770" s="335" t="s">
        <v>5022</v>
      </c>
      <c r="AS770" s="335"/>
    </row>
    <row r="771" spans="2:45" x14ac:dyDescent="0.25">
      <c r="B771" s="335" t="s">
        <v>5026</v>
      </c>
      <c r="C771" s="335"/>
      <c r="D771" s="335"/>
      <c r="E771" s="335"/>
      <c r="F771" s="335"/>
      <c r="G771" s="335"/>
      <c r="H771" s="335"/>
      <c r="I771" s="335"/>
      <c r="J771" s="335"/>
      <c r="K771" s="335"/>
      <c r="L771" s="335"/>
      <c r="M771" s="335"/>
      <c r="N771" s="335"/>
      <c r="O771" s="335"/>
      <c r="P771" s="335"/>
      <c r="Q771" s="335"/>
      <c r="R771" s="335"/>
      <c r="S771" s="335"/>
      <c r="T771" s="335"/>
      <c r="U771" s="335"/>
      <c r="V771" s="335"/>
      <c r="W771" s="335"/>
      <c r="X771" s="335"/>
      <c r="Y771" s="335"/>
      <c r="Z771" s="335"/>
      <c r="AA771" s="335"/>
      <c r="AB771" s="335"/>
      <c r="AC771" s="335"/>
      <c r="AD771" s="335"/>
      <c r="AE771" s="335"/>
      <c r="AF771" s="335"/>
      <c r="AG771" s="335"/>
      <c r="AH771" s="335"/>
      <c r="AI771" s="335"/>
      <c r="AJ771" s="335"/>
      <c r="AK771" s="335"/>
      <c r="AL771" s="335"/>
      <c r="AM771" s="335"/>
      <c r="AN771" s="335"/>
      <c r="AO771" s="335"/>
      <c r="AP771" s="335"/>
      <c r="AQ771" s="335"/>
      <c r="AR771" s="335"/>
      <c r="AS771" s="335"/>
    </row>
    <row r="772" spans="2:45" ht="15.75" thickBot="1" x14ac:dyDescent="0.3">
      <c r="B772" s="335" t="s">
        <v>5021</v>
      </c>
      <c r="C772" s="335"/>
      <c r="D772" s="336"/>
      <c r="E772" s="336"/>
      <c r="F772" s="336"/>
      <c r="G772" s="336"/>
      <c r="H772" s="336"/>
      <c r="I772" s="336"/>
      <c r="J772" s="336"/>
      <c r="K772" s="336"/>
      <c r="L772" s="336"/>
      <c r="M772" s="336"/>
      <c r="N772" s="336"/>
      <c r="O772" s="336"/>
      <c r="P772" s="336"/>
      <c r="Q772" s="336"/>
      <c r="R772" s="336"/>
      <c r="S772" s="336"/>
      <c r="T772" s="336"/>
      <c r="U772" s="336"/>
      <c r="V772" s="336"/>
      <c r="W772" s="336"/>
      <c r="X772" s="336"/>
      <c r="Y772" s="336"/>
      <c r="Z772" s="336"/>
      <c r="AA772" s="336"/>
      <c r="AB772" s="336"/>
      <c r="AC772" s="336"/>
      <c r="AD772" s="336"/>
      <c r="AE772" s="336"/>
      <c r="AF772" s="336"/>
      <c r="AG772" s="336"/>
      <c r="AH772" s="336"/>
      <c r="AI772" s="336"/>
      <c r="AJ772" s="336"/>
      <c r="AK772" s="336"/>
      <c r="AL772" s="336"/>
      <c r="AM772" s="336"/>
      <c r="AN772" s="336"/>
      <c r="AO772" s="336"/>
      <c r="AP772" s="336"/>
      <c r="AQ772" s="336"/>
      <c r="AR772" s="335" t="s">
        <v>5022</v>
      </c>
      <c r="AS772" s="335"/>
    </row>
    <row r="773" spans="2:45" x14ac:dyDescent="0.25">
      <c r="B773" s="335" t="s">
        <v>5027</v>
      </c>
      <c r="C773" s="335"/>
      <c r="D773" s="335"/>
      <c r="E773" s="335"/>
      <c r="F773" s="335"/>
      <c r="G773" s="335"/>
      <c r="H773" s="335"/>
      <c r="I773" s="335"/>
      <c r="J773" s="335"/>
      <c r="K773" s="335"/>
      <c r="L773" s="335"/>
      <c r="M773" s="335"/>
      <c r="N773" s="335"/>
      <c r="O773" s="335"/>
      <c r="P773" s="335"/>
      <c r="Q773" s="335"/>
      <c r="R773" s="335"/>
      <c r="S773" s="335"/>
      <c r="T773" s="335"/>
      <c r="U773" s="335"/>
      <c r="V773" s="335"/>
      <c r="W773" s="335"/>
      <c r="X773" s="335"/>
      <c r="Y773" s="335"/>
      <c r="Z773" s="335"/>
      <c r="AA773" s="335"/>
      <c r="AB773" s="335"/>
      <c r="AC773" s="335"/>
      <c r="AD773" s="335"/>
      <c r="AE773" s="335"/>
      <c r="AF773" s="335"/>
      <c r="AG773" s="335"/>
      <c r="AH773" s="335"/>
      <c r="AI773" s="335"/>
      <c r="AJ773" s="335"/>
      <c r="AK773" s="335"/>
      <c r="AL773" s="335"/>
      <c r="AM773" s="335"/>
      <c r="AN773" s="335"/>
      <c r="AO773" s="335"/>
      <c r="AP773" s="335"/>
      <c r="AQ773" s="335"/>
      <c r="AR773" s="335"/>
      <c r="AS773" s="335"/>
    </row>
    <row r="774" spans="2:45" x14ac:dyDescent="0.25">
      <c r="B774" s="335"/>
      <c r="C774" s="335"/>
      <c r="D774" s="335"/>
      <c r="E774" s="335"/>
      <c r="F774" s="335"/>
      <c r="G774" s="335"/>
      <c r="H774" s="335"/>
      <c r="I774" s="335"/>
      <c r="J774" s="335"/>
      <c r="K774" s="335"/>
      <c r="L774" s="335"/>
      <c r="M774" s="335"/>
      <c r="N774" s="335"/>
      <c r="O774" s="335"/>
      <c r="P774" s="335"/>
      <c r="Q774" s="335"/>
      <c r="R774" s="335"/>
      <c r="S774" s="335"/>
      <c r="T774" s="335"/>
      <c r="U774" s="335"/>
      <c r="V774" s="335"/>
      <c r="W774" s="335"/>
      <c r="X774" s="335"/>
      <c r="Y774" s="335"/>
      <c r="Z774" s="335"/>
      <c r="AA774" s="335"/>
      <c r="AB774" s="335"/>
      <c r="AC774" s="335"/>
      <c r="AD774" s="335"/>
      <c r="AE774" s="335"/>
      <c r="AF774" s="335"/>
      <c r="AG774" s="335"/>
      <c r="AH774" s="335"/>
      <c r="AI774" s="335"/>
      <c r="AJ774" s="335"/>
      <c r="AK774" s="335"/>
      <c r="AL774" s="335"/>
      <c r="AM774" s="335"/>
      <c r="AN774" s="335"/>
      <c r="AO774" s="335"/>
      <c r="AP774" s="335"/>
      <c r="AQ774" s="335"/>
      <c r="AR774" s="335"/>
      <c r="AS774" s="335"/>
    </row>
    <row r="775" spans="2:45" x14ac:dyDescent="0.25">
      <c r="B775" s="338"/>
      <c r="C775" s="338"/>
      <c r="D775" s="338"/>
      <c r="E775" s="338"/>
      <c r="F775" s="338"/>
      <c r="G775" s="338"/>
      <c r="H775" s="338"/>
      <c r="I775" s="338"/>
      <c r="J775" s="338"/>
      <c r="K775" s="338"/>
      <c r="L775" s="338"/>
      <c r="M775" s="338"/>
      <c r="N775" s="338"/>
      <c r="O775" s="338"/>
      <c r="P775" s="338"/>
      <c r="Q775" s="338"/>
      <c r="R775" s="338"/>
      <c r="S775" s="338"/>
      <c r="T775" s="338"/>
      <c r="U775" s="338"/>
      <c r="V775" s="338"/>
      <c r="W775" s="338"/>
      <c r="X775" s="338"/>
      <c r="Y775" s="338"/>
      <c r="Z775" s="338"/>
      <c r="AA775" s="338"/>
      <c r="AB775" s="338"/>
      <c r="AC775" s="338"/>
      <c r="AD775" s="338"/>
      <c r="AE775" s="338"/>
      <c r="AF775" s="338"/>
      <c r="AG775" s="338"/>
      <c r="AH775" s="338"/>
      <c r="AI775" s="338"/>
      <c r="AJ775" s="338"/>
      <c r="AK775" s="338"/>
      <c r="AL775" s="338"/>
      <c r="AM775" s="338"/>
      <c r="AN775" s="338"/>
      <c r="AO775" s="338"/>
      <c r="AP775" s="338"/>
      <c r="AQ775" s="338"/>
      <c r="AR775" s="338"/>
      <c r="AS775" s="338"/>
    </row>
    <row r="776" spans="2:45" x14ac:dyDescent="0.25">
      <c r="B776" s="338">
        <v>3</v>
      </c>
      <c r="C776" s="338"/>
      <c r="D776" s="338"/>
      <c r="E776" s="338"/>
      <c r="F776" s="338"/>
      <c r="G776" s="338"/>
      <c r="H776" s="338"/>
      <c r="I776" s="338"/>
      <c r="J776" s="338"/>
      <c r="K776" s="338"/>
      <c r="L776" s="338"/>
      <c r="M776" s="338"/>
      <c r="N776" s="338"/>
      <c r="O776" s="338"/>
      <c r="P776" s="338"/>
      <c r="Q776" s="338"/>
      <c r="R776" s="338"/>
      <c r="S776" s="338"/>
      <c r="T776" s="338"/>
      <c r="U776" s="338"/>
      <c r="V776" s="338"/>
      <c r="W776" s="338"/>
      <c r="X776" s="338"/>
      <c r="Y776" s="338"/>
      <c r="Z776" s="338"/>
      <c r="AA776" s="338"/>
      <c r="AB776" s="338"/>
      <c r="AC776" s="338"/>
      <c r="AD776" s="338"/>
      <c r="AE776" s="338"/>
      <c r="AF776" s="338"/>
      <c r="AG776" s="338"/>
      <c r="AH776" s="338"/>
      <c r="AI776" s="338"/>
      <c r="AJ776" s="338"/>
      <c r="AK776" s="338"/>
      <c r="AL776" s="338"/>
      <c r="AM776" s="338"/>
      <c r="AN776" s="338"/>
      <c r="AO776" s="338"/>
      <c r="AP776" s="338"/>
      <c r="AQ776" s="338"/>
      <c r="AR776" s="338"/>
      <c r="AS776" s="338"/>
    </row>
    <row r="777" spans="2:45" ht="15.75" x14ac:dyDescent="0.25">
      <c r="B777" s="322"/>
      <c r="C777" s="322"/>
      <c r="D777" s="322"/>
      <c r="E777" s="322"/>
      <c r="F777" s="322"/>
      <c r="G777" s="322"/>
      <c r="H777" s="322"/>
      <c r="I777" s="322"/>
      <c r="J777" s="322"/>
      <c r="K777" s="322"/>
      <c r="L777" s="322"/>
      <c r="M777" s="322"/>
      <c r="N777" s="322"/>
      <c r="O777" s="322"/>
      <c r="P777" s="322"/>
      <c r="Q777" s="322"/>
      <c r="R777" s="322"/>
      <c r="S777" s="322"/>
      <c r="T777" s="322"/>
      <c r="U777" s="322"/>
      <c r="V777" s="322"/>
      <c r="W777" s="322"/>
      <c r="X777" s="322"/>
      <c r="Y777" s="322"/>
      <c r="Z777" s="322"/>
      <c r="AA777" s="322"/>
      <c r="AB777" s="322"/>
      <c r="AC777" s="322"/>
      <c r="AD777" s="322"/>
      <c r="AE777" s="322"/>
      <c r="AF777" s="322"/>
      <c r="AG777" s="322"/>
      <c r="AH777" s="322"/>
      <c r="AI777" s="322"/>
      <c r="AJ777" s="322"/>
      <c r="AK777" s="322"/>
      <c r="AL777" s="322"/>
      <c r="AM777" s="322"/>
      <c r="AN777" s="322"/>
      <c r="AO777" s="322"/>
      <c r="AP777" s="322"/>
      <c r="AQ777" s="322"/>
      <c r="AR777" s="322"/>
      <c r="AS777" s="322"/>
    </row>
    <row r="778" spans="2:45" x14ac:dyDescent="0.25">
      <c r="B778" s="335" t="s">
        <v>5028</v>
      </c>
      <c r="C778" s="335"/>
      <c r="D778" s="335"/>
      <c r="E778" s="335"/>
      <c r="F778" s="335"/>
      <c r="G778" s="335"/>
      <c r="H778" s="335"/>
      <c r="I778" s="335"/>
      <c r="J778" s="335"/>
      <c r="K778" s="335"/>
      <c r="L778" s="335"/>
      <c r="M778" s="335"/>
      <c r="N778" s="335"/>
      <c r="O778" s="335"/>
      <c r="P778" s="335"/>
      <c r="Q778" s="335"/>
      <c r="R778" s="335"/>
      <c r="S778" s="335"/>
      <c r="T778" s="335"/>
      <c r="U778" s="335"/>
      <c r="V778" s="335"/>
      <c r="W778" s="335"/>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c r="AS778" s="335"/>
    </row>
    <row r="779" spans="2:45" x14ac:dyDescent="0.25">
      <c r="B779" s="335" t="s">
        <v>5029</v>
      </c>
      <c r="C779" s="335"/>
      <c r="D779" s="335"/>
      <c r="E779" s="335"/>
      <c r="F779" s="335"/>
      <c r="G779" s="335"/>
      <c r="H779" s="335"/>
      <c r="I779" s="335"/>
      <c r="J779" s="335"/>
      <c r="K779" s="335"/>
      <c r="L779" s="335"/>
      <c r="M779" s="335"/>
      <c r="N779" s="335"/>
      <c r="O779" s="335"/>
      <c r="P779" s="335"/>
      <c r="Q779" s="335"/>
      <c r="R779" s="335"/>
      <c r="S779" s="335"/>
      <c r="T779" s="335"/>
      <c r="U779" s="335"/>
      <c r="V779" s="335"/>
      <c r="W779" s="335"/>
      <c r="X779" s="335"/>
      <c r="Y779" s="335"/>
      <c r="Z779" s="335"/>
      <c r="AA779" s="335"/>
      <c r="AB779" s="335"/>
      <c r="AC779" s="335"/>
      <c r="AD779" s="335"/>
      <c r="AE779" s="335"/>
      <c r="AF779" s="335"/>
      <c r="AG779" s="335"/>
      <c r="AH779" s="335"/>
      <c r="AI779" s="335"/>
      <c r="AJ779" s="335"/>
      <c r="AK779" s="335"/>
      <c r="AL779" s="335"/>
      <c r="AM779" s="335"/>
      <c r="AN779" s="335"/>
      <c r="AO779" s="335"/>
      <c r="AP779" s="335"/>
      <c r="AQ779" s="335"/>
      <c r="AR779" s="335"/>
      <c r="AS779" s="335"/>
    </row>
    <row r="780" spans="2:45" x14ac:dyDescent="0.25">
      <c r="B780" s="335" t="s">
        <v>5030</v>
      </c>
      <c r="C780" s="335"/>
      <c r="D780" s="335"/>
      <c r="E780" s="335"/>
      <c r="F780" s="335"/>
      <c r="G780" s="335"/>
      <c r="H780" s="335"/>
      <c r="I780" s="335"/>
      <c r="J780" s="335"/>
      <c r="K780" s="335"/>
      <c r="L780" s="335"/>
      <c r="M780" s="335"/>
      <c r="N780" s="335"/>
      <c r="O780" s="335"/>
      <c r="P780" s="335"/>
      <c r="Q780" s="335"/>
      <c r="R780" s="335"/>
      <c r="S780" s="335"/>
      <c r="T780" s="335"/>
      <c r="U780" s="335"/>
      <c r="V780" s="335"/>
      <c r="W780" s="335"/>
      <c r="X780" s="335"/>
      <c r="Y780" s="335"/>
      <c r="Z780" s="335"/>
      <c r="AA780" s="335"/>
      <c r="AB780" s="335"/>
      <c r="AC780" s="335"/>
      <c r="AD780" s="335"/>
      <c r="AE780" s="335"/>
      <c r="AF780" s="335"/>
      <c r="AG780" s="335"/>
      <c r="AH780" s="335"/>
      <c r="AI780" s="335"/>
      <c r="AJ780" s="335"/>
      <c r="AK780" s="335"/>
      <c r="AL780" s="335"/>
      <c r="AM780" s="335"/>
      <c r="AN780" s="335"/>
      <c r="AO780" s="335"/>
      <c r="AP780" s="335"/>
      <c r="AQ780" s="335"/>
      <c r="AR780" s="335"/>
      <c r="AS780" s="335"/>
    </row>
    <row r="781" spans="2:45" ht="15.75" thickBot="1" x14ac:dyDescent="0.3">
      <c r="B781" s="261" t="s">
        <v>5019</v>
      </c>
      <c r="C781" s="336"/>
      <c r="D781" s="336"/>
      <c r="E781" s="336"/>
      <c r="F781" s="261" t="s">
        <v>5019</v>
      </c>
      <c r="G781" s="336"/>
      <c r="H781" s="336"/>
      <c r="I781" s="336"/>
      <c r="J781" s="336"/>
      <c r="K781" s="336"/>
      <c r="L781" s="336"/>
      <c r="M781" s="336"/>
      <c r="N781" s="335">
        <v>20</v>
      </c>
      <c r="O781" s="335"/>
      <c r="P781" s="336"/>
      <c r="Q781" s="336"/>
      <c r="R781" s="335" t="s">
        <v>5031</v>
      </c>
      <c r="S781" s="335"/>
      <c r="T781" s="335"/>
      <c r="U781" s="335"/>
      <c r="V781" s="336"/>
      <c r="W781" s="336"/>
      <c r="X781" s="336"/>
      <c r="Y781" s="335" t="s">
        <v>5032</v>
      </c>
      <c r="Z781" s="335"/>
      <c r="AA781" s="335"/>
      <c r="AB781" s="335"/>
      <c r="AC781" s="335"/>
      <c r="AD781" s="336"/>
      <c r="AE781" s="336"/>
      <c r="AF781" s="335" t="s">
        <v>5033</v>
      </c>
      <c r="AG781" s="335"/>
      <c r="AH781" s="335"/>
      <c r="AI781" s="335"/>
      <c r="AJ781" s="335"/>
      <c r="AK781" s="335"/>
      <c r="AL781" s="335"/>
      <c r="AM781" s="335"/>
      <c r="AN781" s="335"/>
      <c r="AO781" s="335"/>
      <c r="AP781" s="335"/>
      <c r="AQ781" s="335"/>
      <c r="AR781" s="335"/>
      <c r="AS781" s="335"/>
    </row>
    <row r="782" spans="2:45" x14ac:dyDescent="0.25">
      <c r="B782" s="338" t="s">
        <v>5034</v>
      </c>
      <c r="C782" s="338"/>
      <c r="D782" s="338"/>
      <c r="E782" s="338"/>
      <c r="F782" s="338"/>
      <c r="G782" s="338"/>
      <c r="H782" s="338"/>
      <c r="I782" s="338"/>
      <c r="J782" s="338"/>
      <c r="K782" s="338"/>
      <c r="L782" s="338"/>
      <c r="M782" s="338"/>
      <c r="N782" s="338"/>
      <c r="O782" s="338"/>
      <c r="P782" s="338"/>
      <c r="Q782" s="338"/>
      <c r="R782" s="338"/>
      <c r="S782" s="338"/>
      <c r="T782" s="338"/>
      <c r="U782" s="338"/>
      <c r="V782" s="338"/>
      <c r="W782" s="338"/>
      <c r="X782" s="338"/>
      <c r="Y782" s="338"/>
      <c r="Z782" s="338"/>
      <c r="AA782" s="335"/>
      <c r="AB782" s="335"/>
      <c r="AC782" s="335"/>
      <c r="AD782" s="335"/>
      <c r="AE782" s="335"/>
      <c r="AF782" s="335"/>
      <c r="AG782" s="335"/>
      <c r="AH782" s="335"/>
      <c r="AI782" s="335"/>
      <c r="AJ782" s="335"/>
      <c r="AK782" s="335"/>
      <c r="AL782" s="335"/>
      <c r="AM782" s="335"/>
      <c r="AN782" s="335"/>
      <c r="AO782" s="335"/>
      <c r="AP782" s="335"/>
      <c r="AQ782" s="335"/>
      <c r="AR782" s="335"/>
      <c r="AS782" s="335"/>
    </row>
    <row r="783" spans="2:45" ht="15.75" thickBot="1" x14ac:dyDescent="0.3">
      <c r="B783" s="261" t="s">
        <v>5035</v>
      </c>
      <c r="C783" s="336"/>
      <c r="D783" s="336"/>
      <c r="E783" s="336"/>
      <c r="F783" s="336"/>
      <c r="G783" s="336"/>
      <c r="H783" s="336"/>
      <c r="I783" s="336"/>
      <c r="J783" s="336"/>
      <c r="K783" s="335" t="s">
        <v>5035</v>
      </c>
      <c r="L783" s="335"/>
      <c r="M783" s="335"/>
      <c r="N783" s="336"/>
      <c r="O783" s="336"/>
      <c r="P783" s="336"/>
      <c r="Q783" s="336"/>
      <c r="R783" s="336"/>
      <c r="S783" s="336"/>
      <c r="T783" s="336"/>
      <c r="U783" s="336"/>
      <c r="V783" s="336"/>
      <c r="W783" s="336"/>
      <c r="X783" s="336"/>
      <c r="Y783" s="336"/>
      <c r="Z783" s="336"/>
      <c r="AA783" s="336"/>
      <c r="AB783" s="335" t="s">
        <v>5035</v>
      </c>
      <c r="AC783" s="335"/>
      <c r="AD783" s="336"/>
      <c r="AE783" s="336"/>
      <c r="AF783" s="336"/>
      <c r="AG783" s="336"/>
      <c r="AH783" s="336"/>
      <c r="AI783" s="336"/>
      <c r="AJ783" s="336"/>
      <c r="AK783" s="336"/>
      <c r="AL783" s="336"/>
      <c r="AM783" s="336"/>
      <c r="AN783" s="336"/>
      <c r="AO783" s="336"/>
      <c r="AP783" s="336"/>
      <c r="AQ783" s="336"/>
      <c r="AR783" s="335" t="s">
        <v>5035</v>
      </c>
      <c r="AS783" s="335"/>
    </row>
    <row r="784" spans="2:45" x14ac:dyDescent="0.25">
      <c r="B784" s="338" t="s">
        <v>4821</v>
      </c>
      <c r="C784" s="338"/>
      <c r="D784" s="338"/>
      <c r="E784" s="338"/>
      <c r="F784" s="338"/>
      <c r="G784" s="338"/>
      <c r="H784" s="338"/>
      <c r="I784" s="338"/>
      <c r="J784" s="338"/>
      <c r="K784" s="338"/>
      <c r="L784" s="338"/>
      <c r="M784" s="338"/>
      <c r="N784" s="337" t="s">
        <v>5036</v>
      </c>
      <c r="O784" s="337"/>
      <c r="P784" s="337"/>
      <c r="Q784" s="337"/>
      <c r="R784" s="337"/>
      <c r="S784" s="337"/>
      <c r="T784" s="337"/>
      <c r="U784" s="337"/>
      <c r="V784" s="337"/>
      <c r="W784" s="337"/>
      <c r="X784" s="337"/>
      <c r="Y784" s="337"/>
      <c r="Z784" s="337"/>
      <c r="AA784" s="337"/>
      <c r="AB784" s="338" t="s">
        <v>5037</v>
      </c>
      <c r="AC784" s="338"/>
      <c r="AD784" s="338"/>
      <c r="AE784" s="338"/>
      <c r="AF784" s="338"/>
      <c r="AG784" s="338"/>
      <c r="AH784" s="338"/>
      <c r="AI784" s="338"/>
      <c r="AJ784" s="338"/>
      <c r="AK784" s="338"/>
      <c r="AL784" s="338"/>
      <c r="AM784" s="338"/>
      <c r="AN784" s="338"/>
      <c r="AO784" s="338"/>
      <c r="AP784" s="338"/>
      <c r="AQ784" s="338"/>
      <c r="AR784" s="338"/>
      <c r="AS784" s="338"/>
    </row>
    <row r="785" spans="2:45" ht="15.75" thickBot="1" x14ac:dyDescent="0.3">
      <c r="B785" s="335" t="s">
        <v>5038</v>
      </c>
      <c r="C785" s="335"/>
      <c r="D785" s="335"/>
      <c r="E785" s="335"/>
      <c r="F785" s="335"/>
      <c r="G785" s="335"/>
      <c r="H785" s="335"/>
      <c r="I785" s="335"/>
      <c r="J785" s="335"/>
      <c r="K785" s="335"/>
      <c r="L785" s="335"/>
      <c r="M785" s="335"/>
      <c r="N785" s="335"/>
      <c r="O785" s="335"/>
      <c r="P785" s="335"/>
      <c r="Q785" s="335"/>
      <c r="R785" s="335"/>
      <c r="S785" s="335"/>
      <c r="T785" s="335"/>
      <c r="U785" s="335"/>
      <c r="V785" s="335"/>
      <c r="W785" s="335"/>
      <c r="X785" s="335"/>
      <c r="Y785" s="335"/>
      <c r="Z785" s="336"/>
      <c r="AA785" s="336"/>
      <c r="AB785" s="336"/>
      <c r="AC785" s="336"/>
      <c r="AD785" s="336"/>
      <c r="AE785" s="336"/>
      <c r="AF785" s="336"/>
      <c r="AG785" s="336"/>
      <c r="AH785" s="336"/>
      <c r="AI785" s="336"/>
      <c r="AJ785" s="336"/>
      <c r="AK785" s="335" t="s">
        <v>5035</v>
      </c>
      <c r="AL785" s="335"/>
      <c r="AM785" s="336"/>
      <c r="AN785" s="336"/>
      <c r="AO785" s="336"/>
      <c r="AP785" s="336"/>
      <c r="AQ785" s="336"/>
      <c r="AR785" s="335" t="s">
        <v>5035</v>
      </c>
      <c r="AS785" s="335"/>
    </row>
    <row r="786" spans="2:45" x14ac:dyDescent="0.25">
      <c r="B786" s="335"/>
      <c r="C786" s="335"/>
      <c r="D786" s="335"/>
      <c r="E786" s="335"/>
      <c r="F786" s="335"/>
      <c r="G786" s="335"/>
      <c r="H786" s="335"/>
      <c r="I786" s="335"/>
      <c r="J786" s="335"/>
      <c r="K786" s="335"/>
      <c r="L786" s="335"/>
      <c r="M786" s="335"/>
      <c r="N786" s="335"/>
      <c r="O786" s="335"/>
      <c r="P786" s="335"/>
      <c r="Q786" s="335"/>
      <c r="R786" s="335"/>
      <c r="S786" s="335"/>
      <c r="T786" s="335"/>
      <c r="U786" s="335"/>
      <c r="V786" s="335"/>
      <c r="W786" s="335"/>
      <c r="X786" s="335"/>
      <c r="Y786" s="335"/>
      <c r="Z786" s="335"/>
      <c r="AA786" s="338" t="s">
        <v>5039</v>
      </c>
      <c r="AB786" s="338"/>
      <c r="AC786" s="338"/>
      <c r="AD786" s="338"/>
      <c r="AE786" s="338"/>
      <c r="AF786" s="338"/>
      <c r="AG786" s="338"/>
      <c r="AH786" s="338"/>
      <c r="AI786" s="338"/>
      <c r="AJ786" s="338"/>
      <c r="AK786" s="338"/>
      <c r="AL786" s="338" t="s">
        <v>5040</v>
      </c>
      <c r="AM786" s="338"/>
      <c r="AN786" s="338"/>
      <c r="AO786" s="338"/>
      <c r="AP786" s="338"/>
      <c r="AQ786" s="338"/>
      <c r="AR786" s="338"/>
      <c r="AS786" s="338"/>
    </row>
    <row r="787" spans="2:45" x14ac:dyDescent="0.25">
      <c r="B787" s="335" t="s">
        <v>5041</v>
      </c>
      <c r="C787" s="335"/>
      <c r="D787" s="335"/>
      <c r="E787" s="335"/>
      <c r="F787" s="335"/>
      <c r="G787" s="335"/>
      <c r="H787" s="335"/>
      <c r="I787" s="335"/>
      <c r="J787" s="335"/>
      <c r="K787" s="335"/>
      <c r="L787" s="335"/>
      <c r="M787" s="335"/>
      <c r="N787" s="335"/>
      <c r="O787" s="335"/>
      <c r="P787" s="335"/>
      <c r="Q787" s="335"/>
      <c r="R787" s="335"/>
      <c r="S787" s="335"/>
      <c r="T787" s="335"/>
      <c r="U787" s="335"/>
      <c r="V787" s="335"/>
      <c r="W787" s="335"/>
      <c r="X787" s="335"/>
      <c r="Y787" s="335"/>
      <c r="Z787" s="335"/>
      <c r="AA787" s="335"/>
      <c r="AB787" s="335"/>
      <c r="AC787" s="335"/>
      <c r="AD787" s="335"/>
      <c r="AE787" s="335"/>
      <c r="AF787" s="335"/>
      <c r="AG787" s="335"/>
      <c r="AH787" s="335"/>
      <c r="AI787" s="335"/>
      <c r="AJ787" s="335"/>
      <c r="AK787" s="335"/>
      <c r="AL787" s="335"/>
      <c r="AM787" s="335"/>
      <c r="AN787" s="335"/>
      <c r="AO787" s="335"/>
      <c r="AP787" s="335"/>
      <c r="AQ787" s="335"/>
      <c r="AR787" s="335"/>
      <c r="AS787" s="335"/>
    </row>
    <row r="788" spans="2:45" ht="15.75" thickBot="1" x14ac:dyDescent="0.3">
      <c r="B788" s="335" t="s">
        <v>5042</v>
      </c>
      <c r="C788" s="335"/>
      <c r="D788" s="335"/>
      <c r="E788" s="335"/>
      <c r="F788" s="335"/>
      <c r="G788" s="335"/>
      <c r="H788" s="335"/>
      <c r="I788" s="335"/>
      <c r="J788" s="335"/>
      <c r="K788" s="335"/>
      <c r="L788" s="335"/>
      <c r="M788" s="336"/>
      <c r="N788" s="336"/>
      <c r="O788" s="336"/>
      <c r="P788" s="336"/>
      <c r="Q788" s="336"/>
      <c r="R788" s="336"/>
      <c r="S788" s="336"/>
      <c r="T788" s="336"/>
      <c r="U788" s="336"/>
      <c r="V788" s="336"/>
      <c r="W788" s="336"/>
      <c r="X788" s="336"/>
      <c r="Y788" s="336"/>
      <c r="Z788" s="336"/>
      <c r="AA788" s="336"/>
      <c r="AB788" s="336"/>
      <c r="AC788" s="335" t="s">
        <v>5043</v>
      </c>
      <c r="AD788" s="335"/>
      <c r="AE788" s="336"/>
      <c r="AF788" s="336"/>
      <c r="AG788" s="336"/>
      <c r="AH788" s="336"/>
      <c r="AI788" s="336"/>
      <c r="AJ788" s="336"/>
      <c r="AK788" s="336"/>
      <c r="AL788" s="336"/>
      <c r="AM788" s="336"/>
      <c r="AN788" s="336"/>
      <c r="AO788" s="336"/>
      <c r="AP788" s="336"/>
      <c r="AQ788" s="336"/>
      <c r="AR788" s="336"/>
      <c r="AS788" s="261" t="s">
        <v>5044</v>
      </c>
    </row>
  </sheetData>
  <mergeCells count="191">
    <mergeCell ref="B704:AS704"/>
    <mergeCell ref="B705:AS705"/>
    <mergeCell ref="B706:X707"/>
    <mergeCell ref="Y706:AS706"/>
    <mergeCell ref="Y707:AS707"/>
    <mergeCell ref="B708:X708"/>
    <mergeCell ref="Y708:AS708"/>
    <mergeCell ref="B712:X712"/>
    <mergeCell ref="Y712:AS712"/>
    <mergeCell ref="B713:X713"/>
    <mergeCell ref="Y713:AS713"/>
    <mergeCell ref="B714:X714"/>
    <mergeCell ref="Y714:AS714"/>
    <mergeCell ref="B709:X709"/>
    <mergeCell ref="Y709:AD709"/>
    <mergeCell ref="AE709:AS709"/>
    <mergeCell ref="B710:X710"/>
    <mergeCell ref="Y710:AS710"/>
    <mergeCell ref="B711:X711"/>
    <mergeCell ref="Y711:AS711"/>
    <mergeCell ref="B718:X718"/>
    <mergeCell ref="Y718:AS718"/>
    <mergeCell ref="B719:AS719"/>
    <mergeCell ref="B720:AS720"/>
    <mergeCell ref="B721:AS721"/>
    <mergeCell ref="B722:AS722"/>
    <mergeCell ref="B715:X715"/>
    <mergeCell ref="Y715:AS715"/>
    <mergeCell ref="B716:X716"/>
    <mergeCell ref="Y716:AS716"/>
    <mergeCell ref="B717:X717"/>
    <mergeCell ref="Y717:AS717"/>
    <mergeCell ref="B727:AB727"/>
    <mergeCell ref="AC727:AS727"/>
    <mergeCell ref="B728:N728"/>
    <mergeCell ref="O728:AS728"/>
    <mergeCell ref="B729:N729"/>
    <mergeCell ref="O729:AS729"/>
    <mergeCell ref="B723:AS723"/>
    <mergeCell ref="B724:H724"/>
    <mergeCell ref="I724:AS724"/>
    <mergeCell ref="B725:H725"/>
    <mergeCell ref="I725:AS725"/>
    <mergeCell ref="B726:AS726"/>
    <mergeCell ref="B734:K734"/>
    <mergeCell ref="L734:AO734"/>
    <mergeCell ref="AP734:AS734"/>
    <mergeCell ref="B735:K735"/>
    <mergeCell ref="L735:AO735"/>
    <mergeCell ref="AP735:AS735"/>
    <mergeCell ref="B730:AS730"/>
    <mergeCell ref="B731:AS731"/>
    <mergeCell ref="B732:P732"/>
    <mergeCell ref="Q732:AO732"/>
    <mergeCell ref="AP732:AS732"/>
    <mergeCell ref="B733:I733"/>
    <mergeCell ref="J733:AO733"/>
    <mergeCell ref="AP733:AS733"/>
    <mergeCell ref="B739:X739"/>
    <mergeCell ref="Y739:AS741"/>
    <mergeCell ref="B740:X740"/>
    <mergeCell ref="B741:X741"/>
    <mergeCell ref="B742:AS742"/>
    <mergeCell ref="B743:X743"/>
    <mergeCell ref="Y743:AS743"/>
    <mergeCell ref="B736:I736"/>
    <mergeCell ref="J736:AO736"/>
    <mergeCell ref="AP736:AS736"/>
    <mergeCell ref="B737:AS737"/>
    <mergeCell ref="B738:X738"/>
    <mergeCell ref="Y738:AS738"/>
    <mergeCell ref="B749:Y749"/>
    <mergeCell ref="Z749:AO749"/>
    <mergeCell ref="AP749:AS749"/>
    <mergeCell ref="B750:X750"/>
    <mergeCell ref="Y750:AP750"/>
    <mergeCell ref="AQ750:AS750"/>
    <mergeCell ref="B744:X744"/>
    <mergeCell ref="Y744:AS744"/>
    <mergeCell ref="B745:X745"/>
    <mergeCell ref="Y745:AS745"/>
    <mergeCell ref="B746:AS746"/>
    <mergeCell ref="B747:X747"/>
    <mergeCell ref="Y747:AO748"/>
    <mergeCell ref="AP747:AS747"/>
    <mergeCell ref="B748:X748"/>
    <mergeCell ref="AP748:AS748"/>
    <mergeCell ref="B754:X754"/>
    <mergeCell ref="Y754:AN754"/>
    <mergeCell ref="AO754:AS754"/>
    <mergeCell ref="B755:X755"/>
    <mergeCell ref="Y755:AN755"/>
    <mergeCell ref="AO755:AS755"/>
    <mergeCell ref="B751:X751"/>
    <mergeCell ref="Y751:AN751"/>
    <mergeCell ref="AO751:AS751"/>
    <mergeCell ref="B752:AS752"/>
    <mergeCell ref="B753:X753"/>
    <mergeCell ref="Y753:AN753"/>
    <mergeCell ref="AO753:AS753"/>
    <mergeCell ref="B758:X758"/>
    <mergeCell ref="Y758:AS758"/>
    <mergeCell ref="B759:X759"/>
    <mergeCell ref="Y759:AO759"/>
    <mergeCell ref="AP759:AS759"/>
    <mergeCell ref="B760:AG760"/>
    <mergeCell ref="AH760:AS760"/>
    <mergeCell ref="B756:X756"/>
    <mergeCell ref="Y756:AN756"/>
    <mergeCell ref="AO756:AS756"/>
    <mergeCell ref="B757:X757"/>
    <mergeCell ref="Y757:AN757"/>
    <mergeCell ref="AO757:AS757"/>
    <mergeCell ref="B761:AG761"/>
    <mergeCell ref="AH761:AS761"/>
    <mergeCell ref="B762:D762"/>
    <mergeCell ref="E762:F762"/>
    <mergeCell ref="H762:T762"/>
    <mergeCell ref="U762:W762"/>
    <mergeCell ref="X762:AA762"/>
    <mergeCell ref="AB762:AD762"/>
    <mergeCell ref="AE762:AI762"/>
    <mergeCell ref="AJ762:AS762"/>
    <mergeCell ref="B763:X763"/>
    <mergeCell ref="Y763:AS763"/>
    <mergeCell ref="B764:X764"/>
    <mergeCell ref="Y764:AS764"/>
    <mergeCell ref="B765:R765"/>
    <mergeCell ref="S765:V765"/>
    <mergeCell ref="W765:Y765"/>
    <mergeCell ref="Z765:AA765"/>
    <mergeCell ref="AB765:AF765"/>
    <mergeCell ref="AG765:AH765"/>
    <mergeCell ref="B768:T768"/>
    <mergeCell ref="U768:AS768"/>
    <mergeCell ref="B769:AS769"/>
    <mergeCell ref="B770:C770"/>
    <mergeCell ref="D770:AQ770"/>
    <mergeCell ref="AR770:AS770"/>
    <mergeCell ref="AI765:AL765"/>
    <mergeCell ref="AN765:AS765"/>
    <mergeCell ref="B766:C766"/>
    <mergeCell ref="D766:AQ766"/>
    <mergeCell ref="AR766:AS766"/>
    <mergeCell ref="B767:S767"/>
    <mergeCell ref="T767:AS767"/>
    <mergeCell ref="B775:AS775"/>
    <mergeCell ref="B776:AS776"/>
    <mergeCell ref="B777:AS777"/>
    <mergeCell ref="B778:AS778"/>
    <mergeCell ref="B779:AS779"/>
    <mergeCell ref="B780:AS780"/>
    <mergeCell ref="B771:AS771"/>
    <mergeCell ref="B772:C772"/>
    <mergeCell ref="D772:AQ772"/>
    <mergeCell ref="AR772:AS772"/>
    <mergeCell ref="B773:AS773"/>
    <mergeCell ref="B774:AS774"/>
    <mergeCell ref="Y781:AC781"/>
    <mergeCell ref="AD781:AE781"/>
    <mergeCell ref="AF781:AS781"/>
    <mergeCell ref="B782:Z782"/>
    <mergeCell ref="AA782:AS782"/>
    <mergeCell ref="C783:J783"/>
    <mergeCell ref="K783:M783"/>
    <mergeCell ref="N783:AA783"/>
    <mergeCell ref="AB783:AC783"/>
    <mergeCell ref="AD783:AQ783"/>
    <mergeCell ref="C781:E781"/>
    <mergeCell ref="G781:M781"/>
    <mergeCell ref="N781:O781"/>
    <mergeCell ref="P781:Q781"/>
    <mergeCell ref="R781:U781"/>
    <mergeCell ref="V781:X781"/>
    <mergeCell ref="B786:Z786"/>
    <mergeCell ref="AA786:AK786"/>
    <mergeCell ref="AL786:AS786"/>
    <mergeCell ref="B787:AS787"/>
    <mergeCell ref="B788:L788"/>
    <mergeCell ref="M788:AB788"/>
    <mergeCell ref="AC788:AD788"/>
    <mergeCell ref="AE788:AR788"/>
    <mergeCell ref="AR783:AS783"/>
    <mergeCell ref="B784:M784"/>
    <mergeCell ref="N784:AA784"/>
    <mergeCell ref="AB784:AS784"/>
    <mergeCell ref="B785:Y785"/>
    <mergeCell ref="Z785:AJ785"/>
    <mergeCell ref="AK785:AL785"/>
    <mergeCell ref="AM785:AQ785"/>
    <mergeCell ref="AR785:AS785"/>
  </mergeCells>
  <hyperlinks>
    <hyperlink ref="B1" location="'Калькулятор 4'!A1" display="ВЕРНУТЬСЯ К КАЛЬКУЛЯТОРУ"/>
    <hyperlink ref="B10" r:id="rId1" display="consultantplus://offline/ref=77572596AE870A89AE2A2C1A08F504506B47E974C8014B91BC3BD499C376B97F08D85B7EE0F5AEA7k2eCO"/>
    <hyperlink ref="B11" location="P40" display="P40"/>
    <hyperlink ref="B112" r:id="rId2" display="http://www.e-mfc.ru/"/>
    <hyperlink ref="B160" r:id="rId3" display="garantf1://10003000.0/"/>
    <hyperlink ref="B161" r:id="rId4" display="garantf1://12038258.0/"/>
    <hyperlink ref="B163" r:id="rId5" display="garantf1://12024624.0/"/>
    <hyperlink ref="B169" r:id="rId6" display="http://www.pravo.gov.ru/"/>
    <hyperlink ref="B182" r:id="rId7" display="garantf1://70864644.0/"/>
    <hyperlink ref="B183" r:id="rId8" display="garantf1://23841540.0/"/>
    <hyperlink ref="B207" location="sub_1014" display="sub_1014"/>
    <hyperlink ref="B214" r:id="rId9" display="garantf1://12077579.200/"/>
    <hyperlink ref="B215" r:id="rId10" display="garantf1://12027232.0/"/>
    <hyperlink ref="B216" r:id="rId11" display="garantf1://12054874.41/"/>
    <hyperlink ref="B236" r:id="rId12" display="garantf1://70282672.1000/"/>
    <hyperlink ref="B240" r:id="rId13" display="garantf1://12038258.5407/"/>
    <hyperlink ref="B284" r:id="rId14" display="garantf1://12024624.2/"/>
    <hyperlink ref="B285" r:id="rId15" display="garantf1://12038258.51018/"/>
    <hyperlink ref="B292" location="sub_1010" display="sub_1010"/>
    <hyperlink ref="B305" location="sub_101615" display="sub_101615"/>
    <hyperlink ref="B306" location="sub_101616" display="sub_101616"/>
    <hyperlink ref="B340" r:id="rId16" display="garantf1://10064504.3/"/>
    <hyperlink ref="B769" r:id="rId17" display="garantf1://12048567.0/"/>
  </hyperlinks>
  <pageMargins left="0.7" right="0.7" top="0.75" bottom="0.75" header="0.3" footer="0.3"/>
  <pageSetup paperSize="9" orientation="portrait" horizontalDpi="0" verticalDpi="0" r:id="rId18"/>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13"/>
  <sheetViews>
    <sheetView workbookViewId="0">
      <selection activeCell="B1" sqref="B1"/>
    </sheetView>
  </sheetViews>
  <sheetFormatPr defaultRowHeight="15" x14ac:dyDescent="0.25"/>
  <cols>
    <col min="2" max="2" width="100" customWidth="1"/>
  </cols>
  <sheetData>
    <row r="1" spans="2:2" x14ac:dyDescent="0.25">
      <c r="B1" s="4" t="s">
        <v>10</v>
      </c>
    </row>
    <row r="2" spans="2:2" ht="37.5" x14ac:dyDescent="0.3">
      <c r="B2" s="57" t="s">
        <v>258</v>
      </c>
    </row>
    <row r="3" spans="2:2" ht="18.75" x14ac:dyDescent="0.3">
      <c r="B3" s="58" t="s">
        <v>4492</v>
      </c>
    </row>
    <row r="4" spans="2:2" ht="37.5" x14ac:dyDescent="0.3">
      <c r="B4" s="6" t="s">
        <v>259</v>
      </c>
    </row>
    <row r="5" spans="2:2" ht="37.5" x14ac:dyDescent="0.3">
      <c r="B5" s="6" t="s">
        <v>169</v>
      </c>
    </row>
    <row r="6" spans="2:2" ht="75" x14ac:dyDescent="0.3">
      <c r="B6" s="6" t="s">
        <v>261</v>
      </c>
    </row>
    <row r="7" spans="2:2" ht="37.5" x14ac:dyDescent="0.3">
      <c r="B7" s="6" t="s">
        <v>262</v>
      </c>
    </row>
    <row r="8" spans="2:2" ht="37.5" x14ac:dyDescent="0.3">
      <c r="B8" s="6" t="s">
        <v>263</v>
      </c>
    </row>
    <row r="9" spans="2:2" ht="37.5" x14ac:dyDescent="0.3">
      <c r="B9" s="6" t="s">
        <v>264</v>
      </c>
    </row>
    <row r="10" spans="2:2" ht="18.75" x14ac:dyDescent="0.3">
      <c r="B10" s="6" t="s">
        <v>265</v>
      </c>
    </row>
    <row r="11" spans="2:2" ht="75" x14ac:dyDescent="0.3">
      <c r="B11" s="6" t="s">
        <v>266</v>
      </c>
    </row>
    <row r="12" spans="2:2" ht="18.75" x14ac:dyDescent="0.3">
      <c r="B12" s="6" t="s">
        <v>267</v>
      </c>
    </row>
    <row r="13" spans="2:2" x14ac:dyDescent="0.25">
      <c r="B13" s="4" t="s">
        <v>10</v>
      </c>
    </row>
  </sheetData>
  <hyperlinks>
    <hyperlink ref="B1" location="'Калькулятор 4'!A1" display="ВЕРНУТЬСЯ К КАЛЬКУЛЯТОРУ"/>
    <hyperlink ref="B13" location="'Калькулятор 4'!A1" display="ВЕРНУТЬСЯ К КАЛЬКУЛЯТОРУ"/>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7"/>
  <sheetViews>
    <sheetView workbookViewId="0">
      <selection activeCell="B1" sqref="B1"/>
    </sheetView>
  </sheetViews>
  <sheetFormatPr defaultRowHeight="15" x14ac:dyDescent="0.25"/>
  <cols>
    <col min="2" max="2" width="100.5703125" customWidth="1"/>
  </cols>
  <sheetData>
    <row r="1" spans="2:2" x14ac:dyDescent="0.25">
      <c r="B1" s="4" t="s">
        <v>10</v>
      </c>
    </row>
    <row r="2" spans="2:2" ht="112.5" x14ac:dyDescent="0.25">
      <c r="B2" s="17" t="s">
        <v>168</v>
      </c>
    </row>
    <row r="3" spans="2:2" ht="18.75" x14ac:dyDescent="0.25">
      <c r="B3" s="21" t="s">
        <v>279</v>
      </c>
    </row>
    <row r="4" spans="2:2" ht="37.5" x14ac:dyDescent="0.25">
      <c r="B4" s="21" t="s">
        <v>280</v>
      </c>
    </row>
    <row r="5" spans="2:2" ht="37.5" x14ac:dyDescent="0.25">
      <c r="B5" s="21" t="s">
        <v>281</v>
      </c>
    </row>
    <row r="6" spans="2:2" ht="56.25" x14ac:dyDescent="0.25">
      <c r="B6" s="21" t="s">
        <v>282</v>
      </c>
    </row>
    <row r="7" spans="2:2" x14ac:dyDescent="0.25">
      <c r="B7" s="4" t="s">
        <v>10</v>
      </c>
    </row>
  </sheetData>
  <hyperlinks>
    <hyperlink ref="B1" location="'Калькулятор 4'!A1" display="ВЕРНУТЬСЯ К КАЛЬКУЛЯТОРУ"/>
    <hyperlink ref="B7" location="'Калькулятор 4'!A1" display="ВЕРНУТЬСЯ К КАЛЬКУЛЯТОРУ"/>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36"/>
  <sheetViews>
    <sheetView workbookViewId="0">
      <selection activeCell="B1" sqref="B1"/>
    </sheetView>
  </sheetViews>
  <sheetFormatPr defaultRowHeight="15" x14ac:dyDescent="0.25"/>
  <cols>
    <col min="2" max="2" width="129.140625" customWidth="1"/>
  </cols>
  <sheetData>
    <row r="1" spans="2:2" x14ac:dyDescent="0.25">
      <c r="B1" s="4" t="s">
        <v>10</v>
      </c>
    </row>
    <row r="2" spans="2:2" ht="56.25" x14ac:dyDescent="0.25">
      <c r="B2" s="17" t="s">
        <v>307</v>
      </c>
    </row>
    <row r="3" spans="2:2" ht="75" x14ac:dyDescent="0.25">
      <c r="B3" s="17" t="s">
        <v>222</v>
      </c>
    </row>
    <row r="4" spans="2:2" ht="18.75" x14ac:dyDescent="0.25">
      <c r="B4" s="16"/>
    </row>
    <row r="5" spans="2:2" ht="56.25" x14ac:dyDescent="0.25">
      <c r="B5" s="21" t="s">
        <v>308</v>
      </c>
    </row>
    <row r="6" spans="2:2" ht="37.5" x14ac:dyDescent="0.25">
      <c r="B6" s="21" t="s">
        <v>4833</v>
      </c>
    </row>
    <row r="7" spans="2:2" ht="18.75" x14ac:dyDescent="0.25">
      <c r="B7" s="21" t="s">
        <v>191</v>
      </c>
    </row>
    <row r="8" spans="2:2" ht="37.5" x14ac:dyDescent="0.25">
      <c r="B8" s="21" t="s">
        <v>178</v>
      </c>
    </row>
    <row r="9" spans="2:2" ht="56.25" x14ac:dyDescent="0.25">
      <c r="B9" s="21" t="s">
        <v>192</v>
      </c>
    </row>
    <row r="10" spans="2:2" ht="131.25" x14ac:dyDescent="0.25">
      <c r="B10" s="21" t="s">
        <v>193</v>
      </c>
    </row>
    <row r="11" spans="2:2" ht="18.75" x14ac:dyDescent="0.25">
      <c r="B11" s="21" t="s">
        <v>194</v>
      </c>
    </row>
    <row r="12" spans="2:2" ht="18.75" x14ac:dyDescent="0.25">
      <c r="B12" s="21" t="s">
        <v>195</v>
      </c>
    </row>
    <row r="13" spans="2:2" ht="75" x14ac:dyDescent="0.25">
      <c r="B13" s="21" t="s">
        <v>196</v>
      </c>
    </row>
    <row r="14" spans="2:2" ht="18.75" x14ac:dyDescent="0.25">
      <c r="B14" s="21" t="s">
        <v>232</v>
      </c>
    </row>
    <row r="15" spans="2:2" ht="56.25" x14ac:dyDescent="0.25">
      <c r="B15" s="21" t="s">
        <v>233</v>
      </c>
    </row>
    <row r="16" spans="2:2" ht="18.75" x14ac:dyDescent="0.25">
      <c r="B16" s="21" t="s">
        <v>234</v>
      </c>
    </row>
    <row r="17" spans="2:4" ht="18.75" x14ac:dyDescent="0.25">
      <c r="B17" s="21" t="s">
        <v>236</v>
      </c>
    </row>
    <row r="18" spans="2:4" ht="131.25" x14ac:dyDescent="0.25">
      <c r="B18" s="21" t="s">
        <v>235</v>
      </c>
    </row>
    <row r="19" spans="2:4" ht="150" x14ac:dyDescent="0.25">
      <c r="B19" s="21" t="s">
        <v>197</v>
      </c>
    </row>
    <row r="20" spans="2:4" ht="30" x14ac:dyDescent="0.25">
      <c r="B20" s="24" t="s">
        <v>198</v>
      </c>
    </row>
    <row r="21" spans="2:4" ht="56.25" x14ac:dyDescent="0.25">
      <c r="B21" s="21" t="s">
        <v>199</v>
      </c>
      <c r="D21" s="55"/>
    </row>
    <row r="22" spans="2:4" ht="187.5" x14ac:dyDescent="0.25">
      <c r="B22" s="21" t="s">
        <v>200</v>
      </c>
    </row>
    <row r="23" spans="2:4" ht="60" x14ac:dyDescent="0.25">
      <c r="B23" s="24" t="s">
        <v>201</v>
      </c>
    </row>
    <row r="24" spans="2:4" ht="56.25" x14ac:dyDescent="0.25">
      <c r="B24" s="21" t="s">
        <v>202</v>
      </c>
    </row>
    <row r="25" spans="2:4" ht="56.25" x14ac:dyDescent="0.25">
      <c r="B25" s="21" t="s">
        <v>203</v>
      </c>
    </row>
    <row r="26" spans="2:4" ht="37.5" x14ac:dyDescent="0.25">
      <c r="B26" s="21" t="s">
        <v>216</v>
      </c>
    </row>
    <row r="27" spans="2:4" ht="37.5" x14ac:dyDescent="0.25">
      <c r="B27" s="21" t="s">
        <v>228</v>
      </c>
    </row>
    <row r="28" spans="2:4" ht="56.25" x14ac:dyDescent="0.25">
      <c r="B28" s="21" t="s">
        <v>229</v>
      </c>
    </row>
    <row r="29" spans="2:4" ht="18.75" x14ac:dyDescent="0.25">
      <c r="B29" s="17"/>
    </row>
    <row r="30" spans="2:4" ht="18.75" x14ac:dyDescent="0.25">
      <c r="B30" s="17"/>
    </row>
    <row r="31" spans="2:4" ht="93.75" x14ac:dyDescent="0.25">
      <c r="B31" s="17" t="s">
        <v>185</v>
      </c>
    </row>
    <row r="32" spans="2:4" ht="18.75" x14ac:dyDescent="0.25">
      <c r="B32" s="21"/>
    </row>
    <row r="33" spans="2:2" ht="37.5" x14ac:dyDescent="0.25">
      <c r="B33" s="21" t="s">
        <v>230</v>
      </c>
    </row>
    <row r="34" spans="2:2" ht="56.25" x14ac:dyDescent="0.25">
      <c r="B34" s="21" t="s">
        <v>204</v>
      </c>
    </row>
    <row r="35" spans="2:2" ht="18.75" x14ac:dyDescent="0.25">
      <c r="B35" s="21" t="s">
        <v>205</v>
      </c>
    </row>
    <row r="36" spans="2:2" x14ac:dyDescent="0.25">
      <c r="B36" s="4" t="s">
        <v>10</v>
      </c>
    </row>
  </sheetData>
  <hyperlinks>
    <hyperlink ref="B1" location="'Калькулятор 4'!A1" display="ВЕРНУТЬСЯ К КАЛЬКУЛЯТОРУ"/>
    <hyperlink ref="B36" location="'Калькулятор 4'!A1" display="ВЕРНУТЬСЯ К КАЛЬКУЛЯТОРУ"/>
    <hyperlink ref="B20" r:id="rId1" display="http://www.consultant.ru/cons/cgi/online.cgi?req=doc&amp;base=LAW&amp;n=201379&amp;rnd=242442.72217501&amp;dst=1312&amp;fld=134"/>
    <hyperlink ref="B23" r:id="rId2" display="http://www.consultant.ru/cons/cgi/online.cgi?req=doc&amp;base=LAW&amp;n=200993&amp;rnd=242442.311879841&amp;dst=100325&amp;fld=134"/>
  </hyperlinks>
  <pageMargins left="0.7" right="0.7" top="0.75" bottom="0.75" header="0.3" footer="0.3"/>
  <pageSetup paperSize="9" orientation="portrait" r:id="rId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28"/>
  <sheetViews>
    <sheetView workbookViewId="0">
      <selection activeCell="B1" sqref="B1"/>
    </sheetView>
  </sheetViews>
  <sheetFormatPr defaultRowHeight="15" x14ac:dyDescent="0.25"/>
  <cols>
    <col min="2" max="2" width="136.85546875" customWidth="1"/>
  </cols>
  <sheetData>
    <row r="1" spans="2:2" x14ac:dyDescent="0.25">
      <c r="B1" s="4" t="s">
        <v>10</v>
      </c>
    </row>
    <row r="2" spans="2:2" ht="112.5" x14ac:dyDescent="0.25">
      <c r="B2" s="17" t="s">
        <v>211</v>
      </c>
    </row>
    <row r="3" spans="2:2" ht="37.5" x14ac:dyDescent="0.25">
      <c r="B3" s="21" t="s">
        <v>212</v>
      </c>
    </row>
    <row r="4" spans="2:2" ht="18.75" x14ac:dyDescent="0.25">
      <c r="B4" s="21" t="s">
        <v>5045</v>
      </c>
    </row>
    <row r="5" spans="2:2" ht="18.75" x14ac:dyDescent="0.25">
      <c r="B5" s="21" t="s">
        <v>177</v>
      </c>
    </row>
    <row r="6" spans="2:2" ht="37.5" x14ac:dyDescent="0.25">
      <c r="B6" s="21" t="s">
        <v>178</v>
      </c>
    </row>
    <row r="7" spans="2:2" ht="75" x14ac:dyDescent="0.25">
      <c r="B7" s="21" t="s">
        <v>179</v>
      </c>
    </row>
    <row r="8" spans="2:2" ht="93.75" x14ac:dyDescent="0.25">
      <c r="B8" s="21" t="s">
        <v>213</v>
      </c>
    </row>
    <row r="9" spans="2:2" ht="93.75" x14ac:dyDescent="0.25">
      <c r="B9" s="21" t="s">
        <v>180</v>
      </c>
    </row>
    <row r="10" spans="2:2" ht="206.25" x14ac:dyDescent="0.25">
      <c r="B10" s="21" t="s">
        <v>214</v>
      </c>
    </row>
    <row r="11" spans="2:2" ht="112.5" x14ac:dyDescent="0.25">
      <c r="B11" s="21" t="s">
        <v>181</v>
      </c>
    </row>
    <row r="12" spans="2:2" ht="168.75" x14ac:dyDescent="0.25">
      <c r="B12" s="21" t="s">
        <v>215</v>
      </c>
    </row>
    <row r="13" spans="2:2" ht="45" x14ac:dyDescent="0.25">
      <c r="B13" s="24" t="s">
        <v>182</v>
      </c>
    </row>
    <row r="14" spans="2:2" ht="60" x14ac:dyDescent="0.25">
      <c r="B14" s="24" t="s">
        <v>183</v>
      </c>
    </row>
    <row r="15" spans="2:2" ht="60" x14ac:dyDescent="0.25">
      <c r="B15" s="24" t="s">
        <v>184</v>
      </c>
    </row>
    <row r="16" spans="2:2" ht="37.5" x14ac:dyDescent="0.25">
      <c r="B16" s="21" t="s">
        <v>216</v>
      </c>
    </row>
    <row r="17" spans="2:2" ht="37.5" x14ac:dyDescent="0.25">
      <c r="B17" s="21" t="s">
        <v>217</v>
      </c>
    </row>
    <row r="18" spans="2:2" ht="56.25" x14ac:dyDescent="0.25">
      <c r="B18" s="21" t="s">
        <v>218</v>
      </c>
    </row>
    <row r="19" spans="2:2" ht="18.75" x14ac:dyDescent="0.25">
      <c r="B19" s="21"/>
    </row>
    <row r="20" spans="2:2" ht="93.75" x14ac:dyDescent="0.25">
      <c r="B20" s="17" t="s">
        <v>185</v>
      </c>
    </row>
    <row r="21" spans="2:2" ht="18.75" x14ac:dyDescent="0.25">
      <c r="B21" s="21"/>
    </row>
    <row r="22" spans="2:2" ht="56.25" x14ac:dyDescent="0.25">
      <c r="B22" s="21" t="s">
        <v>219</v>
      </c>
    </row>
    <row r="23" spans="2:2" ht="37.5" x14ac:dyDescent="0.25">
      <c r="B23" s="21" t="s">
        <v>186</v>
      </c>
    </row>
    <row r="24" spans="2:2" ht="56.25" x14ac:dyDescent="0.25">
      <c r="B24" s="21" t="s">
        <v>187</v>
      </c>
    </row>
    <row r="25" spans="2:2" ht="18.75" x14ac:dyDescent="0.25">
      <c r="B25" s="21" t="s">
        <v>188</v>
      </c>
    </row>
    <row r="26" spans="2:2" ht="75" x14ac:dyDescent="0.25">
      <c r="B26" s="24" t="s">
        <v>189</v>
      </c>
    </row>
    <row r="27" spans="2:2" ht="105" x14ac:dyDescent="0.25">
      <c r="B27" s="24" t="s">
        <v>220</v>
      </c>
    </row>
    <row r="28" spans="2:2" x14ac:dyDescent="0.25">
      <c r="B28" s="4" t="s">
        <v>10</v>
      </c>
    </row>
  </sheetData>
  <hyperlinks>
    <hyperlink ref="B1" location="'Калькулятор 4'!A1" display="ВЕРНУТЬСЯ К КАЛЬКУЛЯТОРУ"/>
    <hyperlink ref="B28" location="'Калькулятор 4'!A1" display="ВЕРНУТЬСЯ К КАЛЬКУЛЯТОРУ"/>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s>
  <pageMargins left="0.7" right="0.7" top="0.75" bottom="0.75" header="0.3" footer="0.3"/>
  <pageSetup paperSize="9" orientation="portrait" r:id="rId6"/>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42"/>
  <sheetViews>
    <sheetView topLeftCell="A25" workbookViewId="0">
      <selection activeCell="B42" sqref="B42"/>
    </sheetView>
  </sheetViews>
  <sheetFormatPr defaultRowHeight="15" x14ac:dyDescent="0.25"/>
  <cols>
    <col min="1" max="1" width="9.140625" customWidth="1"/>
    <col min="2" max="2" width="133.42578125" customWidth="1"/>
  </cols>
  <sheetData>
    <row r="1" spans="2:2" x14ac:dyDescent="0.25">
      <c r="B1" s="4" t="s">
        <v>10</v>
      </c>
    </row>
    <row r="2" spans="2:2" ht="56.25" x14ac:dyDescent="0.3">
      <c r="B2" s="6" t="s">
        <v>283</v>
      </c>
    </row>
    <row r="3" spans="2:2" ht="18.75" x14ac:dyDescent="0.25">
      <c r="B3" s="21" t="s">
        <v>284</v>
      </c>
    </row>
    <row r="4" spans="2:2" ht="18.75" x14ac:dyDescent="0.25">
      <c r="B4" s="21" t="s">
        <v>285</v>
      </c>
    </row>
    <row r="5" spans="2:2" ht="18.75" x14ac:dyDescent="0.25">
      <c r="B5" s="21" t="s">
        <v>286</v>
      </c>
    </row>
    <row r="6" spans="2:2" ht="18.75" x14ac:dyDescent="0.25">
      <c r="B6" s="21" t="s">
        <v>287</v>
      </c>
    </row>
    <row r="7" spans="2:2" ht="37.5" x14ac:dyDescent="0.25">
      <c r="B7" s="21" t="s">
        <v>288</v>
      </c>
    </row>
    <row r="10" spans="2:2" ht="15.75" x14ac:dyDescent="0.25">
      <c r="B10" s="201" t="s">
        <v>4150</v>
      </c>
    </row>
    <row r="11" spans="2:2" ht="15.75" x14ac:dyDescent="0.25">
      <c r="B11" s="202"/>
    </row>
    <row r="12" spans="2:2" ht="16.5" x14ac:dyDescent="0.25">
      <c r="B12" s="207" t="s">
        <v>4151</v>
      </c>
    </row>
    <row r="13" spans="2:2" ht="16.5" x14ac:dyDescent="0.25">
      <c r="B13" s="203"/>
    </row>
    <row r="14" spans="2:2" ht="16.5" x14ac:dyDescent="0.25">
      <c r="B14" s="84" t="s">
        <v>4152</v>
      </c>
    </row>
    <row r="15" spans="2:2" ht="16.5" x14ac:dyDescent="0.25">
      <c r="B15" s="84" t="s">
        <v>4153</v>
      </c>
    </row>
    <row r="16" spans="2:2" ht="16.5" x14ac:dyDescent="0.25">
      <c r="B16" s="85"/>
    </row>
    <row r="17" spans="2:2" ht="33" x14ac:dyDescent="0.25">
      <c r="B17" s="85" t="s">
        <v>4170</v>
      </c>
    </row>
    <row r="18" spans="2:2" x14ac:dyDescent="0.25">
      <c r="B18" s="204" t="s">
        <v>4154</v>
      </c>
    </row>
    <row r="19" spans="2:2" ht="30" x14ac:dyDescent="0.25">
      <c r="B19" s="204" t="s">
        <v>4171</v>
      </c>
    </row>
    <row r="20" spans="2:2" x14ac:dyDescent="0.25">
      <c r="B20" s="204" t="s">
        <v>4156</v>
      </c>
    </row>
    <row r="21" spans="2:2" ht="30" x14ac:dyDescent="0.25">
      <c r="B21" s="204" t="s">
        <v>4172</v>
      </c>
    </row>
    <row r="22" spans="2:2" x14ac:dyDescent="0.25">
      <c r="B22" s="204" t="s">
        <v>4157</v>
      </c>
    </row>
    <row r="23" spans="2:2" x14ac:dyDescent="0.25">
      <c r="B23" s="204" t="s">
        <v>4158</v>
      </c>
    </row>
    <row r="24" spans="2:2" ht="45" x14ac:dyDescent="0.25">
      <c r="B24" s="204" t="s">
        <v>4159</v>
      </c>
    </row>
    <row r="25" spans="2:2" ht="45" x14ac:dyDescent="0.25">
      <c r="B25" s="204" t="s">
        <v>4160</v>
      </c>
    </row>
    <row r="26" spans="2:2" ht="16.5" x14ac:dyDescent="0.25">
      <c r="B26" s="85"/>
    </row>
    <row r="27" spans="2:2" ht="33" x14ac:dyDescent="0.25">
      <c r="B27" s="85" t="s">
        <v>4173</v>
      </c>
    </row>
    <row r="28" spans="2:2" x14ac:dyDescent="0.25">
      <c r="B28" s="204" t="s">
        <v>4161</v>
      </c>
    </row>
    <row r="29" spans="2:2" ht="30" x14ac:dyDescent="0.25">
      <c r="B29" s="204" t="s">
        <v>4174</v>
      </c>
    </row>
    <row r="30" spans="2:2" x14ac:dyDescent="0.25">
      <c r="B30" s="204" t="s">
        <v>4162</v>
      </c>
    </row>
    <row r="31" spans="2:2" ht="33" x14ac:dyDescent="0.25">
      <c r="B31" s="85" t="s">
        <v>4175</v>
      </c>
    </row>
    <row r="32" spans="2:2" x14ac:dyDescent="0.25">
      <c r="B32" s="204" t="s">
        <v>4163</v>
      </c>
    </row>
    <row r="33" spans="2:2" ht="16.5" x14ac:dyDescent="0.25">
      <c r="B33" s="85" t="s">
        <v>4164</v>
      </c>
    </row>
    <row r="34" spans="2:2" ht="16.5" x14ac:dyDescent="0.25">
      <c r="B34" s="85"/>
    </row>
    <row r="35" spans="2:2" ht="16.5" x14ac:dyDescent="0.25">
      <c r="B35" s="85" t="s">
        <v>4165</v>
      </c>
    </row>
    <row r="36" spans="2:2" ht="16.5" x14ac:dyDescent="0.25">
      <c r="B36" s="85" t="s">
        <v>4166</v>
      </c>
    </row>
    <row r="37" spans="2:2" ht="16.5" x14ac:dyDescent="0.25">
      <c r="B37" s="85" t="s">
        <v>4167</v>
      </c>
    </row>
    <row r="38" spans="2:2" ht="16.5" x14ac:dyDescent="0.25">
      <c r="B38" s="85"/>
    </row>
    <row r="39" spans="2:2" ht="16.5" x14ac:dyDescent="0.25">
      <c r="B39" s="94" t="s">
        <v>4169</v>
      </c>
    </row>
    <row r="40" spans="2:2" ht="16.5" x14ac:dyDescent="0.25">
      <c r="B40" s="205" t="s">
        <v>4168</v>
      </c>
    </row>
    <row r="41" spans="2:2" ht="16.5" x14ac:dyDescent="0.25">
      <c r="B41" s="94"/>
    </row>
    <row r="42" spans="2:2" x14ac:dyDescent="0.25">
      <c r="B42" s="4" t="s">
        <v>10</v>
      </c>
    </row>
  </sheetData>
  <hyperlinks>
    <hyperlink ref="B1" location="'Калькулятор 4'!A1" display="ВЕРНУТЬСЯ К КАЛЬКУЛЯТОРУ"/>
    <hyperlink ref="B42" location="'Калькулятор 4'!A1" display="ВЕРНУТЬСЯ К КАЛЬКУЛЯТОРУ"/>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109.710937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G509"/>
  <sheetViews>
    <sheetView topLeftCell="A499" workbookViewId="0">
      <selection activeCell="B509" sqref="B509"/>
    </sheetView>
  </sheetViews>
  <sheetFormatPr defaultRowHeight="15" x14ac:dyDescent="0.25"/>
  <cols>
    <col min="2" max="2" width="119.7109375" customWidth="1"/>
    <col min="3" max="3" width="22.7109375" customWidth="1"/>
  </cols>
  <sheetData>
    <row r="1" spans="2:7" x14ac:dyDescent="0.25">
      <c r="B1" s="4" t="s">
        <v>10</v>
      </c>
    </row>
    <row r="2" spans="2:7" ht="16.5" x14ac:dyDescent="0.25">
      <c r="B2" s="193" t="s">
        <v>4014</v>
      </c>
      <c r="C2" s="1"/>
      <c r="D2" s="1"/>
      <c r="E2" s="1"/>
      <c r="F2" s="1"/>
      <c r="G2" s="1"/>
    </row>
    <row r="3" spans="2:7" ht="19.5" x14ac:dyDescent="0.25">
      <c r="B3" s="194"/>
      <c r="C3" s="1"/>
      <c r="D3" s="1"/>
      <c r="E3" s="1"/>
      <c r="F3" s="1"/>
      <c r="G3" s="1"/>
    </row>
    <row r="4" spans="2:7" ht="15.75" x14ac:dyDescent="0.25">
      <c r="B4" s="195" t="s">
        <v>4147</v>
      </c>
      <c r="C4" s="1"/>
      <c r="D4" s="1"/>
      <c r="E4" s="1"/>
      <c r="F4" s="1"/>
      <c r="G4" s="1"/>
    </row>
    <row r="5" spans="2:7" ht="18.75" x14ac:dyDescent="0.25">
      <c r="B5" s="16" t="s">
        <v>4015</v>
      </c>
      <c r="C5" s="1"/>
      <c r="D5" s="1"/>
      <c r="E5" s="1"/>
      <c r="F5" s="1"/>
      <c r="G5" s="1"/>
    </row>
    <row r="6" spans="2:7" ht="18.75" x14ac:dyDescent="0.25">
      <c r="B6" s="196"/>
      <c r="C6" s="1"/>
      <c r="D6" s="1"/>
      <c r="E6" s="1"/>
      <c r="F6" s="1"/>
      <c r="G6" s="1"/>
    </row>
    <row r="7" spans="2:7" ht="18.75" x14ac:dyDescent="0.25">
      <c r="B7" s="22" t="s">
        <v>1811</v>
      </c>
      <c r="C7" s="1"/>
      <c r="D7" s="1"/>
      <c r="E7" s="1"/>
      <c r="F7" s="1"/>
      <c r="G7" s="1"/>
    </row>
    <row r="8" spans="2:7" ht="37.5" x14ac:dyDescent="0.25">
      <c r="B8" s="22" t="s">
        <v>4016</v>
      </c>
      <c r="C8" s="1"/>
      <c r="D8" s="1"/>
      <c r="E8" s="1"/>
      <c r="F8" s="1"/>
      <c r="G8" s="1"/>
    </row>
    <row r="9" spans="2:7" ht="18.75" x14ac:dyDescent="0.25">
      <c r="B9" s="22"/>
      <c r="C9" s="1"/>
      <c r="D9" s="1"/>
      <c r="E9" s="1"/>
      <c r="F9" s="1"/>
      <c r="G9" s="1"/>
    </row>
    <row r="10" spans="2:7" ht="18.75" x14ac:dyDescent="0.25">
      <c r="B10" s="22"/>
      <c r="C10" s="1"/>
      <c r="D10" s="1"/>
      <c r="E10" s="1"/>
      <c r="F10" s="1"/>
      <c r="G10" s="1"/>
    </row>
    <row r="11" spans="2:7" ht="45" x14ac:dyDescent="0.25">
      <c r="B11" s="24" t="s">
        <v>4017</v>
      </c>
      <c r="C11" s="1"/>
      <c r="D11" s="1"/>
      <c r="E11" s="1"/>
      <c r="F11" s="1"/>
      <c r="G11" s="1"/>
    </row>
    <row r="12" spans="2:7" ht="45" x14ac:dyDescent="0.25">
      <c r="B12" s="24" t="s">
        <v>4018</v>
      </c>
      <c r="C12" s="1"/>
      <c r="D12" s="1"/>
      <c r="E12" s="1"/>
      <c r="F12" s="1"/>
      <c r="G12" s="1"/>
    </row>
    <row r="13" spans="2:7" ht="37.5" x14ac:dyDescent="0.25">
      <c r="B13" s="21" t="s">
        <v>4019</v>
      </c>
      <c r="C13" s="1"/>
      <c r="D13" s="1"/>
      <c r="E13" s="1"/>
      <c r="F13" s="1"/>
      <c r="G13" s="1"/>
    </row>
    <row r="14" spans="2:7" ht="93.75" x14ac:dyDescent="0.25">
      <c r="B14" s="21" t="s">
        <v>4020</v>
      </c>
      <c r="C14" s="1"/>
      <c r="D14" s="1"/>
      <c r="E14" s="1"/>
      <c r="F14" s="1"/>
      <c r="G14" s="1"/>
    </row>
    <row r="15" spans="2:7" ht="18.75" x14ac:dyDescent="0.25">
      <c r="B15" s="21" t="s">
        <v>4021</v>
      </c>
      <c r="C15" s="1"/>
      <c r="D15" s="1"/>
      <c r="E15" s="1"/>
      <c r="F15" s="1"/>
      <c r="G15" s="1"/>
    </row>
    <row r="16" spans="2:7" ht="37.5" x14ac:dyDescent="0.25">
      <c r="B16" s="21" t="s">
        <v>4022</v>
      </c>
      <c r="C16" s="1"/>
      <c r="D16" s="1"/>
      <c r="E16" s="1"/>
      <c r="F16" s="1"/>
      <c r="G16" s="1"/>
    </row>
    <row r="17" spans="2:7" ht="18.75" x14ac:dyDescent="0.25">
      <c r="B17" s="21" t="s">
        <v>4023</v>
      </c>
      <c r="C17" s="1"/>
      <c r="D17" s="1"/>
      <c r="E17" s="1"/>
      <c r="F17" s="1"/>
      <c r="G17" s="1"/>
    </row>
    <row r="18" spans="2:7" ht="18.75" x14ac:dyDescent="0.25">
      <c r="B18" s="18"/>
      <c r="C18" s="1"/>
      <c r="D18" s="1"/>
      <c r="E18" s="1"/>
      <c r="F18" s="1"/>
      <c r="G18" s="1"/>
    </row>
    <row r="19" spans="2:7" ht="18.75" x14ac:dyDescent="0.25">
      <c r="B19" s="18"/>
      <c r="C19" s="1"/>
      <c r="D19" s="1"/>
      <c r="E19" s="1"/>
      <c r="F19" s="1"/>
      <c r="G19" s="1"/>
    </row>
    <row r="20" spans="2:7" ht="18.75" x14ac:dyDescent="0.25">
      <c r="B20" s="18"/>
      <c r="C20" s="1"/>
      <c r="D20" s="1"/>
      <c r="E20" s="1"/>
      <c r="F20" s="1"/>
      <c r="G20" s="1"/>
    </row>
    <row r="21" spans="2:7" ht="18.75" x14ac:dyDescent="0.25">
      <c r="B21" s="21" t="s">
        <v>4024</v>
      </c>
      <c r="C21" s="1"/>
      <c r="D21" s="1"/>
      <c r="E21" s="1"/>
      <c r="F21" s="1"/>
      <c r="G21" s="1"/>
    </row>
    <row r="22" spans="2:7" ht="18.75" x14ac:dyDescent="0.25">
      <c r="B22" s="21" t="s">
        <v>4010</v>
      </c>
      <c r="C22" s="1"/>
      <c r="D22" s="1"/>
      <c r="E22" s="1"/>
      <c r="F22" s="1"/>
      <c r="G22" s="1"/>
    </row>
    <row r="23" spans="2:7" ht="18.75" x14ac:dyDescent="0.25">
      <c r="B23" s="21" t="s">
        <v>4025</v>
      </c>
      <c r="C23" s="1"/>
      <c r="D23" s="1"/>
      <c r="E23" s="1"/>
      <c r="F23" s="1"/>
      <c r="G23" s="1"/>
    </row>
    <row r="24" spans="2:7" x14ac:dyDescent="0.25">
      <c r="B24" s="348" t="s">
        <v>4148</v>
      </c>
      <c r="C24" s="1"/>
      <c r="D24" s="1"/>
      <c r="E24" s="1"/>
      <c r="F24" s="1"/>
      <c r="G24" s="1"/>
    </row>
    <row r="25" spans="2:7" x14ac:dyDescent="0.25">
      <c r="B25" s="348"/>
      <c r="C25" s="1"/>
      <c r="D25" s="1"/>
      <c r="E25" s="1"/>
      <c r="F25" s="1"/>
      <c r="G25" s="1"/>
    </row>
    <row r="26" spans="2:7" x14ac:dyDescent="0.25">
      <c r="B26" s="348"/>
      <c r="C26" s="1"/>
      <c r="D26" s="1"/>
      <c r="E26" s="1"/>
      <c r="F26" s="1"/>
      <c r="G26" s="1"/>
    </row>
    <row r="27" spans="2:7" x14ac:dyDescent="0.25">
      <c r="B27" s="348"/>
      <c r="C27" s="1"/>
      <c r="D27" s="1"/>
      <c r="E27" s="1"/>
      <c r="F27" s="1"/>
      <c r="G27" s="1"/>
    </row>
    <row r="28" spans="2:7" x14ac:dyDescent="0.25">
      <c r="B28" s="348"/>
      <c r="C28" s="1"/>
      <c r="D28" s="1"/>
      <c r="E28" s="1"/>
      <c r="F28" s="1"/>
      <c r="G28" s="1"/>
    </row>
    <row r="29" spans="2:7" x14ac:dyDescent="0.25">
      <c r="B29" s="348"/>
      <c r="C29" s="1"/>
      <c r="D29" s="1"/>
      <c r="E29" s="1"/>
      <c r="F29" s="1"/>
      <c r="G29" s="1"/>
    </row>
    <row r="30" spans="2:7" x14ac:dyDescent="0.25">
      <c r="B30" s="348"/>
      <c r="C30" s="1"/>
      <c r="D30" s="1"/>
      <c r="E30" s="1"/>
      <c r="F30" s="1"/>
      <c r="G30" s="1"/>
    </row>
    <row r="31" spans="2:7" x14ac:dyDescent="0.25">
      <c r="B31" s="348"/>
      <c r="C31" s="1"/>
      <c r="D31" s="1"/>
      <c r="E31" s="1"/>
      <c r="F31" s="1"/>
      <c r="G31" s="1"/>
    </row>
    <row r="32" spans="2:7" x14ac:dyDescent="0.25">
      <c r="B32" s="348"/>
      <c r="C32" s="1"/>
      <c r="D32" s="1"/>
      <c r="E32" s="1"/>
      <c r="F32" s="1"/>
      <c r="G32" s="1"/>
    </row>
    <row r="33" spans="2:7" x14ac:dyDescent="0.25">
      <c r="B33" s="348"/>
      <c r="C33" s="1"/>
      <c r="D33" s="1"/>
      <c r="E33" s="1"/>
      <c r="F33" s="1"/>
      <c r="G33" s="1"/>
    </row>
    <row r="34" spans="2:7" ht="18.75" x14ac:dyDescent="0.25">
      <c r="B34" s="22"/>
      <c r="C34" s="183"/>
      <c r="D34" s="1"/>
      <c r="E34" s="1"/>
      <c r="F34" s="1"/>
      <c r="G34" s="1"/>
    </row>
    <row r="35" spans="2:7" ht="18.75" x14ac:dyDescent="0.25">
      <c r="B35" s="22"/>
      <c r="C35" s="1"/>
      <c r="D35" s="1"/>
      <c r="E35" s="1"/>
      <c r="F35" s="1"/>
      <c r="G35" s="1"/>
    </row>
    <row r="36" spans="2:7" ht="18.75" x14ac:dyDescent="0.25">
      <c r="B36" s="19" t="s">
        <v>7</v>
      </c>
      <c r="C36" s="1"/>
      <c r="D36" s="1"/>
      <c r="E36" s="1"/>
      <c r="F36" s="1"/>
      <c r="G36" s="1"/>
    </row>
    <row r="37" spans="2:7" ht="56.25" x14ac:dyDescent="0.25">
      <c r="B37" s="191" t="s">
        <v>4026</v>
      </c>
      <c r="C37" s="1"/>
      <c r="D37" s="1"/>
      <c r="E37" s="1"/>
      <c r="F37" s="1"/>
      <c r="G37" s="1"/>
    </row>
    <row r="38" spans="2:7" ht="18.75" x14ac:dyDescent="0.25">
      <c r="B38" s="22"/>
      <c r="C38" s="1"/>
      <c r="D38" s="1"/>
      <c r="E38" s="1"/>
      <c r="F38" s="1"/>
      <c r="G38" s="1"/>
    </row>
    <row r="39" spans="2:7" ht="18.75" x14ac:dyDescent="0.25">
      <c r="B39" s="19" t="s">
        <v>3660</v>
      </c>
      <c r="C39" s="1"/>
      <c r="D39" s="1"/>
      <c r="E39" s="1"/>
      <c r="F39" s="1"/>
      <c r="G39" s="1"/>
    </row>
    <row r="40" spans="2:7" ht="18.75" x14ac:dyDescent="0.25">
      <c r="B40" s="20"/>
      <c r="C40" s="183"/>
      <c r="D40" s="1"/>
      <c r="E40" s="1"/>
      <c r="F40" s="1"/>
      <c r="G40" s="1"/>
    </row>
    <row r="41" spans="2:7" ht="18.75" x14ac:dyDescent="0.25">
      <c r="B41" s="19" t="s">
        <v>4027</v>
      </c>
      <c r="C41" s="1"/>
      <c r="D41" s="1"/>
      <c r="E41" s="1"/>
      <c r="F41" s="1"/>
      <c r="G41" s="1"/>
    </row>
    <row r="42" spans="2:7" ht="18.75" x14ac:dyDescent="0.25">
      <c r="B42" s="19" t="s">
        <v>3661</v>
      </c>
      <c r="C42" s="1"/>
      <c r="D42" s="1"/>
      <c r="E42" s="1"/>
      <c r="F42" s="1"/>
      <c r="G42" s="1"/>
    </row>
    <row r="43" spans="2:7" ht="18.75" x14ac:dyDescent="0.25">
      <c r="B43" s="19"/>
      <c r="C43" s="1"/>
      <c r="D43" s="1"/>
      <c r="E43" s="1"/>
      <c r="F43" s="1"/>
      <c r="G43" s="1"/>
    </row>
    <row r="44" spans="2:7" ht="131.25" x14ac:dyDescent="0.25">
      <c r="B44" s="20" t="s">
        <v>4028</v>
      </c>
      <c r="C44" s="1"/>
      <c r="D44" s="1"/>
      <c r="E44" s="1"/>
      <c r="F44" s="1"/>
      <c r="G44" s="1"/>
    </row>
    <row r="45" spans="2:7" ht="18.75" x14ac:dyDescent="0.25">
      <c r="B45" s="20"/>
      <c r="C45" s="1"/>
      <c r="D45" s="1"/>
      <c r="E45" s="1"/>
      <c r="F45" s="1"/>
      <c r="G45" s="1"/>
    </row>
    <row r="46" spans="2:7" ht="18.75" x14ac:dyDescent="0.25">
      <c r="B46" s="19" t="s">
        <v>3664</v>
      </c>
      <c r="C46" s="1"/>
      <c r="D46" s="1"/>
      <c r="E46" s="1"/>
      <c r="F46" s="1"/>
      <c r="G46" s="1"/>
    </row>
    <row r="47" spans="2:7" ht="18.75" x14ac:dyDescent="0.25">
      <c r="B47" s="20"/>
      <c r="C47" s="1"/>
      <c r="D47" s="1"/>
      <c r="E47" s="1"/>
      <c r="F47" s="1"/>
      <c r="G47" s="1"/>
    </row>
    <row r="48" spans="2:7" ht="37.5" x14ac:dyDescent="0.25">
      <c r="B48" s="20" t="s">
        <v>4029</v>
      </c>
      <c r="C48" s="1"/>
      <c r="D48" s="1"/>
      <c r="E48" s="1"/>
      <c r="F48" s="1"/>
      <c r="G48" s="1"/>
    </row>
    <row r="49" spans="2:7" ht="18.75" x14ac:dyDescent="0.25">
      <c r="B49" s="20"/>
      <c r="C49" s="181"/>
      <c r="D49" s="1"/>
      <c r="E49" s="1"/>
      <c r="F49" s="1"/>
      <c r="G49" s="1"/>
    </row>
    <row r="50" spans="2:7" ht="18.75" x14ac:dyDescent="0.25">
      <c r="B50" s="19" t="s">
        <v>4030</v>
      </c>
      <c r="C50" s="181"/>
      <c r="D50" s="1"/>
      <c r="E50" s="1"/>
      <c r="F50" s="1"/>
      <c r="G50" s="1"/>
    </row>
    <row r="51" spans="2:7" ht="18.75" x14ac:dyDescent="0.25">
      <c r="B51" s="19" t="s">
        <v>3667</v>
      </c>
      <c r="C51" s="181"/>
      <c r="D51" s="1"/>
      <c r="E51" s="1"/>
      <c r="F51" s="1"/>
      <c r="G51" s="1"/>
    </row>
    <row r="52" spans="2:7" ht="18.75" x14ac:dyDescent="0.25">
      <c r="B52" s="19"/>
      <c r="C52" s="181"/>
      <c r="D52" s="1"/>
      <c r="E52" s="1"/>
      <c r="F52" s="1"/>
      <c r="G52" s="1"/>
    </row>
    <row r="53" spans="2:7" ht="18.75" x14ac:dyDescent="0.25">
      <c r="B53" s="20" t="s">
        <v>3668</v>
      </c>
      <c r="C53" s="181"/>
      <c r="D53" s="1"/>
      <c r="E53" s="1"/>
      <c r="F53" s="1"/>
      <c r="G53" s="1"/>
    </row>
    <row r="54" spans="2:7" ht="37.5" x14ac:dyDescent="0.25">
      <c r="B54" s="20" t="s">
        <v>3669</v>
      </c>
      <c r="C54" s="181"/>
      <c r="D54" s="1"/>
      <c r="E54" s="1"/>
      <c r="F54" s="1"/>
      <c r="G54" s="1"/>
    </row>
    <row r="55" spans="2:7" ht="18.75" x14ac:dyDescent="0.25">
      <c r="B55" s="20" t="s">
        <v>3568</v>
      </c>
      <c r="C55" s="182"/>
      <c r="D55" s="1"/>
      <c r="E55" s="1"/>
      <c r="F55" s="1"/>
      <c r="G55" s="1"/>
    </row>
    <row r="56" spans="2:7" ht="18.75" x14ac:dyDescent="0.25">
      <c r="B56" s="20" t="s">
        <v>3569</v>
      </c>
      <c r="C56" s="1"/>
      <c r="D56" s="1"/>
      <c r="E56" s="1"/>
      <c r="F56" s="1"/>
      <c r="G56" s="1"/>
    </row>
    <row r="57" spans="2:7" ht="18.75" x14ac:dyDescent="0.25">
      <c r="B57" s="20" t="s">
        <v>3670</v>
      </c>
      <c r="C57" s="1"/>
      <c r="D57" s="1"/>
      <c r="E57" s="1"/>
      <c r="F57" s="1"/>
      <c r="G57" s="1"/>
    </row>
    <row r="58" spans="2:7" ht="18.75" x14ac:dyDescent="0.25">
      <c r="B58" s="20" t="s">
        <v>3671</v>
      </c>
      <c r="C58" s="1"/>
      <c r="D58" s="1"/>
      <c r="E58" s="1"/>
      <c r="F58" s="1"/>
      <c r="G58" s="1"/>
    </row>
    <row r="59" spans="2:7" ht="37.5" x14ac:dyDescent="0.25">
      <c r="B59" s="20" t="s">
        <v>4031</v>
      </c>
      <c r="C59" s="1"/>
      <c r="D59" s="1"/>
      <c r="E59" s="1"/>
      <c r="F59" s="1"/>
      <c r="G59" s="1"/>
    </row>
    <row r="60" spans="2:7" ht="18.75" x14ac:dyDescent="0.25">
      <c r="B60" s="20" t="s">
        <v>3570</v>
      </c>
      <c r="C60" s="1"/>
      <c r="D60" s="1"/>
      <c r="E60" s="1"/>
      <c r="F60" s="1"/>
      <c r="G60" s="1"/>
    </row>
    <row r="61" spans="2:7" ht="37.5" x14ac:dyDescent="0.25">
      <c r="B61" s="21" t="s">
        <v>4032</v>
      </c>
      <c r="C61" s="1"/>
      <c r="D61" s="1"/>
      <c r="E61" s="1"/>
      <c r="F61" s="1"/>
      <c r="G61" s="1"/>
    </row>
    <row r="62" spans="2:7" ht="37.5" x14ac:dyDescent="0.25">
      <c r="B62" s="21" t="s">
        <v>4033</v>
      </c>
      <c r="C62" s="1"/>
      <c r="D62" s="1"/>
      <c r="E62" s="1"/>
      <c r="F62" s="1"/>
      <c r="G62" s="1"/>
    </row>
    <row r="63" spans="2:7" ht="75" x14ac:dyDescent="0.25">
      <c r="B63" s="20" t="s">
        <v>3673</v>
      </c>
      <c r="C63" s="1"/>
      <c r="D63" s="1"/>
      <c r="E63" s="1"/>
      <c r="F63" s="1"/>
      <c r="G63" s="1"/>
    </row>
    <row r="64" spans="2:7" ht="18.75" x14ac:dyDescent="0.25">
      <c r="B64" s="20" t="s">
        <v>3674</v>
      </c>
      <c r="C64" s="1"/>
      <c r="D64" s="1"/>
      <c r="E64" s="1"/>
      <c r="F64" s="1"/>
      <c r="G64" s="1"/>
    </row>
    <row r="65" spans="2:7" ht="18.75" x14ac:dyDescent="0.25">
      <c r="B65" s="20" t="s">
        <v>3675</v>
      </c>
      <c r="C65" s="1"/>
      <c r="D65" s="1"/>
      <c r="E65" s="1"/>
      <c r="F65" s="1"/>
      <c r="G65" s="1"/>
    </row>
    <row r="66" spans="2:7" ht="37.5" x14ac:dyDescent="0.25">
      <c r="B66" s="20" t="s">
        <v>3676</v>
      </c>
      <c r="C66" s="1"/>
      <c r="D66" s="1"/>
      <c r="E66" s="1"/>
      <c r="F66" s="1"/>
      <c r="G66" s="1"/>
    </row>
    <row r="67" spans="2:7" ht="56.25" x14ac:dyDescent="0.25">
      <c r="B67" s="20" t="s">
        <v>3571</v>
      </c>
      <c r="C67" s="1"/>
      <c r="D67" s="1"/>
      <c r="E67" s="1"/>
      <c r="F67" s="1"/>
      <c r="G67" s="1"/>
    </row>
    <row r="68" spans="2:7" ht="56.25" x14ac:dyDescent="0.25">
      <c r="B68" s="20" t="s">
        <v>3572</v>
      </c>
      <c r="C68" s="1"/>
      <c r="D68" s="1"/>
      <c r="E68" s="1"/>
      <c r="F68" s="1"/>
      <c r="G68" s="1"/>
    </row>
    <row r="69" spans="2:7" ht="56.25" x14ac:dyDescent="0.25">
      <c r="B69" s="20" t="s">
        <v>3677</v>
      </c>
      <c r="C69" s="1"/>
      <c r="D69" s="1"/>
      <c r="E69" s="1"/>
      <c r="F69" s="1"/>
      <c r="G69" s="1"/>
    </row>
    <row r="70" spans="2:7" ht="37.5" x14ac:dyDescent="0.25">
      <c r="B70" s="20" t="s">
        <v>3678</v>
      </c>
      <c r="C70" s="1"/>
      <c r="D70" s="1"/>
      <c r="E70" s="1"/>
      <c r="F70" s="1"/>
      <c r="G70" s="1"/>
    </row>
    <row r="71" spans="2:7" ht="56.25" x14ac:dyDescent="0.25">
      <c r="B71" s="20" t="s">
        <v>3679</v>
      </c>
      <c r="C71" s="1"/>
      <c r="D71" s="1"/>
      <c r="E71" s="1"/>
      <c r="F71" s="1"/>
      <c r="G71" s="1"/>
    </row>
    <row r="72" spans="2:7" ht="37.5" x14ac:dyDescent="0.25">
      <c r="B72" s="20" t="s">
        <v>3680</v>
      </c>
      <c r="C72" s="1"/>
      <c r="D72" s="1"/>
      <c r="E72" s="1"/>
      <c r="F72" s="1"/>
      <c r="G72" s="1"/>
    </row>
    <row r="73" spans="2:7" ht="37.5" x14ac:dyDescent="0.25">
      <c r="B73" s="20" t="s">
        <v>3681</v>
      </c>
      <c r="C73" s="1"/>
      <c r="D73" s="1"/>
      <c r="E73" s="1"/>
      <c r="F73" s="1"/>
      <c r="G73" s="1"/>
    </row>
    <row r="74" spans="2:7" ht="18.75" x14ac:dyDescent="0.25">
      <c r="B74" s="20" t="s">
        <v>3573</v>
      </c>
      <c r="C74" s="1"/>
      <c r="D74" s="1"/>
      <c r="E74" s="1"/>
      <c r="F74" s="1"/>
      <c r="G74" s="1"/>
    </row>
    <row r="75" spans="2:7" ht="37.5" x14ac:dyDescent="0.25">
      <c r="B75" s="20" t="s">
        <v>4034</v>
      </c>
      <c r="C75" s="1"/>
      <c r="D75" s="1"/>
      <c r="E75" s="1"/>
      <c r="F75" s="1"/>
      <c r="G75" s="1"/>
    </row>
    <row r="76" spans="2:7" ht="18.75" x14ac:dyDescent="0.25">
      <c r="B76" s="20" t="s">
        <v>3683</v>
      </c>
      <c r="C76" s="1"/>
      <c r="D76" s="1"/>
      <c r="E76" s="1"/>
      <c r="F76" s="1"/>
      <c r="G76" s="1"/>
    </row>
    <row r="77" spans="2:7" ht="18.75" x14ac:dyDescent="0.25">
      <c r="B77" s="20" t="s">
        <v>3684</v>
      </c>
      <c r="C77" s="1"/>
      <c r="D77" s="1"/>
      <c r="E77" s="1"/>
      <c r="F77" s="1"/>
      <c r="G77" s="1"/>
    </row>
    <row r="78" spans="2:7" ht="18.75" x14ac:dyDescent="0.25">
      <c r="B78" s="20" t="s">
        <v>3685</v>
      </c>
      <c r="C78" s="1"/>
      <c r="D78" s="1"/>
      <c r="E78" s="1"/>
      <c r="F78" s="1"/>
      <c r="G78" s="1"/>
    </row>
    <row r="79" spans="2:7" ht="37.5" x14ac:dyDescent="0.25">
      <c r="B79" s="20" t="s">
        <v>3686</v>
      </c>
      <c r="C79" s="1"/>
      <c r="D79" s="1"/>
      <c r="E79" s="1"/>
      <c r="F79" s="1"/>
      <c r="G79" s="1"/>
    </row>
    <row r="80" spans="2:7" ht="18.75" x14ac:dyDescent="0.25">
      <c r="B80" s="20" t="s">
        <v>3687</v>
      </c>
      <c r="C80" s="1"/>
      <c r="D80" s="1"/>
      <c r="E80" s="1"/>
      <c r="F80" s="1"/>
      <c r="G80" s="1"/>
    </row>
    <row r="81" spans="2:7" ht="18.75" x14ac:dyDescent="0.25">
      <c r="B81" s="20" t="s">
        <v>3688</v>
      </c>
      <c r="C81" s="1"/>
      <c r="D81" s="1"/>
      <c r="E81" s="1"/>
      <c r="F81" s="1"/>
      <c r="G81" s="1"/>
    </row>
    <row r="82" spans="2:7" ht="18.75" x14ac:dyDescent="0.25">
      <c r="B82" s="20" t="s">
        <v>3689</v>
      </c>
      <c r="C82" s="1"/>
      <c r="D82" s="1"/>
      <c r="E82" s="1"/>
      <c r="F82" s="1"/>
      <c r="G82" s="1"/>
    </row>
    <row r="83" spans="2:7" ht="37.5" x14ac:dyDescent="0.25">
      <c r="B83" s="20" t="s">
        <v>3574</v>
      </c>
      <c r="C83" s="1"/>
      <c r="D83" s="1"/>
      <c r="E83" s="1"/>
      <c r="F83" s="1"/>
      <c r="G83" s="1"/>
    </row>
    <row r="84" spans="2:7" ht="18.75" x14ac:dyDescent="0.25">
      <c r="B84" s="20" t="s">
        <v>3690</v>
      </c>
      <c r="C84" s="1"/>
      <c r="D84" s="1"/>
      <c r="E84" s="1"/>
      <c r="F84" s="1"/>
      <c r="G84" s="1"/>
    </row>
    <row r="85" spans="2:7" ht="37.5" x14ac:dyDescent="0.25">
      <c r="B85" s="20" t="s">
        <v>4035</v>
      </c>
      <c r="C85" s="1"/>
      <c r="D85" s="1"/>
      <c r="E85" s="1"/>
      <c r="F85" s="1"/>
      <c r="G85" s="1"/>
    </row>
    <row r="86" spans="2:7" ht="37.5" x14ac:dyDescent="0.25">
      <c r="B86" s="20" t="s">
        <v>3692</v>
      </c>
      <c r="C86" s="1"/>
      <c r="D86" s="1"/>
      <c r="E86" s="1"/>
      <c r="F86" s="1"/>
      <c r="G86" s="1"/>
    </row>
    <row r="87" spans="2:7" ht="18.75" x14ac:dyDescent="0.25">
      <c r="B87" s="21" t="s">
        <v>3693</v>
      </c>
      <c r="C87" s="1"/>
      <c r="D87" s="1"/>
      <c r="E87" s="1"/>
      <c r="F87" s="1"/>
      <c r="G87" s="1"/>
    </row>
    <row r="88" spans="2:7" ht="37.5" x14ac:dyDescent="0.25">
      <c r="B88" s="21" t="s">
        <v>3694</v>
      </c>
      <c r="C88" s="1"/>
      <c r="D88" s="1"/>
      <c r="E88" s="1"/>
      <c r="F88" s="1"/>
      <c r="G88" s="1"/>
    </row>
    <row r="89" spans="2:7" ht="18.75" x14ac:dyDescent="0.25">
      <c r="B89" s="21" t="s">
        <v>3695</v>
      </c>
      <c r="C89" s="1"/>
      <c r="D89" s="1"/>
      <c r="E89" s="1"/>
      <c r="F89" s="1"/>
      <c r="G89" s="1"/>
    </row>
    <row r="90" spans="2:7" ht="37.5" x14ac:dyDescent="0.25">
      <c r="B90" s="21" t="s">
        <v>3696</v>
      </c>
      <c r="C90" s="1"/>
      <c r="D90" s="1"/>
      <c r="E90" s="1"/>
      <c r="F90" s="1"/>
      <c r="G90" s="1"/>
    </row>
    <row r="91" spans="2:7" ht="18.75" x14ac:dyDescent="0.25">
      <c r="B91" s="21" t="s">
        <v>3697</v>
      </c>
      <c r="C91" s="1"/>
      <c r="D91" s="1"/>
      <c r="E91" s="1"/>
      <c r="F91" s="1"/>
      <c r="G91" s="1"/>
    </row>
    <row r="92" spans="2:7" ht="112.5" x14ac:dyDescent="0.25">
      <c r="B92" s="20" t="s">
        <v>4036</v>
      </c>
      <c r="C92" s="1"/>
      <c r="D92" s="1"/>
      <c r="E92" s="1"/>
      <c r="F92" s="1"/>
      <c r="G92" s="1"/>
    </row>
    <row r="93" spans="2:7" ht="75" x14ac:dyDescent="0.25">
      <c r="B93" s="20" t="s">
        <v>3699</v>
      </c>
      <c r="C93" s="1"/>
      <c r="D93" s="1"/>
      <c r="E93" s="1"/>
      <c r="F93" s="1"/>
      <c r="G93" s="1"/>
    </row>
    <row r="94" spans="2:7" ht="18.75" x14ac:dyDescent="0.25">
      <c r="B94" s="22"/>
      <c r="C94" s="1"/>
      <c r="D94" s="1"/>
      <c r="E94" s="1"/>
      <c r="F94" s="1"/>
      <c r="G94" s="1"/>
    </row>
    <row r="95" spans="2:7" ht="18.75" x14ac:dyDescent="0.25">
      <c r="B95" s="22"/>
      <c r="C95" s="1"/>
      <c r="D95" s="1"/>
      <c r="E95" s="1"/>
      <c r="F95" s="1"/>
      <c r="G95" s="1"/>
    </row>
    <row r="96" spans="2:7" ht="18.75" x14ac:dyDescent="0.25">
      <c r="B96" s="22"/>
      <c r="C96" s="1"/>
      <c r="D96" s="1"/>
      <c r="E96" s="1"/>
      <c r="F96" s="1"/>
      <c r="G96" s="1"/>
    </row>
    <row r="97" spans="2:7" ht="18.75" x14ac:dyDescent="0.25">
      <c r="B97" s="22"/>
      <c r="C97" s="1"/>
      <c r="D97" s="1"/>
      <c r="E97" s="1"/>
      <c r="F97" s="1"/>
      <c r="G97" s="1"/>
    </row>
    <row r="98" spans="2:7" ht="18.75" x14ac:dyDescent="0.25">
      <c r="B98" s="22"/>
      <c r="C98" s="1"/>
      <c r="D98" s="1"/>
      <c r="E98" s="1"/>
      <c r="F98" s="1"/>
      <c r="G98" s="1"/>
    </row>
    <row r="99" spans="2:7" ht="18.75" x14ac:dyDescent="0.25">
      <c r="B99" s="22"/>
      <c r="C99" s="1"/>
      <c r="D99" s="1"/>
      <c r="E99" s="1"/>
      <c r="F99" s="1"/>
      <c r="G99" s="1"/>
    </row>
    <row r="100" spans="2:7" ht="18.75" x14ac:dyDescent="0.25">
      <c r="B100" s="19" t="s">
        <v>3700</v>
      </c>
      <c r="C100" s="1"/>
      <c r="D100" s="1"/>
      <c r="E100" s="1"/>
      <c r="F100" s="1"/>
      <c r="G100" s="1"/>
    </row>
    <row r="101" spans="2:7" ht="18.75" x14ac:dyDescent="0.25">
      <c r="B101" s="20"/>
      <c r="C101" s="1"/>
      <c r="D101" s="1"/>
      <c r="E101" s="1"/>
      <c r="F101" s="1"/>
      <c r="G101" s="1"/>
    </row>
    <row r="102" spans="2:7" ht="18.75" x14ac:dyDescent="0.25">
      <c r="B102" s="19" t="s">
        <v>3701</v>
      </c>
      <c r="C102" s="1"/>
      <c r="D102" s="1"/>
      <c r="E102" s="1"/>
      <c r="F102" s="1"/>
      <c r="G102" s="1"/>
    </row>
    <row r="103" spans="2:7" ht="18.75" x14ac:dyDescent="0.25">
      <c r="B103" s="19"/>
      <c r="C103" s="1"/>
      <c r="D103" s="1"/>
      <c r="E103" s="1"/>
      <c r="F103" s="1"/>
      <c r="G103" s="1"/>
    </row>
    <row r="104" spans="2:7" ht="37.5" x14ac:dyDescent="0.25">
      <c r="B104" s="20" t="s">
        <v>4037</v>
      </c>
      <c r="C104" s="1"/>
      <c r="D104" s="1"/>
      <c r="E104" s="1"/>
      <c r="F104" s="1"/>
      <c r="G104" s="1"/>
    </row>
    <row r="105" spans="2:7" ht="18.75" x14ac:dyDescent="0.25">
      <c r="B105" s="20"/>
      <c r="C105" s="1"/>
      <c r="D105" s="1"/>
      <c r="E105" s="1"/>
      <c r="F105" s="1"/>
      <c r="G105" s="1"/>
    </row>
    <row r="106" spans="2:7" ht="18.75" x14ac:dyDescent="0.25">
      <c r="B106" s="20" t="s">
        <v>4038</v>
      </c>
      <c r="C106" s="1"/>
      <c r="D106" s="1"/>
      <c r="E106" s="1"/>
      <c r="F106" s="1"/>
      <c r="G106" s="1"/>
    </row>
    <row r="107" spans="2:7" ht="18.75" x14ac:dyDescent="0.25">
      <c r="B107" s="20"/>
      <c r="C107" s="1"/>
      <c r="D107" s="1"/>
      <c r="E107" s="1"/>
      <c r="F107" s="1"/>
      <c r="G107" s="1"/>
    </row>
    <row r="108" spans="2:7" ht="18.75" x14ac:dyDescent="0.25">
      <c r="B108" s="20" t="s">
        <v>3705</v>
      </c>
      <c r="C108" s="1"/>
      <c r="D108" s="1"/>
      <c r="E108" s="1"/>
      <c r="F108" s="1"/>
      <c r="G108" s="1"/>
    </row>
    <row r="109" spans="2:7" ht="18.75" x14ac:dyDescent="0.25">
      <c r="B109" s="20" t="s">
        <v>3706</v>
      </c>
      <c r="C109" s="1"/>
      <c r="D109" s="1"/>
      <c r="E109" s="1"/>
      <c r="F109" s="1"/>
      <c r="G109" s="1"/>
    </row>
    <row r="110" spans="2:7" ht="37.5" x14ac:dyDescent="0.25">
      <c r="B110" s="20" t="s">
        <v>3707</v>
      </c>
      <c r="C110" s="1"/>
      <c r="D110" s="1"/>
      <c r="E110" s="1"/>
      <c r="F110" s="1"/>
      <c r="G110" s="1"/>
    </row>
    <row r="111" spans="2:7" ht="37.5" x14ac:dyDescent="0.25">
      <c r="B111" s="20" t="s">
        <v>4039</v>
      </c>
      <c r="C111" s="1"/>
      <c r="D111" s="1"/>
      <c r="E111" s="1"/>
      <c r="F111" s="1"/>
      <c r="G111" s="1"/>
    </row>
    <row r="112" spans="2:7" ht="37.5" x14ac:dyDescent="0.25">
      <c r="B112" s="20" t="s">
        <v>4040</v>
      </c>
      <c r="C112" s="1"/>
      <c r="D112" s="1"/>
      <c r="E112" s="1"/>
      <c r="F112" s="1"/>
      <c r="G112" s="1"/>
    </row>
    <row r="113" spans="2:7" ht="18.75" x14ac:dyDescent="0.25">
      <c r="B113" s="20" t="s">
        <v>4041</v>
      </c>
      <c r="C113" s="1"/>
      <c r="D113" s="1"/>
      <c r="E113" s="1"/>
      <c r="F113" s="1"/>
      <c r="G113" s="1"/>
    </row>
    <row r="114" spans="2:7" ht="18.75" x14ac:dyDescent="0.25">
      <c r="B114" s="20" t="s">
        <v>4042</v>
      </c>
      <c r="C114" s="1"/>
      <c r="D114" s="1"/>
      <c r="E114" s="1"/>
      <c r="F114" s="1"/>
      <c r="G114" s="1"/>
    </row>
    <row r="115" spans="2:7" x14ac:dyDescent="0.25">
      <c r="B115" s="197" t="s">
        <v>4043</v>
      </c>
      <c r="C115" s="1"/>
      <c r="D115" s="1"/>
      <c r="E115" s="1"/>
      <c r="F115" s="1"/>
      <c r="G115" s="1"/>
    </row>
    <row r="116" spans="2:7" ht="150" x14ac:dyDescent="0.25">
      <c r="B116" s="20" t="s">
        <v>4044</v>
      </c>
      <c r="C116" s="1"/>
      <c r="D116" s="1"/>
      <c r="E116" s="1"/>
      <c r="F116" s="1"/>
      <c r="G116" s="1"/>
    </row>
    <row r="117" spans="2:7" ht="18.75" x14ac:dyDescent="0.25">
      <c r="B117" s="20"/>
      <c r="C117" s="1"/>
      <c r="D117" s="1"/>
      <c r="E117" s="1"/>
      <c r="F117" s="1"/>
      <c r="G117" s="1"/>
    </row>
    <row r="118" spans="2:7" ht="18.75" x14ac:dyDescent="0.25">
      <c r="B118" s="19" t="s">
        <v>3709</v>
      </c>
      <c r="C118" s="1"/>
      <c r="D118" s="1"/>
      <c r="E118" s="1"/>
      <c r="F118" s="1"/>
      <c r="G118" s="1"/>
    </row>
    <row r="119" spans="2:7" ht="18.75" x14ac:dyDescent="0.25">
      <c r="B119" s="19" t="s">
        <v>165</v>
      </c>
      <c r="C119" s="1"/>
      <c r="D119" s="1"/>
      <c r="E119" s="1"/>
      <c r="F119" s="1"/>
      <c r="G119" s="1"/>
    </row>
    <row r="120" spans="2:7" ht="18.75" x14ac:dyDescent="0.25">
      <c r="B120" s="20"/>
      <c r="C120" s="1"/>
      <c r="D120" s="1"/>
      <c r="E120" s="1"/>
      <c r="F120" s="1"/>
      <c r="G120" s="1"/>
    </row>
    <row r="121" spans="2:7" ht="18.75" x14ac:dyDescent="0.25">
      <c r="B121" s="20" t="s">
        <v>3710</v>
      </c>
      <c r="C121" s="1"/>
      <c r="D121" s="1"/>
      <c r="E121" s="1"/>
      <c r="F121" s="1"/>
      <c r="G121" s="1"/>
    </row>
    <row r="122" spans="2:7" ht="18.75" x14ac:dyDescent="0.25">
      <c r="B122" s="20" t="s">
        <v>4045</v>
      </c>
      <c r="C122" s="1"/>
      <c r="D122" s="1"/>
      <c r="E122" s="1"/>
      <c r="F122" s="1"/>
      <c r="G122" s="1"/>
    </row>
    <row r="123" spans="2:7" ht="18.75" x14ac:dyDescent="0.25">
      <c r="B123" s="20" t="s">
        <v>4046</v>
      </c>
      <c r="C123" s="1"/>
      <c r="D123" s="1"/>
      <c r="E123" s="1"/>
      <c r="F123" s="1"/>
      <c r="G123" s="1"/>
    </row>
    <row r="124" spans="2:7" ht="18.75" x14ac:dyDescent="0.25">
      <c r="B124" s="20"/>
      <c r="C124" s="1"/>
      <c r="D124" s="1"/>
      <c r="E124" s="1"/>
      <c r="F124" s="1"/>
      <c r="G124" s="1"/>
    </row>
    <row r="125" spans="2:7" ht="18.75" x14ac:dyDescent="0.25">
      <c r="B125" s="20"/>
      <c r="C125" s="1"/>
      <c r="D125" s="1"/>
      <c r="E125" s="1"/>
      <c r="F125" s="1"/>
      <c r="G125" s="1"/>
    </row>
    <row r="126" spans="2:7" ht="56.25" x14ac:dyDescent="0.25">
      <c r="B126" s="19" t="s">
        <v>4047</v>
      </c>
      <c r="C126" s="1"/>
      <c r="D126" s="1"/>
      <c r="E126" s="1"/>
      <c r="F126" s="1"/>
      <c r="G126" s="1"/>
    </row>
    <row r="127" spans="2:7" ht="18.75" x14ac:dyDescent="0.25">
      <c r="B127" s="19" t="s">
        <v>4048</v>
      </c>
      <c r="C127" s="1"/>
      <c r="D127" s="1"/>
      <c r="E127" s="1"/>
      <c r="F127" s="1"/>
      <c r="G127" s="1"/>
    </row>
    <row r="128" spans="2:7" ht="18.75" x14ac:dyDescent="0.25">
      <c r="B128" s="19" t="s">
        <v>165</v>
      </c>
      <c r="C128" s="1"/>
      <c r="D128" s="1"/>
      <c r="E128" s="1"/>
      <c r="F128" s="1"/>
      <c r="G128" s="1"/>
    </row>
    <row r="129" spans="2:7" ht="18.75" x14ac:dyDescent="0.25">
      <c r="B129" s="20"/>
      <c r="C129" s="1"/>
      <c r="D129" s="1"/>
      <c r="E129" s="1"/>
      <c r="F129" s="1"/>
      <c r="G129" s="1"/>
    </row>
    <row r="130" spans="2:7" ht="56.25" x14ac:dyDescent="0.25">
      <c r="B130" s="20" t="s">
        <v>4049</v>
      </c>
      <c r="C130" s="1"/>
      <c r="D130" s="1"/>
      <c r="E130" s="1"/>
      <c r="F130" s="1"/>
      <c r="G130" s="1"/>
    </row>
    <row r="131" spans="2:7" ht="37.5" x14ac:dyDescent="0.25">
      <c r="B131" s="20" t="s">
        <v>3719</v>
      </c>
      <c r="C131" s="1"/>
      <c r="D131" s="1"/>
      <c r="E131" s="1"/>
      <c r="F131" s="1"/>
      <c r="G131" s="1"/>
    </row>
    <row r="132" spans="2:7" ht="18.75" x14ac:dyDescent="0.25">
      <c r="B132" s="22"/>
      <c r="C132" s="1"/>
      <c r="D132" s="1"/>
      <c r="E132" s="1"/>
      <c r="F132" s="1"/>
      <c r="G132" s="1"/>
    </row>
    <row r="133" spans="2:7" ht="18.75" x14ac:dyDescent="0.25">
      <c r="B133" s="19" t="s">
        <v>3720</v>
      </c>
      <c r="C133" s="1"/>
      <c r="D133" s="1"/>
      <c r="E133" s="1"/>
      <c r="F133" s="1"/>
      <c r="G133" s="1"/>
    </row>
    <row r="134" spans="2:7" ht="18.75" x14ac:dyDescent="0.25">
      <c r="B134" s="19" t="s">
        <v>3721</v>
      </c>
      <c r="C134" s="1"/>
      <c r="D134" s="1"/>
      <c r="E134" s="1"/>
      <c r="F134" s="1"/>
      <c r="G134" s="1"/>
    </row>
    <row r="135" spans="2:7" ht="18.75" x14ac:dyDescent="0.25">
      <c r="B135" s="19" t="s">
        <v>3722</v>
      </c>
      <c r="C135" s="1"/>
      <c r="D135" s="1"/>
      <c r="E135" s="1"/>
      <c r="F135" s="1"/>
      <c r="G135" s="1"/>
    </row>
    <row r="136" spans="2:7" ht="18.75" x14ac:dyDescent="0.25">
      <c r="B136" s="19"/>
      <c r="C136" s="1"/>
      <c r="D136" s="1"/>
      <c r="E136" s="1"/>
      <c r="F136" s="1"/>
      <c r="G136" s="1"/>
    </row>
    <row r="137" spans="2:7" ht="56.25" x14ac:dyDescent="0.25">
      <c r="B137" s="20" t="s">
        <v>4050</v>
      </c>
      <c r="C137" s="1"/>
      <c r="D137" s="1"/>
      <c r="E137" s="1"/>
      <c r="F137" s="1"/>
      <c r="G137" s="1"/>
    </row>
    <row r="138" spans="2:7" ht="75" x14ac:dyDescent="0.25">
      <c r="B138" s="20" t="s">
        <v>3579</v>
      </c>
      <c r="C138" s="1"/>
      <c r="D138" s="1"/>
      <c r="E138" s="1"/>
      <c r="F138" s="1"/>
      <c r="G138" s="1"/>
    </row>
    <row r="139" spans="2:7" ht="56.25" x14ac:dyDescent="0.25">
      <c r="B139" s="20" t="s">
        <v>3724</v>
      </c>
      <c r="C139" s="1"/>
      <c r="D139" s="1"/>
      <c r="E139" s="1"/>
      <c r="F139" s="1"/>
      <c r="G139" s="1"/>
    </row>
    <row r="140" spans="2:7" ht="37.5" x14ac:dyDescent="0.25">
      <c r="B140" s="20" t="s">
        <v>4051</v>
      </c>
      <c r="C140" s="1"/>
      <c r="D140" s="1"/>
      <c r="E140" s="1"/>
      <c r="F140" s="1"/>
      <c r="G140" s="1"/>
    </row>
    <row r="141" spans="2:7" ht="45" x14ac:dyDescent="0.25">
      <c r="B141" s="24" t="s">
        <v>3580</v>
      </c>
      <c r="C141" s="1"/>
      <c r="D141" s="1"/>
      <c r="E141" s="1"/>
      <c r="F141" s="1"/>
      <c r="G141" s="1"/>
    </row>
    <row r="142" spans="2:7" ht="75" x14ac:dyDescent="0.25">
      <c r="B142" s="20" t="s">
        <v>4052</v>
      </c>
      <c r="C142" s="1"/>
      <c r="D142" s="1"/>
      <c r="E142" s="1"/>
      <c r="F142" s="1"/>
      <c r="G142" s="1"/>
    </row>
    <row r="143" spans="2:7" ht="112.5" x14ac:dyDescent="0.25">
      <c r="B143" s="20" t="s">
        <v>4053</v>
      </c>
      <c r="C143" s="1"/>
      <c r="D143" s="1"/>
      <c r="E143" s="1"/>
      <c r="F143" s="1"/>
      <c r="G143" s="1"/>
    </row>
    <row r="144" spans="2:7" ht="93.75" x14ac:dyDescent="0.25">
      <c r="B144" s="20" t="s">
        <v>4054</v>
      </c>
      <c r="C144" s="1"/>
      <c r="D144" s="1"/>
      <c r="E144" s="1"/>
      <c r="F144" s="1"/>
      <c r="G144" s="1"/>
    </row>
    <row r="145" spans="2:7" ht="112.5" x14ac:dyDescent="0.25">
      <c r="B145" s="198" t="s">
        <v>4055</v>
      </c>
      <c r="C145" s="1"/>
      <c r="D145" s="1"/>
      <c r="E145" s="1"/>
      <c r="F145" s="1"/>
      <c r="G145" s="1"/>
    </row>
    <row r="146" spans="2:7" ht="56.25" x14ac:dyDescent="0.25">
      <c r="B146" s="20" t="s">
        <v>3731</v>
      </c>
      <c r="C146" s="1"/>
      <c r="D146" s="1"/>
      <c r="E146" s="1"/>
      <c r="F146" s="1"/>
      <c r="G146" s="1"/>
    </row>
    <row r="147" spans="2:7" ht="18.75" x14ac:dyDescent="0.25">
      <c r="B147" s="20" t="s">
        <v>4056</v>
      </c>
      <c r="C147" s="1"/>
      <c r="D147" s="1"/>
      <c r="E147" s="1"/>
      <c r="F147" s="1"/>
      <c r="G147" s="1"/>
    </row>
    <row r="148" spans="2:7" ht="18.75" x14ac:dyDescent="0.25">
      <c r="B148" s="19"/>
      <c r="C148" s="183"/>
      <c r="D148" s="183"/>
      <c r="E148" s="183"/>
      <c r="F148" s="183"/>
      <c r="G148" s="183"/>
    </row>
    <row r="149" spans="2:7" ht="18.75" x14ac:dyDescent="0.25">
      <c r="B149" s="19" t="s">
        <v>3734</v>
      </c>
      <c r="C149" s="1"/>
      <c r="D149" s="1"/>
      <c r="E149" s="1"/>
      <c r="F149" s="1"/>
      <c r="G149" s="1"/>
    </row>
    <row r="150" spans="2:7" ht="18.75" x14ac:dyDescent="0.25">
      <c r="B150" s="19" t="s">
        <v>3735</v>
      </c>
      <c r="C150" s="1"/>
      <c r="D150" s="1"/>
      <c r="E150" s="1"/>
      <c r="F150" s="1"/>
      <c r="G150" s="1"/>
    </row>
    <row r="151" spans="2:7" ht="18.75" x14ac:dyDescent="0.25">
      <c r="B151" s="19" t="s">
        <v>3736</v>
      </c>
      <c r="C151" s="183"/>
      <c r="D151" s="183"/>
      <c r="E151" s="183"/>
      <c r="F151" s="183"/>
      <c r="G151" s="183"/>
    </row>
    <row r="152" spans="2:7" ht="18.75" x14ac:dyDescent="0.25">
      <c r="B152" s="19" t="s">
        <v>3737</v>
      </c>
      <c r="C152" s="1"/>
      <c r="D152" s="1"/>
      <c r="E152" s="1"/>
      <c r="F152" s="1"/>
      <c r="G152" s="1"/>
    </row>
    <row r="153" spans="2:7" ht="56.25" x14ac:dyDescent="0.25">
      <c r="B153" s="19" t="s">
        <v>4057</v>
      </c>
      <c r="C153" s="1"/>
      <c r="D153" s="1"/>
      <c r="E153" s="1"/>
      <c r="F153" s="1"/>
      <c r="G153" s="1"/>
    </row>
    <row r="154" spans="2:7" ht="18.75" x14ac:dyDescent="0.25">
      <c r="B154" s="20"/>
      <c r="C154" s="1"/>
      <c r="D154" s="1"/>
      <c r="E154" s="1"/>
      <c r="F154" s="1"/>
      <c r="G154" s="1"/>
    </row>
    <row r="155" spans="2:7" ht="18.75" x14ac:dyDescent="0.25">
      <c r="B155" s="20" t="s">
        <v>3741</v>
      </c>
      <c r="C155" s="1"/>
      <c r="D155" s="1"/>
      <c r="E155" s="1"/>
      <c r="F155" s="1"/>
      <c r="G155" s="1"/>
    </row>
    <row r="156" spans="2:7" ht="56.25" x14ac:dyDescent="0.25">
      <c r="B156" s="20" t="s">
        <v>4058</v>
      </c>
      <c r="C156" s="1"/>
      <c r="D156" s="1"/>
      <c r="E156" s="1"/>
      <c r="F156" s="1"/>
      <c r="G156" s="1"/>
    </row>
    <row r="157" spans="2:7" ht="18.75" x14ac:dyDescent="0.25">
      <c r="B157" s="20" t="s">
        <v>3582</v>
      </c>
      <c r="C157" s="1"/>
      <c r="D157" s="1"/>
      <c r="E157" s="1"/>
      <c r="F157" s="1"/>
      <c r="G157" s="1"/>
    </row>
    <row r="158" spans="2:7" ht="18.75" x14ac:dyDescent="0.25">
      <c r="B158" s="20" t="s">
        <v>4059</v>
      </c>
      <c r="C158" s="1"/>
      <c r="D158" s="1"/>
      <c r="E158" s="1"/>
      <c r="F158" s="1"/>
      <c r="G158" s="1"/>
    </row>
    <row r="159" spans="2:7" ht="37.5" x14ac:dyDescent="0.25">
      <c r="B159" s="20" t="s">
        <v>4060</v>
      </c>
      <c r="C159" s="1"/>
      <c r="D159" s="1"/>
      <c r="E159" s="1"/>
      <c r="F159" s="1"/>
      <c r="G159" s="1"/>
    </row>
    <row r="160" spans="2:7" ht="30" x14ac:dyDescent="0.25">
      <c r="B160" s="24" t="s">
        <v>4061</v>
      </c>
      <c r="C160" s="1"/>
      <c r="D160" s="1"/>
      <c r="E160" s="1"/>
      <c r="F160" s="1"/>
      <c r="G160" s="1"/>
    </row>
    <row r="161" spans="2:7" ht="18.75" x14ac:dyDescent="0.25">
      <c r="B161" s="20"/>
      <c r="C161" s="1"/>
      <c r="D161" s="1"/>
      <c r="E161" s="1"/>
      <c r="F161" s="1"/>
      <c r="G161" s="1"/>
    </row>
    <row r="162" spans="2:7" ht="18.75" x14ac:dyDescent="0.25">
      <c r="B162" s="19" t="s">
        <v>3745</v>
      </c>
      <c r="C162" s="1"/>
      <c r="D162" s="1"/>
      <c r="E162" s="1"/>
      <c r="F162" s="1"/>
      <c r="G162" s="1"/>
    </row>
    <row r="163" spans="2:7" ht="37.5" x14ac:dyDescent="0.25">
      <c r="B163" s="19" t="s">
        <v>4062</v>
      </c>
      <c r="C163" s="1"/>
      <c r="D163" s="1"/>
      <c r="E163" s="1"/>
      <c r="F163" s="1"/>
      <c r="G163" s="1"/>
    </row>
    <row r="164" spans="2:7" ht="75" x14ac:dyDescent="0.25">
      <c r="B164" s="19" t="s">
        <v>4063</v>
      </c>
      <c r="C164" s="1"/>
      <c r="D164" s="1"/>
      <c r="E164" s="1"/>
      <c r="F164" s="1"/>
      <c r="G164" s="1"/>
    </row>
    <row r="165" spans="2:7" ht="18.75" x14ac:dyDescent="0.25">
      <c r="B165" s="184"/>
      <c r="C165" s="1"/>
      <c r="D165" s="1"/>
      <c r="E165" s="1"/>
      <c r="F165" s="1"/>
      <c r="G165" s="1"/>
    </row>
    <row r="166" spans="2:7" ht="75" x14ac:dyDescent="0.25">
      <c r="B166" s="20" t="s">
        <v>4064</v>
      </c>
      <c r="C166" s="1"/>
      <c r="D166" s="1"/>
      <c r="E166" s="1"/>
      <c r="F166" s="1"/>
      <c r="G166" s="1"/>
    </row>
    <row r="167" spans="2:7" ht="18.75" x14ac:dyDescent="0.25">
      <c r="B167" s="19"/>
      <c r="C167" s="1"/>
      <c r="D167" s="1"/>
      <c r="E167" s="1"/>
      <c r="F167" s="1"/>
      <c r="G167" s="1"/>
    </row>
    <row r="168" spans="2:7" ht="18.75" x14ac:dyDescent="0.25">
      <c r="B168" s="19" t="s">
        <v>3756</v>
      </c>
      <c r="C168" s="1"/>
      <c r="D168" s="1"/>
      <c r="E168" s="1"/>
      <c r="F168" s="1"/>
      <c r="G168" s="1"/>
    </row>
    <row r="169" spans="2:7" ht="18.75" x14ac:dyDescent="0.25">
      <c r="B169" s="20"/>
      <c r="C169" s="1"/>
      <c r="D169" s="1"/>
      <c r="E169" s="1"/>
      <c r="F169" s="1"/>
      <c r="G169" s="1"/>
    </row>
    <row r="170" spans="2:7" ht="56.25" x14ac:dyDescent="0.25">
      <c r="B170" s="20" t="s">
        <v>3757</v>
      </c>
      <c r="C170" s="1"/>
      <c r="D170" s="1"/>
      <c r="E170" s="1"/>
      <c r="F170" s="1"/>
      <c r="G170" s="1"/>
    </row>
    <row r="171" spans="2:7" ht="112.5" x14ac:dyDescent="0.25">
      <c r="B171" s="20" t="s">
        <v>3758</v>
      </c>
      <c r="C171" s="1"/>
      <c r="D171" s="1"/>
      <c r="E171" s="1"/>
      <c r="F171" s="1"/>
      <c r="G171" s="1"/>
    </row>
    <row r="172" spans="2:7" ht="18.75" x14ac:dyDescent="0.25">
      <c r="B172" s="20"/>
      <c r="C172" s="183"/>
      <c r="D172" s="1"/>
      <c r="E172" s="1"/>
      <c r="F172" s="1"/>
      <c r="G172" s="1"/>
    </row>
    <row r="173" spans="2:7" ht="37.5" x14ac:dyDescent="0.25">
      <c r="B173" s="19" t="s">
        <v>4065</v>
      </c>
      <c r="C173" s="1"/>
      <c r="D173" s="1"/>
      <c r="E173" s="1"/>
      <c r="F173" s="1"/>
      <c r="G173" s="1"/>
    </row>
    <row r="174" spans="2:7" ht="18.75" x14ac:dyDescent="0.25">
      <c r="B174" s="19"/>
    </row>
    <row r="175" spans="2:7" ht="37.5" x14ac:dyDescent="0.25">
      <c r="B175" s="20" t="s">
        <v>3761</v>
      </c>
    </row>
    <row r="176" spans="2:7" ht="18.75" x14ac:dyDescent="0.25">
      <c r="B176" s="20" t="s">
        <v>3762</v>
      </c>
    </row>
    <row r="177" spans="2:2" ht="56.25" x14ac:dyDescent="0.25">
      <c r="B177" s="20" t="s">
        <v>3584</v>
      </c>
    </row>
    <row r="178" spans="2:2" ht="37.5" x14ac:dyDescent="0.25">
      <c r="B178" s="20" t="s">
        <v>3763</v>
      </c>
    </row>
    <row r="179" spans="2:2" ht="75" x14ac:dyDescent="0.25">
      <c r="B179" s="20" t="s">
        <v>3764</v>
      </c>
    </row>
    <row r="180" spans="2:2" ht="75" x14ac:dyDescent="0.25">
      <c r="B180" s="20" t="s">
        <v>3765</v>
      </c>
    </row>
    <row r="181" spans="2:2" ht="37.5" x14ac:dyDescent="0.25">
      <c r="B181" s="20" t="s">
        <v>3585</v>
      </c>
    </row>
    <row r="182" spans="2:2" ht="75" x14ac:dyDescent="0.25">
      <c r="B182" s="20" t="s">
        <v>3766</v>
      </c>
    </row>
    <row r="183" spans="2:2" ht="56.25" x14ac:dyDescent="0.25">
      <c r="B183" s="20" t="s">
        <v>3767</v>
      </c>
    </row>
    <row r="184" spans="2:2" ht="18.75" x14ac:dyDescent="0.25">
      <c r="B184" s="20"/>
    </row>
    <row r="185" spans="2:2" ht="37.5" x14ac:dyDescent="0.25">
      <c r="B185" s="19" t="s">
        <v>4066</v>
      </c>
    </row>
    <row r="186" spans="2:2" ht="18.75" x14ac:dyDescent="0.25">
      <c r="B186" s="20"/>
    </row>
    <row r="187" spans="2:2" ht="37.5" x14ac:dyDescent="0.25">
      <c r="B187" s="20" t="s">
        <v>4067</v>
      </c>
    </row>
    <row r="188" spans="2:2" ht="18.75" x14ac:dyDescent="0.25">
      <c r="B188" s="20" t="s">
        <v>3771</v>
      </c>
    </row>
    <row r="189" spans="2:2" ht="56.25" x14ac:dyDescent="0.25">
      <c r="B189" s="20" t="s">
        <v>4068</v>
      </c>
    </row>
    <row r="190" spans="2:2" ht="37.5" x14ac:dyDescent="0.25">
      <c r="B190" s="20" t="s">
        <v>4069</v>
      </c>
    </row>
    <row r="191" spans="2:2" ht="30" x14ac:dyDescent="0.25">
      <c r="B191" s="24" t="s">
        <v>4070</v>
      </c>
    </row>
    <row r="192" spans="2:2" ht="18.75" x14ac:dyDescent="0.25">
      <c r="B192" s="20" t="s">
        <v>4071</v>
      </c>
    </row>
    <row r="193" spans="2:2" ht="75" x14ac:dyDescent="0.25">
      <c r="B193" s="20" t="s">
        <v>3779</v>
      </c>
    </row>
    <row r="194" spans="2:2" ht="37.5" x14ac:dyDescent="0.25">
      <c r="B194" s="20" t="s">
        <v>3780</v>
      </c>
    </row>
    <row r="195" spans="2:2" ht="18.75" x14ac:dyDescent="0.25">
      <c r="B195" s="19"/>
    </row>
    <row r="196" spans="2:2" ht="75" x14ac:dyDescent="0.25">
      <c r="B196" s="19" t="s">
        <v>4072</v>
      </c>
    </row>
    <row r="197" spans="2:2" ht="18.75" x14ac:dyDescent="0.25">
      <c r="B197" s="20"/>
    </row>
    <row r="198" spans="2:2" ht="18.75" x14ac:dyDescent="0.25">
      <c r="B198" s="20" t="s">
        <v>4073</v>
      </c>
    </row>
    <row r="199" spans="2:2" ht="56.25" x14ac:dyDescent="0.25">
      <c r="B199" s="20" t="s">
        <v>4074</v>
      </c>
    </row>
    <row r="200" spans="2:2" ht="30" x14ac:dyDescent="0.25">
      <c r="B200" s="24" t="s">
        <v>4075</v>
      </c>
    </row>
    <row r="201" spans="2:2" ht="18.75" x14ac:dyDescent="0.25">
      <c r="B201" s="19"/>
    </row>
    <row r="202" spans="2:2" ht="37.5" x14ac:dyDescent="0.25">
      <c r="B202" s="19" t="s">
        <v>4076</v>
      </c>
    </row>
    <row r="203" spans="2:2" ht="18.75" x14ac:dyDescent="0.25">
      <c r="B203" s="22"/>
    </row>
    <row r="204" spans="2:2" ht="37.5" x14ac:dyDescent="0.25">
      <c r="B204" s="20" t="s">
        <v>3787</v>
      </c>
    </row>
    <row r="205" spans="2:2" ht="18.75" x14ac:dyDescent="0.25">
      <c r="B205" s="19"/>
    </row>
    <row r="206" spans="2:2" ht="56.25" x14ac:dyDescent="0.25">
      <c r="B206" s="19" t="s">
        <v>4077</v>
      </c>
    </row>
    <row r="207" spans="2:2" x14ac:dyDescent="0.25">
      <c r="B207" s="199"/>
    </row>
    <row r="208" spans="2:2" ht="56.25" x14ac:dyDescent="0.25">
      <c r="B208" s="20" t="s">
        <v>4078</v>
      </c>
    </row>
    <row r="209" spans="2:2" ht="18.75" x14ac:dyDescent="0.25">
      <c r="B209" s="191"/>
    </row>
    <row r="210" spans="2:2" ht="56.25" x14ac:dyDescent="0.25">
      <c r="B210" s="19" t="s">
        <v>4079</v>
      </c>
    </row>
    <row r="211" spans="2:2" x14ac:dyDescent="0.25">
      <c r="B211" s="199"/>
    </row>
    <row r="212" spans="2:2" ht="56.25" x14ac:dyDescent="0.25">
      <c r="B212" s="20" t="s">
        <v>3798</v>
      </c>
    </row>
    <row r="213" spans="2:2" ht="18.75" x14ac:dyDescent="0.25">
      <c r="B213" s="22"/>
    </row>
    <row r="214" spans="2:2" ht="18.75" x14ac:dyDescent="0.25">
      <c r="B214" s="19" t="s">
        <v>4080</v>
      </c>
    </row>
    <row r="215" spans="2:2" ht="18.75" x14ac:dyDescent="0.25">
      <c r="B215" s="19" t="s">
        <v>4081</v>
      </c>
    </row>
    <row r="216" spans="2:2" ht="18.75" x14ac:dyDescent="0.25">
      <c r="B216" s="19" t="s">
        <v>4082</v>
      </c>
    </row>
    <row r="217" spans="2:2" ht="18.75" x14ac:dyDescent="0.25">
      <c r="B217" s="19" t="s">
        <v>4083</v>
      </c>
    </row>
    <row r="218" spans="2:2" ht="18.75" x14ac:dyDescent="0.25">
      <c r="B218" s="20"/>
    </row>
    <row r="219" spans="2:2" ht="56.25" x14ac:dyDescent="0.25">
      <c r="B219" s="20" t="s">
        <v>3800</v>
      </c>
    </row>
    <row r="220" spans="2:2" ht="56.25" x14ac:dyDescent="0.25">
      <c r="B220" s="20" t="s">
        <v>3801</v>
      </c>
    </row>
    <row r="221" spans="2:2" ht="56.25" x14ac:dyDescent="0.25">
      <c r="B221" s="20" t="s">
        <v>3802</v>
      </c>
    </row>
    <row r="222" spans="2:2" ht="18.75" x14ac:dyDescent="0.25">
      <c r="B222" s="19"/>
    </row>
    <row r="223" spans="2:2" ht="18.75" x14ac:dyDescent="0.25">
      <c r="B223" s="19" t="s">
        <v>3803</v>
      </c>
    </row>
    <row r="224" spans="2:2" ht="60" x14ac:dyDescent="0.25">
      <c r="B224" s="66" t="s">
        <v>4084</v>
      </c>
    </row>
    <row r="225" spans="2:2" ht="18.75" x14ac:dyDescent="0.25">
      <c r="B225" s="22"/>
    </row>
    <row r="226" spans="2:2" ht="37.5" x14ac:dyDescent="0.25">
      <c r="B226" s="20" t="s">
        <v>3807</v>
      </c>
    </row>
    <row r="227" spans="2:2" ht="37.5" x14ac:dyDescent="0.25">
      <c r="B227" s="20" t="s">
        <v>3808</v>
      </c>
    </row>
    <row r="228" spans="2:2" ht="75" x14ac:dyDescent="0.25">
      <c r="B228" s="20" t="s">
        <v>3809</v>
      </c>
    </row>
    <row r="229" spans="2:2" ht="56.25" x14ac:dyDescent="0.25">
      <c r="B229" s="20" t="s">
        <v>3810</v>
      </c>
    </row>
    <row r="230" spans="2:2" ht="37.5" x14ac:dyDescent="0.25">
      <c r="B230" s="20" t="s">
        <v>3589</v>
      </c>
    </row>
    <row r="231" spans="2:2" ht="56.25" x14ac:dyDescent="0.25">
      <c r="B231" s="20" t="s">
        <v>3811</v>
      </c>
    </row>
    <row r="232" spans="2:2" ht="56.25" x14ac:dyDescent="0.25">
      <c r="B232" s="20" t="s">
        <v>3590</v>
      </c>
    </row>
    <row r="233" spans="2:2" ht="56.25" x14ac:dyDescent="0.25">
      <c r="B233" s="20" t="s">
        <v>3591</v>
      </c>
    </row>
    <row r="234" spans="2:2" ht="56.25" x14ac:dyDescent="0.25">
      <c r="B234" s="20" t="s">
        <v>3592</v>
      </c>
    </row>
    <row r="235" spans="2:2" ht="56.25" x14ac:dyDescent="0.25">
      <c r="B235" s="20" t="s">
        <v>3812</v>
      </c>
    </row>
    <row r="236" spans="2:2" ht="56.25" x14ac:dyDescent="0.25">
      <c r="B236" s="20" t="s">
        <v>3813</v>
      </c>
    </row>
    <row r="237" spans="2:2" ht="131.25" x14ac:dyDescent="0.25">
      <c r="B237" s="20" t="s">
        <v>3593</v>
      </c>
    </row>
    <row r="238" spans="2:2" ht="56.25" x14ac:dyDescent="0.25">
      <c r="B238" s="20" t="s">
        <v>4085</v>
      </c>
    </row>
    <row r="239" spans="2:2" ht="37.5" x14ac:dyDescent="0.25">
      <c r="B239" s="20" t="s">
        <v>3815</v>
      </c>
    </row>
    <row r="240" spans="2:2" ht="37.5" x14ac:dyDescent="0.25">
      <c r="B240" s="20" t="s">
        <v>4086</v>
      </c>
    </row>
    <row r="241" spans="2:2" ht="18.75" x14ac:dyDescent="0.25">
      <c r="B241" s="20" t="s">
        <v>3594</v>
      </c>
    </row>
    <row r="242" spans="2:2" ht="131.25" x14ac:dyDescent="0.25">
      <c r="B242" s="20" t="s">
        <v>3817</v>
      </c>
    </row>
    <row r="243" spans="2:2" ht="56.25" x14ac:dyDescent="0.25">
      <c r="B243" s="20" t="s">
        <v>3818</v>
      </c>
    </row>
    <row r="244" spans="2:2" ht="18.75" x14ac:dyDescent="0.25">
      <c r="B244" s="20" t="s">
        <v>3595</v>
      </c>
    </row>
    <row r="245" spans="2:2" ht="18.75" x14ac:dyDescent="0.25">
      <c r="B245" s="20" t="s">
        <v>3596</v>
      </c>
    </row>
    <row r="246" spans="2:2" ht="18.75" x14ac:dyDescent="0.25">
      <c r="B246" s="20" t="s">
        <v>3597</v>
      </c>
    </row>
    <row r="247" spans="2:2" ht="18.75" x14ac:dyDescent="0.25">
      <c r="B247" s="20" t="s">
        <v>3598</v>
      </c>
    </row>
    <row r="248" spans="2:2" ht="18.75" x14ac:dyDescent="0.25">
      <c r="B248" s="20" t="s">
        <v>3599</v>
      </c>
    </row>
    <row r="249" spans="2:2" ht="18.75" x14ac:dyDescent="0.25">
      <c r="B249" s="20" t="s">
        <v>3600</v>
      </c>
    </row>
    <row r="250" spans="2:2" ht="93.75" x14ac:dyDescent="0.25">
      <c r="B250" s="20" t="s">
        <v>3819</v>
      </c>
    </row>
    <row r="251" spans="2:2" ht="56.25" x14ac:dyDescent="0.25">
      <c r="B251" s="20" t="s">
        <v>3820</v>
      </c>
    </row>
    <row r="252" spans="2:2" ht="56.25" x14ac:dyDescent="0.25">
      <c r="B252" s="20" t="s">
        <v>3821</v>
      </c>
    </row>
    <row r="253" spans="2:2" ht="37.5" x14ac:dyDescent="0.25">
      <c r="B253" s="20" t="s">
        <v>3601</v>
      </c>
    </row>
    <row r="254" spans="2:2" ht="56.25" x14ac:dyDescent="0.25">
      <c r="B254" s="20" t="s">
        <v>3602</v>
      </c>
    </row>
    <row r="255" spans="2:2" ht="18.75" x14ac:dyDescent="0.25">
      <c r="B255" s="184"/>
    </row>
    <row r="256" spans="2:2" ht="18.75" x14ac:dyDescent="0.25">
      <c r="B256" s="19" t="s">
        <v>4087</v>
      </c>
    </row>
    <row r="257" spans="2:2" ht="18.75" x14ac:dyDescent="0.25">
      <c r="B257" s="19" t="s">
        <v>4088</v>
      </c>
    </row>
    <row r="258" spans="2:2" ht="18.75" x14ac:dyDescent="0.25">
      <c r="B258" s="19" t="s">
        <v>4089</v>
      </c>
    </row>
    <row r="259" spans="2:2" ht="18.75" x14ac:dyDescent="0.25">
      <c r="B259" s="19" t="s">
        <v>4090</v>
      </c>
    </row>
    <row r="260" spans="2:2" ht="18.75" x14ac:dyDescent="0.25">
      <c r="B260" s="19" t="s">
        <v>4091</v>
      </c>
    </row>
    <row r="261" spans="2:2" ht="75" x14ac:dyDescent="0.25">
      <c r="B261" s="19" t="s">
        <v>4092</v>
      </c>
    </row>
    <row r="262" spans="2:2" ht="18.75" x14ac:dyDescent="0.25">
      <c r="B262" s="184"/>
    </row>
    <row r="263" spans="2:2" ht="18.75" x14ac:dyDescent="0.25">
      <c r="B263" s="20" t="s">
        <v>3827</v>
      </c>
    </row>
    <row r="264" spans="2:2" ht="75" x14ac:dyDescent="0.25">
      <c r="B264" s="20" t="s">
        <v>3828</v>
      </c>
    </row>
    <row r="265" spans="2:2" ht="37.5" x14ac:dyDescent="0.25">
      <c r="B265" s="20" t="s">
        <v>3829</v>
      </c>
    </row>
    <row r="266" spans="2:2" ht="37.5" x14ac:dyDescent="0.25">
      <c r="B266" s="20" t="s">
        <v>3830</v>
      </c>
    </row>
    <row r="267" spans="2:2" ht="18.75" x14ac:dyDescent="0.25">
      <c r="B267" s="20" t="s">
        <v>3831</v>
      </c>
    </row>
    <row r="268" spans="2:2" ht="18.75" x14ac:dyDescent="0.25">
      <c r="B268" s="20" t="s">
        <v>3603</v>
      </c>
    </row>
    <row r="269" spans="2:2" ht="56.25" x14ac:dyDescent="0.25">
      <c r="B269" s="20" t="s">
        <v>3832</v>
      </c>
    </row>
    <row r="270" spans="2:2" ht="37.5" x14ac:dyDescent="0.25">
      <c r="B270" s="20" t="s">
        <v>3833</v>
      </c>
    </row>
    <row r="271" spans="2:2" ht="18.75" x14ac:dyDescent="0.25">
      <c r="B271" s="20"/>
    </row>
    <row r="272" spans="2:2" ht="75" x14ac:dyDescent="0.25">
      <c r="B272" s="19" t="s">
        <v>4093</v>
      </c>
    </row>
    <row r="273" spans="2:2" ht="18.75" x14ac:dyDescent="0.25">
      <c r="B273" s="19"/>
    </row>
    <row r="274" spans="2:2" ht="75" x14ac:dyDescent="0.25">
      <c r="B274" s="20" t="s">
        <v>3838</v>
      </c>
    </row>
    <row r="275" spans="2:2" ht="18.75" x14ac:dyDescent="0.25">
      <c r="B275" s="20" t="s">
        <v>3604</v>
      </c>
    </row>
    <row r="276" spans="2:2" ht="18.75" x14ac:dyDescent="0.25">
      <c r="B276" s="20" t="s">
        <v>3605</v>
      </c>
    </row>
    <row r="277" spans="2:2" ht="93.75" x14ac:dyDescent="0.25">
      <c r="B277" s="20" t="s">
        <v>3839</v>
      </c>
    </row>
    <row r="278" spans="2:2" ht="93.75" x14ac:dyDescent="0.25">
      <c r="B278" s="20" t="s">
        <v>3606</v>
      </c>
    </row>
    <row r="279" spans="2:2" ht="56.25" x14ac:dyDescent="0.25">
      <c r="B279" s="20" t="s">
        <v>3840</v>
      </c>
    </row>
    <row r="280" spans="2:2" ht="37.5" x14ac:dyDescent="0.25">
      <c r="B280" s="20" t="s">
        <v>3841</v>
      </c>
    </row>
    <row r="281" spans="2:2" ht="112.5" x14ac:dyDescent="0.25">
      <c r="B281" s="20" t="s">
        <v>4094</v>
      </c>
    </row>
    <row r="282" spans="2:2" ht="75" x14ac:dyDescent="0.25">
      <c r="B282" s="20" t="s">
        <v>3843</v>
      </c>
    </row>
    <row r="283" spans="2:2" ht="37.5" x14ac:dyDescent="0.25">
      <c r="B283" s="20" t="s">
        <v>3844</v>
      </c>
    </row>
    <row r="284" spans="2:2" ht="37.5" x14ac:dyDescent="0.25">
      <c r="B284" s="20" t="s">
        <v>3845</v>
      </c>
    </row>
    <row r="285" spans="2:2" ht="37.5" x14ac:dyDescent="0.25">
      <c r="B285" s="20" t="s">
        <v>3607</v>
      </c>
    </row>
    <row r="286" spans="2:2" ht="75" x14ac:dyDescent="0.25">
      <c r="B286" s="20" t="s">
        <v>3846</v>
      </c>
    </row>
    <row r="287" spans="2:2" ht="56.25" x14ac:dyDescent="0.25">
      <c r="B287" s="20" t="s">
        <v>3847</v>
      </c>
    </row>
    <row r="288" spans="2:2" ht="75" x14ac:dyDescent="0.25">
      <c r="B288" s="20" t="s">
        <v>3848</v>
      </c>
    </row>
    <row r="289" spans="2:2" ht="37.5" x14ac:dyDescent="0.25">
      <c r="B289" s="20" t="s">
        <v>3849</v>
      </c>
    </row>
    <row r="290" spans="2:2" ht="56.25" x14ac:dyDescent="0.25">
      <c r="B290" s="20" t="s">
        <v>3850</v>
      </c>
    </row>
    <row r="291" spans="2:2" ht="75" x14ac:dyDescent="0.25">
      <c r="B291" s="20" t="s">
        <v>3851</v>
      </c>
    </row>
    <row r="292" spans="2:2" ht="93.75" x14ac:dyDescent="0.25">
      <c r="B292" s="20" t="s">
        <v>3852</v>
      </c>
    </row>
    <row r="293" spans="2:2" ht="93.75" x14ac:dyDescent="0.25">
      <c r="B293" s="20" t="s">
        <v>3853</v>
      </c>
    </row>
    <row r="294" spans="2:2" ht="18.75" x14ac:dyDescent="0.25">
      <c r="B294" s="19"/>
    </row>
    <row r="295" spans="2:2" ht="18.75" x14ac:dyDescent="0.25">
      <c r="B295" s="19" t="s">
        <v>3854</v>
      </c>
    </row>
    <row r="296" spans="2:2" ht="18.75" x14ac:dyDescent="0.25">
      <c r="B296" s="19" t="s">
        <v>3855</v>
      </c>
    </row>
    <row r="297" spans="2:2" ht="37.5" x14ac:dyDescent="0.25">
      <c r="B297" s="19" t="s">
        <v>4095</v>
      </c>
    </row>
    <row r="298" spans="2:2" ht="18.75" x14ac:dyDescent="0.25">
      <c r="B298" s="19" t="s">
        <v>4096</v>
      </c>
    </row>
    <row r="299" spans="2:2" ht="18.75" x14ac:dyDescent="0.25">
      <c r="B299" s="19" t="s">
        <v>4097</v>
      </c>
    </row>
    <row r="300" spans="2:2" ht="18.75" x14ac:dyDescent="0.25">
      <c r="B300" s="19" t="s">
        <v>4098</v>
      </c>
    </row>
    <row r="301" spans="2:2" ht="18.75" x14ac:dyDescent="0.25">
      <c r="B301" s="20"/>
    </row>
    <row r="302" spans="2:2" ht="18.75" x14ac:dyDescent="0.25">
      <c r="B302" s="19" t="s">
        <v>3857</v>
      </c>
    </row>
    <row r="303" spans="2:2" ht="18.75" x14ac:dyDescent="0.25">
      <c r="B303" s="19" t="s">
        <v>3858</v>
      </c>
    </row>
    <row r="304" spans="2:2" x14ac:dyDescent="0.25">
      <c r="B304" s="200"/>
    </row>
    <row r="305" spans="2:2" ht="37.5" x14ac:dyDescent="0.25">
      <c r="B305" s="20" t="s">
        <v>3859</v>
      </c>
    </row>
    <row r="306" spans="2:2" ht="37.5" x14ac:dyDescent="0.25">
      <c r="B306" s="20" t="s">
        <v>3608</v>
      </c>
    </row>
    <row r="307" spans="2:2" ht="37.5" x14ac:dyDescent="0.25">
      <c r="B307" s="20" t="s">
        <v>3609</v>
      </c>
    </row>
    <row r="308" spans="2:2" ht="37.5" x14ac:dyDescent="0.25">
      <c r="B308" s="20" t="s">
        <v>4099</v>
      </c>
    </row>
    <row r="309" spans="2:2" ht="37.5" x14ac:dyDescent="0.25">
      <c r="B309" s="20" t="s">
        <v>4100</v>
      </c>
    </row>
    <row r="310" spans="2:2" ht="18.75" x14ac:dyDescent="0.25">
      <c r="B310" s="20" t="s">
        <v>3862</v>
      </c>
    </row>
    <row r="311" spans="2:2" ht="37.5" x14ac:dyDescent="0.25">
      <c r="B311" s="20" t="s">
        <v>3863</v>
      </c>
    </row>
    <row r="312" spans="2:2" ht="56.25" x14ac:dyDescent="0.25">
      <c r="B312" s="20" t="s">
        <v>3613</v>
      </c>
    </row>
    <row r="313" spans="2:2" ht="18.75" x14ac:dyDescent="0.25">
      <c r="B313" s="19"/>
    </row>
    <row r="314" spans="2:2" ht="18.75" x14ac:dyDescent="0.25">
      <c r="B314" s="19" t="s">
        <v>3864</v>
      </c>
    </row>
    <row r="315" spans="2:2" ht="18.75" x14ac:dyDescent="0.25">
      <c r="B315" s="19" t="s">
        <v>3858</v>
      </c>
    </row>
    <row r="316" spans="2:2" ht="18.75" x14ac:dyDescent="0.25">
      <c r="B316" s="22"/>
    </row>
    <row r="317" spans="2:2" ht="37.5" x14ac:dyDescent="0.25">
      <c r="B317" s="20" t="s">
        <v>3865</v>
      </c>
    </row>
    <row r="318" spans="2:2" ht="75" x14ac:dyDescent="0.25">
      <c r="B318" s="20" t="s">
        <v>3866</v>
      </c>
    </row>
    <row r="319" spans="2:2" ht="18.75" x14ac:dyDescent="0.25">
      <c r="B319" s="20" t="s">
        <v>3867</v>
      </c>
    </row>
    <row r="320" spans="2:2" ht="18.75" x14ac:dyDescent="0.25">
      <c r="B320" s="20" t="s">
        <v>3614</v>
      </c>
    </row>
    <row r="321" spans="2:2" ht="56.25" x14ac:dyDescent="0.25">
      <c r="B321" s="20" t="s">
        <v>3615</v>
      </c>
    </row>
    <row r="322" spans="2:2" ht="37.5" x14ac:dyDescent="0.25">
      <c r="B322" s="20" t="s">
        <v>3616</v>
      </c>
    </row>
    <row r="323" spans="2:2" ht="37.5" x14ac:dyDescent="0.25">
      <c r="B323" s="20" t="s">
        <v>3868</v>
      </c>
    </row>
    <row r="324" spans="2:2" ht="56.25" x14ac:dyDescent="0.25">
      <c r="B324" s="20" t="s">
        <v>3869</v>
      </c>
    </row>
    <row r="325" spans="2:2" ht="18.75" x14ac:dyDescent="0.25">
      <c r="B325" s="20" t="s">
        <v>3870</v>
      </c>
    </row>
    <row r="326" spans="2:2" ht="18.75" x14ac:dyDescent="0.25">
      <c r="B326" s="20" t="s">
        <v>3617</v>
      </c>
    </row>
    <row r="327" spans="2:2" ht="37.5" x14ac:dyDescent="0.25">
      <c r="B327" s="20" t="s">
        <v>3618</v>
      </c>
    </row>
    <row r="328" spans="2:2" ht="18.75" x14ac:dyDescent="0.25">
      <c r="B328" s="20" t="s">
        <v>3619</v>
      </c>
    </row>
    <row r="329" spans="2:2" ht="37.5" x14ac:dyDescent="0.25">
      <c r="B329" s="20" t="s">
        <v>3871</v>
      </c>
    </row>
    <row r="330" spans="2:2" ht="18.75" x14ac:dyDescent="0.25">
      <c r="B330" s="20" t="s">
        <v>3872</v>
      </c>
    </row>
    <row r="331" spans="2:2" ht="37.5" x14ac:dyDescent="0.25">
      <c r="B331" s="20" t="s">
        <v>3873</v>
      </c>
    </row>
    <row r="332" spans="2:2" ht="18.75" x14ac:dyDescent="0.25">
      <c r="B332" s="20" t="s">
        <v>3874</v>
      </c>
    </row>
    <row r="333" spans="2:2" ht="56.25" x14ac:dyDescent="0.25">
      <c r="B333" s="20" t="s">
        <v>3875</v>
      </c>
    </row>
    <row r="334" spans="2:2" ht="37.5" x14ac:dyDescent="0.25">
      <c r="B334" s="20" t="s">
        <v>3876</v>
      </c>
    </row>
    <row r="335" spans="2:2" ht="18.75" x14ac:dyDescent="0.25">
      <c r="B335" s="20" t="s">
        <v>3877</v>
      </c>
    </row>
    <row r="336" spans="2:2" ht="18.75" x14ac:dyDescent="0.25">
      <c r="B336" s="20" t="s">
        <v>3878</v>
      </c>
    </row>
    <row r="337" spans="2:2" ht="56.25" x14ac:dyDescent="0.25">
      <c r="B337" s="20" t="s">
        <v>4101</v>
      </c>
    </row>
    <row r="338" spans="2:2" ht="56.25" x14ac:dyDescent="0.25">
      <c r="B338" s="20" t="s">
        <v>4102</v>
      </c>
    </row>
    <row r="339" spans="2:2" ht="37.5" x14ac:dyDescent="0.25">
      <c r="B339" s="20" t="s">
        <v>3880</v>
      </c>
    </row>
    <row r="340" spans="2:2" ht="131.25" x14ac:dyDescent="0.25">
      <c r="B340" s="20" t="s">
        <v>4103</v>
      </c>
    </row>
    <row r="341" spans="2:2" ht="225" x14ac:dyDescent="0.25">
      <c r="B341" s="20" t="s">
        <v>4104</v>
      </c>
    </row>
    <row r="342" spans="2:2" ht="37.5" x14ac:dyDescent="0.25">
      <c r="B342" s="20" t="s">
        <v>3882</v>
      </c>
    </row>
    <row r="343" spans="2:2" ht="18.75" x14ac:dyDescent="0.25">
      <c r="B343" s="20" t="s">
        <v>3620</v>
      </c>
    </row>
    <row r="344" spans="2:2" ht="56.25" x14ac:dyDescent="0.25">
      <c r="B344" s="20" t="s">
        <v>3883</v>
      </c>
    </row>
    <row r="345" spans="2:2" ht="37.5" x14ac:dyDescent="0.25">
      <c r="B345" s="20" t="s">
        <v>3884</v>
      </c>
    </row>
    <row r="346" spans="2:2" ht="93.75" x14ac:dyDescent="0.25">
      <c r="B346" s="20" t="s">
        <v>3885</v>
      </c>
    </row>
    <row r="347" spans="2:2" ht="56.25" x14ac:dyDescent="0.25">
      <c r="B347" s="20" t="s">
        <v>4105</v>
      </c>
    </row>
    <row r="348" spans="2:2" ht="37.5" x14ac:dyDescent="0.25">
      <c r="B348" s="20" t="s">
        <v>3887</v>
      </c>
    </row>
    <row r="349" spans="2:2" ht="56.25" x14ac:dyDescent="0.25">
      <c r="B349" s="20" t="s">
        <v>4106</v>
      </c>
    </row>
    <row r="350" spans="2:2" ht="56.25" x14ac:dyDescent="0.25">
      <c r="B350" s="20" t="s">
        <v>4107</v>
      </c>
    </row>
    <row r="351" spans="2:2" ht="37.5" x14ac:dyDescent="0.25">
      <c r="B351" s="20" t="s">
        <v>4108</v>
      </c>
    </row>
    <row r="352" spans="2:2" ht="56.25" x14ac:dyDescent="0.25">
      <c r="B352" s="20" t="s">
        <v>4109</v>
      </c>
    </row>
    <row r="353" spans="2:2" ht="37.5" x14ac:dyDescent="0.25">
      <c r="B353" s="20" t="s">
        <v>4110</v>
      </c>
    </row>
    <row r="354" spans="2:2" ht="93.75" x14ac:dyDescent="0.25">
      <c r="B354" s="20" t="s">
        <v>4111</v>
      </c>
    </row>
    <row r="355" spans="2:2" ht="18.75" x14ac:dyDescent="0.25">
      <c r="B355" s="20" t="s">
        <v>4112</v>
      </c>
    </row>
    <row r="356" spans="2:2" ht="75" x14ac:dyDescent="0.25">
      <c r="B356" s="20" t="s">
        <v>4113</v>
      </c>
    </row>
    <row r="357" spans="2:2" ht="75" x14ac:dyDescent="0.25">
      <c r="B357" s="20" t="s">
        <v>4114</v>
      </c>
    </row>
    <row r="358" spans="2:2" ht="18.75" x14ac:dyDescent="0.25">
      <c r="B358" s="20" t="s">
        <v>4115</v>
      </c>
    </row>
    <row r="359" spans="2:2" ht="56.25" x14ac:dyDescent="0.25">
      <c r="B359" s="20" t="s">
        <v>4116</v>
      </c>
    </row>
    <row r="360" spans="2:2" ht="37.5" x14ac:dyDescent="0.25">
      <c r="B360" s="20" t="s">
        <v>3899</v>
      </c>
    </row>
    <row r="361" spans="2:2" ht="18.75" x14ac:dyDescent="0.25">
      <c r="B361" s="20" t="s">
        <v>3623</v>
      </c>
    </row>
    <row r="362" spans="2:2" ht="75" x14ac:dyDescent="0.25">
      <c r="B362" s="20" t="s">
        <v>3624</v>
      </c>
    </row>
    <row r="363" spans="2:2" ht="18.75" x14ac:dyDescent="0.25">
      <c r="B363" s="20" t="s">
        <v>3625</v>
      </c>
    </row>
    <row r="364" spans="2:2" ht="75" x14ac:dyDescent="0.25">
      <c r="B364" s="20" t="s">
        <v>4117</v>
      </c>
    </row>
    <row r="365" spans="2:2" ht="37.5" x14ac:dyDescent="0.25">
      <c r="B365" s="20" t="s">
        <v>3632</v>
      </c>
    </row>
    <row r="366" spans="2:2" ht="93.75" x14ac:dyDescent="0.25">
      <c r="B366" s="20" t="s">
        <v>4118</v>
      </c>
    </row>
    <row r="367" spans="2:2" ht="18.75" x14ac:dyDescent="0.25">
      <c r="B367" s="19"/>
    </row>
    <row r="368" spans="2:2" ht="18.75" x14ac:dyDescent="0.25">
      <c r="B368" s="19" t="s">
        <v>3919</v>
      </c>
    </row>
    <row r="369" spans="2:2" ht="18.75" x14ac:dyDescent="0.25">
      <c r="B369" s="19" t="s">
        <v>3633</v>
      </c>
    </row>
    <row r="370" spans="2:2" ht="18.75" x14ac:dyDescent="0.25">
      <c r="B370" s="19"/>
    </row>
    <row r="371" spans="2:2" ht="18.75" x14ac:dyDescent="0.25">
      <c r="B371" s="19" t="s">
        <v>3920</v>
      </c>
    </row>
    <row r="372" spans="2:2" ht="18.75" x14ac:dyDescent="0.25">
      <c r="B372" s="19" t="s">
        <v>4119</v>
      </c>
    </row>
    <row r="373" spans="2:2" ht="18.75" x14ac:dyDescent="0.25">
      <c r="B373" s="19" t="s">
        <v>4120</v>
      </c>
    </row>
    <row r="374" spans="2:2" ht="18.75" x14ac:dyDescent="0.25">
      <c r="B374" s="19" t="s">
        <v>4121</v>
      </c>
    </row>
    <row r="375" spans="2:2" ht="18.75" x14ac:dyDescent="0.25">
      <c r="B375" s="19" t="s">
        <v>4122</v>
      </c>
    </row>
    <row r="376" spans="2:2" ht="18.75" x14ac:dyDescent="0.25">
      <c r="B376" s="19" t="s">
        <v>4123</v>
      </c>
    </row>
    <row r="377" spans="2:2" ht="18.75" x14ac:dyDescent="0.25">
      <c r="B377" s="20"/>
    </row>
    <row r="378" spans="2:2" ht="37.5" x14ac:dyDescent="0.25">
      <c r="B378" s="20" t="s">
        <v>3924</v>
      </c>
    </row>
    <row r="379" spans="2:2" ht="56.25" x14ac:dyDescent="0.25">
      <c r="B379" s="20" t="s">
        <v>3925</v>
      </c>
    </row>
    <row r="380" spans="2:2" ht="112.5" x14ac:dyDescent="0.25">
      <c r="B380" s="20" t="s">
        <v>3926</v>
      </c>
    </row>
    <row r="381" spans="2:2" ht="75" x14ac:dyDescent="0.25">
      <c r="B381" s="20" t="s">
        <v>3927</v>
      </c>
    </row>
    <row r="382" spans="2:2" ht="93.75" x14ac:dyDescent="0.25">
      <c r="B382" s="20" t="s">
        <v>3928</v>
      </c>
    </row>
    <row r="383" spans="2:2" ht="18.75" x14ac:dyDescent="0.25">
      <c r="B383" s="20"/>
    </row>
    <row r="384" spans="2:2" ht="37.5" x14ac:dyDescent="0.25">
      <c r="B384" s="20" t="s">
        <v>4124</v>
      </c>
    </row>
    <row r="385" spans="2:2" ht="18.75" x14ac:dyDescent="0.25">
      <c r="B385" s="20" t="s">
        <v>4125</v>
      </c>
    </row>
    <row r="386" spans="2:2" ht="18.75" x14ac:dyDescent="0.25">
      <c r="B386" s="20" t="s">
        <v>165</v>
      </c>
    </row>
    <row r="387" spans="2:2" ht="18.75" x14ac:dyDescent="0.25">
      <c r="B387" s="184"/>
    </row>
    <row r="388" spans="2:2" ht="37.5" x14ac:dyDescent="0.25">
      <c r="B388" s="20" t="s">
        <v>3634</v>
      </c>
    </row>
    <row r="389" spans="2:2" ht="37.5" x14ac:dyDescent="0.25">
      <c r="B389" s="20" t="s">
        <v>4126</v>
      </c>
    </row>
    <row r="390" spans="2:2" ht="37.5" x14ac:dyDescent="0.25">
      <c r="B390" s="20" t="s">
        <v>3635</v>
      </c>
    </row>
    <row r="391" spans="2:2" ht="75" x14ac:dyDescent="0.25">
      <c r="B391" s="20" t="s">
        <v>3636</v>
      </c>
    </row>
    <row r="392" spans="2:2" ht="18.75" x14ac:dyDescent="0.25">
      <c r="B392" s="20" t="s">
        <v>3637</v>
      </c>
    </row>
    <row r="393" spans="2:2" ht="56.25" x14ac:dyDescent="0.25">
      <c r="B393" s="20" t="s">
        <v>3638</v>
      </c>
    </row>
    <row r="394" spans="2:2" ht="18.75" x14ac:dyDescent="0.25">
      <c r="B394" s="20" t="s">
        <v>3639</v>
      </c>
    </row>
    <row r="395" spans="2:2" ht="37.5" x14ac:dyDescent="0.25">
      <c r="B395" s="20" t="s">
        <v>3640</v>
      </c>
    </row>
    <row r="396" spans="2:2" ht="18.75" x14ac:dyDescent="0.25">
      <c r="B396" s="20"/>
    </row>
    <row r="397" spans="2:2" ht="37.5" x14ac:dyDescent="0.25">
      <c r="B397" s="19" t="s">
        <v>4127</v>
      </c>
    </row>
    <row r="398" spans="2:2" ht="18.75" x14ac:dyDescent="0.25">
      <c r="B398" s="19" t="s">
        <v>4128</v>
      </c>
    </row>
    <row r="399" spans="2:2" ht="18.75" x14ac:dyDescent="0.25">
      <c r="B399" s="20"/>
    </row>
    <row r="400" spans="2:2" ht="75" x14ac:dyDescent="0.25">
      <c r="B400" s="20" t="s">
        <v>3936</v>
      </c>
    </row>
    <row r="401" spans="2:2" ht="56.25" x14ac:dyDescent="0.25">
      <c r="B401" s="20" t="s">
        <v>3937</v>
      </c>
    </row>
    <row r="402" spans="2:2" ht="37.5" x14ac:dyDescent="0.25">
      <c r="B402" s="20" t="s">
        <v>3938</v>
      </c>
    </row>
    <row r="403" spans="2:2" ht="18.75" x14ac:dyDescent="0.25">
      <c r="B403" s="20"/>
    </row>
    <row r="404" spans="2:2" ht="18.75" x14ac:dyDescent="0.25">
      <c r="B404" s="19" t="s">
        <v>3939</v>
      </c>
    </row>
    <row r="405" spans="2:2" ht="18.75" x14ac:dyDescent="0.25">
      <c r="B405" s="19" t="s">
        <v>3940</v>
      </c>
    </row>
    <row r="406" spans="2:2" ht="18.75" x14ac:dyDescent="0.25">
      <c r="B406" s="19" t="s">
        <v>3941</v>
      </c>
    </row>
    <row r="407" spans="2:2" ht="18.75" x14ac:dyDescent="0.25">
      <c r="B407" s="19" t="s">
        <v>3641</v>
      </c>
    </row>
    <row r="408" spans="2:2" ht="18.75" x14ac:dyDescent="0.25">
      <c r="B408" s="20"/>
    </row>
    <row r="409" spans="2:2" ht="112.5" x14ac:dyDescent="0.25">
      <c r="B409" s="20" t="s">
        <v>3942</v>
      </c>
    </row>
    <row r="410" spans="2:2" ht="18.75" x14ac:dyDescent="0.25">
      <c r="B410" s="20" t="s">
        <v>3642</v>
      </c>
    </row>
    <row r="411" spans="2:2" ht="37.5" x14ac:dyDescent="0.25">
      <c r="B411" s="20" t="s">
        <v>3943</v>
      </c>
    </row>
    <row r="412" spans="2:2" ht="56.25" x14ac:dyDescent="0.25">
      <c r="B412" s="20" t="s">
        <v>3643</v>
      </c>
    </row>
    <row r="413" spans="2:2" ht="18.75" x14ac:dyDescent="0.25">
      <c r="B413" s="20"/>
    </row>
    <row r="414" spans="2:2" ht="37.5" x14ac:dyDescent="0.25">
      <c r="B414" s="19" t="s">
        <v>4129</v>
      </c>
    </row>
    <row r="415" spans="2:2" ht="18.75" x14ac:dyDescent="0.25">
      <c r="B415" s="19" t="s">
        <v>3946</v>
      </c>
    </row>
    <row r="416" spans="2:2" ht="18.75" x14ac:dyDescent="0.25">
      <c r="B416" s="19" t="s">
        <v>3644</v>
      </c>
    </row>
    <row r="417" spans="2:2" ht="18.75" x14ac:dyDescent="0.25">
      <c r="B417" s="19"/>
    </row>
    <row r="418" spans="2:2" ht="18.75" x14ac:dyDescent="0.25">
      <c r="B418" s="19" t="s">
        <v>3947</v>
      </c>
    </row>
    <row r="419" spans="2:2" ht="37.5" x14ac:dyDescent="0.25">
      <c r="B419" s="19" t="s">
        <v>4130</v>
      </c>
    </row>
    <row r="420" spans="2:2" ht="18.75" x14ac:dyDescent="0.25">
      <c r="B420" s="19" t="s">
        <v>4131</v>
      </c>
    </row>
    <row r="421" spans="2:2" ht="37.5" x14ac:dyDescent="0.25">
      <c r="B421" s="19" t="s">
        <v>4132</v>
      </c>
    </row>
    <row r="422" spans="2:2" ht="18.75" x14ac:dyDescent="0.25">
      <c r="B422" s="19"/>
    </row>
    <row r="423" spans="2:2" ht="75" x14ac:dyDescent="0.25">
      <c r="B423" s="20" t="s">
        <v>3953</v>
      </c>
    </row>
    <row r="424" spans="2:2" ht="18.75" x14ac:dyDescent="0.25">
      <c r="B424" s="20"/>
    </row>
    <row r="425" spans="2:2" ht="18.75" x14ac:dyDescent="0.25">
      <c r="B425" s="19" t="s">
        <v>3954</v>
      </c>
    </row>
    <row r="426" spans="2:2" ht="18.75" x14ac:dyDescent="0.25">
      <c r="B426" s="20"/>
    </row>
    <row r="427" spans="2:2" ht="93.75" x14ac:dyDescent="0.25">
      <c r="B427" s="20" t="s">
        <v>3955</v>
      </c>
    </row>
    <row r="428" spans="2:2" ht="18.75" x14ac:dyDescent="0.25">
      <c r="B428" s="20" t="s">
        <v>3956</v>
      </c>
    </row>
    <row r="429" spans="2:2" ht="18.75" x14ac:dyDescent="0.25">
      <c r="B429" s="20" t="s">
        <v>4133</v>
      </c>
    </row>
    <row r="430" spans="2:2" ht="18.75" x14ac:dyDescent="0.25">
      <c r="B430" s="20" t="s">
        <v>3958</v>
      </c>
    </row>
    <row r="431" spans="2:2" ht="75" x14ac:dyDescent="0.25">
      <c r="B431" s="20" t="s">
        <v>4134</v>
      </c>
    </row>
    <row r="432" spans="2:2" ht="75" x14ac:dyDescent="0.25">
      <c r="B432" s="20" t="s">
        <v>4135</v>
      </c>
    </row>
    <row r="433" spans="2:2" ht="75" x14ac:dyDescent="0.25">
      <c r="B433" s="20" t="s">
        <v>4136</v>
      </c>
    </row>
    <row r="434" spans="2:2" ht="75" x14ac:dyDescent="0.25">
      <c r="B434" s="20" t="s">
        <v>4137</v>
      </c>
    </row>
    <row r="435" spans="2:2" ht="56.25" x14ac:dyDescent="0.25">
      <c r="B435" s="20" t="s">
        <v>3963</v>
      </c>
    </row>
    <row r="436" spans="2:2" ht="18.75" x14ac:dyDescent="0.25">
      <c r="B436" s="20"/>
    </row>
    <row r="437" spans="2:2" ht="18.75" x14ac:dyDescent="0.25">
      <c r="B437" s="19" t="s">
        <v>3964</v>
      </c>
    </row>
    <row r="438" spans="2:2" ht="37.5" x14ac:dyDescent="0.25">
      <c r="B438" s="19" t="s">
        <v>4138</v>
      </c>
    </row>
    <row r="439" spans="2:2" ht="18.75" x14ac:dyDescent="0.25">
      <c r="B439" s="20"/>
    </row>
    <row r="440" spans="2:2" ht="37.5" x14ac:dyDescent="0.25">
      <c r="B440" s="20" t="s">
        <v>4139</v>
      </c>
    </row>
    <row r="441" spans="2:2" ht="75" x14ac:dyDescent="0.25">
      <c r="B441" s="20" t="s">
        <v>4140</v>
      </c>
    </row>
    <row r="442" spans="2:2" ht="18.75" x14ac:dyDescent="0.25">
      <c r="B442" s="20"/>
    </row>
    <row r="443" spans="2:2" ht="18.75" x14ac:dyDescent="0.25">
      <c r="B443" s="19" t="s">
        <v>3969</v>
      </c>
    </row>
    <row r="444" spans="2:2" ht="18.75" x14ac:dyDescent="0.25">
      <c r="B444" s="19"/>
    </row>
    <row r="445" spans="2:2" ht="56.25" x14ac:dyDescent="0.25">
      <c r="B445" s="20" t="s">
        <v>3970</v>
      </c>
    </row>
    <row r="446" spans="2:2" ht="37.5" x14ac:dyDescent="0.25">
      <c r="B446" s="20" t="s">
        <v>4141</v>
      </c>
    </row>
    <row r="447" spans="2:2" ht="93.75" x14ac:dyDescent="0.25">
      <c r="B447" s="20" t="s">
        <v>4142</v>
      </c>
    </row>
    <row r="448" spans="2:2" ht="150" x14ac:dyDescent="0.25">
      <c r="B448" s="20" t="s">
        <v>3972</v>
      </c>
    </row>
    <row r="449" spans="2:2" ht="18.75" x14ac:dyDescent="0.25">
      <c r="B449" s="20" t="s">
        <v>3973</v>
      </c>
    </row>
    <row r="450" spans="2:2" ht="37.5" x14ac:dyDescent="0.25">
      <c r="B450" s="20" t="s">
        <v>3974</v>
      </c>
    </row>
    <row r="451" spans="2:2" ht="75" x14ac:dyDescent="0.25">
      <c r="B451" s="20" t="s">
        <v>3975</v>
      </c>
    </row>
    <row r="452" spans="2:2" ht="56.25" x14ac:dyDescent="0.25">
      <c r="B452" s="20" t="s">
        <v>3976</v>
      </c>
    </row>
    <row r="453" spans="2:2" ht="75" x14ac:dyDescent="0.25">
      <c r="B453" s="20" t="s">
        <v>3977</v>
      </c>
    </row>
    <row r="454" spans="2:2" ht="18.75" x14ac:dyDescent="0.25">
      <c r="B454" s="20"/>
    </row>
    <row r="455" spans="2:2" ht="18.75" x14ac:dyDescent="0.25">
      <c r="B455" s="19" t="s">
        <v>3978</v>
      </c>
    </row>
    <row r="456" spans="2:2" ht="18.75" x14ac:dyDescent="0.25">
      <c r="B456" s="20"/>
    </row>
    <row r="457" spans="2:2" ht="112.5" x14ac:dyDescent="0.25">
      <c r="B457" s="20" t="s">
        <v>3979</v>
      </c>
    </row>
    <row r="458" spans="2:2" ht="75" x14ac:dyDescent="0.25">
      <c r="B458" s="20" t="s">
        <v>4143</v>
      </c>
    </row>
    <row r="459" spans="2:2" ht="37.5" x14ac:dyDescent="0.25">
      <c r="B459" s="20" t="s">
        <v>3646</v>
      </c>
    </row>
    <row r="460" spans="2:2" ht="18.75" x14ac:dyDescent="0.25">
      <c r="B460" s="20"/>
    </row>
    <row r="461" spans="2:2" ht="37.5" x14ac:dyDescent="0.25">
      <c r="B461" s="19" t="s">
        <v>4144</v>
      </c>
    </row>
    <row r="462" spans="2:2" ht="18.75" x14ac:dyDescent="0.25">
      <c r="B462" s="20"/>
    </row>
    <row r="463" spans="2:2" ht="18.75" x14ac:dyDescent="0.25">
      <c r="B463" s="20" t="s">
        <v>3647</v>
      </c>
    </row>
    <row r="464" spans="2:2" ht="18.75" x14ac:dyDescent="0.25">
      <c r="B464" s="20"/>
    </row>
    <row r="465" spans="2:2" ht="18.75" x14ac:dyDescent="0.25">
      <c r="B465" s="19" t="s">
        <v>3983</v>
      </c>
    </row>
    <row r="466" spans="2:2" ht="18.75" x14ac:dyDescent="0.25">
      <c r="B466" s="20"/>
    </row>
    <row r="467" spans="2:2" ht="37.5" x14ac:dyDescent="0.25">
      <c r="B467" s="20" t="s">
        <v>3984</v>
      </c>
    </row>
    <row r="468" spans="2:2" ht="112.5" x14ac:dyDescent="0.25">
      <c r="B468" s="20" t="s">
        <v>3985</v>
      </c>
    </row>
    <row r="469" spans="2:2" ht="18.75" x14ac:dyDescent="0.25">
      <c r="B469" s="20" t="s">
        <v>3986</v>
      </c>
    </row>
    <row r="470" spans="2:2" ht="45" x14ac:dyDescent="0.25">
      <c r="B470" s="24" t="s">
        <v>3987</v>
      </c>
    </row>
    <row r="471" spans="2:2" ht="18.75" x14ac:dyDescent="0.25">
      <c r="B471" s="20" t="s">
        <v>3988</v>
      </c>
    </row>
    <row r="472" spans="2:2" ht="37.5" x14ac:dyDescent="0.25">
      <c r="B472" s="20" t="s">
        <v>3989</v>
      </c>
    </row>
    <row r="473" spans="2:2" ht="37.5" x14ac:dyDescent="0.25">
      <c r="B473" s="20" t="s">
        <v>3990</v>
      </c>
    </row>
    <row r="474" spans="2:2" ht="37.5" x14ac:dyDescent="0.25">
      <c r="B474" s="20" t="s">
        <v>3991</v>
      </c>
    </row>
    <row r="475" spans="2:2" ht="75" x14ac:dyDescent="0.25">
      <c r="B475" s="20" t="s">
        <v>3992</v>
      </c>
    </row>
    <row r="476" spans="2:2" ht="18.75" x14ac:dyDescent="0.25">
      <c r="B476" s="20" t="s">
        <v>3993</v>
      </c>
    </row>
    <row r="477" spans="2:2" ht="112.5" x14ac:dyDescent="0.25">
      <c r="B477" s="20" t="s">
        <v>3994</v>
      </c>
    </row>
    <row r="478" spans="2:2" ht="56.25" x14ac:dyDescent="0.25">
      <c r="B478" s="20" t="s">
        <v>3995</v>
      </c>
    </row>
    <row r="479" spans="2:2" ht="93.75" x14ac:dyDescent="0.25">
      <c r="B479" s="20" t="s">
        <v>3996</v>
      </c>
    </row>
    <row r="480" spans="2:2" ht="93.75" x14ac:dyDescent="0.25">
      <c r="B480" s="20" t="s">
        <v>3997</v>
      </c>
    </row>
    <row r="481" spans="2:2" ht="168.75" x14ac:dyDescent="0.25">
      <c r="B481" s="20" t="s">
        <v>3998</v>
      </c>
    </row>
    <row r="482" spans="2:2" ht="60" x14ac:dyDescent="0.25">
      <c r="B482" s="24" t="s">
        <v>3999</v>
      </c>
    </row>
    <row r="483" spans="2:2" ht="75" x14ac:dyDescent="0.25">
      <c r="B483" s="20" t="s">
        <v>4000</v>
      </c>
    </row>
    <row r="484" spans="2:2" ht="18.75" x14ac:dyDescent="0.25">
      <c r="B484" s="20"/>
    </row>
    <row r="485" spans="2:2" ht="18.75" x14ac:dyDescent="0.25">
      <c r="B485" s="19" t="s">
        <v>4001</v>
      </c>
    </row>
    <row r="486" spans="2:2" ht="18.75" x14ac:dyDescent="0.25">
      <c r="B486" s="19" t="s">
        <v>4002</v>
      </c>
    </row>
    <row r="487" spans="2:2" ht="18.75" x14ac:dyDescent="0.25">
      <c r="B487" s="20"/>
    </row>
    <row r="488" spans="2:2" ht="56.25" x14ac:dyDescent="0.25">
      <c r="B488" s="20" t="s">
        <v>3648</v>
      </c>
    </row>
    <row r="489" spans="2:2" ht="18.75" x14ac:dyDescent="0.25">
      <c r="B489" s="20"/>
    </row>
    <row r="490" spans="2:2" ht="18.75" x14ac:dyDescent="0.25">
      <c r="B490" s="19" t="s">
        <v>4003</v>
      </c>
    </row>
    <row r="491" spans="2:2" ht="18.75" x14ac:dyDescent="0.25">
      <c r="B491" s="19"/>
    </row>
    <row r="492" spans="2:2" ht="56.25" x14ac:dyDescent="0.25">
      <c r="B492" s="20" t="s">
        <v>4004</v>
      </c>
    </row>
    <row r="493" spans="2:2" ht="18.75" x14ac:dyDescent="0.25">
      <c r="B493" s="20"/>
    </row>
    <row r="494" spans="2:2" ht="37.5" x14ac:dyDescent="0.25">
      <c r="B494" s="19" t="s">
        <v>4145</v>
      </c>
    </row>
    <row r="495" spans="2:2" ht="18.75" x14ac:dyDescent="0.25">
      <c r="B495" s="19" t="s">
        <v>4146</v>
      </c>
    </row>
    <row r="496" spans="2:2" ht="18.75" x14ac:dyDescent="0.25">
      <c r="B496" s="20"/>
    </row>
    <row r="497" spans="2:2" ht="37.5" x14ac:dyDescent="0.25">
      <c r="B497" s="20" t="s">
        <v>3649</v>
      </c>
    </row>
    <row r="498" spans="2:2" ht="18.75" x14ac:dyDescent="0.25">
      <c r="B498" s="20"/>
    </row>
    <row r="499" spans="2:2" ht="18.75" x14ac:dyDescent="0.25">
      <c r="B499" s="19" t="s">
        <v>4007</v>
      </c>
    </row>
    <row r="500" spans="2:2" ht="18.75" x14ac:dyDescent="0.25">
      <c r="B500" s="19" t="s">
        <v>4008</v>
      </c>
    </row>
    <row r="501" spans="2:2" ht="18.75" x14ac:dyDescent="0.25">
      <c r="B501" s="20"/>
    </row>
    <row r="502" spans="2:2" ht="75" x14ac:dyDescent="0.25">
      <c r="B502" s="20" t="s">
        <v>3650</v>
      </c>
    </row>
    <row r="503" spans="2:2" ht="18.75" x14ac:dyDescent="0.25">
      <c r="B503" s="184"/>
    </row>
    <row r="504" spans="2:2" ht="18.75" x14ac:dyDescent="0.25">
      <c r="B504" s="191"/>
    </row>
    <row r="505" spans="2:2" ht="18.75" x14ac:dyDescent="0.25">
      <c r="B505" s="191" t="s">
        <v>4009</v>
      </c>
    </row>
    <row r="506" spans="2:2" ht="18.75" x14ac:dyDescent="0.25">
      <c r="B506" s="191" t="s">
        <v>4010</v>
      </c>
    </row>
    <row r="507" spans="2:2" ht="18.75" x14ac:dyDescent="0.25">
      <c r="B507" s="191" t="s">
        <v>4025</v>
      </c>
    </row>
    <row r="509" spans="2:2" x14ac:dyDescent="0.25">
      <c r="B509" s="4" t="s">
        <v>10</v>
      </c>
    </row>
  </sheetData>
  <mergeCells count="1">
    <mergeCell ref="B24:B33"/>
  </mergeCells>
  <hyperlinks>
    <hyperlink ref="B1" location="'Калькулятор 4'!A1" display="ВЕРНУТЬСЯ К КАЛЬКУЛЯТОРУ"/>
    <hyperlink ref="B11" r:id="rId1" display="consultantplus://offline/ref=77572596AE870A89AE2A2C1A08F504506B47E974C8014B91BC3BD499C376B97F08D85B7EE0F5AEA7k2eCO"/>
    <hyperlink ref="B12" location="P40" display="P40"/>
    <hyperlink ref="B115" r:id="rId2" display="http://korenovsk.cartechnic.ru/gibdd/763"/>
    <hyperlink ref="B141" r:id="rId3" display="http://www.pravo.gov.ru/"/>
    <hyperlink ref="B160" r:id="rId4" display="http://korenovsk.cartechnic.ru/gibdd/763"/>
    <hyperlink ref="B191" location="P62" display="P62"/>
    <hyperlink ref="B200" r:id="rId5" display="http://korenovsk.cartechnic.ru/gibdd/763"/>
    <hyperlink ref="B224" r:id="rId6" display="garantf1://10064504.3/"/>
    <hyperlink ref="B470" location="P316" display="P316"/>
    <hyperlink ref="B482" r:id="rId7" display="garantf1://10002673.5/"/>
    <hyperlink ref="B509" location="'Калькулятор 4'!A1" display="ВЕРНУТЬСЯ К КАЛЬКУЛЯТОРУ"/>
  </hyperlinks>
  <pageMargins left="0.7" right="0.7" top="0.75" bottom="0.75" header="0.3" footer="0.3"/>
  <pageSetup paperSize="9" orientation="portrait" r:id="rId8"/>
  <drawing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2:B48"/>
  <sheetViews>
    <sheetView workbookViewId="0">
      <selection activeCell="B2" sqref="B2"/>
    </sheetView>
  </sheetViews>
  <sheetFormatPr defaultRowHeight="15" x14ac:dyDescent="0.25"/>
  <cols>
    <col min="2" max="2" width="112" style="1" customWidth="1"/>
    <col min="5" max="7" width="9.140625" customWidth="1"/>
  </cols>
  <sheetData>
    <row r="2" spans="2:2" x14ac:dyDescent="0.25">
      <c r="B2" s="4" t="s">
        <v>10</v>
      </c>
    </row>
    <row r="3" spans="2:2" ht="18.75" x14ac:dyDescent="0.3">
      <c r="B3" s="5" t="s">
        <v>12</v>
      </c>
    </row>
    <row r="4" spans="2:2" ht="75" x14ac:dyDescent="0.3">
      <c r="B4" s="6" t="s">
        <v>237</v>
      </c>
    </row>
    <row r="5" spans="2:2" ht="18.75" x14ac:dyDescent="0.3">
      <c r="B5" s="5" t="s">
        <v>238</v>
      </c>
    </row>
    <row r="6" spans="2:2" ht="56.25" x14ac:dyDescent="0.25">
      <c r="B6" s="20" t="s">
        <v>239</v>
      </c>
    </row>
    <row r="7" spans="2:2" ht="37.5" x14ac:dyDescent="0.25">
      <c r="B7" s="20" t="s">
        <v>240</v>
      </c>
    </row>
    <row r="8" spans="2:2" ht="37.5" x14ac:dyDescent="0.25">
      <c r="B8" s="20" t="s">
        <v>241</v>
      </c>
    </row>
    <row r="9" spans="2:2" ht="37.5" x14ac:dyDescent="0.25">
      <c r="B9" s="20" t="s">
        <v>242</v>
      </c>
    </row>
    <row r="10" spans="2:2" ht="37.5" x14ac:dyDescent="0.25">
      <c r="B10" s="20" t="s">
        <v>243</v>
      </c>
    </row>
    <row r="11" spans="2:2" ht="112.5" x14ac:dyDescent="0.25">
      <c r="B11" s="20" t="s">
        <v>244</v>
      </c>
    </row>
    <row r="12" spans="2:2" ht="120" customHeight="1" x14ac:dyDescent="0.25">
      <c r="B12" s="56" t="s">
        <v>245</v>
      </c>
    </row>
    <row r="13" spans="2:2" ht="112.5" x14ac:dyDescent="0.25">
      <c r="B13" s="20" t="s">
        <v>246</v>
      </c>
    </row>
    <row r="14" spans="2:2" ht="56.25" x14ac:dyDescent="0.25">
      <c r="B14" s="20" t="s">
        <v>247</v>
      </c>
    </row>
    <row r="15" spans="2:2" ht="37.5" x14ac:dyDescent="0.25">
      <c r="B15" s="20" t="s">
        <v>248</v>
      </c>
    </row>
    <row r="16" spans="2:2" ht="18.75" x14ac:dyDescent="0.25">
      <c r="B16" s="20" t="s">
        <v>249</v>
      </c>
    </row>
    <row r="17" spans="2:2" ht="57" customHeight="1" x14ac:dyDescent="0.25">
      <c r="B17" s="20" t="s">
        <v>250</v>
      </c>
    </row>
    <row r="18" spans="2:2" ht="57" customHeight="1" x14ac:dyDescent="0.25">
      <c r="B18" s="20" t="s">
        <v>251</v>
      </c>
    </row>
    <row r="19" spans="2:2" ht="37.5" x14ac:dyDescent="0.25">
      <c r="B19" s="20" t="s">
        <v>252</v>
      </c>
    </row>
    <row r="20" spans="2:2" ht="74.25" customHeight="1" x14ac:dyDescent="0.25">
      <c r="B20" s="20" t="s">
        <v>253</v>
      </c>
    </row>
    <row r="21" spans="2:2" ht="56.25" x14ac:dyDescent="0.25">
      <c r="B21" s="20" t="s">
        <v>254</v>
      </c>
    </row>
    <row r="22" spans="2:2" ht="18.75" x14ac:dyDescent="0.25">
      <c r="B22" s="20" t="s">
        <v>255</v>
      </c>
    </row>
    <row r="23" spans="2:2" ht="18.75" x14ac:dyDescent="0.3">
      <c r="B23" s="5" t="s">
        <v>11</v>
      </c>
    </row>
    <row r="24" spans="2:2" ht="112.5" x14ac:dyDescent="0.3">
      <c r="B24" s="6" t="s">
        <v>256</v>
      </c>
    </row>
    <row r="25" spans="2:2" ht="18.75" x14ac:dyDescent="0.3">
      <c r="B25" s="6" t="s">
        <v>13</v>
      </c>
    </row>
    <row r="26" spans="2:2" ht="22.5" customHeight="1" x14ac:dyDescent="0.3">
      <c r="B26" s="6" t="s">
        <v>14</v>
      </c>
    </row>
    <row r="27" spans="2:2" ht="26.25" customHeight="1" x14ac:dyDescent="0.3">
      <c r="B27" s="6" t="s">
        <v>15</v>
      </c>
    </row>
    <row r="28" spans="2:2" ht="48" customHeight="1" x14ac:dyDescent="0.3">
      <c r="B28" s="6" t="s">
        <v>17</v>
      </c>
    </row>
    <row r="29" spans="2:2" ht="20.25" customHeight="1" x14ac:dyDescent="0.3">
      <c r="B29" s="5" t="s">
        <v>16</v>
      </c>
    </row>
    <row r="30" spans="2:2" ht="128.25" customHeight="1" x14ac:dyDescent="0.3">
      <c r="B30" s="6" t="s">
        <v>257</v>
      </c>
    </row>
    <row r="31" spans="2:2" ht="18.75" x14ac:dyDescent="0.3">
      <c r="B31" s="5" t="s">
        <v>18</v>
      </c>
    </row>
    <row r="32" spans="2:2" ht="37.5" x14ac:dyDescent="0.3">
      <c r="B32" s="6" t="s">
        <v>19</v>
      </c>
    </row>
    <row r="33" spans="2:2" ht="18.75" x14ac:dyDescent="0.3">
      <c r="B33" s="6" t="s">
        <v>20</v>
      </c>
    </row>
    <row r="34" spans="2:2" ht="17.25" customHeight="1" x14ac:dyDescent="0.3">
      <c r="B34" s="6" t="s">
        <v>21</v>
      </c>
    </row>
    <row r="35" spans="2:2" ht="37.5" x14ac:dyDescent="0.3">
      <c r="B35" s="6" t="s">
        <v>260</v>
      </c>
    </row>
    <row r="36" spans="2:2" ht="56.25" x14ac:dyDescent="0.3">
      <c r="B36" s="6" t="s">
        <v>22</v>
      </c>
    </row>
    <row r="37" spans="2:2" ht="56.25" x14ac:dyDescent="0.3">
      <c r="B37" s="6" t="s">
        <v>23</v>
      </c>
    </row>
    <row r="38" spans="2:2" ht="37.5" x14ac:dyDescent="0.3">
      <c r="B38" s="6" t="s">
        <v>24</v>
      </c>
    </row>
    <row r="39" spans="2:2" ht="37.5" x14ac:dyDescent="0.3">
      <c r="B39" s="6" t="s">
        <v>25</v>
      </c>
    </row>
    <row r="40" spans="2:2" ht="37.5" x14ac:dyDescent="0.3">
      <c r="B40" s="6" t="s">
        <v>26</v>
      </c>
    </row>
    <row r="41" spans="2:2" ht="37.5" x14ac:dyDescent="0.3">
      <c r="B41" s="6" t="s">
        <v>27</v>
      </c>
    </row>
    <row r="42" spans="2:2" ht="18.75" x14ac:dyDescent="0.3">
      <c r="B42" s="5" t="s">
        <v>28</v>
      </c>
    </row>
    <row r="43" spans="2:2" ht="18.75" x14ac:dyDescent="0.3">
      <c r="B43" s="6" t="s">
        <v>32</v>
      </c>
    </row>
    <row r="44" spans="2:2" ht="18.75" x14ac:dyDescent="0.3">
      <c r="B44" s="6" t="s">
        <v>29</v>
      </c>
    </row>
    <row r="45" spans="2:2" ht="18.75" x14ac:dyDescent="0.3">
      <c r="B45" s="6" t="s">
        <v>30</v>
      </c>
    </row>
    <row r="46" spans="2:2" ht="18.75" x14ac:dyDescent="0.3">
      <c r="B46" s="6" t="s">
        <v>31</v>
      </c>
    </row>
    <row r="47" spans="2:2" ht="18.75" x14ac:dyDescent="0.3">
      <c r="B47" s="6" t="s">
        <v>33</v>
      </c>
    </row>
    <row r="48" spans="2:2" x14ac:dyDescent="0.25">
      <c r="B48" s="4" t="s">
        <v>10</v>
      </c>
    </row>
  </sheetData>
  <hyperlinks>
    <hyperlink ref="B2" location="Калькулятор!A1" display="ВЕРНУТЬСЯ К КАЛЬКУЛЯТОРУ"/>
    <hyperlink ref="B12" r:id="rId1" location="dst184" display="http://www.consultant.ru/document/Cons_doc_LAW_51040/94050c1b72b36222ea765a98f890b52187a0838c/ - dst184"/>
    <hyperlink ref="B48" location="Калькулятор!A1" display="ВЕРНУТЬСЯ К КАЛЬКУЛЯТОРУ"/>
  </hyperlinks>
  <pageMargins left="0.7" right="0.7" top="0.75" bottom="0.75" header="0.3" footer="0.3"/>
  <pageSetup paperSize="9" orientation="portrait"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66"/>
  <sheetViews>
    <sheetView topLeftCell="A43" workbookViewId="0">
      <selection activeCell="B66" sqref="B66"/>
    </sheetView>
  </sheetViews>
  <sheetFormatPr defaultRowHeight="15" x14ac:dyDescent="0.25"/>
  <cols>
    <col min="2" max="2" width="118.7109375" customWidth="1"/>
  </cols>
  <sheetData>
    <row r="1" spans="2:2" x14ac:dyDescent="0.25">
      <c r="B1" s="4" t="s">
        <v>10</v>
      </c>
    </row>
    <row r="2" spans="2:2" ht="56.25" x14ac:dyDescent="0.25">
      <c r="B2" s="40" t="s">
        <v>4058</v>
      </c>
    </row>
    <row r="3" spans="2:2" ht="18.75" x14ac:dyDescent="0.25">
      <c r="B3" s="40" t="s">
        <v>3582</v>
      </c>
    </row>
    <row r="4" spans="2:2" ht="18.75" x14ac:dyDescent="0.25">
      <c r="B4" s="40" t="s">
        <v>4059</v>
      </c>
    </row>
    <row r="5" spans="2:2" ht="37.5" x14ac:dyDescent="0.25">
      <c r="B5" s="40" t="s">
        <v>4060</v>
      </c>
    </row>
    <row r="6" spans="2:2" ht="30" x14ac:dyDescent="0.25">
      <c r="B6" s="3" t="s">
        <v>4061</v>
      </c>
    </row>
    <row r="7" spans="2:2" ht="18.75" x14ac:dyDescent="0.25">
      <c r="B7" s="40"/>
    </row>
    <row r="8" spans="2:2" x14ac:dyDescent="0.25">
      <c r="B8" s="190"/>
    </row>
    <row r="9" spans="2:2" ht="18.75" x14ac:dyDescent="0.25">
      <c r="B9" s="40"/>
    </row>
    <row r="10" spans="2:2" ht="15.75" x14ac:dyDescent="0.25">
      <c r="B10" s="201" t="s">
        <v>4150</v>
      </c>
    </row>
    <row r="11" spans="2:2" ht="15.75" x14ac:dyDescent="0.25">
      <c r="B11" s="202"/>
    </row>
    <row r="12" spans="2:2" ht="16.5" x14ac:dyDescent="0.25">
      <c r="B12" s="87" t="s">
        <v>4176</v>
      </c>
    </row>
    <row r="13" spans="2:2" ht="16.5" x14ac:dyDescent="0.25">
      <c r="B13" s="203"/>
    </row>
    <row r="14" spans="2:2" ht="16.5" x14ac:dyDescent="0.25">
      <c r="B14" s="203"/>
    </row>
    <row r="15" spans="2:2" ht="16.5" x14ac:dyDescent="0.25">
      <c r="B15" s="203"/>
    </row>
    <row r="16" spans="2:2" ht="16.5" x14ac:dyDescent="0.25">
      <c r="B16" s="84" t="s">
        <v>4152</v>
      </c>
    </row>
    <row r="17" spans="2:2" ht="16.5" x14ac:dyDescent="0.25">
      <c r="B17" s="84" t="s">
        <v>4177</v>
      </c>
    </row>
    <row r="18" spans="2:2" ht="16.5" x14ac:dyDescent="0.25">
      <c r="B18" s="85"/>
    </row>
    <row r="19" spans="2:2" ht="16.5" x14ac:dyDescent="0.25">
      <c r="B19" s="85"/>
    </row>
    <row r="20" spans="2:2" ht="16.5" x14ac:dyDescent="0.25">
      <c r="B20" s="94"/>
    </row>
    <row r="21" spans="2:2" ht="16.5" x14ac:dyDescent="0.25">
      <c r="B21" s="85" t="s">
        <v>4178</v>
      </c>
    </row>
    <row r="22" spans="2:2" ht="16.5" x14ac:dyDescent="0.25">
      <c r="B22" s="85" t="s">
        <v>4179</v>
      </c>
    </row>
    <row r="23" spans="2:2" x14ac:dyDescent="0.25">
      <c r="B23" s="204" t="s">
        <v>4180</v>
      </c>
    </row>
    <row r="24" spans="2:2" ht="16.5" x14ac:dyDescent="0.25">
      <c r="B24" s="85" t="s">
        <v>4179</v>
      </c>
    </row>
    <row r="25" spans="2:2" x14ac:dyDescent="0.25">
      <c r="B25" s="204" t="s">
        <v>4181</v>
      </c>
    </row>
    <row r="26" spans="2:2" ht="33" x14ac:dyDescent="0.25">
      <c r="B26" s="85" t="s">
        <v>4206</v>
      </c>
    </row>
    <row r="27" spans="2:2" x14ac:dyDescent="0.25">
      <c r="B27" s="204" t="s">
        <v>4182</v>
      </c>
    </row>
    <row r="28" spans="2:2" ht="16.5" x14ac:dyDescent="0.25">
      <c r="B28" s="85" t="s">
        <v>4183</v>
      </c>
    </row>
    <row r="29" spans="2:2" x14ac:dyDescent="0.25">
      <c r="B29" s="208" t="s">
        <v>4184</v>
      </c>
    </row>
    <row r="30" spans="2:2" ht="16.5" x14ac:dyDescent="0.25">
      <c r="B30" s="85" t="s">
        <v>4185</v>
      </c>
    </row>
    <row r="31" spans="2:2" ht="16.5" x14ac:dyDescent="0.25">
      <c r="B31" s="85" t="s">
        <v>4186</v>
      </c>
    </row>
    <row r="32" spans="2:2" x14ac:dyDescent="0.25">
      <c r="B32" s="204" t="s">
        <v>4187</v>
      </c>
    </row>
    <row r="33" spans="2:2" ht="16.5" x14ac:dyDescent="0.25">
      <c r="B33" s="85" t="s">
        <v>4179</v>
      </c>
    </row>
    <row r="34" spans="2:2" x14ac:dyDescent="0.25">
      <c r="B34" s="208" t="s">
        <v>4188</v>
      </c>
    </row>
    <row r="35" spans="2:2" ht="16.5" x14ac:dyDescent="0.25">
      <c r="B35" s="85" t="s">
        <v>4189</v>
      </c>
    </row>
    <row r="36" spans="2:2" x14ac:dyDescent="0.25">
      <c r="B36" s="204" t="s">
        <v>4190</v>
      </c>
    </row>
    <row r="37" spans="2:2" ht="49.5" x14ac:dyDescent="0.25">
      <c r="B37" s="85" t="s">
        <v>4191</v>
      </c>
    </row>
    <row r="38" spans="2:2" ht="16.5" x14ac:dyDescent="0.25">
      <c r="B38" s="85" t="s">
        <v>4192</v>
      </c>
    </row>
    <row r="39" spans="2:2" ht="16.5" x14ac:dyDescent="0.25">
      <c r="B39" s="85" t="s">
        <v>4179</v>
      </c>
    </row>
    <row r="40" spans="2:2" x14ac:dyDescent="0.25">
      <c r="B40" s="204"/>
    </row>
    <row r="41" spans="2:2" x14ac:dyDescent="0.25">
      <c r="B41" s="204" t="s">
        <v>4155</v>
      </c>
    </row>
    <row r="42" spans="2:2" x14ac:dyDescent="0.25">
      <c r="B42" s="204" t="s">
        <v>4193</v>
      </c>
    </row>
    <row r="43" spans="2:2" x14ac:dyDescent="0.25">
      <c r="B43" s="204" t="s">
        <v>4194</v>
      </c>
    </row>
    <row r="44" spans="2:2" ht="30" x14ac:dyDescent="0.25">
      <c r="B44" s="204" t="s">
        <v>4195</v>
      </c>
    </row>
    <row r="45" spans="2:2" ht="45" x14ac:dyDescent="0.25">
      <c r="B45" s="204" t="s">
        <v>4196</v>
      </c>
    </row>
    <row r="46" spans="2:2" ht="16.5" x14ac:dyDescent="0.25">
      <c r="B46" s="85"/>
    </row>
    <row r="47" spans="2:2" ht="16.5" x14ac:dyDescent="0.25">
      <c r="B47" s="85"/>
    </row>
    <row r="48" spans="2:2" ht="16.5" x14ac:dyDescent="0.25">
      <c r="B48" s="85"/>
    </row>
    <row r="49" spans="2:2" ht="16.5" x14ac:dyDescent="0.25">
      <c r="B49" s="85"/>
    </row>
    <row r="50" spans="2:2" ht="16.5" x14ac:dyDescent="0.25">
      <c r="B50" s="85" t="s">
        <v>4197</v>
      </c>
    </row>
    <row r="51" spans="2:2" ht="16.5" x14ac:dyDescent="0.25">
      <c r="B51" s="85"/>
    </row>
    <row r="52" spans="2:2" ht="16.5" x14ac:dyDescent="0.25">
      <c r="B52" s="85" t="s">
        <v>4198</v>
      </c>
    </row>
    <row r="53" spans="2:2" x14ac:dyDescent="0.25">
      <c r="B53" s="204" t="s">
        <v>4199</v>
      </c>
    </row>
    <row r="54" spans="2:2" ht="16.5" x14ac:dyDescent="0.25">
      <c r="B54" s="85"/>
    </row>
    <row r="55" spans="2:2" ht="16.5" x14ac:dyDescent="0.25">
      <c r="B55" s="85"/>
    </row>
    <row r="56" spans="2:2" ht="16.5" x14ac:dyDescent="0.25">
      <c r="B56" s="85" t="s">
        <v>4200</v>
      </c>
    </row>
    <row r="57" spans="2:2" ht="16.5" x14ac:dyDescent="0.25">
      <c r="B57" s="85"/>
    </row>
    <row r="58" spans="2:2" ht="16.5" x14ac:dyDescent="0.25">
      <c r="B58" s="85" t="s">
        <v>4201</v>
      </c>
    </row>
    <row r="59" spans="2:2" x14ac:dyDescent="0.25">
      <c r="B59" s="204" t="s">
        <v>4202</v>
      </c>
    </row>
    <row r="60" spans="2:2" ht="16.5" x14ac:dyDescent="0.25">
      <c r="B60" s="85"/>
    </row>
    <row r="61" spans="2:2" ht="16.5" x14ac:dyDescent="0.25">
      <c r="B61" s="85"/>
    </row>
    <row r="62" spans="2:2" ht="16.5" x14ac:dyDescent="0.25">
      <c r="B62" s="85" t="s">
        <v>4203</v>
      </c>
    </row>
    <row r="63" spans="2:2" ht="16.5" x14ac:dyDescent="0.25">
      <c r="B63" s="85"/>
    </row>
    <row r="64" spans="2:2" ht="16.5" x14ac:dyDescent="0.25">
      <c r="B64" s="85" t="s">
        <v>4204</v>
      </c>
    </row>
    <row r="65" spans="2:2" ht="16.5" x14ac:dyDescent="0.25">
      <c r="B65" s="85" t="s">
        <v>4205</v>
      </c>
    </row>
    <row r="66" spans="2:2" x14ac:dyDescent="0.25">
      <c r="B66" s="4" t="s">
        <v>10</v>
      </c>
    </row>
  </sheetData>
  <hyperlinks>
    <hyperlink ref="B1" location="'Калькулятор 4'!A1" display="ВЕРНУТЬСЯ К КАЛЬКУЛЯТОРУ"/>
    <hyperlink ref="B6" r:id="rId1" display="http://korenovsk.cartechnic.ru/gibdd/763"/>
    <hyperlink ref="B66" location="'Калькулятор 4'!A1" display="ВЕРНУТЬСЯ К КАЛЬКУЛЯТОРУ"/>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110"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47"/>
  <sheetViews>
    <sheetView topLeftCell="A46" workbookViewId="0">
      <selection activeCell="B47" sqref="B47"/>
    </sheetView>
  </sheetViews>
  <sheetFormatPr defaultRowHeight="15" x14ac:dyDescent="0.25"/>
  <cols>
    <col min="2" max="2" width="101.5703125" customWidth="1"/>
  </cols>
  <sheetData>
    <row r="1" spans="2:2" x14ac:dyDescent="0.25">
      <c r="B1" s="4" t="s">
        <v>10</v>
      </c>
    </row>
    <row r="2" spans="2:2" ht="186" x14ac:dyDescent="0.25">
      <c r="B2" s="134" t="s">
        <v>1517</v>
      </c>
    </row>
    <row r="3" spans="2:2" x14ac:dyDescent="0.25">
      <c r="B3" s="144"/>
    </row>
    <row r="4" spans="2:2" ht="42.75" x14ac:dyDescent="0.25">
      <c r="B4" s="145" t="s">
        <v>1518</v>
      </c>
    </row>
    <row r="5" spans="2:2" x14ac:dyDescent="0.25">
      <c r="B5" s="144"/>
    </row>
    <row r="6" spans="2:2" x14ac:dyDescent="0.25">
      <c r="B6" s="145" t="s">
        <v>1519</v>
      </c>
    </row>
    <row r="7" spans="2:2" x14ac:dyDescent="0.25">
      <c r="B7" s="144"/>
    </row>
    <row r="8" spans="2:2" ht="57" x14ac:dyDescent="0.25">
      <c r="B8" s="145" t="s">
        <v>1520</v>
      </c>
    </row>
    <row r="9" spans="2:2" x14ac:dyDescent="0.25">
      <c r="B9" s="144"/>
    </row>
    <row r="10" spans="2:2" ht="99.75" x14ac:dyDescent="0.25">
      <c r="B10" s="145" t="s">
        <v>1521</v>
      </c>
    </row>
    <row r="11" spans="2:2" x14ac:dyDescent="0.25">
      <c r="B11" s="144"/>
    </row>
    <row r="12" spans="2:2" ht="71.25" x14ac:dyDescent="0.25">
      <c r="B12" s="145" t="s">
        <v>1522</v>
      </c>
    </row>
    <row r="13" spans="2:2" x14ac:dyDescent="0.25">
      <c r="B13" s="144"/>
    </row>
    <row r="14" spans="2:2" ht="42.75" x14ac:dyDescent="0.25">
      <c r="B14" s="145" t="s">
        <v>1523</v>
      </c>
    </row>
    <row r="15" spans="2:2" x14ac:dyDescent="0.25">
      <c r="B15" s="144"/>
    </row>
    <row r="16" spans="2:2" ht="42.75" x14ac:dyDescent="0.25">
      <c r="B16" s="145" t="s">
        <v>1524</v>
      </c>
    </row>
    <row r="17" spans="2:2" x14ac:dyDescent="0.25">
      <c r="B17" s="144"/>
    </row>
    <row r="18" spans="2:2" ht="28.5" x14ac:dyDescent="0.25">
      <c r="B18" s="145" t="s">
        <v>1525</v>
      </c>
    </row>
    <row r="19" spans="2:2" x14ac:dyDescent="0.25">
      <c r="B19" s="144"/>
    </row>
    <row r="20" spans="2:2" ht="42.75" x14ac:dyDescent="0.25">
      <c r="B20" s="145" t="s">
        <v>1526</v>
      </c>
    </row>
    <row r="21" spans="2:2" x14ac:dyDescent="0.25">
      <c r="B21" s="144"/>
    </row>
    <row r="22" spans="2:2" ht="156.75" x14ac:dyDescent="0.25">
      <c r="B22" s="145" t="s">
        <v>2180</v>
      </c>
    </row>
    <row r="23" spans="2:2" x14ac:dyDescent="0.25">
      <c r="B23" s="144"/>
    </row>
    <row r="24" spans="2:2" ht="114" x14ac:dyDescent="0.25">
      <c r="B24" s="145" t="s">
        <v>2181</v>
      </c>
    </row>
    <row r="25" spans="2:2" x14ac:dyDescent="0.25">
      <c r="B25" s="144"/>
    </row>
    <row r="26" spans="2:2" ht="71.25" x14ac:dyDescent="0.25">
      <c r="B26" s="145" t="s">
        <v>1529</v>
      </c>
    </row>
    <row r="27" spans="2:2" x14ac:dyDescent="0.25">
      <c r="B27" s="144"/>
    </row>
    <row r="28" spans="2:2" ht="99.75" x14ac:dyDescent="0.25">
      <c r="B28" s="145" t="s">
        <v>1530</v>
      </c>
    </row>
    <row r="29" spans="2:2" x14ac:dyDescent="0.25">
      <c r="B29" s="144"/>
    </row>
    <row r="30" spans="2:2" ht="85.5" x14ac:dyDescent="0.25">
      <c r="B30" s="145" t="s">
        <v>2182</v>
      </c>
    </row>
    <row r="31" spans="2:2" x14ac:dyDescent="0.25">
      <c r="B31" s="144"/>
    </row>
    <row r="32" spans="2:2" ht="57" x14ac:dyDescent="0.25">
      <c r="B32" s="145" t="s">
        <v>1532</v>
      </c>
    </row>
    <row r="33" spans="2:2" x14ac:dyDescent="0.25">
      <c r="B33" s="144"/>
    </row>
    <row r="34" spans="2:2" ht="71.25" x14ac:dyDescent="0.25">
      <c r="B34" s="145" t="s">
        <v>1533</v>
      </c>
    </row>
    <row r="35" spans="2:2" x14ac:dyDescent="0.25">
      <c r="B35" s="144"/>
    </row>
    <row r="36" spans="2:2" ht="57" x14ac:dyDescent="0.25">
      <c r="B36" s="145" t="s">
        <v>1534</v>
      </c>
    </row>
    <row r="37" spans="2:2" x14ac:dyDescent="0.25">
      <c r="B37" s="144"/>
    </row>
    <row r="38" spans="2:2" ht="57" x14ac:dyDescent="0.25">
      <c r="B38" s="145" t="s">
        <v>1535</v>
      </c>
    </row>
    <row r="39" spans="2:2" x14ac:dyDescent="0.25">
      <c r="B39" s="144"/>
    </row>
    <row r="40" spans="2:2" ht="128.25" x14ac:dyDescent="0.25">
      <c r="B40" s="145" t="s">
        <v>1536</v>
      </c>
    </row>
    <row r="41" spans="2:2" x14ac:dyDescent="0.25">
      <c r="B41" s="144"/>
    </row>
    <row r="42" spans="2:2" ht="114" x14ac:dyDescent="0.25">
      <c r="B42" s="145" t="s">
        <v>1537</v>
      </c>
    </row>
    <row r="43" spans="2:2" x14ac:dyDescent="0.25">
      <c r="B43" s="144"/>
    </row>
    <row r="44" spans="2:2" ht="28.5" x14ac:dyDescent="0.25">
      <c r="B44" s="145" t="s">
        <v>1538</v>
      </c>
    </row>
    <row r="45" spans="2:2" x14ac:dyDescent="0.25">
      <c r="B45" s="144"/>
    </row>
    <row r="46" spans="2:2" ht="28.5" x14ac:dyDescent="0.25">
      <c r="B46" s="145" t="s">
        <v>1539</v>
      </c>
    </row>
    <row r="47" spans="2:2" x14ac:dyDescent="0.25">
      <c r="B47" s="4" t="s">
        <v>10</v>
      </c>
    </row>
  </sheetData>
  <hyperlinks>
    <hyperlink ref="B1" location="'Калькулятор 4'!A1" display="ВЕРНУТЬСЯ К КАЛЬКУЛЯТОРУ"/>
    <hyperlink ref="B47" location="'Калькулятор 4'!A1" display="ВЕРНУТЬСЯ К КАЛЬКУЛЯТОРУ"/>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574"/>
  <sheetViews>
    <sheetView workbookViewId="0">
      <selection activeCell="B1" sqref="B1"/>
    </sheetView>
  </sheetViews>
  <sheetFormatPr defaultRowHeight="15" x14ac:dyDescent="0.25"/>
  <cols>
    <col min="2" max="2" width="110.140625" customWidth="1"/>
  </cols>
  <sheetData>
    <row r="1" spans="2:2" x14ac:dyDescent="0.25">
      <c r="B1" s="4" t="s">
        <v>10</v>
      </c>
    </row>
    <row r="2" spans="2:2" ht="367.5" x14ac:dyDescent="0.25">
      <c r="B2" s="133" t="s">
        <v>2098</v>
      </c>
    </row>
    <row r="3" spans="2:2" ht="23.25" x14ac:dyDescent="0.25">
      <c r="B3" s="134"/>
    </row>
    <row r="4" spans="2:2" ht="23.25" x14ac:dyDescent="0.25">
      <c r="B4" s="134" t="s">
        <v>1808</v>
      </c>
    </row>
    <row r="5" spans="2:2" ht="23.25" x14ac:dyDescent="0.25">
      <c r="B5" s="134" t="s">
        <v>101</v>
      </c>
    </row>
    <row r="6" spans="2:2" ht="23.25" x14ac:dyDescent="0.25">
      <c r="B6" s="134" t="s">
        <v>2099</v>
      </c>
    </row>
    <row r="7" spans="2:2" ht="255.75" x14ac:dyDescent="0.25">
      <c r="B7" s="134" t="s">
        <v>2100</v>
      </c>
    </row>
    <row r="8" spans="2:2" ht="28.5" x14ac:dyDescent="0.25">
      <c r="B8" s="135" t="s">
        <v>2101</v>
      </c>
    </row>
    <row r="9" spans="2:2" x14ac:dyDescent="0.25">
      <c r="B9" s="136"/>
    </row>
    <row r="10" spans="2:2" x14ac:dyDescent="0.25">
      <c r="B10" s="137"/>
    </row>
    <row r="11" spans="2:2" ht="142.5" x14ac:dyDescent="0.25">
      <c r="B11" s="138" t="s">
        <v>2102</v>
      </c>
    </row>
    <row r="12" spans="2:2" x14ac:dyDescent="0.25">
      <c r="B12" s="137"/>
    </row>
    <row r="13" spans="2:2" ht="57" x14ac:dyDescent="0.25">
      <c r="B13" s="138" t="s">
        <v>2103</v>
      </c>
    </row>
    <row r="14" spans="2:2" x14ac:dyDescent="0.25">
      <c r="B14" s="137"/>
    </row>
    <row r="15" spans="2:2" x14ac:dyDescent="0.25">
      <c r="B15" s="139" t="s">
        <v>2104</v>
      </c>
    </row>
    <row r="16" spans="2:2" x14ac:dyDescent="0.25">
      <c r="B16" s="137"/>
    </row>
    <row r="17" spans="2:2" ht="28.5" x14ac:dyDescent="0.25">
      <c r="B17" s="138" t="s">
        <v>2105</v>
      </c>
    </row>
    <row r="18" spans="2:2" x14ac:dyDescent="0.25">
      <c r="B18" s="137"/>
    </row>
    <row r="19" spans="2:2" ht="42.75" x14ac:dyDescent="0.25">
      <c r="B19" s="138" t="s">
        <v>2106</v>
      </c>
    </row>
    <row r="20" spans="2:2" x14ac:dyDescent="0.25">
      <c r="B20" s="137"/>
    </row>
    <row r="21" spans="2:2" x14ac:dyDescent="0.25">
      <c r="B21" s="138" t="s">
        <v>2107</v>
      </c>
    </row>
    <row r="22" spans="2:2" x14ac:dyDescent="0.25">
      <c r="B22" s="137"/>
    </row>
    <row r="23" spans="2:2" ht="28.5" x14ac:dyDescent="0.25">
      <c r="B23" s="138" t="s">
        <v>2108</v>
      </c>
    </row>
    <row r="24" spans="2:2" x14ac:dyDescent="0.25">
      <c r="B24" s="137"/>
    </row>
    <row r="25" spans="2:2" x14ac:dyDescent="0.25">
      <c r="B25" s="139" t="s">
        <v>2109</v>
      </c>
    </row>
    <row r="26" spans="2:2" x14ac:dyDescent="0.25">
      <c r="B26" s="136"/>
    </row>
    <row r="27" spans="2:2" x14ac:dyDescent="0.25">
      <c r="B27" s="141" t="s">
        <v>2110</v>
      </c>
    </row>
    <row r="28" spans="2:2" x14ac:dyDescent="0.25">
      <c r="B28" s="141" t="s">
        <v>2111</v>
      </c>
    </row>
    <row r="29" spans="2:2" x14ac:dyDescent="0.25">
      <c r="B29" s="141" t="s">
        <v>2112</v>
      </c>
    </row>
    <row r="30" spans="2:2" x14ac:dyDescent="0.25">
      <c r="B30" s="136"/>
    </row>
    <row r="31" spans="2:2" ht="162.75" x14ac:dyDescent="0.25">
      <c r="B31" s="134" t="s">
        <v>2113</v>
      </c>
    </row>
    <row r="32" spans="2:2" x14ac:dyDescent="0.25">
      <c r="B32" s="140"/>
    </row>
    <row r="33" spans="2:2" x14ac:dyDescent="0.25">
      <c r="B33" s="140"/>
    </row>
    <row r="34" spans="2:2" x14ac:dyDescent="0.25">
      <c r="B34" s="141" t="s">
        <v>118</v>
      </c>
    </row>
    <row r="35" spans="2:2" x14ac:dyDescent="0.25">
      <c r="B35" s="140"/>
    </row>
    <row r="36" spans="2:2" x14ac:dyDescent="0.25">
      <c r="B36" s="141" t="s">
        <v>2114</v>
      </c>
    </row>
    <row r="37" spans="2:2" x14ac:dyDescent="0.25">
      <c r="B37" s="141" t="s">
        <v>2115</v>
      </c>
    </row>
    <row r="38" spans="2:2" x14ac:dyDescent="0.25">
      <c r="B38" s="141" t="s">
        <v>2116</v>
      </c>
    </row>
    <row r="39" spans="2:2" x14ac:dyDescent="0.25">
      <c r="B39" s="141" t="s">
        <v>2117</v>
      </c>
    </row>
    <row r="40" spans="2:2" x14ac:dyDescent="0.25">
      <c r="B40" s="141" t="s">
        <v>2099</v>
      </c>
    </row>
    <row r="41" spans="2:2" ht="232.5" x14ac:dyDescent="0.25">
      <c r="B41" s="134" t="s">
        <v>2118</v>
      </c>
    </row>
    <row r="42" spans="2:2" x14ac:dyDescent="0.25">
      <c r="B42" s="66" t="s">
        <v>2119</v>
      </c>
    </row>
    <row r="43" spans="2:2" ht="21.75" x14ac:dyDescent="0.25">
      <c r="B43" s="142" t="s">
        <v>122</v>
      </c>
    </row>
    <row r="44" spans="2:2" ht="18" x14ac:dyDescent="0.25">
      <c r="B44" s="143" t="s">
        <v>1839</v>
      </c>
    </row>
    <row r="45" spans="2:2" x14ac:dyDescent="0.25">
      <c r="B45" s="137"/>
    </row>
    <row r="46" spans="2:2" ht="171" x14ac:dyDescent="0.25">
      <c r="B46" s="138" t="s">
        <v>2120</v>
      </c>
    </row>
    <row r="47" spans="2:2" x14ac:dyDescent="0.25">
      <c r="B47" s="137"/>
    </row>
    <row r="48" spans="2:2" ht="85.5" x14ac:dyDescent="0.25">
      <c r="B48" s="138" t="s">
        <v>2121</v>
      </c>
    </row>
    <row r="49" spans="2:2" x14ac:dyDescent="0.25">
      <c r="B49" s="137"/>
    </row>
    <row r="50" spans="2:2" ht="105" x14ac:dyDescent="0.25">
      <c r="B50" s="139" t="s">
        <v>2122</v>
      </c>
    </row>
    <row r="51" spans="2:2" ht="18" x14ac:dyDescent="0.25">
      <c r="B51" s="143" t="s">
        <v>166</v>
      </c>
    </row>
    <row r="52" spans="2:2" x14ac:dyDescent="0.25">
      <c r="B52" s="137"/>
    </row>
    <row r="53" spans="2:2" ht="42.75" x14ac:dyDescent="0.25">
      <c r="B53" s="138" t="s">
        <v>2123</v>
      </c>
    </row>
    <row r="54" spans="2:2" ht="36" x14ac:dyDescent="0.25">
      <c r="B54" s="143" t="s">
        <v>346</v>
      </c>
    </row>
    <row r="55" spans="2:2" x14ac:dyDescent="0.25">
      <c r="B55" s="137"/>
    </row>
    <row r="56" spans="2:2" ht="28.5" x14ac:dyDescent="0.25">
      <c r="B56" s="138" t="s">
        <v>2124</v>
      </c>
    </row>
    <row r="57" spans="2:2" x14ac:dyDescent="0.25">
      <c r="B57" s="137"/>
    </row>
    <row r="58" spans="2:2" x14ac:dyDescent="0.25">
      <c r="B58" s="138" t="s">
        <v>2125</v>
      </c>
    </row>
    <row r="59" spans="2:2" x14ac:dyDescent="0.25">
      <c r="B59" s="137"/>
    </row>
    <row r="60" spans="2:2" x14ac:dyDescent="0.25">
      <c r="B60" s="138" t="s">
        <v>2126</v>
      </c>
    </row>
    <row r="61" spans="2:2" x14ac:dyDescent="0.25">
      <c r="B61" s="137"/>
    </row>
    <row r="62" spans="2:2" x14ac:dyDescent="0.25">
      <c r="B62" s="138" t="s">
        <v>2127</v>
      </c>
    </row>
    <row r="63" spans="2:2" x14ac:dyDescent="0.25">
      <c r="B63" s="137"/>
    </row>
    <row r="64" spans="2:2" ht="42.75" x14ac:dyDescent="0.25">
      <c r="B64" s="138" t="s">
        <v>2128</v>
      </c>
    </row>
    <row r="65" spans="2:2" x14ac:dyDescent="0.25">
      <c r="B65" s="137"/>
    </row>
    <row r="66" spans="2:2" x14ac:dyDescent="0.25">
      <c r="B66" s="138" t="s">
        <v>2129</v>
      </c>
    </row>
    <row r="67" spans="2:2" x14ac:dyDescent="0.25">
      <c r="B67" s="137"/>
    </row>
    <row r="68" spans="2:2" x14ac:dyDescent="0.25">
      <c r="B68" s="138" t="s">
        <v>2130</v>
      </c>
    </row>
    <row r="69" spans="2:2" x14ac:dyDescent="0.25">
      <c r="B69" s="137"/>
    </row>
    <row r="70" spans="2:2" x14ac:dyDescent="0.25">
      <c r="B70" s="138" t="s">
        <v>2131</v>
      </c>
    </row>
    <row r="71" spans="2:2" x14ac:dyDescent="0.25">
      <c r="B71" s="137"/>
    </row>
    <row r="72" spans="2:2" x14ac:dyDescent="0.25">
      <c r="B72" s="138" t="s">
        <v>2126</v>
      </c>
    </row>
    <row r="73" spans="2:2" x14ac:dyDescent="0.25">
      <c r="B73" s="137"/>
    </row>
    <row r="74" spans="2:2" x14ac:dyDescent="0.25">
      <c r="B74" s="138" t="s">
        <v>2132</v>
      </c>
    </row>
    <row r="75" spans="2:2" x14ac:dyDescent="0.25">
      <c r="B75" s="137"/>
    </row>
    <row r="76" spans="2:2" ht="28.5" x14ac:dyDescent="0.25">
      <c r="B76" s="138" t="s">
        <v>2133</v>
      </c>
    </row>
    <row r="77" spans="2:2" x14ac:dyDescent="0.25">
      <c r="B77" s="137"/>
    </row>
    <row r="78" spans="2:2" x14ac:dyDescent="0.25">
      <c r="B78" s="138" t="s">
        <v>2134</v>
      </c>
    </row>
    <row r="79" spans="2:2" x14ac:dyDescent="0.25">
      <c r="B79" s="137"/>
    </row>
    <row r="80" spans="2:2" x14ac:dyDescent="0.25">
      <c r="B80" s="138" t="s">
        <v>2135</v>
      </c>
    </row>
    <row r="81" spans="2:2" x14ac:dyDescent="0.25">
      <c r="B81" s="137"/>
    </row>
    <row r="82" spans="2:2" x14ac:dyDescent="0.25">
      <c r="B82" s="138" t="s">
        <v>2126</v>
      </c>
    </row>
    <row r="83" spans="2:2" x14ac:dyDescent="0.25">
      <c r="B83" s="137"/>
    </row>
    <row r="84" spans="2:2" x14ac:dyDescent="0.25">
      <c r="B84" s="138" t="s">
        <v>2136</v>
      </c>
    </row>
    <row r="85" spans="2:2" x14ac:dyDescent="0.25">
      <c r="B85" s="137"/>
    </row>
    <row r="86" spans="2:2" ht="28.5" x14ac:dyDescent="0.25">
      <c r="B86" s="138" t="s">
        <v>1849</v>
      </c>
    </row>
    <row r="87" spans="2:2" x14ac:dyDescent="0.25">
      <c r="B87" s="137"/>
    </row>
    <row r="88" spans="2:2" x14ac:dyDescent="0.25">
      <c r="B88" s="138" t="s">
        <v>2137</v>
      </c>
    </row>
    <row r="89" spans="2:2" x14ac:dyDescent="0.25">
      <c r="B89" s="137"/>
    </row>
    <row r="90" spans="2:2" x14ac:dyDescent="0.25">
      <c r="B90" s="138" t="s">
        <v>2138</v>
      </c>
    </row>
    <row r="91" spans="2:2" x14ac:dyDescent="0.25">
      <c r="B91" s="137"/>
    </row>
    <row r="92" spans="2:2" x14ac:dyDescent="0.25">
      <c r="B92" s="138" t="s">
        <v>2139</v>
      </c>
    </row>
    <row r="93" spans="2:2" x14ac:dyDescent="0.25">
      <c r="B93" s="137"/>
    </row>
    <row r="94" spans="2:2" x14ac:dyDescent="0.25">
      <c r="B94" s="138" t="s">
        <v>2140</v>
      </c>
    </row>
    <row r="95" spans="2:2" x14ac:dyDescent="0.25">
      <c r="B95" s="137"/>
    </row>
    <row r="96" spans="2:2" ht="42.75" x14ac:dyDescent="0.25">
      <c r="B96" s="138" t="s">
        <v>2141</v>
      </c>
    </row>
    <row r="97" spans="2:2" x14ac:dyDescent="0.25">
      <c r="B97" s="137"/>
    </row>
    <row r="98" spans="2:2" ht="42.75" x14ac:dyDescent="0.25">
      <c r="B98" s="138" t="s">
        <v>2142</v>
      </c>
    </row>
    <row r="99" spans="2:2" x14ac:dyDescent="0.25">
      <c r="B99" s="137"/>
    </row>
    <row r="100" spans="2:2" ht="28.5" x14ac:dyDescent="0.25">
      <c r="B100" s="138" t="s">
        <v>2143</v>
      </c>
    </row>
    <row r="101" spans="2:2" x14ac:dyDescent="0.25">
      <c r="B101" s="137"/>
    </row>
    <row r="102" spans="2:2" x14ac:dyDescent="0.25">
      <c r="B102" s="138" t="s">
        <v>2144</v>
      </c>
    </row>
    <row r="103" spans="2:2" x14ac:dyDescent="0.25">
      <c r="B103" s="137"/>
    </row>
    <row r="104" spans="2:2" ht="42.75" x14ac:dyDescent="0.25">
      <c r="B104" s="138" t="s">
        <v>2145</v>
      </c>
    </row>
    <row r="105" spans="2:2" x14ac:dyDescent="0.25">
      <c r="B105" s="137"/>
    </row>
    <row r="106" spans="2:2" x14ac:dyDescent="0.25">
      <c r="B106" s="138" t="s">
        <v>2146</v>
      </c>
    </row>
    <row r="107" spans="2:2" x14ac:dyDescent="0.25">
      <c r="B107" s="137"/>
    </row>
    <row r="108" spans="2:2" x14ac:dyDescent="0.25">
      <c r="B108" s="138" t="s">
        <v>2147</v>
      </c>
    </row>
    <row r="109" spans="2:2" x14ac:dyDescent="0.25">
      <c r="B109" s="137"/>
    </row>
    <row r="110" spans="2:2" x14ac:dyDescent="0.25">
      <c r="B110" s="138" t="s">
        <v>2148</v>
      </c>
    </row>
    <row r="111" spans="2:2" x14ac:dyDescent="0.25">
      <c r="B111" s="137"/>
    </row>
    <row r="112" spans="2:2" ht="28.5" x14ac:dyDescent="0.25">
      <c r="B112" s="138" t="s">
        <v>2149</v>
      </c>
    </row>
    <row r="113" spans="2:2" x14ac:dyDescent="0.25">
      <c r="B113" s="137"/>
    </row>
    <row r="114" spans="2:2" ht="57" x14ac:dyDescent="0.25">
      <c r="B114" s="138" t="s">
        <v>2150</v>
      </c>
    </row>
    <row r="115" spans="2:2" x14ac:dyDescent="0.25">
      <c r="B115" s="137"/>
    </row>
    <row r="116" spans="2:2" ht="42.75" x14ac:dyDescent="0.25">
      <c r="B116" s="138" t="s">
        <v>2151</v>
      </c>
    </row>
    <row r="117" spans="2:2" ht="21.75" x14ac:dyDescent="0.25">
      <c r="B117" s="142" t="s">
        <v>459</v>
      </c>
    </row>
    <row r="118" spans="2:2" ht="18" x14ac:dyDescent="0.25">
      <c r="B118" s="143" t="s">
        <v>460</v>
      </c>
    </row>
    <row r="119" spans="2:2" x14ac:dyDescent="0.25">
      <c r="B119" s="137"/>
    </row>
    <row r="120" spans="2:2" ht="28.5" x14ac:dyDescent="0.25">
      <c r="B120" s="138" t="s">
        <v>2152</v>
      </c>
    </row>
    <row r="121" spans="2:2" ht="36" x14ac:dyDescent="0.25">
      <c r="B121" s="143" t="s">
        <v>2153</v>
      </c>
    </row>
    <row r="122" spans="2:2" x14ac:dyDescent="0.25">
      <c r="B122" s="137"/>
    </row>
    <row r="123" spans="2:2" ht="57" x14ac:dyDescent="0.25">
      <c r="B123" s="138" t="s">
        <v>2154</v>
      </c>
    </row>
    <row r="124" spans="2:2" x14ac:dyDescent="0.25">
      <c r="B124" s="137"/>
    </row>
    <row r="125" spans="2:2" ht="28.5" x14ac:dyDescent="0.25">
      <c r="B125" s="138" t="s">
        <v>2155</v>
      </c>
    </row>
    <row r="126" spans="2:2" x14ac:dyDescent="0.25">
      <c r="B126" s="137"/>
    </row>
    <row r="127" spans="2:2" ht="57" x14ac:dyDescent="0.25">
      <c r="B127" s="138" t="s">
        <v>2156</v>
      </c>
    </row>
    <row r="128" spans="2:2" ht="18" x14ac:dyDescent="0.25">
      <c r="B128" s="143" t="s">
        <v>469</v>
      </c>
    </row>
    <row r="129" spans="2:2" x14ac:dyDescent="0.25">
      <c r="B129" s="137"/>
    </row>
    <row r="130" spans="2:2" ht="165" x14ac:dyDescent="0.25">
      <c r="B130" s="139" t="s">
        <v>2157</v>
      </c>
    </row>
    <row r="131" spans="2:2" x14ac:dyDescent="0.25">
      <c r="B131" s="11"/>
    </row>
    <row r="132" spans="2:2" ht="72" x14ac:dyDescent="0.25">
      <c r="B132" s="143" t="s">
        <v>2158</v>
      </c>
    </row>
    <row r="133" spans="2:2" x14ac:dyDescent="0.25">
      <c r="B133" s="137"/>
    </row>
    <row r="134" spans="2:2" x14ac:dyDescent="0.25">
      <c r="B134" s="138" t="s">
        <v>2159</v>
      </c>
    </row>
    <row r="135" spans="2:2" x14ac:dyDescent="0.25">
      <c r="B135" s="137"/>
    </row>
    <row r="136" spans="2:2" x14ac:dyDescent="0.25">
      <c r="B136" s="138" t="s">
        <v>2160</v>
      </c>
    </row>
    <row r="137" spans="2:2" x14ac:dyDescent="0.25">
      <c r="B137" s="137"/>
    </row>
    <row r="138" spans="2:2" ht="28.5" x14ac:dyDescent="0.25">
      <c r="B138" s="138" t="s">
        <v>2161</v>
      </c>
    </row>
    <row r="139" spans="2:2" x14ac:dyDescent="0.25">
      <c r="B139" s="137"/>
    </row>
    <row r="140" spans="2:2" ht="42.75" x14ac:dyDescent="0.25">
      <c r="B140" s="138" t="s">
        <v>2162</v>
      </c>
    </row>
    <row r="141" spans="2:2" x14ac:dyDescent="0.25">
      <c r="B141" s="137"/>
    </row>
    <row r="142" spans="2:2" ht="42.75" x14ac:dyDescent="0.25">
      <c r="B142" s="138" t="s">
        <v>2163</v>
      </c>
    </row>
    <row r="143" spans="2:2" ht="36" x14ac:dyDescent="0.25">
      <c r="B143" s="143" t="s">
        <v>525</v>
      </c>
    </row>
    <row r="144" spans="2:2" x14ac:dyDescent="0.25">
      <c r="B144" s="137"/>
    </row>
    <row r="145" spans="2:2" ht="28.5" x14ac:dyDescent="0.25">
      <c r="B145" s="138" t="s">
        <v>2164</v>
      </c>
    </row>
    <row r="146" spans="2:2" x14ac:dyDescent="0.25">
      <c r="B146" s="137"/>
    </row>
    <row r="147" spans="2:2" ht="30" x14ac:dyDescent="0.25">
      <c r="B147" s="139" t="s">
        <v>2165</v>
      </c>
    </row>
    <row r="148" spans="2:2" x14ac:dyDescent="0.25">
      <c r="B148" s="137"/>
    </row>
    <row r="149" spans="2:2" ht="30" x14ac:dyDescent="0.25">
      <c r="B149" s="139" t="s">
        <v>2166</v>
      </c>
    </row>
    <row r="150" spans="2:2" x14ac:dyDescent="0.25">
      <c r="B150" s="137"/>
    </row>
    <row r="151" spans="2:2" ht="30" x14ac:dyDescent="0.25">
      <c r="B151" s="139" t="s">
        <v>2167</v>
      </c>
    </row>
    <row r="152" spans="2:2" x14ac:dyDescent="0.25">
      <c r="B152" s="137"/>
    </row>
    <row r="153" spans="2:2" ht="30" x14ac:dyDescent="0.25">
      <c r="B153" s="139" t="s">
        <v>2168</v>
      </c>
    </row>
    <row r="154" spans="2:2" x14ac:dyDescent="0.25">
      <c r="B154" s="137"/>
    </row>
    <row r="155" spans="2:2" ht="30" x14ac:dyDescent="0.25">
      <c r="B155" s="139" t="s">
        <v>2169</v>
      </c>
    </row>
    <row r="156" spans="2:2" x14ac:dyDescent="0.25">
      <c r="B156" s="137"/>
    </row>
    <row r="157" spans="2:2" ht="45" x14ac:dyDescent="0.25">
      <c r="B157" s="139" t="s">
        <v>2170</v>
      </c>
    </row>
    <row r="158" spans="2:2" x14ac:dyDescent="0.25">
      <c r="B158" s="137"/>
    </row>
    <row r="159" spans="2:2" ht="45" x14ac:dyDescent="0.25">
      <c r="B159" s="139" t="s">
        <v>2171</v>
      </c>
    </row>
    <row r="160" spans="2:2" x14ac:dyDescent="0.25">
      <c r="B160" s="137"/>
    </row>
    <row r="161" spans="2:2" ht="45" x14ac:dyDescent="0.25">
      <c r="B161" s="139" t="s">
        <v>2172</v>
      </c>
    </row>
    <row r="162" spans="2:2" x14ac:dyDescent="0.25">
      <c r="B162" s="137"/>
    </row>
    <row r="163" spans="2:2" ht="57" x14ac:dyDescent="0.25">
      <c r="B163" s="138" t="s">
        <v>2173</v>
      </c>
    </row>
    <row r="164" spans="2:2" x14ac:dyDescent="0.25">
      <c r="B164" s="137"/>
    </row>
    <row r="165" spans="2:2" ht="60" x14ac:dyDescent="0.25">
      <c r="B165" s="139" t="s">
        <v>2174</v>
      </c>
    </row>
    <row r="166" spans="2:2" x14ac:dyDescent="0.25">
      <c r="B166" s="137"/>
    </row>
    <row r="167" spans="2:2" ht="75" x14ac:dyDescent="0.25">
      <c r="B167" s="139" t="s">
        <v>2175</v>
      </c>
    </row>
    <row r="168" spans="2:2" x14ac:dyDescent="0.25">
      <c r="B168" s="137"/>
    </row>
    <row r="169" spans="2:2" ht="75" x14ac:dyDescent="0.25">
      <c r="B169" s="139" t="s">
        <v>2176</v>
      </c>
    </row>
    <row r="170" spans="2:2" x14ac:dyDescent="0.25">
      <c r="B170" s="137"/>
    </row>
    <row r="171" spans="2:2" ht="60" x14ac:dyDescent="0.25">
      <c r="B171" s="139" t="s">
        <v>2177</v>
      </c>
    </row>
    <row r="172" spans="2:2" x14ac:dyDescent="0.25">
      <c r="B172" s="137"/>
    </row>
    <row r="173" spans="2:2" ht="60" x14ac:dyDescent="0.25">
      <c r="B173" s="139" t="s">
        <v>2178</v>
      </c>
    </row>
    <row r="174" spans="2:2" x14ac:dyDescent="0.25">
      <c r="B174" s="137"/>
    </row>
    <row r="175" spans="2:2" ht="75" x14ac:dyDescent="0.25">
      <c r="B175" s="139" t="s">
        <v>2179</v>
      </c>
    </row>
    <row r="176" spans="2:2" ht="72" x14ac:dyDescent="0.25">
      <c r="B176" s="143" t="s">
        <v>1516</v>
      </c>
    </row>
    <row r="177" spans="2:2" x14ac:dyDescent="0.25">
      <c r="B177" s="132"/>
    </row>
    <row r="178" spans="2:2" ht="162.75" x14ac:dyDescent="0.25">
      <c r="B178" s="134" t="s">
        <v>1517</v>
      </c>
    </row>
    <row r="179" spans="2:2" x14ac:dyDescent="0.25">
      <c r="B179" s="137"/>
    </row>
    <row r="180" spans="2:2" ht="42.75" x14ac:dyDescent="0.25">
      <c r="B180" s="138" t="s">
        <v>1518</v>
      </c>
    </row>
    <row r="181" spans="2:2" x14ac:dyDescent="0.25">
      <c r="B181" s="137"/>
    </row>
    <row r="182" spans="2:2" x14ac:dyDescent="0.25">
      <c r="B182" s="138" t="s">
        <v>1519</v>
      </c>
    </row>
    <row r="183" spans="2:2" x14ac:dyDescent="0.25">
      <c r="B183" s="137"/>
    </row>
    <row r="184" spans="2:2" ht="71.25" x14ac:dyDescent="0.25">
      <c r="B184" s="138" t="s">
        <v>1520</v>
      </c>
    </row>
    <row r="185" spans="2:2" x14ac:dyDescent="0.25">
      <c r="B185" s="137"/>
    </row>
    <row r="186" spans="2:2" ht="99.75" x14ac:dyDescent="0.25">
      <c r="B186" s="138" t="s">
        <v>1521</v>
      </c>
    </row>
    <row r="187" spans="2:2" x14ac:dyDescent="0.25">
      <c r="B187" s="137"/>
    </row>
    <row r="188" spans="2:2" ht="71.25" x14ac:dyDescent="0.25">
      <c r="B188" s="138" t="s">
        <v>1522</v>
      </c>
    </row>
    <row r="189" spans="2:2" x14ac:dyDescent="0.25">
      <c r="B189" s="137"/>
    </row>
    <row r="190" spans="2:2" ht="42.75" x14ac:dyDescent="0.25">
      <c r="B190" s="138" t="s">
        <v>1523</v>
      </c>
    </row>
    <row r="191" spans="2:2" x14ac:dyDescent="0.25">
      <c r="B191" s="137"/>
    </row>
    <row r="192" spans="2:2" ht="42.75" x14ac:dyDescent="0.25">
      <c r="B192" s="138" t="s">
        <v>1524</v>
      </c>
    </row>
    <row r="193" spans="2:2" x14ac:dyDescent="0.25">
      <c r="B193" s="137"/>
    </row>
    <row r="194" spans="2:2" ht="28.5" x14ac:dyDescent="0.25">
      <c r="B194" s="138" t="s">
        <v>1525</v>
      </c>
    </row>
    <row r="195" spans="2:2" x14ac:dyDescent="0.25">
      <c r="B195" s="137"/>
    </row>
    <row r="196" spans="2:2" ht="42.75" x14ac:dyDescent="0.25">
      <c r="B196" s="138" t="s">
        <v>1526</v>
      </c>
    </row>
    <row r="197" spans="2:2" x14ac:dyDescent="0.25">
      <c r="B197" s="137"/>
    </row>
    <row r="198" spans="2:2" ht="171" x14ac:dyDescent="0.25">
      <c r="B198" s="138" t="s">
        <v>2180</v>
      </c>
    </row>
    <row r="199" spans="2:2" x14ac:dyDescent="0.25">
      <c r="B199" s="137"/>
    </row>
    <row r="200" spans="2:2" ht="128.25" x14ac:dyDescent="0.25">
      <c r="B200" s="138" t="s">
        <v>2181</v>
      </c>
    </row>
    <row r="201" spans="2:2" x14ac:dyDescent="0.25">
      <c r="B201" s="137"/>
    </row>
    <row r="202" spans="2:2" ht="71.25" x14ac:dyDescent="0.25">
      <c r="B202" s="138" t="s">
        <v>1529</v>
      </c>
    </row>
    <row r="203" spans="2:2" x14ac:dyDescent="0.25">
      <c r="B203" s="137"/>
    </row>
    <row r="204" spans="2:2" ht="99.75" x14ac:dyDescent="0.25">
      <c r="B204" s="138" t="s">
        <v>1530</v>
      </c>
    </row>
    <row r="205" spans="2:2" x14ac:dyDescent="0.25">
      <c r="B205" s="137"/>
    </row>
    <row r="206" spans="2:2" ht="85.5" x14ac:dyDescent="0.25">
      <c r="B206" s="138" t="s">
        <v>2182</v>
      </c>
    </row>
    <row r="207" spans="2:2" x14ac:dyDescent="0.25">
      <c r="B207" s="137"/>
    </row>
    <row r="208" spans="2:2" ht="57" x14ac:dyDescent="0.25">
      <c r="B208" s="138" t="s">
        <v>1532</v>
      </c>
    </row>
    <row r="209" spans="2:2" x14ac:dyDescent="0.25">
      <c r="B209" s="137"/>
    </row>
    <row r="210" spans="2:2" ht="71.25" x14ac:dyDescent="0.25">
      <c r="B210" s="138" t="s">
        <v>1533</v>
      </c>
    </row>
    <row r="211" spans="2:2" x14ac:dyDescent="0.25">
      <c r="B211" s="137"/>
    </row>
    <row r="212" spans="2:2" ht="57" x14ac:dyDescent="0.25">
      <c r="B212" s="138" t="s">
        <v>1534</v>
      </c>
    </row>
    <row r="213" spans="2:2" x14ac:dyDescent="0.25">
      <c r="B213" s="137"/>
    </row>
    <row r="214" spans="2:2" ht="57" x14ac:dyDescent="0.25">
      <c r="B214" s="138" t="s">
        <v>1535</v>
      </c>
    </row>
    <row r="215" spans="2:2" x14ac:dyDescent="0.25">
      <c r="B215" s="137"/>
    </row>
    <row r="216" spans="2:2" ht="128.25" x14ac:dyDescent="0.25">
      <c r="B216" s="138" t="s">
        <v>1536</v>
      </c>
    </row>
    <row r="217" spans="2:2" x14ac:dyDescent="0.25">
      <c r="B217" s="137"/>
    </row>
    <row r="218" spans="2:2" ht="114" x14ac:dyDescent="0.25">
      <c r="B218" s="138" t="s">
        <v>1537</v>
      </c>
    </row>
    <row r="219" spans="2:2" x14ac:dyDescent="0.25">
      <c r="B219" s="137"/>
    </row>
    <row r="220" spans="2:2" ht="28.5" x14ac:dyDescent="0.25">
      <c r="B220" s="138" t="s">
        <v>1538</v>
      </c>
    </row>
    <row r="221" spans="2:2" x14ac:dyDescent="0.25">
      <c r="B221" s="137"/>
    </row>
    <row r="222" spans="2:2" ht="28.5" x14ac:dyDescent="0.25">
      <c r="B222" s="138" t="s">
        <v>1539</v>
      </c>
    </row>
    <row r="223" spans="2:2" x14ac:dyDescent="0.25">
      <c r="B223" s="11"/>
    </row>
    <row r="224" spans="2:2" ht="126" x14ac:dyDescent="0.25">
      <c r="B224" s="143" t="s">
        <v>1540</v>
      </c>
    </row>
    <row r="225" spans="2:2" x14ac:dyDescent="0.25">
      <c r="B225" s="137"/>
    </row>
    <row r="226" spans="2:2" ht="71.25" x14ac:dyDescent="0.25">
      <c r="B226" s="138" t="s">
        <v>1541</v>
      </c>
    </row>
    <row r="227" spans="2:2" ht="36" x14ac:dyDescent="0.25">
      <c r="B227" s="143" t="s">
        <v>2183</v>
      </c>
    </row>
    <row r="228" spans="2:2" x14ac:dyDescent="0.25">
      <c r="B228" s="137"/>
    </row>
    <row r="229" spans="2:2" ht="99.75" x14ac:dyDescent="0.25">
      <c r="B229" s="138" t="s">
        <v>2184</v>
      </c>
    </row>
    <row r="230" spans="2:2" ht="36" x14ac:dyDescent="0.25">
      <c r="B230" s="143" t="s">
        <v>662</v>
      </c>
    </row>
    <row r="231" spans="2:2" x14ac:dyDescent="0.25">
      <c r="B231" s="137"/>
    </row>
    <row r="232" spans="2:2" ht="28.5" x14ac:dyDescent="0.25">
      <c r="B232" s="138" t="s">
        <v>2185</v>
      </c>
    </row>
    <row r="233" spans="2:2" x14ac:dyDescent="0.25">
      <c r="B233" s="137"/>
    </row>
    <row r="234" spans="2:2" ht="30" x14ac:dyDescent="0.25">
      <c r="B234" s="139" t="s">
        <v>2186</v>
      </c>
    </row>
    <row r="235" spans="2:2" x14ac:dyDescent="0.25">
      <c r="B235" s="137"/>
    </row>
    <row r="236" spans="2:2" ht="45" x14ac:dyDescent="0.25">
      <c r="B236" s="139" t="s">
        <v>2187</v>
      </c>
    </row>
    <row r="237" spans="2:2" x14ac:dyDescent="0.25">
      <c r="B237" s="137"/>
    </row>
    <row r="238" spans="2:2" ht="30" x14ac:dyDescent="0.25">
      <c r="B238" s="139" t="s">
        <v>2188</v>
      </c>
    </row>
    <row r="239" spans="2:2" x14ac:dyDescent="0.25">
      <c r="B239" s="137"/>
    </row>
    <row r="240" spans="2:2" ht="71.25" x14ac:dyDescent="0.25">
      <c r="B240" s="138" t="s">
        <v>2189</v>
      </c>
    </row>
    <row r="241" spans="2:2" x14ac:dyDescent="0.25">
      <c r="B241" s="137"/>
    </row>
    <row r="242" spans="2:2" ht="45" x14ac:dyDescent="0.25">
      <c r="B242" s="139" t="s">
        <v>2190</v>
      </c>
    </row>
    <row r="243" spans="2:2" x14ac:dyDescent="0.25">
      <c r="B243" s="137"/>
    </row>
    <row r="244" spans="2:2" ht="45" x14ac:dyDescent="0.25">
      <c r="B244" s="139" t="s">
        <v>2191</v>
      </c>
    </row>
    <row r="245" spans="2:2" x14ac:dyDescent="0.25">
      <c r="B245" s="137"/>
    </row>
    <row r="246" spans="2:2" ht="28.5" x14ac:dyDescent="0.25">
      <c r="B246" s="138" t="s">
        <v>2192</v>
      </c>
    </row>
    <row r="247" spans="2:2" ht="36" x14ac:dyDescent="0.25">
      <c r="B247" s="143" t="s">
        <v>2193</v>
      </c>
    </row>
    <row r="248" spans="2:2" x14ac:dyDescent="0.25">
      <c r="B248" s="137"/>
    </row>
    <row r="249" spans="2:2" x14ac:dyDescent="0.25">
      <c r="B249" s="138" t="s">
        <v>2194</v>
      </c>
    </row>
    <row r="250" spans="2:2" x14ac:dyDescent="0.25">
      <c r="B250" s="137"/>
    </row>
    <row r="251" spans="2:2" ht="28.5" x14ac:dyDescent="0.25">
      <c r="B251" s="138" t="s">
        <v>2195</v>
      </c>
    </row>
    <row r="252" spans="2:2" x14ac:dyDescent="0.25">
      <c r="B252" s="137"/>
    </row>
    <row r="253" spans="2:2" ht="28.5" x14ac:dyDescent="0.25">
      <c r="B253" s="138" t="s">
        <v>2196</v>
      </c>
    </row>
    <row r="254" spans="2:2" x14ac:dyDescent="0.25">
      <c r="B254" s="137"/>
    </row>
    <row r="255" spans="2:2" ht="60" x14ac:dyDescent="0.25">
      <c r="B255" s="139" t="s">
        <v>2197</v>
      </c>
    </row>
    <row r="256" spans="2:2" ht="36" x14ac:dyDescent="0.25">
      <c r="B256" s="143" t="s">
        <v>2198</v>
      </c>
    </row>
    <row r="257" spans="2:2" x14ac:dyDescent="0.25">
      <c r="B257" s="137"/>
    </row>
    <row r="258" spans="2:2" ht="28.5" x14ac:dyDescent="0.25">
      <c r="B258" s="138" t="s">
        <v>2199</v>
      </c>
    </row>
    <row r="259" spans="2:2" ht="36" x14ac:dyDescent="0.25">
      <c r="B259" s="143" t="s">
        <v>2200</v>
      </c>
    </row>
    <row r="260" spans="2:2" x14ac:dyDescent="0.25">
      <c r="B260" s="137"/>
    </row>
    <row r="261" spans="2:2" ht="57" x14ac:dyDescent="0.25">
      <c r="B261" s="138" t="s">
        <v>2201</v>
      </c>
    </row>
    <row r="262" spans="2:2" x14ac:dyDescent="0.25">
      <c r="B262" s="137"/>
    </row>
    <row r="263" spans="2:2" ht="57" x14ac:dyDescent="0.25">
      <c r="B263" s="138" t="s">
        <v>2202</v>
      </c>
    </row>
    <row r="264" spans="2:2" ht="54" x14ac:dyDescent="0.25">
      <c r="B264" s="143" t="s">
        <v>2203</v>
      </c>
    </row>
    <row r="265" spans="2:2" x14ac:dyDescent="0.25">
      <c r="B265" s="137"/>
    </row>
    <row r="266" spans="2:2" ht="28.5" x14ac:dyDescent="0.25">
      <c r="B266" s="138" t="s">
        <v>2204</v>
      </c>
    </row>
    <row r="267" spans="2:2" ht="36" x14ac:dyDescent="0.25">
      <c r="B267" s="143" t="s">
        <v>2205</v>
      </c>
    </row>
    <row r="268" spans="2:2" x14ac:dyDescent="0.25">
      <c r="B268" s="137"/>
    </row>
    <row r="269" spans="2:2" ht="28.5" x14ac:dyDescent="0.25">
      <c r="B269" s="138" t="s">
        <v>2206</v>
      </c>
    </row>
    <row r="270" spans="2:2" ht="72" x14ac:dyDescent="0.25">
      <c r="B270" s="143" t="s">
        <v>2207</v>
      </c>
    </row>
    <row r="271" spans="2:2" x14ac:dyDescent="0.25">
      <c r="B271" s="137"/>
    </row>
    <row r="272" spans="2:2" ht="28.5" x14ac:dyDescent="0.25">
      <c r="B272" s="138" t="s">
        <v>2208</v>
      </c>
    </row>
    <row r="273" spans="2:2" x14ac:dyDescent="0.25">
      <c r="B273" s="137"/>
    </row>
    <row r="274" spans="2:2" ht="71.25" x14ac:dyDescent="0.25">
      <c r="B274" s="138" t="s">
        <v>2209</v>
      </c>
    </row>
    <row r="275" spans="2:2" x14ac:dyDescent="0.25">
      <c r="B275" s="137"/>
    </row>
    <row r="276" spans="2:2" ht="57" x14ac:dyDescent="0.25">
      <c r="B276" s="138" t="s">
        <v>2210</v>
      </c>
    </row>
    <row r="277" spans="2:2" x14ac:dyDescent="0.25">
      <c r="B277" s="137"/>
    </row>
    <row r="278" spans="2:2" ht="28.5" x14ac:dyDescent="0.25">
      <c r="B278" s="138" t="s">
        <v>2211</v>
      </c>
    </row>
    <row r="279" spans="2:2" x14ac:dyDescent="0.25">
      <c r="B279" s="137"/>
    </row>
    <row r="280" spans="2:2" ht="71.25" x14ac:dyDescent="0.25">
      <c r="B280" s="138" t="s">
        <v>2212</v>
      </c>
    </row>
    <row r="281" spans="2:2" x14ac:dyDescent="0.25">
      <c r="B281" s="11"/>
    </row>
    <row r="282" spans="2:2" ht="126" x14ac:dyDescent="0.25">
      <c r="B282" s="143" t="s">
        <v>2213</v>
      </c>
    </row>
    <row r="283" spans="2:2" x14ac:dyDescent="0.25">
      <c r="B283" s="137"/>
    </row>
    <row r="284" spans="2:2" ht="57" x14ac:dyDescent="0.25">
      <c r="B284" s="138" t="s">
        <v>2214</v>
      </c>
    </row>
    <row r="285" spans="2:2" x14ac:dyDescent="0.25">
      <c r="B285" s="137"/>
    </row>
    <row r="286" spans="2:2" ht="42.75" x14ac:dyDescent="0.25">
      <c r="B286" s="138" t="s">
        <v>2215</v>
      </c>
    </row>
    <row r="287" spans="2:2" x14ac:dyDescent="0.25">
      <c r="B287" s="137"/>
    </row>
    <row r="288" spans="2:2" x14ac:dyDescent="0.25">
      <c r="B288" s="138" t="s">
        <v>2216</v>
      </c>
    </row>
    <row r="289" spans="2:2" x14ac:dyDescent="0.25">
      <c r="B289" s="137"/>
    </row>
    <row r="290" spans="2:2" ht="28.5" x14ac:dyDescent="0.25">
      <c r="B290" s="138" t="s">
        <v>2217</v>
      </c>
    </row>
    <row r="291" spans="2:2" x14ac:dyDescent="0.25">
      <c r="B291" s="137"/>
    </row>
    <row r="292" spans="2:2" ht="28.5" x14ac:dyDescent="0.25">
      <c r="B292" s="138" t="s">
        <v>2218</v>
      </c>
    </row>
    <row r="293" spans="2:2" x14ac:dyDescent="0.25">
      <c r="B293" s="137"/>
    </row>
    <row r="294" spans="2:2" ht="28.5" x14ac:dyDescent="0.25">
      <c r="B294" s="138" t="s">
        <v>2219</v>
      </c>
    </row>
    <row r="295" spans="2:2" x14ac:dyDescent="0.25">
      <c r="B295" s="137"/>
    </row>
    <row r="296" spans="2:2" x14ac:dyDescent="0.25">
      <c r="B296" s="138" t="s">
        <v>2220</v>
      </c>
    </row>
    <row r="297" spans="2:2" x14ac:dyDescent="0.25">
      <c r="B297" s="137"/>
    </row>
    <row r="298" spans="2:2" ht="42.75" x14ac:dyDescent="0.25">
      <c r="B298" s="138" t="s">
        <v>2221</v>
      </c>
    </row>
    <row r="299" spans="2:2" x14ac:dyDescent="0.25">
      <c r="B299" s="137"/>
    </row>
    <row r="300" spans="2:2" ht="42.75" x14ac:dyDescent="0.25">
      <c r="B300" s="138" t="s">
        <v>1969</v>
      </c>
    </row>
    <row r="301" spans="2:2" x14ac:dyDescent="0.25">
      <c r="B301" s="137"/>
    </row>
    <row r="302" spans="2:2" ht="42.75" x14ac:dyDescent="0.25">
      <c r="B302" s="138" t="s">
        <v>2222</v>
      </c>
    </row>
    <row r="303" spans="2:2" ht="72" x14ac:dyDescent="0.25">
      <c r="B303" s="143" t="s">
        <v>2223</v>
      </c>
    </row>
    <row r="304" spans="2:2" x14ac:dyDescent="0.25">
      <c r="B304" s="137"/>
    </row>
    <row r="305" spans="2:2" ht="57" x14ac:dyDescent="0.25">
      <c r="B305" s="138" t="s">
        <v>2224</v>
      </c>
    </row>
    <row r="306" spans="2:2" x14ac:dyDescent="0.25">
      <c r="B306" s="137"/>
    </row>
    <row r="307" spans="2:2" ht="75" x14ac:dyDescent="0.25">
      <c r="B307" s="139" t="s">
        <v>2225</v>
      </c>
    </row>
    <row r="308" spans="2:2" x14ac:dyDescent="0.25">
      <c r="B308" s="137"/>
    </row>
    <row r="309" spans="2:2" ht="105" x14ac:dyDescent="0.25">
      <c r="B309" s="139" t="s">
        <v>2226</v>
      </c>
    </row>
    <row r="310" spans="2:2" x14ac:dyDescent="0.25">
      <c r="B310" s="137"/>
    </row>
    <row r="311" spans="2:2" ht="42.75" x14ac:dyDescent="0.25">
      <c r="B311" s="138" t="s">
        <v>2227</v>
      </c>
    </row>
    <row r="312" spans="2:2" x14ac:dyDescent="0.25">
      <c r="B312" s="137"/>
    </row>
    <row r="313" spans="2:2" ht="57" x14ac:dyDescent="0.25">
      <c r="B313" s="138" t="s">
        <v>2228</v>
      </c>
    </row>
    <row r="314" spans="2:2" x14ac:dyDescent="0.25">
      <c r="B314" s="137"/>
    </row>
    <row r="315" spans="2:2" ht="42.75" x14ac:dyDescent="0.25">
      <c r="B315" s="138" t="s">
        <v>2229</v>
      </c>
    </row>
    <row r="316" spans="2:2" x14ac:dyDescent="0.25">
      <c r="B316" s="137"/>
    </row>
    <row r="317" spans="2:2" ht="42.75" x14ac:dyDescent="0.25">
      <c r="B317" s="138" t="s">
        <v>2230</v>
      </c>
    </row>
    <row r="318" spans="2:2" ht="87" x14ac:dyDescent="0.25">
      <c r="B318" s="142" t="s">
        <v>805</v>
      </c>
    </row>
    <row r="319" spans="2:2" x14ac:dyDescent="0.25">
      <c r="B319" s="137"/>
    </row>
    <row r="320" spans="2:2" ht="28.5" x14ac:dyDescent="0.25">
      <c r="B320" s="138" t="s">
        <v>2231</v>
      </c>
    </row>
    <row r="321" spans="2:2" x14ac:dyDescent="0.25">
      <c r="B321" s="137"/>
    </row>
    <row r="322" spans="2:2" x14ac:dyDescent="0.25">
      <c r="B322" s="138" t="s">
        <v>2232</v>
      </c>
    </row>
    <row r="323" spans="2:2" x14ac:dyDescent="0.25">
      <c r="B323" s="137"/>
    </row>
    <row r="324" spans="2:2" ht="42.75" x14ac:dyDescent="0.25">
      <c r="B324" s="138" t="s">
        <v>2233</v>
      </c>
    </row>
    <row r="325" spans="2:2" x14ac:dyDescent="0.25">
      <c r="B325" s="137"/>
    </row>
    <row r="326" spans="2:2" x14ac:dyDescent="0.25">
      <c r="B326" s="138" t="s">
        <v>2234</v>
      </c>
    </row>
    <row r="327" spans="2:2" x14ac:dyDescent="0.25">
      <c r="B327" s="137"/>
    </row>
    <row r="328" spans="2:2" x14ac:dyDescent="0.25">
      <c r="B328" s="138" t="s">
        <v>2235</v>
      </c>
    </row>
    <row r="329" spans="2:2" x14ac:dyDescent="0.25">
      <c r="B329" s="137"/>
    </row>
    <row r="330" spans="2:2" x14ac:dyDescent="0.25">
      <c r="B330" s="138" t="s">
        <v>2236</v>
      </c>
    </row>
    <row r="331" spans="2:2" x14ac:dyDescent="0.25">
      <c r="B331" s="137"/>
    </row>
    <row r="332" spans="2:2" ht="28.5" x14ac:dyDescent="0.25">
      <c r="B332" s="138" t="s">
        <v>2237</v>
      </c>
    </row>
    <row r="333" spans="2:2" x14ac:dyDescent="0.25">
      <c r="B333" s="137"/>
    </row>
    <row r="334" spans="2:2" ht="42.75" x14ac:dyDescent="0.25">
      <c r="B334" s="138" t="s">
        <v>2238</v>
      </c>
    </row>
    <row r="335" spans="2:2" x14ac:dyDescent="0.25">
      <c r="B335" s="137"/>
    </row>
    <row r="336" spans="2:2" ht="28.5" x14ac:dyDescent="0.25">
      <c r="B336" s="138" t="s">
        <v>2239</v>
      </c>
    </row>
    <row r="337" spans="2:2" x14ac:dyDescent="0.25">
      <c r="B337" s="137"/>
    </row>
    <row r="338" spans="2:2" ht="28.5" x14ac:dyDescent="0.25">
      <c r="B338" s="138" t="s">
        <v>2240</v>
      </c>
    </row>
    <row r="339" spans="2:2" ht="18" x14ac:dyDescent="0.25">
      <c r="B339" s="143" t="s">
        <v>1983</v>
      </c>
    </row>
    <row r="340" spans="2:2" x14ac:dyDescent="0.25">
      <c r="B340" s="137"/>
    </row>
    <row r="341" spans="2:2" ht="57" x14ac:dyDescent="0.25">
      <c r="B341" s="138" t="s">
        <v>2241</v>
      </c>
    </row>
    <row r="342" spans="2:2" x14ac:dyDescent="0.25">
      <c r="B342" s="137"/>
    </row>
    <row r="343" spans="2:2" ht="42.75" x14ac:dyDescent="0.25">
      <c r="B343" s="138" t="s">
        <v>1985</v>
      </c>
    </row>
    <row r="344" spans="2:2" x14ac:dyDescent="0.25">
      <c r="B344" s="137"/>
    </row>
    <row r="345" spans="2:2" ht="42.75" x14ac:dyDescent="0.25">
      <c r="B345" s="138" t="s">
        <v>2242</v>
      </c>
    </row>
    <row r="346" spans="2:2" x14ac:dyDescent="0.25">
      <c r="B346" s="137"/>
    </row>
    <row r="347" spans="2:2" ht="57" x14ac:dyDescent="0.25">
      <c r="B347" s="138" t="s">
        <v>2243</v>
      </c>
    </row>
    <row r="348" spans="2:2" x14ac:dyDescent="0.25">
      <c r="B348" s="137"/>
    </row>
    <row r="349" spans="2:2" ht="28.5" x14ac:dyDescent="0.25">
      <c r="B349" s="138" t="s">
        <v>2244</v>
      </c>
    </row>
    <row r="350" spans="2:2" x14ac:dyDescent="0.25">
      <c r="B350" s="137"/>
    </row>
    <row r="351" spans="2:2" ht="42.75" x14ac:dyDescent="0.25">
      <c r="B351" s="138" t="s">
        <v>2245</v>
      </c>
    </row>
    <row r="352" spans="2:2" x14ac:dyDescent="0.25">
      <c r="B352" s="137"/>
    </row>
    <row r="353" spans="2:2" ht="28.5" x14ac:dyDescent="0.25">
      <c r="B353" s="138" t="s">
        <v>2246</v>
      </c>
    </row>
    <row r="354" spans="2:2" x14ac:dyDescent="0.25">
      <c r="B354" s="137"/>
    </row>
    <row r="355" spans="2:2" ht="42.75" x14ac:dyDescent="0.25">
      <c r="B355" s="138" t="s">
        <v>2247</v>
      </c>
    </row>
    <row r="356" spans="2:2" ht="54" x14ac:dyDescent="0.25">
      <c r="B356" s="143" t="s">
        <v>2248</v>
      </c>
    </row>
    <row r="357" spans="2:2" x14ac:dyDescent="0.25">
      <c r="B357" s="137"/>
    </row>
    <row r="358" spans="2:2" ht="57" x14ac:dyDescent="0.25">
      <c r="B358" s="138" t="s">
        <v>2249</v>
      </c>
    </row>
    <row r="359" spans="2:2" x14ac:dyDescent="0.25">
      <c r="B359" s="137"/>
    </row>
    <row r="360" spans="2:2" ht="28.5" x14ac:dyDescent="0.25">
      <c r="B360" s="138" t="s">
        <v>2250</v>
      </c>
    </row>
    <row r="361" spans="2:2" x14ac:dyDescent="0.25">
      <c r="B361" s="137"/>
    </row>
    <row r="362" spans="2:2" ht="85.5" x14ac:dyDescent="0.25">
      <c r="B362" s="138" t="s">
        <v>2251</v>
      </c>
    </row>
    <row r="363" spans="2:2" x14ac:dyDescent="0.25">
      <c r="B363" s="137"/>
    </row>
    <row r="364" spans="2:2" ht="42.75" x14ac:dyDescent="0.25">
      <c r="B364" s="138" t="s">
        <v>2252</v>
      </c>
    </row>
    <row r="365" spans="2:2" x14ac:dyDescent="0.25">
      <c r="B365" s="137"/>
    </row>
    <row r="366" spans="2:2" ht="85.5" x14ac:dyDescent="0.25">
      <c r="B366" s="138" t="s">
        <v>2253</v>
      </c>
    </row>
    <row r="367" spans="2:2" x14ac:dyDescent="0.25">
      <c r="B367" s="137"/>
    </row>
    <row r="368" spans="2:2" ht="57" x14ac:dyDescent="0.25">
      <c r="B368" s="138" t="s">
        <v>2254</v>
      </c>
    </row>
    <row r="369" spans="2:2" x14ac:dyDescent="0.25">
      <c r="B369" s="137"/>
    </row>
    <row r="370" spans="2:2" ht="57" x14ac:dyDescent="0.25">
      <c r="B370" s="138" t="s">
        <v>1999</v>
      </c>
    </row>
    <row r="371" spans="2:2" x14ac:dyDescent="0.25">
      <c r="B371" s="137"/>
    </row>
    <row r="372" spans="2:2" ht="42.75" x14ac:dyDescent="0.25">
      <c r="B372" s="138" t="s">
        <v>2255</v>
      </c>
    </row>
    <row r="373" spans="2:2" x14ac:dyDescent="0.25">
      <c r="B373" s="137"/>
    </row>
    <row r="374" spans="2:2" ht="42.75" x14ac:dyDescent="0.25">
      <c r="B374" s="138" t="s">
        <v>2256</v>
      </c>
    </row>
    <row r="375" spans="2:2" x14ac:dyDescent="0.25">
      <c r="B375" s="137"/>
    </row>
    <row r="376" spans="2:2" ht="42.75" x14ac:dyDescent="0.25">
      <c r="B376" s="138" t="s">
        <v>2257</v>
      </c>
    </row>
    <row r="377" spans="2:2" ht="18" x14ac:dyDescent="0.25">
      <c r="B377" s="143" t="s">
        <v>2003</v>
      </c>
    </row>
    <row r="378" spans="2:2" x14ac:dyDescent="0.25">
      <c r="B378" s="137"/>
    </row>
    <row r="379" spans="2:2" ht="42.75" x14ac:dyDescent="0.25">
      <c r="B379" s="138" t="s">
        <v>2258</v>
      </c>
    </row>
    <row r="380" spans="2:2" x14ac:dyDescent="0.25">
      <c r="B380" s="137"/>
    </row>
    <row r="381" spans="2:2" ht="71.25" x14ac:dyDescent="0.25">
      <c r="B381" s="138" t="s">
        <v>2259</v>
      </c>
    </row>
    <row r="382" spans="2:2" x14ac:dyDescent="0.25">
      <c r="B382" s="137"/>
    </row>
    <row r="383" spans="2:2" ht="42.75" x14ac:dyDescent="0.25">
      <c r="B383" s="138" t="s">
        <v>2260</v>
      </c>
    </row>
    <row r="384" spans="2:2" x14ac:dyDescent="0.25">
      <c r="B384" s="137"/>
    </row>
    <row r="385" spans="2:2" x14ac:dyDescent="0.25">
      <c r="B385" s="138" t="s">
        <v>2261</v>
      </c>
    </row>
    <row r="386" spans="2:2" x14ac:dyDescent="0.25">
      <c r="B386" s="137"/>
    </row>
    <row r="387" spans="2:2" x14ac:dyDescent="0.25">
      <c r="B387" s="138" t="s">
        <v>2262</v>
      </c>
    </row>
    <row r="388" spans="2:2" x14ac:dyDescent="0.25">
      <c r="B388" s="137"/>
    </row>
    <row r="389" spans="2:2" ht="71.25" x14ac:dyDescent="0.25">
      <c r="B389" s="138" t="s">
        <v>2263</v>
      </c>
    </row>
    <row r="390" spans="2:2" x14ac:dyDescent="0.25">
      <c r="B390" s="137"/>
    </row>
    <row r="391" spans="2:2" x14ac:dyDescent="0.25">
      <c r="B391" s="138" t="s">
        <v>2264</v>
      </c>
    </row>
    <row r="392" spans="2:2" x14ac:dyDescent="0.25">
      <c r="B392" s="137"/>
    </row>
    <row r="393" spans="2:2" ht="28.5" x14ac:dyDescent="0.25">
      <c r="B393" s="138" t="s">
        <v>2265</v>
      </c>
    </row>
    <row r="394" spans="2:2" x14ac:dyDescent="0.25">
      <c r="B394" s="137"/>
    </row>
    <row r="395" spans="2:2" ht="57" x14ac:dyDescent="0.25">
      <c r="B395" s="138" t="s">
        <v>2266</v>
      </c>
    </row>
    <row r="396" spans="2:2" x14ac:dyDescent="0.25">
      <c r="B396" s="137"/>
    </row>
    <row r="397" spans="2:2" ht="28.5" x14ac:dyDescent="0.25">
      <c r="B397" s="138" t="s">
        <v>2267</v>
      </c>
    </row>
    <row r="398" spans="2:2" x14ac:dyDescent="0.25">
      <c r="B398" s="137"/>
    </row>
    <row r="399" spans="2:2" ht="42.75" x14ac:dyDescent="0.25">
      <c r="B399" s="138" t="s">
        <v>2268</v>
      </c>
    </row>
    <row r="400" spans="2:2" ht="18" x14ac:dyDescent="0.25">
      <c r="B400" s="143" t="s">
        <v>2007</v>
      </c>
    </row>
    <row r="401" spans="2:2" x14ac:dyDescent="0.25">
      <c r="B401" s="137"/>
    </row>
    <row r="402" spans="2:2" ht="99.75" x14ac:dyDescent="0.25">
      <c r="B402" s="138" t="s">
        <v>2269</v>
      </c>
    </row>
    <row r="403" spans="2:2" x14ac:dyDescent="0.25">
      <c r="B403" s="137"/>
    </row>
    <row r="404" spans="2:2" ht="42.75" x14ac:dyDescent="0.25">
      <c r="B404" s="138" t="s">
        <v>2009</v>
      </c>
    </row>
    <row r="405" spans="2:2" x14ac:dyDescent="0.25">
      <c r="B405" s="137"/>
    </row>
    <row r="406" spans="2:2" ht="57" x14ac:dyDescent="0.25">
      <c r="B406" s="138" t="s">
        <v>2270</v>
      </c>
    </row>
    <row r="407" spans="2:2" x14ac:dyDescent="0.25">
      <c r="B407" s="137"/>
    </row>
    <row r="408" spans="2:2" ht="42.75" x14ac:dyDescent="0.25">
      <c r="B408" s="138" t="s">
        <v>2271</v>
      </c>
    </row>
    <row r="409" spans="2:2" x14ac:dyDescent="0.25">
      <c r="B409" s="137"/>
    </row>
    <row r="410" spans="2:2" ht="171" x14ac:dyDescent="0.25">
      <c r="B410" s="138" t="s">
        <v>2272</v>
      </c>
    </row>
    <row r="411" spans="2:2" x14ac:dyDescent="0.25">
      <c r="B411" s="137"/>
    </row>
    <row r="412" spans="2:2" x14ac:dyDescent="0.25">
      <c r="B412" s="138" t="s">
        <v>2273</v>
      </c>
    </row>
    <row r="413" spans="2:2" x14ac:dyDescent="0.25">
      <c r="B413" s="137"/>
    </row>
    <row r="414" spans="2:2" ht="28.5" x14ac:dyDescent="0.25">
      <c r="B414" s="138" t="s">
        <v>2274</v>
      </c>
    </row>
    <row r="415" spans="2:2" x14ac:dyDescent="0.25">
      <c r="B415" s="137"/>
    </row>
    <row r="416" spans="2:2" ht="28.5" x14ac:dyDescent="0.25">
      <c r="B416" s="138" t="s">
        <v>2275</v>
      </c>
    </row>
    <row r="417" spans="2:2" x14ac:dyDescent="0.25">
      <c r="B417" s="137"/>
    </row>
    <row r="418" spans="2:2" ht="85.5" x14ac:dyDescent="0.25">
      <c r="B418" s="138" t="s">
        <v>2276</v>
      </c>
    </row>
    <row r="419" spans="2:2" ht="18" x14ac:dyDescent="0.25">
      <c r="B419" s="143" t="s">
        <v>2015</v>
      </c>
    </row>
    <row r="420" spans="2:2" x14ac:dyDescent="0.25">
      <c r="B420" s="137"/>
    </row>
    <row r="421" spans="2:2" ht="28.5" x14ac:dyDescent="0.25">
      <c r="B421" s="138" t="s">
        <v>2277</v>
      </c>
    </row>
    <row r="422" spans="2:2" x14ac:dyDescent="0.25">
      <c r="B422" s="137"/>
    </row>
    <row r="423" spans="2:2" ht="120" x14ac:dyDescent="0.25">
      <c r="B423" s="139" t="s">
        <v>2278</v>
      </c>
    </row>
    <row r="424" spans="2:2" x14ac:dyDescent="0.25">
      <c r="B424" s="137"/>
    </row>
    <row r="425" spans="2:2" ht="28.5" x14ac:dyDescent="0.25">
      <c r="B425" s="138" t="s">
        <v>2279</v>
      </c>
    </row>
    <row r="426" spans="2:2" x14ac:dyDescent="0.25">
      <c r="B426" s="137"/>
    </row>
    <row r="427" spans="2:2" ht="120" x14ac:dyDescent="0.25">
      <c r="B427" s="139" t="s">
        <v>2280</v>
      </c>
    </row>
    <row r="428" spans="2:2" x14ac:dyDescent="0.25">
      <c r="B428" s="137"/>
    </row>
    <row r="429" spans="2:2" ht="128.25" x14ac:dyDescent="0.25">
      <c r="B429" s="138" t="s">
        <v>2281</v>
      </c>
    </row>
    <row r="430" spans="2:2" x14ac:dyDescent="0.25">
      <c r="B430" s="137"/>
    </row>
    <row r="431" spans="2:2" ht="85.5" x14ac:dyDescent="0.25">
      <c r="B431" s="138" t="s">
        <v>2018</v>
      </c>
    </row>
    <row r="432" spans="2:2" x14ac:dyDescent="0.25">
      <c r="B432" s="137"/>
    </row>
    <row r="433" spans="2:2" ht="42.75" x14ac:dyDescent="0.25">
      <c r="B433" s="138" t="s">
        <v>2282</v>
      </c>
    </row>
    <row r="434" spans="2:2" x14ac:dyDescent="0.25">
      <c r="B434" s="137"/>
    </row>
    <row r="435" spans="2:2" ht="85.5" x14ac:dyDescent="0.25">
      <c r="B435" s="138" t="s">
        <v>2283</v>
      </c>
    </row>
    <row r="436" spans="2:2" x14ac:dyDescent="0.25">
      <c r="B436" s="137"/>
    </row>
    <row r="437" spans="2:2" ht="71.25" x14ac:dyDescent="0.25">
      <c r="B437" s="138" t="s">
        <v>2021</v>
      </c>
    </row>
    <row r="438" spans="2:2" x14ac:dyDescent="0.25">
      <c r="B438" s="137"/>
    </row>
    <row r="439" spans="2:2" ht="42.75" x14ac:dyDescent="0.25">
      <c r="B439" s="138" t="s">
        <v>2022</v>
      </c>
    </row>
    <row r="440" spans="2:2" x14ac:dyDescent="0.25">
      <c r="B440" s="137"/>
    </row>
    <row r="441" spans="2:2" ht="114" x14ac:dyDescent="0.25">
      <c r="B441" s="138" t="s">
        <v>2023</v>
      </c>
    </row>
    <row r="442" spans="2:2" x14ac:dyDescent="0.25">
      <c r="B442" s="137"/>
    </row>
    <row r="443" spans="2:2" ht="71.25" x14ac:dyDescent="0.25">
      <c r="B443" s="138" t="s">
        <v>2284</v>
      </c>
    </row>
    <row r="444" spans="2:2" x14ac:dyDescent="0.25">
      <c r="B444" s="137"/>
    </row>
    <row r="445" spans="2:2" ht="71.25" x14ac:dyDescent="0.25">
      <c r="B445" s="138" t="s">
        <v>2025</v>
      </c>
    </row>
    <row r="446" spans="2:2" x14ac:dyDescent="0.25">
      <c r="B446" s="137"/>
    </row>
    <row r="447" spans="2:2" ht="57" x14ac:dyDescent="0.25">
      <c r="B447" s="138" t="s">
        <v>2285</v>
      </c>
    </row>
    <row r="448" spans="2:2" x14ac:dyDescent="0.25">
      <c r="B448" s="137"/>
    </row>
    <row r="449" spans="2:2" ht="57" x14ac:dyDescent="0.25">
      <c r="B449" s="138" t="s">
        <v>2286</v>
      </c>
    </row>
    <row r="450" spans="2:2" x14ac:dyDescent="0.25">
      <c r="B450" s="137"/>
    </row>
    <row r="451" spans="2:2" ht="57" x14ac:dyDescent="0.25">
      <c r="B451" s="138" t="s">
        <v>2287</v>
      </c>
    </row>
    <row r="452" spans="2:2" x14ac:dyDescent="0.25">
      <c r="B452" s="137"/>
    </row>
    <row r="453" spans="2:2" ht="28.5" x14ac:dyDescent="0.25">
      <c r="B453" s="138" t="s">
        <v>2288</v>
      </c>
    </row>
    <row r="454" spans="2:2" x14ac:dyDescent="0.25">
      <c r="B454" s="137"/>
    </row>
    <row r="455" spans="2:2" ht="57" x14ac:dyDescent="0.25">
      <c r="B455" s="138" t="s">
        <v>2027</v>
      </c>
    </row>
    <row r="456" spans="2:2" x14ac:dyDescent="0.25">
      <c r="B456" s="137"/>
    </row>
    <row r="457" spans="2:2" ht="28.5" x14ac:dyDescent="0.25">
      <c r="B457" s="138" t="s">
        <v>2289</v>
      </c>
    </row>
    <row r="458" spans="2:2" x14ac:dyDescent="0.25">
      <c r="B458" s="137"/>
    </row>
    <row r="459" spans="2:2" x14ac:dyDescent="0.25">
      <c r="B459" s="138" t="s">
        <v>2290</v>
      </c>
    </row>
    <row r="460" spans="2:2" x14ac:dyDescent="0.25">
      <c r="B460" s="137"/>
    </row>
    <row r="461" spans="2:2" ht="42.75" x14ac:dyDescent="0.25">
      <c r="B461" s="138" t="s">
        <v>2291</v>
      </c>
    </row>
    <row r="462" spans="2:2" x14ac:dyDescent="0.25">
      <c r="B462" s="137"/>
    </row>
    <row r="463" spans="2:2" x14ac:dyDescent="0.25">
      <c r="B463" s="138" t="s">
        <v>2292</v>
      </c>
    </row>
    <row r="464" spans="2:2" x14ac:dyDescent="0.25">
      <c r="B464" s="137"/>
    </row>
    <row r="465" spans="2:2" ht="28.5" x14ac:dyDescent="0.25">
      <c r="B465" s="138" t="s">
        <v>2293</v>
      </c>
    </row>
    <row r="466" spans="2:2" x14ac:dyDescent="0.25">
      <c r="B466" s="137"/>
    </row>
    <row r="467" spans="2:2" x14ac:dyDescent="0.25">
      <c r="B467" s="138" t="s">
        <v>2294</v>
      </c>
    </row>
    <row r="468" spans="2:2" x14ac:dyDescent="0.25">
      <c r="B468" s="137"/>
    </row>
    <row r="469" spans="2:2" ht="42.75" x14ac:dyDescent="0.25">
      <c r="B469" s="138" t="s">
        <v>2295</v>
      </c>
    </row>
    <row r="470" spans="2:2" x14ac:dyDescent="0.25">
      <c r="B470" s="137"/>
    </row>
    <row r="471" spans="2:2" ht="42.75" x14ac:dyDescent="0.25">
      <c r="B471" s="138" t="s">
        <v>2030</v>
      </c>
    </row>
    <row r="472" spans="2:2" x14ac:dyDescent="0.25">
      <c r="B472" s="137"/>
    </row>
    <row r="473" spans="2:2" ht="57" x14ac:dyDescent="0.25">
      <c r="B473" s="138" t="s">
        <v>2296</v>
      </c>
    </row>
    <row r="474" spans="2:2" x14ac:dyDescent="0.25">
      <c r="B474" s="137"/>
    </row>
    <row r="475" spans="2:2" x14ac:dyDescent="0.25">
      <c r="B475" s="138" t="s">
        <v>2297</v>
      </c>
    </row>
    <row r="476" spans="2:2" x14ac:dyDescent="0.25">
      <c r="B476" s="137"/>
    </row>
    <row r="477" spans="2:2" x14ac:dyDescent="0.25">
      <c r="B477" s="138" t="s">
        <v>2298</v>
      </c>
    </row>
    <row r="478" spans="2:2" x14ac:dyDescent="0.25">
      <c r="B478" s="137"/>
    </row>
    <row r="479" spans="2:2" ht="28.5" x14ac:dyDescent="0.25">
      <c r="B479" s="138" t="s">
        <v>2299</v>
      </c>
    </row>
    <row r="480" spans="2:2" x14ac:dyDescent="0.25">
      <c r="B480" s="137"/>
    </row>
    <row r="481" spans="2:2" x14ac:dyDescent="0.25">
      <c r="B481" s="138" t="s">
        <v>2300</v>
      </c>
    </row>
    <row r="482" spans="2:2" x14ac:dyDescent="0.25">
      <c r="B482" s="137"/>
    </row>
    <row r="483" spans="2:2" ht="28.5" x14ac:dyDescent="0.25">
      <c r="B483" s="138" t="s">
        <v>2301</v>
      </c>
    </row>
    <row r="484" spans="2:2" x14ac:dyDescent="0.25">
      <c r="B484" s="137"/>
    </row>
    <row r="485" spans="2:2" ht="71.25" x14ac:dyDescent="0.25">
      <c r="B485" s="138" t="s">
        <v>2302</v>
      </c>
    </row>
    <row r="486" spans="2:2" x14ac:dyDescent="0.25">
      <c r="B486" s="137"/>
    </row>
    <row r="487" spans="2:2" ht="42.75" x14ac:dyDescent="0.25">
      <c r="B487" s="138" t="s">
        <v>2303</v>
      </c>
    </row>
    <row r="488" spans="2:2" ht="21.75" x14ac:dyDescent="0.25">
      <c r="B488" s="142" t="s">
        <v>988</v>
      </c>
    </row>
    <row r="489" spans="2:2" ht="72" x14ac:dyDescent="0.25">
      <c r="B489" s="143" t="s">
        <v>2304</v>
      </c>
    </row>
    <row r="490" spans="2:2" x14ac:dyDescent="0.25">
      <c r="B490" s="132"/>
    </row>
    <row r="491" spans="2:2" ht="139.5" x14ac:dyDescent="0.25">
      <c r="B491" s="134" t="s">
        <v>2305</v>
      </c>
    </row>
    <row r="492" spans="2:2" x14ac:dyDescent="0.25">
      <c r="B492" s="137"/>
    </row>
    <row r="493" spans="2:2" ht="71.25" x14ac:dyDescent="0.25">
      <c r="B493" s="138" t="s">
        <v>2306</v>
      </c>
    </row>
    <row r="494" spans="2:2" x14ac:dyDescent="0.25">
      <c r="B494" s="137"/>
    </row>
    <row r="495" spans="2:2" ht="57" x14ac:dyDescent="0.25">
      <c r="B495" s="138" t="s">
        <v>2307</v>
      </c>
    </row>
    <row r="496" spans="2:2" ht="36" x14ac:dyDescent="0.25">
      <c r="B496" s="143" t="s">
        <v>2308</v>
      </c>
    </row>
    <row r="497" spans="2:2" x14ac:dyDescent="0.25">
      <c r="B497" s="137"/>
    </row>
    <row r="498" spans="2:2" ht="42.75" x14ac:dyDescent="0.25">
      <c r="B498" s="138" t="s">
        <v>2309</v>
      </c>
    </row>
    <row r="499" spans="2:2" x14ac:dyDescent="0.25">
      <c r="B499" s="137"/>
    </row>
    <row r="500" spans="2:2" ht="71.25" x14ac:dyDescent="0.25">
      <c r="B500" s="138" t="s">
        <v>2310</v>
      </c>
    </row>
    <row r="501" spans="2:2" x14ac:dyDescent="0.25">
      <c r="B501" s="137"/>
    </row>
    <row r="502" spans="2:2" ht="28.5" x14ac:dyDescent="0.25">
      <c r="B502" s="138" t="s">
        <v>2311</v>
      </c>
    </row>
    <row r="503" spans="2:2" ht="54" x14ac:dyDescent="0.25">
      <c r="B503" s="143" t="s">
        <v>2312</v>
      </c>
    </row>
    <row r="504" spans="2:2" x14ac:dyDescent="0.25">
      <c r="B504" s="137"/>
    </row>
    <row r="505" spans="2:2" ht="71.25" x14ac:dyDescent="0.25">
      <c r="B505" s="138" t="s">
        <v>2313</v>
      </c>
    </row>
    <row r="506" spans="2:2" x14ac:dyDescent="0.25">
      <c r="B506" s="137"/>
    </row>
    <row r="507" spans="2:2" ht="28.5" x14ac:dyDescent="0.25">
      <c r="B507" s="138" t="s">
        <v>2314</v>
      </c>
    </row>
    <row r="508" spans="2:2" x14ac:dyDescent="0.25">
      <c r="B508" s="137"/>
    </row>
    <row r="509" spans="2:2" ht="71.25" x14ac:dyDescent="0.25">
      <c r="B509" s="138" t="s">
        <v>2315</v>
      </c>
    </row>
    <row r="510" spans="2:2" ht="54" x14ac:dyDescent="0.25">
      <c r="B510" s="143" t="s">
        <v>2316</v>
      </c>
    </row>
    <row r="511" spans="2:2" x14ac:dyDescent="0.25">
      <c r="B511" s="137"/>
    </row>
    <row r="512" spans="2:2" ht="28.5" x14ac:dyDescent="0.25">
      <c r="B512" s="138" t="s">
        <v>2317</v>
      </c>
    </row>
    <row r="513" spans="2:2" x14ac:dyDescent="0.25">
      <c r="B513" s="137"/>
    </row>
    <row r="514" spans="2:2" x14ac:dyDescent="0.25">
      <c r="B514" s="138" t="s">
        <v>2318</v>
      </c>
    </row>
    <row r="515" spans="2:2" x14ac:dyDescent="0.25">
      <c r="B515" s="137"/>
    </row>
    <row r="516" spans="2:2" x14ac:dyDescent="0.25">
      <c r="B516" s="138" t="s">
        <v>2319</v>
      </c>
    </row>
    <row r="517" spans="2:2" x14ac:dyDescent="0.25">
      <c r="B517" s="137"/>
    </row>
    <row r="518" spans="2:2" ht="42.75" x14ac:dyDescent="0.25">
      <c r="B518" s="138" t="s">
        <v>2320</v>
      </c>
    </row>
    <row r="519" spans="2:2" x14ac:dyDescent="0.25">
      <c r="B519" s="137"/>
    </row>
    <row r="520" spans="2:2" ht="42.75" x14ac:dyDescent="0.25">
      <c r="B520" s="138" t="s">
        <v>2057</v>
      </c>
    </row>
    <row r="521" spans="2:2" x14ac:dyDescent="0.25">
      <c r="B521" s="137"/>
    </row>
    <row r="522" spans="2:2" ht="42.75" x14ac:dyDescent="0.25">
      <c r="B522" s="138" t="s">
        <v>2321</v>
      </c>
    </row>
    <row r="523" spans="2:2" ht="65.25" x14ac:dyDescent="0.25">
      <c r="B523" s="142" t="s">
        <v>2322</v>
      </c>
    </row>
    <row r="524" spans="2:2" x14ac:dyDescent="0.25">
      <c r="B524" s="137"/>
    </row>
    <row r="525" spans="2:2" ht="42.75" x14ac:dyDescent="0.25">
      <c r="B525" s="138" t="s">
        <v>2323</v>
      </c>
    </row>
    <row r="526" spans="2:2" x14ac:dyDescent="0.25">
      <c r="B526" s="137"/>
    </row>
    <row r="527" spans="2:2" ht="57" x14ac:dyDescent="0.25">
      <c r="B527" s="138" t="s">
        <v>2324</v>
      </c>
    </row>
    <row r="528" spans="2:2" x14ac:dyDescent="0.25">
      <c r="B528" s="137"/>
    </row>
    <row r="529" spans="2:2" ht="28.5" x14ac:dyDescent="0.25">
      <c r="B529" s="138" t="s">
        <v>2325</v>
      </c>
    </row>
    <row r="530" spans="2:2" x14ac:dyDescent="0.25">
      <c r="B530" s="137"/>
    </row>
    <row r="531" spans="2:2" x14ac:dyDescent="0.25">
      <c r="B531" s="138" t="s">
        <v>2326</v>
      </c>
    </row>
    <row r="532" spans="2:2" x14ac:dyDescent="0.25">
      <c r="B532" s="137"/>
    </row>
    <row r="533" spans="2:2" x14ac:dyDescent="0.25">
      <c r="B533" s="138" t="s">
        <v>2327</v>
      </c>
    </row>
    <row r="534" spans="2:2" x14ac:dyDescent="0.25">
      <c r="B534" s="137"/>
    </row>
    <row r="535" spans="2:2" ht="42.75" x14ac:dyDescent="0.25">
      <c r="B535" s="138" t="s">
        <v>2328</v>
      </c>
    </row>
    <row r="536" spans="2:2" x14ac:dyDescent="0.25">
      <c r="B536" s="137"/>
    </row>
    <row r="537" spans="2:2" ht="42.75" x14ac:dyDescent="0.25">
      <c r="B537" s="138" t="s">
        <v>2329</v>
      </c>
    </row>
    <row r="538" spans="2:2" x14ac:dyDescent="0.25">
      <c r="B538" s="137"/>
    </row>
    <row r="539" spans="2:2" ht="42.75" x14ac:dyDescent="0.25">
      <c r="B539" s="138" t="s">
        <v>2330</v>
      </c>
    </row>
    <row r="540" spans="2:2" x14ac:dyDescent="0.25">
      <c r="B540" s="137"/>
    </row>
    <row r="541" spans="2:2" ht="42.75" x14ac:dyDescent="0.25">
      <c r="B541" s="138" t="s">
        <v>2331</v>
      </c>
    </row>
    <row r="542" spans="2:2" x14ac:dyDescent="0.25">
      <c r="B542" s="137"/>
    </row>
    <row r="543" spans="2:2" ht="57" x14ac:dyDescent="0.25">
      <c r="B543" s="138" t="s">
        <v>2332</v>
      </c>
    </row>
    <row r="544" spans="2:2" x14ac:dyDescent="0.25">
      <c r="B544" s="137"/>
    </row>
    <row r="545" spans="2:2" ht="71.25" x14ac:dyDescent="0.25">
      <c r="B545" s="138" t="s">
        <v>2333</v>
      </c>
    </row>
    <row r="546" spans="2:2" x14ac:dyDescent="0.25">
      <c r="B546" s="137"/>
    </row>
    <row r="547" spans="2:2" ht="85.5" x14ac:dyDescent="0.25">
      <c r="B547" s="138" t="s">
        <v>2334</v>
      </c>
    </row>
    <row r="548" spans="2:2" x14ac:dyDescent="0.25">
      <c r="B548" s="137"/>
    </row>
    <row r="549" spans="2:2" ht="71.25" x14ac:dyDescent="0.25">
      <c r="B549" s="138" t="s">
        <v>2335</v>
      </c>
    </row>
    <row r="550" spans="2:2" x14ac:dyDescent="0.25">
      <c r="B550" s="137"/>
    </row>
    <row r="551" spans="2:2" ht="128.25" x14ac:dyDescent="0.25">
      <c r="B551" s="138" t="s">
        <v>2336</v>
      </c>
    </row>
    <row r="552" spans="2:2" x14ac:dyDescent="0.25">
      <c r="B552" s="137"/>
    </row>
    <row r="553" spans="2:2" ht="42.75" x14ac:dyDescent="0.25">
      <c r="B553" s="138" t="s">
        <v>2337</v>
      </c>
    </row>
    <row r="554" spans="2:2" x14ac:dyDescent="0.25">
      <c r="B554" s="137"/>
    </row>
    <row r="555" spans="2:2" ht="57" x14ac:dyDescent="0.25">
      <c r="B555" s="138" t="s">
        <v>2338</v>
      </c>
    </row>
    <row r="556" spans="2:2" x14ac:dyDescent="0.25">
      <c r="B556" s="137"/>
    </row>
    <row r="557" spans="2:2" ht="42.75" x14ac:dyDescent="0.25">
      <c r="B557" s="138" t="s">
        <v>2339</v>
      </c>
    </row>
    <row r="558" spans="2:2" x14ac:dyDescent="0.25">
      <c r="B558" s="137"/>
    </row>
    <row r="559" spans="2:2" ht="71.25" x14ac:dyDescent="0.25">
      <c r="B559" s="138" t="s">
        <v>2340</v>
      </c>
    </row>
    <row r="560" spans="2:2" x14ac:dyDescent="0.25">
      <c r="B560" s="137"/>
    </row>
    <row r="561" spans="2:2" ht="28.5" x14ac:dyDescent="0.25">
      <c r="B561" s="138" t="s">
        <v>2341</v>
      </c>
    </row>
    <row r="562" spans="2:2" x14ac:dyDescent="0.25">
      <c r="B562" s="137"/>
    </row>
    <row r="563" spans="2:2" ht="85.5" x14ac:dyDescent="0.25">
      <c r="B563" s="138" t="s">
        <v>2342</v>
      </c>
    </row>
    <row r="564" spans="2:2" x14ac:dyDescent="0.25">
      <c r="B564" s="137"/>
    </row>
    <row r="565" spans="2:2" x14ac:dyDescent="0.25">
      <c r="B565" s="138" t="s">
        <v>2343</v>
      </c>
    </row>
    <row r="566" spans="2:2" x14ac:dyDescent="0.25">
      <c r="B566" s="137"/>
    </row>
    <row r="567" spans="2:2" ht="57" x14ac:dyDescent="0.25">
      <c r="B567" s="138" t="s">
        <v>2344</v>
      </c>
    </row>
    <row r="568" spans="2:2" x14ac:dyDescent="0.25">
      <c r="B568" s="137"/>
    </row>
    <row r="569" spans="2:2" ht="57" x14ac:dyDescent="0.25">
      <c r="B569" s="138" t="s">
        <v>2345</v>
      </c>
    </row>
    <row r="570" spans="2:2" x14ac:dyDescent="0.25">
      <c r="B570" s="141" t="s">
        <v>2346</v>
      </c>
    </row>
    <row r="571" spans="2:2" x14ac:dyDescent="0.25">
      <c r="B571" s="141" t="s">
        <v>2347</v>
      </c>
    </row>
    <row r="572" spans="2:2" x14ac:dyDescent="0.25">
      <c r="B572" s="141" t="s">
        <v>2117</v>
      </c>
    </row>
    <row r="573" spans="2:2" x14ac:dyDescent="0.25">
      <c r="B573" s="141" t="s">
        <v>2112</v>
      </c>
    </row>
    <row r="574" spans="2:2" x14ac:dyDescent="0.25">
      <c r="B574" s="4" t="s">
        <v>10</v>
      </c>
    </row>
  </sheetData>
  <hyperlinks>
    <hyperlink ref="B1" location="'Калькулятор 4'!A1" display="ВЕРНУТЬСЯ К КАЛЬКУЛЯТОРУ"/>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574" location="'Калькулятор 4'!A1" display="ВЕРНУТЬСЯ К КАЛЬКУЛЯТОРУ"/>
  </hyperlinks>
  <pageMargins left="0.7" right="0.7" top="0.75" bottom="0.75" header="0.3" footer="0.3"/>
  <pageSetup paperSize="9" orientation="portrait" r:id="rId3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
  <sheetViews>
    <sheetView workbookViewId="0">
      <selection activeCell="B1" sqref="B1"/>
    </sheetView>
  </sheetViews>
  <sheetFormatPr defaultRowHeight="15" x14ac:dyDescent="0.25"/>
  <cols>
    <col min="2" max="2" width="118.7109375" customWidth="1"/>
  </cols>
  <sheetData>
    <row r="1" spans="2:2" x14ac:dyDescent="0.25">
      <c r="B1" s="4" t="s">
        <v>10</v>
      </c>
    </row>
  </sheetData>
  <hyperlinks>
    <hyperlink ref="B1" location="'Калькулятор 4'!A1" display="ВЕРНУТЬСЯ К КАЛЬКУЛЯТОРУ"/>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298"/>
  <sheetViews>
    <sheetView workbookViewId="0">
      <selection activeCell="B1" sqref="B1"/>
    </sheetView>
  </sheetViews>
  <sheetFormatPr defaultRowHeight="15" x14ac:dyDescent="0.25"/>
  <cols>
    <col min="2" max="2" width="107.85546875" customWidth="1"/>
  </cols>
  <sheetData>
    <row r="1" spans="2:2" x14ac:dyDescent="0.25">
      <c r="B1" s="4" t="s">
        <v>10</v>
      </c>
    </row>
    <row r="2" spans="2:2" ht="18.75" x14ac:dyDescent="0.25">
      <c r="B2" s="49" t="s">
        <v>101</v>
      </c>
    </row>
    <row r="3" spans="2:2" ht="16.5" x14ac:dyDescent="0.25">
      <c r="B3" s="84" t="s">
        <v>1543</v>
      </c>
    </row>
    <row r="4" spans="2:2" ht="16.5" x14ac:dyDescent="0.25">
      <c r="B4" s="84" t="s">
        <v>1544</v>
      </c>
    </row>
    <row r="5" spans="2:2" ht="16.5" x14ac:dyDescent="0.25">
      <c r="B5" s="84" t="s">
        <v>1545</v>
      </c>
    </row>
    <row r="6" spans="2:2" ht="16.5" x14ac:dyDescent="0.25">
      <c r="B6" s="84" t="s">
        <v>1546</v>
      </c>
    </row>
    <row r="7" spans="2:2" ht="16.5" x14ac:dyDescent="0.25">
      <c r="B7" s="84" t="s">
        <v>1547</v>
      </c>
    </row>
    <row r="8" spans="2:2" ht="16.5" x14ac:dyDescent="0.25">
      <c r="B8" s="84" t="s">
        <v>1548</v>
      </c>
    </row>
    <row r="9" spans="2:2" ht="16.5" x14ac:dyDescent="0.25">
      <c r="B9" s="84" t="s">
        <v>1549</v>
      </c>
    </row>
    <row r="10" spans="2:2" ht="16.5" x14ac:dyDescent="0.25">
      <c r="B10" s="84" t="s">
        <v>1550</v>
      </c>
    </row>
    <row r="11" spans="2:2" ht="16.5" x14ac:dyDescent="0.25">
      <c r="B11" s="84" t="s">
        <v>1551</v>
      </c>
    </row>
    <row r="12" spans="2:2" ht="66" x14ac:dyDescent="0.25">
      <c r="B12" s="85" t="s">
        <v>1552</v>
      </c>
    </row>
    <row r="13" spans="2:2" ht="99" x14ac:dyDescent="0.25">
      <c r="B13" s="85" t="s">
        <v>1553</v>
      </c>
    </row>
    <row r="14" spans="2:2" ht="16.5" x14ac:dyDescent="0.25">
      <c r="B14" s="85" t="s">
        <v>1554</v>
      </c>
    </row>
    <row r="15" spans="2:2" ht="82.5" x14ac:dyDescent="0.25">
      <c r="B15" s="85" t="s">
        <v>1555</v>
      </c>
    </row>
    <row r="16" spans="2:2" ht="115.5" x14ac:dyDescent="0.25">
      <c r="B16" s="85" t="s">
        <v>1556</v>
      </c>
    </row>
    <row r="17" spans="2:2" ht="82.5" x14ac:dyDescent="0.25">
      <c r="B17" s="85" t="s">
        <v>1557</v>
      </c>
    </row>
    <row r="18" spans="2:2" ht="16.5" x14ac:dyDescent="0.25">
      <c r="B18" s="85" t="s">
        <v>1558</v>
      </c>
    </row>
    <row r="19" spans="2:2" ht="16.5" x14ac:dyDescent="0.25">
      <c r="B19" s="85" t="s">
        <v>1559</v>
      </c>
    </row>
    <row r="20" spans="2:2" ht="16.5" x14ac:dyDescent="0.25">
      <c r="B20" s="86"/>
    </row>
    <row r="21" spans="2:2" ht="16.5" x14ac:dyDescent="0.25">
      <c r="B21" s="85" t="s">
        <v>1560</v>
      </c>
    </row>
    <row r="23" spans="2:2" ht="16.5" x14ac:dyDescent="0.25">
      <c r="B23" s="90"/>
    </row>
    <row r="24" spans="2:2" ht="16.5" x14ac:dyDescent="0.25">
      <c r="B24" s="91" t="s">
        <v>7</v>
      </c>
    </row>
    <row r="25" spans="2:2" ht="16.5" x14ac:dyDescent="0.25">
      <c r="B25" s="91" t="s">
        <v>1561</v>
      </c>
    </row>
    <row r="26" spans="2:2" ht="16.5" x14ac:dyDescent="0.25">
      <c r="B26" s="91" t="s">
        <v>1562</v>
      </c>
    </row>
    <row r="27" spans="2:2" ht="16.5" x14ac:dyDescent="0.25">
      <c r="B27" s="91" t="s">
        <v>1563</v>
      </c>
    </row>
    <row r="28" spans="2:2" ht="16.5" x14ac:dyDescent="0.25">
      <c r="B28" s="91" t="s">
        <v>1564</v>
      </c>
    </row>
    <row r="29" spans="2:2" ht="16.5" x14ac:dyDescent="0.25">
      <c r="B29" s="91" t="s">
        <v>1565</v>
      </c>
    </row>
    <row r="30" spans="2:2" ht="16.5" x14ac:dyDescent="0.25">
      <c r="B30" s="91" t="s">
        <v>1566</v>
      </c>
    </row>
    <row r="31" spans="2:2" ht="16.5" x14ac:dyDescent="0.25">
      <c r="B31" s="91" t="s">
        <v>1567</v>
      </c>
    </row>
    <row r="32" spans="2:2" ht="16.5" x14ac:dyDescent="0.25">
      <c r="B32" s="92" t="s">
        <v>1568</v>
      </c>
    </row>
    <row r="33" spans="2:2" ht="16.5" x14ac:dyDescent="0.25">
      <c r="B33" s="93" t="s">
        <v>1569</v>
      </c>
    </row>
    <row r="34" spans="2:2" ht="16.5" x14ac:dyDescent="0.25">
      <c r="B34" s="94" t="s">
        <v>1570</v>
      </c>
    </row>
    <row r="35" spans="2:2" ht="115.5" x14ac:dyDescent="0.25">
      <c r="B35" s="94" t="s">
        <v>1571</v>
      </c>
    </row>
    <row r="36" spans="2:2" ht="16.5" x14ac:dyDescent="0.25">
      <c r="B36" s="94" t="s">
        <v>1572</v>
      </c>
    </row>
    <row r="37" spans="2:2" ht="16.5" x14ac:dyDescent="0.25">
      <c r="B37" s="94" t="s">
        <v>1573</v>
      </c>
    </row>
    <row r="38" spans="2:2" ht="16.5" x14ac:dyDescent="0.25">
      <c r="B38" s="95" t="s">
        <v>1574</v>
      </c>
    </row>
    <row r="39" spans="2:2" ht="33" x14ac:dyDescent="0.25">
      <c r="B39" s="94" t="s">
        <v>1575</v>
      </c>
    </row>
    <row r="40" spans="2:2" x14ac:dyDescent="0.25">
      <c r="B40" s="1"/>
    </row>
    <row r="41" spans="2:2" ht="16.5" x14ac:dyDescent="0.25">
      <c r="B41" s="94" t="s">
        <v>1576</v>
      </c>
    </row>
    <row r="42" spans="2:2" ht="16.5" x14ac:dyDescent="0.25">
      <c r="B42" s="94" t="s">
        <v>1577</v>
      </c>
    </row>
    <row r="43" spans="2:2" ht="16.5" x14ac:dyDescent="0.25">
      <c r="B43" s="94" t="s">
        <v>1578</v>
      </c>
    </row>
    <row r="44" spans="2:2" ht="16.5" x14ac:dyDescent="0.25">
      <c r="B44" s="94" t="s">
        <v>1579</v>
      </c>
    </row>
    <row r="45" spans="2:2" ht="16.5" x14ac:dyDescent="0.25">
      <c r="B45" s="94" t="s">
        <v>1580</v>
      </c>
    </row>
    <row r="46" spans="2:2" ht="33" x14ac:dyDescent="0.25">
      <c r="B46" s="94" t="s">
        <v>1581</v>
      </c>
    </row>
    <row r="47" spans="2:2" ht="16.5" x14ac:dyDescent="0.25">
      <c r="B47" s="94" t="s">
        <v>1582</v>
      </c>
    </row>
    <row r="48" spans="2:2" ht="49.5" x14ac:dyDescent="0.25">
      <c r="B48" s="94" t="s">
        <v>1583</v>
      </c>
    </row>
    <row r="49" spans="2:2" x14ac:dyDescent="0.25">
      <c r="B49" s="24" t="s">
        <v>1584</v>
      </c>
    </row>
    <row r="50" spans="2:2" ht="49.5" x14ac:dyDescent="0.25">
      <c r="B50" s="94" t="s">
        <v>1585</v>
      </c>
    </row>
    <row r="51" spans="2:2" ht="30" x14ac:dyDescent="0.25">
      <c r="B51" s="24" t="s">
        <v>1586</v>
      </c>
    </row>
    <row r="52" spans="2:2" ht="33" x14ac:dyDescent="0.25">
      <c r="B52" s="94" t="s">
        <v>1587</v>
      </c>
    </row>
    <row r="53" spans="2:2" ht="16.5" x14ac:dyDescent="0.25">
      <c r="B53" s="94" t="s">
        <v>1588</v>
      </c>
    </row>
    <row r="54" spans="2:2" ht="16.5" x14ac:dyDescent="0.25">
      <c r="B54" s="94" t="s">
        <v>1589</v>
      </c>
    </row>
    <row r="55" spans="2:2" ht="16.5" x14ac:dyDescent="0.25">
      <c r="B55" s="95" t="s">
        <v>1748</v>
      </c>
    </row>
    <row r="56" spans="2:2" ht="49.5" x14ac:dyDescent="0.25">
      <c r="B56" s="94" t="s">
        <v>1590</v>
      </c>
    </row>
    <row r="57" spans="2:2" ht="16.5" x14ac:dyDescent="0.25">
      <c r="B57" s="93" t="s">
        <v>1591</v>
      </c>
    </row>
    <row r="58" spans="2:2" ht="16.5" x14ac:dyDescent="0.25">
      <c r="B58" s="94" t="s">
        <v>1592</v>
      </c>
    </row>
    <row r="59" spans="2:2" ht="82.5" x14ac:dyDescent="0.25">
      <c r="B59" s="94" t="s">
        <v>1593</v>
      </c>
    </row>
    <row r="60" spans="2:2" ht="33" x14ac:dyDescent="0.25">
      <c r="B60" s="95" t="s">
        <v>1594</v>
      </c>
    </row>
    <row r="61" spans="2:2" ht="33" x14ac:dyDescent="0.25">
      <c r="B61" s="94" t="s">
        <v>1595</v>
      </c>
    </row>
    <row r="62" spans="2:2" ht="49.5" x14ac:dyDescent="0.25">
      <c r="B62" s="94" t="s">
        <v>1596</v>
      </c>
    </row>
    <row r="63" spans="2:2" ht="33" x14ac:dyDescent="0.25">
      <c r="B63" s="94" t="s">
        <v>1597</v>
      </c>
    </row>
    <row r="64" spans="2:2" ht="49.5" x14ac:dyDescent="0.25">
      <c r="B64" s="94" t="s">
        <v>1598</v>
      </c>
    </row>
    <row r="65" spans="2:2" ht="16.5" x14ac:dyDescent="0.25">
      <c r="B65" s="95" t="s">
        <v>1599</v>
      </c>
    </row>
    <row r="66" spans="2:2" ht="16.5" x14ac:dyDescent="0.25">
      <c r="B66" s="94" t="s">
        <v>1600</v>
      </c>
    </row>
    <row r="67" spans="2:2" ht="82.5" x14ac:dyDescent="0.25">
      <c r="B67" s="94" t="s">
        <v>1601</v>
      </c>
    </row>
    <row r="68" spans="2:2" ht="82.5" x14ac:dyDescent="0.25">
      <c r="B68" s="94" t="s">
        <v>1602</v>
      </c>
    </row>
    <row r="69" spans="2:2" ht="16.5" x14ac:dyDescent="0.25">
      <c r="B69" s="94" t="s">
        <v>1603</v>
      </c>
    </row>
    <row r="70" spans="2:2" ht="33" x14ac:dyDescent="0.25">
      <c r="B70" s="94" t="s">
        <v>1604</v>
      </c>
    </row>
    <row r="71" spans="2:2" ht="33" x14ac:dyDescent="0.25">
      <c r="B71" s="94" t="s">
        <v>1605</v>
      </c>
    </row>
    <row r="72" spans="2:2" ht="33" x14ac:dyDescent="0.25">
      <c r="B72" s="94" t="s">
        <v>1606</v>
      </c>
    </row>
    <row r="73" spans="2:2" ht="33" x14ac:dyDescent="0.25">
      <c r="B73" s="95" t="s">
        <v>1607</v>
      </c>
    </row>
    <row r="74" spans="2:2" ht="16.5" x14ac:dyDescent="0.25">
      <c r="B74" s="94" t="s">
        <v>1608</v>
      </c>
    </row>
    <row r="75" spans="2:2" ht="33" x14ac:dyDescent="0.25">
      <c r="B75" s="94" t="s">
        <v>1609</v>
      </c>
    </row>
    <row r="76" spans="2:2" ht="49.5" x14ac:dyDescent="0.25">
      <c r="B76" s="94" t="s">
        <v>1610</v>
      </c>
    </row>
    <row r="77" spans="2:2" ht="49.5" x14ac:dyDescent="0.25">
      <c r="B77" s="94" t="s">
        <v>1611</v>
      </c>
    </row>
    <row r="78" spans="2:2" ht="115.5" x14ac:dyDescent="0.25">
      <c r="B78" s="94" t="s">
        <v>1612</v>
      </c>
    </row>
    <row r="79" spans="2:2" ht="66" x14ac:dyDescent="0.25">
      <c r="B79" s="94" t="s">
        <v>1613</v>
      </c>
    </row>
    <row r="80" spans="2:2" ht="45" x14ac:dyDescent="0.25">
      <c r="B80" s="24" t="s">
        <v>1614</v>
      </c>
    </row>
    <row r="81" spans="2:2" ht="33" x14ac:dyDescent="0.25">
      <c r="B81" s="95" t="s">
        <v>1615</v>
      </c>
    </row>
    <row r="82" spans="2:2" ht="16.5" x14ac:dyDescent="0.25">
      <c r="B82" s="94" t="s">
        <v>1616</v>
      </c>
    </row>
    <row r="83" spans="2:2" ht="16.5" x14ac:dyDescent="0.25">
      <c r="B83" s="93" t="s">
        <v>1617</v>
      </c>
    </row>
    <row r="84" spans="2:2" ht="33" x14ac:dyDescent="0.25">
      <c r="B84" s="94" t="s">
        <v>1618</v>
      </c>
    </row>
    <row r="85" spans="2:2" ht="99" x14ac:dyDescent="0.25">
      <c r="B85" s="95" t="s">
        <v>1619</v>
      </c>
    </row>
    <row r="86" spans="2:2" ht="33" x14ac:dyDescent="0.25">
      <c r="B86" s="94" t="s">
        <v>1620</v>
      </c>
    </row>
    <row r="87" spans="2:2" ht="16.5" x14ac:dyDescent="0.25">
      <c r="B87" s="94" t="s">
        <v>1621</v>
      </c>
    </row>
    <row r="88" spans="2:2" ht="16.5" x14ac:dyDescent="0.25">
      <c r="B88" s="94" t="s">
        <v>1622</v>
      </c>
    </row>
    <row r="89" spans="2:2" ht="49.5" x14ac:dyDescent="0.25">
      <c r="B89" s="94" t="s">
        <v>1623</v>
      </c>
    </row>
    <row r="90" spans="2:2" ht="115.5" x14ac:dyDescent="0.25">
      <c r="B90" s="94" t="s">
        <v>1624</v>
      </c>
    </row>
    <row r="91" spans="2:2" ht="33" x14ac:dyDescent="0.25">
      <c r="B91" s="95" t="s">
        <v>1625</v>
      </c>
    </row>
    <row r="92" spans="2:2" ht="33" x14ac:dyDescent="0.25">
      <c r="B92" s="94" t="s">
        <v>1626</v>
      </c>
    </row>
    <row r="93" spans="2:2" ht="33" x14ac:dyDescent="0.25">
      <c r="B93" s="95" t="s">
        <v>1627</v>
      </c>
    </row>
    <row r="94" spans="2:2" ht="33" x14ac:dyDescent="0.25">
      <c r="B94" s="94" t="s">
        <v>1628</v>
      </c>
    </row>
    <row r="95" spans="2:2" ht="99" x14ac:dyDescent="0.25">
      <c r="B95" s="94" t="s">
        <v>1629</v>
      </c>
    </row>
    <row r="96" spans="2:2" ht="49.5" x14ac:dyDescent="0.25">
      <c r="B96" s="95" t="s">
        <v>1630</v>
      </c>
    </row>
    <row r="97" spans="2:2" ht="49.5" x14ac:dyDescent="0.25">
      <c r="B97" s="94" t="s">
        <v>1631</v>
      </c>
    </row>
    <row r="98" spans="2:2" ht="16.5" x14ac:dyDescent="0.25">
      <c r="B98" s="95" t="s">
        <v>1632</v>
      </c>
    </row>
    <row r="99" spans="2:2" ht="16.5" x14ac:dyDescent="0.25">
      <c r="B99" s="94" t="s">
        <v>1633</v>
      </c>
    </row>
    <row r="100" spans="2:2" ht="16.5" x14ac:dyDescent="0.25">
      <c r="B100" s="94" t="s">
        <v>1634</v>
      </c>
    </row>
    <row r="101" spans="2:2" ht="16.5" x14ac:dyDescent="0.25">
      <c r="B101" s="93" t="s">
        <v>1635</v>
      </c>
    </row>
    <row r="102" spans="2:2" ht="16.5" x14ac:dyDescent="0.25">
      <c r="B102" s="93" t="s">
        <v>1636</v>
      </c>
    </row>
    <row r="103" spans="2:2" ht="16.5" x14ac:dyDescent="0.25">
      <c r="B103" s="93" t="s">
        <v>1637</v>
      </c>
    </row>
    <row r="104" spans="2:2" ht="33" x14ac:dyDescent="0.25">
      <c r="B104" s="94" t="s">
        <v>1638</v>
      </c>
    </row>
    <row r="105" spans="2:2" ht="16.5" x14ac:dyDescent="0.25">
      <c r="B105" s="94" t="s">
        <v>1639</v>
      </c>
    </row>
    <row r="106" spans="2:2" ht="16.5" x14ac:dyDescent="0.25">
      <c r="B106" s="94" t="s">
        <v>1640</v>
      </c>
    </row>
    <row r="107" spans="2:2" ht="16.5" x14ac:dyDescent="0.25">
      <c r="B107" s="94" t="s">
        <v>1641</v>
      </c>
    </row>
    <row r="108" spans="2:2" ht="33" x14ac:dyDescent="0.25">
      <c r="B108" s="94" t="s">
        <v>1642</v>
      </c>
    </row>
    <row r="109" spans="2:2" ht="33" x14ac:dyDescent="0.25">
      <c r="B109" s="95" t="s">
        <v>1643</v>
      </c>
    </row>
    <row r="110" spans="2:2" ht="33" x14ac:dyDescent="0.25">
      <c r="B110" s="94" t="s">
        <v>1644</v>
      </c>
    </row>
    <row r="111" spans="2:2" ht="16.5" x14ac:dyDescent="0.25">
      <c r="B111" s="94" t="s">
        <v>1645</v>
      </c>
    </row>
    <row r="112" spans="2:2" ht="16.5" x14ac:dyDescent="0.25">
      <c r="B112" s="94" t="s">
        <v>1646</v>
      </c>
    </row>
    <row r="113" spans="2:2" ht="33" x14ac:dyDescent="0.25">
      <c r="B113" s="94" t="s">
        <v>1647</v>
      </c>
    </row>
    <row r="114" spans="2:2" ht="33" x14ac:dyDescent="0.25">
      <c r="B114" s="94" t="s">
        <v>1648</v>
      </c>
    </row>
    <row r="115" spans="2:2" ht="33" x14ac:dyDescent="0.25">
      <c r="B115" s="94" t="s">
        <v>1649</v>
      </c>
    </row>
    <row r="116" spans="2:2" ht="33" x14ac:dyDescent="0.25">
      <c r="B116" s="94" t="s">
        <v>1650</v>
      </c>
    </row>
    <row r="117" spans="2:2" ht="82.5" x14ac:dyDescent="0.25">
      <c r="B117" s="95" t="s">
        <v>1651</v>
      </c>
    </row>
    <row r="118" spans="2:2" ht="33" x14ac:dyDescent="0.25">
      <c r="B118" s="94" t="s">
        <v>1652</v>
      </c>
    </row>
    <row r="119" spans="2:2" ht="49.5" x14ac:dyDescent="0.25">
      <c r="B119" s="94" t="s">
        <v>1653</v>
      </c>
    </row>
    <row r="120" spans="2:2" ht="33" x14ac:dyDescent="0.25">
      <c r="B120" s="94" t="s">
        <v>1654</v>
      </c>
    </row>
    <row r="121" spans="2:2" ht="33" x14ac:dyDescent="0.25">
      <c r="B121" s="94" t="s">
        <v>1655</v>
      </c>
    </row>
    <row r="122" spans="2:2" ht="33" x14ac:dyDescent="0.25">
      <c r="B122" s="94" t="s">
        <v>1656</v>
      </c>
    </row>
    <row r="123" spans="2:2" ht="49.5" x14ac:dyDescent="0.25">
      <c r="B123" s="94" t="s">
        <v>1657</v>
      </c>
    </row>
    <row r="124" spans="2:2" ht="33" x14ac:dyDescent="0.25">
      <c r="B124" s="94" t="s">
        <v>1658</v>
      </c>
    </row>
    <row r="125" spans="2:2" ht="49.5" x14ac:dyDescent="0.25">
      <c r="B125" s="94" t="s">
        <v>1659</v>
      </c>
    </row>
    <row r="126" spans="2:2" ht="49.5" x14ac:dyDescent="0.25">
      <c r="B126" s="94" t="s">
        <v>1660</v>
      </c>
    </row>
    <row r="127" spans="2:2" ht="33" x14ac:dyDescent="0.25">
      <c r="B127" s="94" t="s">
        <v>1661</v>
      </c>
    </row>
    <row r="128" spans="2:2" ht="16.5" x14ac:dyDescent="0.25">
      <c r="B128" s="94" t="s">
        <v>1662</v>
      </c>
    </row>
    <row r="129" spans="2:2" ht="16.5" x14ac:dyDescent="0.25">
      <c r="B129" s="94" t="s">
        <v>1663</v>
      </c>
    </row>
    <row r="130" spans="2:2" ht="33" x14ac:dyDescent="0.25">
      <c r="B130" s="94" t="s">
        <v>1664</v>
      </c>
    </row>
    <row r="131" spans="2:2" ht="16.5" x14ac:dyDescent="0.25">
      <c r="B131" s="94" t="s">
        <v>1665</v>
      </c>
    </row>
    <row r="132" spans="2:2" ht="33" x14ac:dyDescent="0.25">
      <c r="B132" s="94" t="s">
        <v>1666</v>
      </c>
    </row>
    <row r="133" spans="2:2" ht="16.5" x14ac:dyDescent="0.25">
      <c r="B133" s="94" t="s">
        <v>1667</v>
      </c>
    </row>
    <row r="134" spans="2:2" ht="49.5" x14ac:dyDescent="0.25">
      <c r="B134" s="94" t="s">
        <v>1668</v>
      </c>
    </row>
    <row r="135" spans="2:2" ht="49.5" x14ac:dyDescent="0.25">
      <c r="B135" s="94" t="s">
        <v>1669</v>
      </c>
    </row>
    <row r="136" spans="2:2" ht="33" x14ac:dyDescent="0.25">
      <c r="B136" s="94" t="s">
        <v>1670</v>
      </c>
    </row>
    <row r="137" spans="2:2" ht="49.5" x14ac:dyDescent="0.25">
      <c r="B137" s="94" t="s">
        <v>1671</v>
      </c>
    </row>
    <row r="138" spans="2:2" ht="49.5" x14ac:dyDescent="0.25">
      <c r="B138" s="95" t="s">
        <v>1672</v>
      </c>
    </row>
    <row r="139" spans="2:2" ht="49.5" x14ac:dyDescent="0.25">
      <c r="B139" s="94" t="s">
        <v>1673</v>
      </c>
    </row>
    <row r="140" spans="2:2" ht="49.5" x14ac:dyDescent="0.25">
      <c r="B140" s="94" t="s">
        <v>1674</v>
      </c>
    </row>
    <row r="141" spans="2:2" ht="33" x14ac:dyDescent="0.25">
      <c r="B141" s="94" t="s">
        <v>1675</v>
      </c>
    </row>
    <row r="142" spans="2:2" ht="49.5" x14ac:dyDescent="0.25">
      <c r="B142" s="94" t="s">
        <v>1676</v>
      </c>
    </row>
    <row r="143" spans="2:2" ht="33" x14ac:dyDescent="0.25">
      <c r="B143" s="94" t="s">
        <v>1677</v>
      </c>
    </row>
    <row r="144" spans="2:2" ht="66" x14ac:dyDescent="0.25">
      <c r="B144" s="95" t="s">
        <v>1678</v>
      </c>
    </row>
    <row r="145" spans="2:2" ht="16.5" x14ac:dyDescent="0.25">
      <c r="B145" s="95" t="s">
        <v>1679</v>
      </c>
    </row>
    <row r="146" spans="2:2" ht="33" x14ac:dyDescent="0.25">
      <c r="B146" s="94" t="s">
        <v>1680</v>
      </c>
    </row>
    <row r="147" spans="2:2" ht="49.5" x14ac:dyDescent="0.25">
      <c r="B147" s="94" t="s">
        <v>1681</v>
      </c>
    </row>
    <row r="148" spans="2:2" ht="16.5" x14ac:dyDescent="0.25">
      <c r="B148" s="95" t="s">
        <v>1682</v>
      </c>
    </row>
    <row r="149" spans="2:2" ht="33" x14ac:dyDescent="0.25">
      <c r="B149" s="94" t="s">
        <v>1683</v>
      </c>
    </row>
    <row r="150" spans="2:2" ht="33" x14ac:dyDescent="0.25">
      <c r="B150" s="94" t="s">
        <v>1684</v>
      </c>
    </row>
    <row r="151" spans="2:2" ht="16.5" x14ac:dyDescent="0.25">
      <c r="B151" s="94" t="s">
        <v>1685</v>
      </c>
    </row>
    <row r="152" spans="2:2" ht="33" x14ac:dyDescent="0.25">
      <c r="B152" s="94" t="s">
        <v>1686</v>
      </c>
    </row>
    <row r="153" spans="2:2" ht="33" x14ac:dyDescent="0.25">
      <c r="B153" s="94" t="s">
        <v>1687</v>
      </c>
    </row>
    <row r="154" spans="2:2" ht="33" x14ac:dyDescent="0.25">
      <c r="B154" s="94" t="s">
        <v>1688</v>
      </c>
    </row>
    <row r="155" spans="2:2" ht="33" x14ac:dyDescent="0.25">
      <c r="B155" s="94" t="s">
        <v>1689</v>
      </c>
    </row>
    <row r="156" spans="2:2" ht="33" x14ac:dyDescent="0.25">
      <c r="B156" s="94" t="s">
        <v>1690</v>
      </c>
    </row>
    <row r="157" spans="2:2" ht="33" x14ac:dyDescent="0.25">
      <c r="B157" s="94" t="s">
        <v>1691</v>
      </c>
    </row>
    <row r="158" spans="2:2" ht="16.5" x14ac:dyDescent="0.25">
      <c r="B158" s="94" t="s">
        <v>1645</v>
      </c>
    </row>
    <row r="159" spans="2:2" ht="16.5" x14ac:dyDescent="0.25">
      <c r="B159" s="94" t="s">
        <v>1646</v>
      </c>
    </row>
    <row r="160" spans="2:2" ht="16.5" x14ac:dyDescent="0.25">
      <c r="B160" s="94" t="s">
        <v>1692</v>
      </c>
    </row>
    <row r="161" spans="2:2" ht="66" x14ac:dyDescent="0.25">
      <c r="B161" s="94" t="s">
        <v>1693</v>
      </c>
    </row>
    <row r="162" spans="2:2" ht="33" x14ac:dyDescent="0.25">
      <c r="B162" s="94" t="s">
        <v>1648</v>
      </c>
    </row>
    <row r="163" spans="2:2" ht="33" x14ac:dyDescent="0.25">
      <c r="B163" s="94" t="s">
        <v>1694</v>
      </c>
    </row>
    <row r="164" spans="2:2" ht="16.5" x14ac:dyDescent="0.25">
      <c r="B164" s="94" t="s">
        <v>1695</v>
      </c>
    </row>
    <row r="165" spans="2:2" ht="33" x14ac:dyDescent="0.25">
      <c r="B165" s="94" t="s">
        <v>1696</v>
      </c>
    </row>
    <row r="166" spans="2:2" ht="33" x14ac:dyDescent="0.25">
      <c r="B166" s="94" t="s">
        <v>1697</v>
      </c>
    </row>
    <row r="167" spans="2:2" ht="16.5" x14ac:dyDescent="0.25">
      <c r="B167" s="94" t="s">
        <v>1698</v>
      </c>
    </row>
    <row r="168" spans="2:2" ht="33" x14ac:dyDescent="0.25">
      <c r="B168" s="94" t="s">
        <v>1699</v>
      </c>
    </row>
    <row r="169" spans="2:2" ht="33" x14ac:dyDescent="0.25">
      <c r="B169" s="94" t="s">
        <v>1700</v>
      </c>
    </row>
    <row r="170" spans="2:2" ht="16.5" x14ac:dyDescent="0.25">
      <c r="B170" s="94" t="s">
        <v>1701</v>
      </c>
    </row>
    <row r="171" spans="2:2" ht="16.5" x14ac:dyDescent="0.25">
      <c r="B171" s="94" t="s">
        <v>1702</v>
      </c>
    </row>
    <row r="172" spans="2:2" ht="33" x14ac:dyDescent="0.25">
      <c r="B172" s="94" t="s">
        <v>1703</v>
      </c>
    </row>
    <row r="173" spans="2:2" ht="33" x14ac:dyDescent="0.25">
      <c r="B173" s="94" t="s">
        <v>1704</v>
      </c>
    </row>
    <row r="174" spans="2:2" ht="16.5" x14ac:dyDescent="0.25">
      <c r="B174" s="94" t="s">
        <v>1705</v>
      </c>
    </row>
    <row r="175" spans="2:2" ht="33" x14ac:dyDescent="0.25">
      <c r="B175" s="94" t="s">
        <v>1706</v>
      </c>
    </row>
    <row r="176" spans="2:2" ht="49.5" x14ac:dyDescent="0.25">
      <c r="B176" s="94" t="s">
        <v>1707</v>
      </c>
    </row>
    <row r="177" spans="2:2" ht="66" x14ac:dyDescent="0.25">
      <c r="B177" s="94" t="s">
        <v>1708</v>
      </c>
    </row>
    <row r="178" spans="2:2" ht="33" x14ac:dyDescent="0.25">
      <c r="B178" s="94" t="s">
        <v>1709</v>
      </c>
    </row>
    <row r="179" spans="2:2" ht="33" x14ac:dyDescent="0.25">
      <c r="B179" s="94" t="s">
        <v>1710</v>
      </c>
    </row>
    <row r="180" spans="2:2" ht="82.5" x14ac:dyDescent="0.25">
      <c r="B180" s="94" t="s">
        <v>1711</v>
      </c>
    </row>
    <row r="181" spans="2:2" ht="33" x14ac:dyDescent="0.25">
      <c r="B181" s="94" t="s">
        <v>1712</v>
      </c>
    </row>
    <row r="182" spans="2:2" ht="49.5" x14ac:dyDescent="0.25">
      <c r="B182" s="94" t="s">
        <v>1713</v>
      </c>
    </row>
    <row r="183" spans="2:2" ht="33" x14ac:dyDescent="0.25">
      <c r="B183" s="94" t="s">
        <v>1714</v>
      </c>
    </row>
    <row r="184" spans="2:2" ht="35.25" x14ac:dyDescent="0.25">
      <c r="B184" s="94" t="s">
        <v>1715</v>
      </c>
    </row>
    <row r="185" spans="2:2" ht="66" x14ac:dyDescent="0.25">
      <c r="B185" s="94" t="s">
        <v>1716</v>
      </c>
    </row>
    <row r="186" spans="2:2" ht="33" x14ac:dyDescent="0.25">
      <c r="B186" s="94" t="s">
        <v>1717</v>
      </c>
    </row>
    <row r="187" spans="2:2" ht="33" x14ac:dyDescent="0.25">
      <c r="B187" s="94" t="s">
        <v>1718</v>
      </c>
    </row>
    <row r="188" spans="2:2" ht="33" x14ac:dyDescent="0.25">
      <c r="B188" s="94" t="s">
        <v>1719</v>
      </c>
    </row>
    <row r="189" spans="2:2" ht="49.5" x14ac:dyDescent="0.25">
      <c r="B189" s="94" t="s">
        <v>1720</v>
      </c>
    </row>
    <row r="190" spans="2:2" ht="66" x14ac:dyDescent="0.25">
      <c r="B190" s="94" t="s">
        <v>1721</v>
      </c>
    </row>
    <row r="191" spans="2:2" ht="16.5" x14ac:dyDescent="0.25">
      <c r="B191" s="93" t="s">
        <v>1722</v>
      </c>
    </row>
    <row r="192" spans="2:2" ht="16.5" x14ac:dyDescent="0.25">
      <c r="B192" s="93" t="s">
        <v>1723</v>
      </c>
    </row>
    <row r="193" spans="2:2" ht="99" x14ac:dyDescent="0.25">
      <c r="B193" s="94" t="s">
        <v>1724</v>
      </c>
    </row>
    <row r="194" spans="2:2" ht="49.5" x14ac:dyDescent="0.25">
      <c r="B194" s="94" t="s">
        <v>1725</v>
      </c>
    </row>
    <row r="195" spans="2:2" ht="33" x14ac:dyDescent="0.25">
      <c r="B195" s="94" t="s">
        <v>1726</v>
      </c>
    </row>
    <row r="196" spans="2:2" ht="33" x14ac:dyDescent="0.25">
      <c r="B196" s="94" t="s">
        <v>1727</v>
      </c>
    </row>
    <row r="197" spans="2:2" ht="16.5" x14ac:dyDescent="0.25">
      <c r="B197" s="94" t="s">
        <v>1728</v>
      </c>
    </row>
    <row r="198" spans="2:2" ht="16.5" x14ac:dyDescent="0.25">
      <c r="B198" s="94" t="s">
        <v>1729</v>
      </c>
    </row>
    <row r="199" spans="2:2" ht="16.5" x14ac:dyDescent="0.25">
      <c r="B199" s="93" t="s">
        <v>1730</v>
      </c>
    </row>
    <row r="200" spans="2:2" ht="16.5" x14ac:dyDescent="0.25">
      <c r="B200" s="93" t="s">
        <v>1731</v>
      </c>
    </row>
    <row r="201" spans="2:2" ht="16.5" x14ac:dyDescent="0.25">
      <c r="B201" s="93" t="s">
        <v>1732</v>
      </c>
    </row>
    <row r="202" spans="2:2" ht="16.5" x14ac:dyDescent="0.25">
      <c r="B202" s="93" t="s">
        <v>1733</v>
      </c>
    </row>
    <row r="203" spans="2:2" ht="99" x14ac:dyDescent="0.25">
      <c r="B203" s="94" t="s">
        <v>1734</v>
      </c>
    </row>
    <row r="204" spans="2:2" ht="33" x14ac:dyDescent="0.25">
      <c r="B204" s="95" t="s">
        <v>1735</v>
      </c>
    </row>
    <row r="205" spans="2:2" ht="16.5" x14ac:dyDescent="0.25">
      <c r="B205" s="93" t="s">
        <v>1736</v>
      </c>
    </row>
    <row r="206" spans="2:2" ht="82.5" x14ac:dyDescent="0.25">
      <c r="B206" s="94" t="s">
        <v>1737</v>
      </c>
    </row>
    <row r="207" spans="2:2" ht="66" x14ac:dyDescent="0.25">
      <c r="B207" s="94" t="s">
        <v>1738</v>
      </c>
    </row>
    <row r="208" spans="2:2" ht="49.5" x14ac:dyDescent="0.25">
      <c r="B208" s="94" t="s">
        <v>1739</v>
      </c>
    </row>
    <row r="209" spans="2:2" ht="16.5" x14ac:dyDescent="0.25">
      <c r="B209" s="94" t="s">
        <v>1740</v>
      </c>
    </row>
    <row r="210" spans="2:2" ht="33" x14ac:dyDescent="0.25">
      <c r="B210" s="95" t="s">
        <v>1741</v>
      </c>
    </row>
    <row r="211" spans="2:2" ht="49.5" x14ac:dyDescent="0.25">
      <c r="B211" s="94" t="s">
        <v>1742</v>
      </c>
    </row>
    <row r="212" spans="2:2" ht="33" x14ac:dyDescent="0.25">
      <c r="B212" s="95" t="s">
        <v>1743</v>
      </c>
    </row>
    <row r="213" spans="2:2" ht="66" x14ac:dyDescent="0.25">
      <c r="B213" s="94" t="s">
        <v>1744</v>
      </c>
    </row>
    <row r="214" spans="2:2" ht="33" x14ac:dyDescent="0.25">
      <c r="B214" s="95" t="s">
        <v>1745</v>
      </c>
    </row>
    <row r="215" spans="2:2" ht="49.5" x14ac:dyDescent="0.25">
      <c r="B215" s="95" t="s">
        <v>1746</v>
      </c>
    </row>
    <row r="216" spans="2:2" ht="30.75" x14ac:dyDescent="0.25">
      <c r="B216" s="96" t="s">
        <v>1747</v>
      </c>
    </row>
    <row r="217" spans="2:2" ht="33" x14ac:dyDescent="0.25">
      <c r="B217" s="85" t="s">
        <v>1749</v>
      </c>
    </row>
    <row r="218" spans="2:2" ht="33" x14ac:dyDescent="0.25">
      <c r="B218" s="85" t="s">
        <v>1750</v>
      </c>
    </row>
    <row r="219" spans="2:2" ht="66" x14ac:dyDescent="0.25">
      <c r="B219" s="85" t="s">
        <v>1751</v>
      </c>
    </row>
    <row r="220" spans="2:2" ht="16.5" x14ac:dyDescent="0.25">
      <c r="B220" s="85" t="s">
        <v>1752</v>
      </c>
    </row>
    <row r="221" spans="2:2" ht="66" x14ac:dyDescent="0.25">
      <c r="B221" s="85" t="s">
        <v>1753</v>
      </c>
    </row>
    <row r="222" spans="2:2" ht="16.5" x14ac:dyDescent="0.25">
      <c r="B222" s="85" t="s">
        <v>1754</v>
      </c>
    </row>
    <row r="223" spans="2:2" ht="16.5" x14ac:dyDescent="0.25">
      <c r="B223" s="85" t="s">
        <v>1755</v>
      </c>
    </row>
    <row r="224" spans="2:2" ht="49.5" x14ac:dyDescent="0.25">
      <c r="B224" s="85" t="s">
        <v>1756</v>
      </c>
    </row>
    <row r="225" spans="2:2" ht="49.5" x14ac:dyDescent="0.25">
      <c r="B225" s="85" t="s">
        <v>1757</v>
      </c>
    </row>
    <row r="226" spans="2:2" ht="49.5" x14ac:dyDescent="0.25">
      <c r="B226" s="85" t="s">
        <v>1758</v>
      </c>
    </row>
    <row r="227" spans="2:2" ht="49.5" x14ac:dyDescent="0.25">
      <c r="B227" s="85" t="s">
        <v>1759</v>
      </c>
    </row>
    <row r="228" spans="2:2" ht="49.5" x14ac:dyDescent="0.25">
      <c r="B228" s="85" t="s">
        <v>1760</v>
      </c>
    </row>
    <row r="229" spans="2:2" x14ac:dyDescent="0.25">
      <c r="B229" s="46"/>
    </row>
    <row r="230" spans="2:2" ht="33" x14ac:dyDescent="0.25">
      <c r="B230" s="95" t="s">
        <v>1761</v>
      </c>
    </row>
    <row r="231" spans="2:2" ht="49.5" x14ac:dyDescent="0.25">
      <c r="B231" s="85" t="s">
        <v>1762</v>
      </c>
    </row>
    <row r="232" spans="2:2" ht="33" x14ac:dyDescent="0.25">
      <c r="B232" s="85" t="s">
        <v>1763</v>
      </c>
    </row>
    <row r="233" spans="2:2" ht="84" x14ac:dyDescent="0.25">
      <c r="B233" s="85" t="s">
        <v>1764</v>
      </c>
    </row>
    <row r="234" spans="2:2" ht="16.5" x14ac:dyDescent="0.25">
      <c r="B234" s="85" t="s">
        <v>1765</v>
      </c>
    </row>
    <row r="235" spans="2:2" ht="33" x14ac:dyDescent="0.25">
      <c r="B235" s="85" t="s">
        <v>1766</v>
      </c>
    </row>
    <row r="236" spans="2:2" ht="49.5" x14ac:dyDescent="0.25">
      <c r="B236" s="85" t="s">
        <v>1767</v>
      </c>
    </row>
    <row r="237" spans="2:2" ht="16.5" x14ac:dyDescent="0.25">
      <c r="B237" s="85" t="s">
        <v>1768</v>
      </c>
    </row>
    <row r="238" spans="2:2" ht="49.5" x14ac:dyDescent="0.25">
      <c r="B238" s="85" t="s">
        <v>1769</v>
      </c>
    </row>
    <row r="239" spans="2:2" ht="66" x14ac:dyDescent="0.25">
      <c r="B239" s="85" t="s">
        <v>1770</v>
      </c>
    </row>
    <row r="240" spans="2:2" ht="33" x14ac:dyDescent="0.25">
      <c r="B240" s="85" t="s">
        <v>1771</v>
      </c>
    </row>
    <row r="241" spans="2:2" ht="66" x14ac:dyDescent="0.25">
      <c r="B241" s="85" t="s">
        <v>1772</v>
      </c>
    </row>
    <row r="242" spans="2:2" ht="66" x14ac:dyDescent="0.25">
      <c r="B242" s="85" t="s">
        <v>1773</v>
      </c>
    </row>
    <row r="243" spans="2:2" ht="16.5" x14ac:dyDescent="0.25">
      <c r="B243" s="85" t="s">
        <v>1774</v>
      </c>
    </row>
    <row r="244" spans="2:2" ht="16.5" x14ac:dyDescent="0.25">
      <c r="B244" s="85" t="s">
        <v>1775</v>
      </c>
    </row>
    <row r="245" spans="2:2" ht="33" x14ac:dyDescent="0.25">
      <c r="B245" s="85" t="s">
        <v>1776</v>
      </c>
    </row>
    <row r="246" spans="2:2" ht="16.5" x14ac:dyDescent="0.25">
      <c r="B246" s="85" t="s">
        <v>1777</v>
      </c>
    </row>
    <row r="247" spans="2:2" ht="82.5" x14ac:dyDescent="0.25">
      <c r="B247" s="85" t="s">
        <v>1778</v>
      </c>
    </row>
    <row r="248" spans="2:2" ht="16.5" x14ac:dyDescent="0.25">
      <c r="B248" s="88" t="s">
        <v>1779</v>
      </c>
    </row>
    <row r="249" spans="2:2" ht="33" x14ac:dyDescent="0.25">
      <c r="B249" s="85" t="s">
        <v>1780</v>
      </c>
    </row>
    <row r="250" spans="2:2" ht="16.5" x14ac:dyDescent="0.25">
      <c r="B250" s="85" t="s">
        <v>1781</v>
      </c>
    </row>
    <row r="251" spans="2:2" ht="16.5" x14ac:dyDescent="0.25">
      <c r="B251" s="85" t="s">
        <v>1782</v>
      </c>
    </row>
    <row r="252" spans="2:2" ht="82.5" x14ac:dyDescent="0.25">
      <c r="B252" s="85" t="s">
        <v>1783</v>
      </c>
    </row>
    <row r="253" spans="2:2" ht="16.5" x14ac:dyDescent="0.25">
      <c r="B253" s="85" t="s">
        <v>1784</v>
      </c>
    </row>
    <row r="254" spans="2:2" ht="49.5" x14ac:dyDescent="0.25">
      <c r="B254" s="85" t="s">
        <v>1785</v>
      </c>
    </row>
    <row r="255" spans="2:2" ht="16.5" x14ac:dyDescent="0.25">
      <c r="B255" s="88" t="s">
        <v>1786</v>
      </c>
    </row>
    <row r="256" spans="2:2" ht="49.5" x14ac:dyDescent="0.25">
      <c r="B256" s="85" t="s">
        <v>1787</v>
      </c>
    </row>
    <row r="257" spans="2:2" ht="33" x14ac:dyDescent="0.25">
      <c r="B257" s="95" t="s">
        <v>1788</v>
      </c>
    </row>
    <row r="258" spans="2:2" ht="33" x14ac:dyDescent="0.25">
      <c r="B258" s="85" t="s">
        <v>1789</v>
      </c>
    </row>
    <row r="259" spans="2:2" ht="33" x14ac:dyDescent="0.25">
      <c r="B259" s="85" t="s">
        <v>1790</v>
      </c>
    </row>
    <row r="260" spans="2:2" ht="33" x14ac:dyDescent="0.25">
      <c r="B260" s="95" t="s">
        <v>1791</v>
      </c>
    </row>
    <row r="261" spans="2:2" ht="16.5" x14ac:dyDescent="0.25">
      <c r="B261" s="85" t="s">
        <v>1792</v>
      </c>
    </row>
    <row r="262" spans="2:2" ht="16.5" x14ac:dyDescent="0.25">
      <c r="B262" s="85" t="s">
        <v>1793</v>
      </c>
    </row>
    <row r="263" spans="2:2" ht="16.5" x14ac:dyDescent="0.25">
      <c r="B263" s="85" t="s">
        <v>1794</v>
      </c>
    </row>
    <row r="264" spans="2:2" ht="49.5" x14ac:dyDescent="0.25">
      <c r="B264" s="85" t="s">
        <v>1795</v>
      </c>
    </row>
    <row r="265" spans="2:2" ht="33" x14ac:dyDescent="0.25">
      <c r="B265" s="95" t="s">
        <v>1796</v>
      </c>
    </row>
    <row r="266" spans="2:2" ht="33" x14ac:dyDescent="0.25">
      <c r="B266" s="85" t="s">
        <v>1797</v>
      </c>
    </row>
    <row r="267" spans="2:2" ht="16.5" x14ac:dyDescent="0.25">
      <c r="B267" s="88" t="s">
        <v>1798</v>
      </c>
    </row>
    <row r="268" spans="2:2" ht="66" x14ac:dyDescent="0.25">
      <c r="B268" s="85" t="s">
        <v>1799</v>
      </c>
    </row>
    <row r="269" spans="2:2" ht="15.75" x14ac:dyDescent="0.25">
      <c r="B269" s="97" t="s">
        <v>1560</v>
      </c>
    </row>
    <row r="270" spans="2:2" x14ac:dyDescent="0.25">
      <c r="B270" s="46"/>
    </row>
    <row r="271" spans="2:2" ht="16.5" x14ac:dyDescent="0.25">
      <c r="B271" s="87" t="s">
        <v>273</v>
      </c>
    </row>
    <row r="272" spans="2:2" ht="132" x14ac:dyDescent="0.25">
      <c r="B272" s="101" t="s">
        <v>1800</v>
      </c>
    </row>
    <row r="273" spans="2:2" ht="16.5" x14ac:dyDescent="0.25">
      <c r="B273" s="87" t="s">
        <v>1801</v>
      </c>
    </row>
    <row r="274" spans="2:2" ht="16.5" x14ac:dyDescent="0.25">
      <c r="B274" s="98" t="s">
        <v>1723</v>
      </c>
    </row>
    <row r="275" spans="2:2" x14ac:dyDescent="0.25">
      <c r="B275" s="99"/>
    </row>
    <row r="277" spans="2:2" x14ac:dyDescent="0.25">
      <c r="B277" s="100"/>
    </row>
    <row r="278" spans="2:2" ht="15.75" x14ac:dyDescent="0.25">
      <c r="B278" s="89"/>
    </row>
    <row r="279" spans="2:2" x14ac:dyDescent="0.25">
      <c r="B279" s="46"/>
    </row>
    <row r="280" spans="2:2" x14ac:dyDescent="0.25">
      <c r="B280" s="46"/>
    </row>
    <row r="298" spans="2:2" x14ac:dyDescent="0.25">
      <c r="B298" s="4" t="s">
        <v>10</v>
      </c>
    </row>
  </sheetData>
  <hyperlinks>
    <hyperlink ref="B1" location="'Калькулятор 4'!A1" display="ВЕРНУТЬСЯ К КАЛЬКУЛЯТОРУ"/>
    <hyperlink ref="B80" r:id="rId1" display="http://aclmkrai.krasnodar.ru/nclocs/"/>
    <hyperlink ref="B51" r:id="rId2" display="http://www.gosuslugi.ru/"/>
    <hyperlink ref="B49" r:id="rId3" display="http://www.e-mfc.ru/"/>
    <hyperlink ref="B298" location="'Калькулятор 4'!A1" display="ВЕРНУТЬСЯ К КАЛЬКУЛЯТОРУ"/>
  </hyperlinks>
  <pageMargins left="0.7" right="0.7" top="0.75" bottom="0.75" header="0.3" footer="0.3"/>
  <drawing r:id="rId4"/>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8"/>
  <sheetViews>
    <sheetView workbookViewId="0">
      <selection activeCell="B1" sqref="B1"/>
    </sheetView>
  </sheetViews>
  <sheetFormatPr defaultRowHeight="15" x14ac:dyDescent="0.25"/>
  <cols>
    <col min="2" max="2" width="118.28515625" customWidth="1"/>
  </cols>
  <sheetData>
    <row r="1" spans="2:2" x14ac:dyDescent="0.25">
      <c r="B1" s="4" t="s">
        <v>10</v>
      </c>
    </row>
    <row r="2" spans="2:2" s="55" customFormat="1" ht="72" x14ac:dyDescent="0.25">
      <c r="B2" s="143" t="s">
        <v>3466</v>
      </c>
    </row>
    <row r="3" spans="2:2" x14ac:dyDescent="0.25">
      <c r="B3" s="144"/>
    </row>
    <row r="4" spans="2:2" ht="28.5" x14ac:dyDescent="0.25">
      <c r="B4" s="145" t="s">
        <v>1618</v>
      </c>
    </row>
    <row r="5" spans="2:2" x14ac:dyDescent="0.25">
      <c r="B5" s="11"/>
    </row>
    <row r="6" spans="2:2" ht="108" x14ac:dyDescent="0.25">
      <c r="B6" s="143" t="s">
        <v>3467</v>
      </c>
    </row>
    <row r="7" spans="2:2" x14ac:dyDescent="0.25">
      <c r="B7" s="144"/>
    </row>
    <row r="8" spans="2:2" ht="28.5" x14ac:dyDescent="0.25">
      <c r="B8" s="145" t="s">
        <v>1620</v>
      </c>
    </row>
  </sheetData>
  <hyperlinks>
    <hyperlink ref="B1" location="'Калькулятор 4'!A1" display="ВЕРНУТЬСЯ К КАЛЬКУЛЯТОРУ"/>
  </hyperlinks>
  <pageMargins left="0.7" right="0.7" top="0.75" bottom="0.75" header="0.3" footer="0.3"/>
  <pageSetup paperSize="9" orientation="portrait"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53"/>
  <sheetViews>
    <sheetView workbookViewId="0">
      <selection activeCell="B1" sqref="B1"/>
    </sheetView>
  </sheetViews>
  <sheetFormatPr defaultRowHeight="15" x14ac:dyDescent="0.25"/>
  <cols>
    <col min="2" max="2" width="113.85546875" customWidth="1"/>
  </cols>
  <sheetData>
    <row r="1" spans="2:2" x14ac:dyDescent="0.25">
      <c r="B1" s="4" t="s">
        <v>10</v>
      </c>
    </row>
    <row r="2" spans="2:2" ht="75" x14ac:dyDescent="0.25">
      <c r="B2" s="83" t="s">
        <v>1516</v>
      </c>
    </row>
    <row r="3" spans="2:2" x14ac:dyDescent="0.25">
      <c r="B3" s="48"/>
    </row>
    <row r="4" spans="2:2" ht="93.75" x14ac:dyDescent="0.25">
      <c r="B4" s="79" t="s">
        <v>1517</v>
      </c>
    </row>
    <row r="5" spans="2:2" x14ac:dyDescent="0.25">
      <c r="B5" s="48"/>
    </row>
    <row r="6" spans="2:2" ht="56.25" x14ac:dyDescent="0.25">
      <c r="B6" s="81" t="s">
        <v>1518</v>
      </c>
    </row>
    <row r="7" spans="2:2" x14ac:dyDescent="0.25">
      <c r="B7" s="48"/>
    </row>
    <row r="8" spans="2:2" ht="18.75" x14ac:dyDescent="0.25">
      <c r="B8" s="81" t="s">
        <v>1519</v>
      </c>
    </row>
    <row r="9" spans="2:2" x14ac:dyDescent="0.25">
      <c r="B9" s="48"/>
    </row>
    <row r="10" spans="2:2" ht="93.75" x14ac:dyDescent="0.25">
      <c r="B10" s="81" t="s">
        <v>1520</v>
      </c>
    </row>
    <row r="11" spans="2:2" x14ac:dyDescent="0.25">
      <c r="B11" s="48"/>
    </row>
    <row r="12" spans="2:2" ht="131.25" x14ac:dyDescent="0.25">
      <c r="B12" s="81" t="s">
        <v>1521</v>
      </c>
    </row>
    <row r="13" spans="2:2" x14ac:dyDescent="0.25">
      <c r="B13" s="48"/>
    </row>
    <row r="14" spans="2:2" ht="93.75" x14ac:dyDescent="0.25">
      <c r="B14" s="81" t="s">
        <v>1522</v>
      </c>
    </row>
    <row r="15" spans="2:2" x14ac:dyDescent="0.25">
      <c r="B15" s="48"/>
    </row>
    <row r="16" spans="2:2" ht="56.25" x14ac:dyDescent="0.25">
      <c r="B16" s="81" t="s">
        <v>1523</v>
      </c>
    </row>
    <row r="17" spans="2:2" x14ac:dyDescent="0.25">
      <c r="B17" s="48"/>
    </row>
    <row r="18" spans="2:2" ht="56.25" x14ac:dyDescent="0.25">
      <c r="B18" s="81" t="s">
        <v>1524</v>
      </c>
    </row>
    <row r="19" spans="2:2" x14ac:dyDescent="0.25">
      <c r="B19" s="48"/>
    </row>
    <row r="20" spans="2:2" ht="37.5" x14ac:dyDescent="0.25">
      <c r="B20" s="81" t="s">
        <v>1525</v>
      </c>
    </row>
    <row r="21" spans="2:2" x14ac:dyDescent="0.25">
      <c r="B21" s="48"/>
    </row>
    <row r="22" spans="2:2" ht="56.25" x14ac:dyDescent="0.25">
      <c r="B22" s="81" t="s">
        <v>1526</v>
      </c>
    </row>
    <row r="23" spans="2:2" x14ac:dyDescent="0.25">
      <c r="B23" s="48"/>
    </row>
    <row r="24" spans="2:2" ht="225" x14ac:dyDescent="0.25">
      <c r="B24" s="81" t="s">
        <v>1527</v>
      </c>
    </row>
    <row r="25" spans="2:2" x14ac:dyDescent="0.25">
      <c r="B25" s="48"/>
    </row>
    <row r="26" spans="2:2" ht="168.75" x14ac:dyDescent="0.25">
      <c r="B26" s="81" t="s">
        <v>1528</v>
      </c>
    </row>
    <row r="27" spans="2:2" x14ac:dyDescent="0.25">
      <c r="B27" s="48"/>
    </row>
    <row r="28" spans="2:2" ht="93.75" x14ac:dyDescent="0.25">
      <c r="B28" s="81" t="s">
        <v>1529</v>
      </c>
    </row>
    <row r="29" spans="2:2" x14ac:dyDescent="0.25">
      <c r="B29" s="48"/>
    </row>
    <row r="30" spans="2:2" ht="131.25" x14ac:dyDescent="0.25">
      <c r="B30" s="81" t="s">
        <v>1530</v>
      </c>
    </row>
    <row r="31" spans="2:2" x14ac:dyDescent="0.25">
      <c r="B31" s="48"/>
    </row>
    <row r="32" spans="2:2" ht="112.5" x14ac:dyDescent="0.25">
      <c r="B32" s="81" t="s">
        <v>1531</v>
      </c>
    </row>
    <row r="33" spans="2:2" x14ac:dyDescent="0.25">
      <c r="B33" s="48"/>
    </row>
    <row r="34" spans="2:2" ht="75" x14ac:dyDescent="0.25">
      <c r="B34" s="81" t="s">
        <v>1532</v>
      </c>
    </row>
    <row r="35" spans="2:2" x14ac:dyDescent="0.25">
      <c r="B35" s="48"/>
    </row>
    <row r="36" spans="2:2" ht="93.75" x14ac:dyDescent="0.25">
      <c r="B36" s="81" t="s">
        <v>1533</v>
      </c>
    </row>
    <row r="37" spans="2:2" x14ac:dyDescent="0.25">
      <c r="B37" s="48"/>
    </row>
    <row r="38" spans="2:2" ht="75" x14ac:dyDescent="0.25">
      <c r="B38" s="81" t="s">
        <v>1534</v>
      </c>
    </row>
    <row r="39" spans="2:2" x14ac:dyDescent="0.25">
      <c r="B39" s="48"/>
    </row>
    <row r="40" spans="2:2" ht="75" x14ac:dyDescent="0.25">
      <c r="B40" s="81" t="s">
        <v>1535</v>
      </c>
    </row>
    <row r="41" spans="2:2" x14ac:dyDescent="0.25">
      <c r="B41" s="48"/>
    </row>
    <row r="42" spans="2:2" ht="168.75" x14ac:dyDescent="0.25">
      <c r="B42" s="81" t="s">
        <v>1536</v>
      </c>
    </row>
    <row r="43" spans="2:2" x14ac:dyDescent="0.25">
      <c r="B43" s="48"/>
    </row>
    <row r="44" spans="2:2" ht="168.75" x14ac:dyDescent="0.25">
      <c r="B44" s="81" t="s">
        <v>1537</v>
      </c>
    </row>
    <row r="45" spans="2:2" x14ac:dyDescent="0.25">
      <c r="B45" s="48"/>
    </row>
    <row r="46" spans="2:2" ht="56.25" x14ac:dyDescent="0.25">
      <c r="B46" s="81" t="s">
        <v>1538</v>
      </c>
    </row>
    <row r="47" spans="2:2" x14ac:dyDescent="0.25">
      <c r="B47" s="80"/>
    </row>
    <row r="48" spans="2:2" ht="37.5" x14ac:dyDescent="0.25">
      <c r="B48" s="82" t="s">
        <v>1539</v>
      </c>
    </row>
    <row r="49" spans="2:2" x14ac:dyDescent="0.25">
      <c r="B49" s="48"/>
    </row>
    <row r="50" spans="2:2" ht="112.5" x14ac:dyDescent="0.25">
      <c r="B50" s="83" t="s">
        <v>1540</v>
      </c>
    </row>
    <row r="51" spans="2:2" x14ac:dyDescent="0.25">
      <c r="B51" s="48"/>
    </row>
    <row r="52" spans="2:2" ht="93.75" x14ac:dyDescent="0.25">
      <c r="B52" s="81" t="s">
        <v>1541</v>
      </c>
    </row>
    <row r="53" spans="2:2" x14ac:dyDescent="0.25">
      <c r="B53" s="4" t="s">
        <v>10</v>
      </c>
    </row>
  </sheetData>
  <hyperlinks>
    <hyperlink ref="B1" location="'Калькулятор 4'!A1" display="ВЕРНУТЬСЯ К КАЛЬКУЛЯТОРУ"/>
    <hyperlink ref="B53" location="'Калькулятор 4'!A1" display="ВЕРНУТЬСЯ К КАЛЬКУЛЯТОРУ"/>
  </hyperlinks>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24"/>
  <sheetViews>
    <sheetView workbookViewId="0">
      <selection activeCell="B1" sqref="B1"/>
    </sheetView>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1" location="'Калькулятор 4'!A1" display="ВЕРНУТЬСЯ К КАЛЬКУЛЯТОРУ"/>
    <hyperlink ref="B24" location="'Калькулятор 4'!A1" display="ВЕРНУТЬСЯ К КАЛЬКУЛЯТОРУ"/>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B74"/>
  <sheetViews>
    <sheetView workbookViewId="0">
      <selection activeCell="B1" sqref="B1"/>
    </sheetView>
  </sheetViews>
  <sheetFormatPr defaultRowHeight="15" x14ac:dyDescent="0.25"/>
  <cols>
    <col min="2" max="2" width="116.5703125" customWidth="1"/>
  </cols>
  <sheetData>
    <row r="1" spans="2:2" x14ac:dyDescent="0.25">
      <c r="B1" s="4" t="s">
        <v>10</v>
      </c>
    </row>
    <row r="2" spans="2:2" ht="82.5" x14ac:dyDescent="0.25">
      <c r="B2" s="76" t="s">
        <v>547</v>
      </c>
    </row>
    <row r="3" spans="2:2" x14ac:dyDescent="0.25">
      <c r="B3" s="75" t="s">
        <v>548</v>
      </c>
    </row>
    <row r="4" spans="2:2" ht="27" x14ac:dyDescent="0.25">
      <c r="B4" s="75" t="s">
        <v>549</v>
      </c>
    </row>
    <row r="5" spans="2:2" ht="27" x14ac:dyDescent="0.25">
      <c r="B5" s="75" t="s">
        <v>550</v>
      </c>
    </row>
    <row r="6" spans="2:2" ht="67.5" x14ac:dyDescent="0.25">
      <c r="B6" s="75" t="s">
        <v>551</v>
      </c>
    </row>
    <row r="7" spans="2:2" ht="81" x14ac:dyDescent="0.25">
      <c r="B7" s="75" t="s">
        <v>552</v>
      </c>
    </row>
    <row r="8" spans="2:2" ht="40.5" x14ac:dyDescent="0.25">
      <c r="B8" s="75" t="s">
        <v>553</v>
      </c>
    </row>
    <row r="9" spans="2:2" x14ac:dyDescent="0.25">
      <c r="B9" s="75" t="s">
        <v>554</v>
      </c>
    </row>
    <row r="10" spans="2:2" ht="27" x14ac:dyDescent="0.25">
      <c r="B10" s="75" t="s">
        <v>555</v>
      </c>
    </row>
    <row r="11" spans="2:2" ht="54" x14ac:dyDescent="0.25">
      <c r="B11" s="75" t="s">
        <v>556</v>
      </c>
    </row>
    <row r="12" spans="2:2" ht="54" x14ac:dyDescent="0.25">
      <c r="B12" s="75" t="s">
        <v>557</v>
      </c>
    </row>
    <row r="13" spans="2:2" ht="81" x14ac:dyDescent="0.25">
      <c r="B13" s="75" t="s">
        <v>558</v>
      </c>
    </row>
    <row r="14" spans="2:2" ht="54" x14ac:dyDescent="0.25">
      <c r="B14" s="75" t="s">
        <v>559</v>
      </c>
    </row>
    <row r="15" spans="2:2" ht="40.5" x14ac:dyDescent="0.25">
      <c r="B15" s="75" t="s">
        <v>560</v>
      </c>
    </row>
    <row r="16" spans="2:2" ht="67.5" x14ac:dyDescent="0.25">
      <c r="B16" s="75" t="s">
        <v>561</v>
      </c>
    </row>
    <row r="17" spans="2:2" ht="40.5" x14ac:dyDescent="0.25">
      <c r="B17" s="75" t="s">
        <v>562</v>
      </c>
    </row>
    <row r="18" spans="2:2" ht="27" x14ac:dyDescent="0.25">
      <c r="B18" s="75" t="s">
        <v>563</v>
      </c>
    </row>
    <row r="19" spans="2:2" ht="27" x14ac:dyDescent="0.25">
      <c r="B19" s="75" t="s">
        <v>564</v>
      </c>
    </row>
    <row r="20" spans="2:2" ht="27" x14ac:dyDescent="0.25">
      <c r="B20" s="75" t="s">
        <v>565</v>
      </c>
    </row>
    <row r="21" spans="2:2" ht="81" x14ac:dyDescent="0.25">
      <c r="B21" s="75" t="s">
        <v>566</v>
      </c>
    </row>
    <row r="22" spans="2:2" ht="94.5" x14ac:dyDescent="0.25">
      <c r="B22" s="75" t="s">
        <v>567</v>
      </c>
    </row>
    <row r="23" spans="2:2" ht="40.5" x14ac:dyDescent="0.25">
      <c r="B23" s="75" t="s">
        <v>568</v>
      </c>
    </row>
    <row r="24" spans="2:2" ht="81" x14ac:dyDescent="0.25">
      <c r="B24" s="75" t="s">
        <v>569</v>
      </c>
    </row>
    <row r="25" spans="2:2" ht="40.5" x14ac:dyDescent="0.25">
      <c r="B25" s="75" t="s">
        <v>570</v>
      </c>
    </row>
    <row r="26" spans="2:2" ht="54" x14ac:dyDescent="0.25">
      <c r="B26" s="75" t="s">
        <v>571</v>
      </c>
    </row>
    <row r="27" spans="2:2" ht="27" x14ac:dyDescent="0.25">
      <c r="B27" s="75" t="s">
        <v>572</v>
      </c>
    </row>
    <row r="28" spans="2:2" ht="54" x14ac:dyDescent="0.25">
      <c r="B28" s="75" t="s">
        <v>573</v>
      </c>
    </row>
    <row r="29" spans="2:2" ht="27" x14ac:dyDescent="0.25">
      <c r="B29" s="75" t="s">
        <v>574</v>
      </c>
    </row>
    <row r="30" spans="2:2" ht="40.5" x14ac:dyDescent="0.25">
      <c r="B30" s="75" t="s">
        <v>575</v>
      </c>
    </row>
    <row r="31" spans="2:2" ht="162" x14ac:dyDescent="0.25">
      <c r="B31" s="75" t="s">
        <v>576</v>
      </c>
    </row>
    <row r="32" spans="2:2" ht="54" x14ac:dyDescent="0.25">
      <c r="B32" s="75" t="s">
        <v>577</v>
      </c>
    </row>
    <row r="33" spans="2:2" ht="40.5" x14ac:dyDescent="0.25">
      <c r="B33" s="75" t="s">
        <v>578</v>
      </c>
    </row>
    <row r="34" spans="2:2" ht="67.5" x14ac:dyDescent="0.25">
      <c r="B34" s="75" t="s">
        <v>579</v>
      </c>
    </row>
    <row r="35" spans="2:2" ht="108" x14ac:dyDescent="0.25">
      <c r="B35" s="75" t="s">
        <v>580</v>
      </c>
    </row>
    <row r="36" spans="2:2" ht="54" x14ac:dyDescent="0.25">
      <c r="B36" s="75" t="s">
        <v>581</v>
      </c>
    </row>
    <row r="37" spans="2:2" ht="54" x14ac:dyDescent="0.25">
      <c r="B37" s="75" t="s">
        <v>582</v>
      </c>
    </row>
    <row r="38" spans="2:2" ht="27" x14ac:dyDescent="0.25">
      <c r="B38" s="75" t="s">
        <v>583</v>
      </c>
    </row>
    <row r="39" spans="2:2" ht="94.5" x14ac:dyDescent="0.25">
      <c r="B39" s="75" t="s">
        <v>584</v>
      </c>
    </row>
    <row r="40" spans="2:2" ht="27" x14ac:dyDescent="0.25">
      <c r="B40" s="75" t="s">
        <v>585</v>
      </c>
    </row>
    <row r="41" spans="2:2" ht="108" x14ac:dyDescent="0.25">
      <c r="B41" s="75" t="s">
        <v>586</v>
      </c>
    </row>
    <row r="42" spans="2:2" ht="40.5" x14ac:dyDescent="0.25">
      <c r="B42" s="75" t="s">
        <v>587</v>
      </c>
    </row>
    <row r="43" spans="2:2" ht="40.5" x14ac:dyDescent="0.25">
      <c r="B43" s="75" t="s">
        <v>588</v>
      </c>
    </row>
    <row r="44" spans="2:2" ht="40.5" x14ac:dyDescent="0.25">
      <c r="B44" s="75" t="s">
        <v>589</v>
      </c>
    </row>
    <row r="45" spans="2:2" x14ac:dyDescent="0.25">
      <c r="B45" s="75" t="s">
        <v>590</v>
      </c>
    </row>
    <row r="46" spans="2:2" ht="54" x14ac:dyDescent="0.25">
      <c r="B46" s="75" t="s">
        <v>591</v>
      </c>
    </row>
    <row r="47" spans="2:2" ht="27" x14ac:dyDescent="0.25">
      <c r="B47" s="75" t="s">
        <v>592</v>
      </c>
    </row>
    <row r="48" spans="2:2" ht="40.5" x14ac:dyDescent="0.25">
      <c r="B48" s="75" t="s">
        <v>593</v>
      </c>
    </row>
    <row r="49" spans="2:2" ht="40.5" x14ac:dyDescent="0.25">
      <c r="B49" s="75" t="s">
        <v>594</v>
      </c>
    </row>
    <row r="50" spans="2:2" ht="108" x14ac:dyDescent="0.25">
      <c r="B50" s="75" t="s">
        <v>595</v>
      </c>
    </row>
    <row r="51" spans="2:2" x14ac:dyDescent="0.25">
      <c r="B51" s="75" t="s">
        <v>596</v>
      </c>
    </row>
    <row r="52" spans="2:2" ht="27" x14ac:dyDescent="0.25">
      <c r="B52" s="75" t="s">
        <v>597</v>
      </c>
    </row>
    <row r="53" spans="2:2" ht="40.5" x14ac:dyDescent="0.25">
      <c r="B53" s="75" t="s">
        <v>598</v>
      </c>
    </row>
    <row r="54" spans="2:2" ht="81" x14ac:dyDescent="0.25">
      <c r="B54" s="75" t="s">
        <v>599</v>
      </c>
    </row>
    <row r="55" spans="2:2" ht="189" x14ac:dyDescent="0.25">
      <c r="B55" s="75" t="s">
        <v>600</v>
      </c>
    </row>
    <row r="56" spans="2:2" ht="40.5" x14ac:dyDescent="0.25">
      <c r="B56" s="75" t="s">
        <v>601</v>
      </c>
    </row>
    <row r="57" spans="2:2" x14ac:dyDescent="0.25">
      <c r="B57" s="75" t="s">
        <v>602</v>
      </c>
    </row>
    <row r="58" spans="2:2" ht="27" x14ac:dyDescent="0.25">
      <c r="B58" s="75" t="s">
        <v>603</v>
      </c>
    </row>
    <row r="59" spans="2:2" ht="81" x14ac:dyDescent="0.25">
      <c r="B59" s="75" t="s">
        <v>604</v>
      </c>
    </row>
    <row r="60" spans="2:2" ht="27" x14ac:dyDescent="0.25">
      <c r="B60" s="75" t="s">
        <v>605</v>
      </c>
    </row>
    <row r="61" spans="2:2" ht="81" x14ac:dyDescent="0.25">
      <c r="B61" s="75" t="s">
        <v>606</v>
      </c>
    </row>
    <row r="62" spans="2:2" ht="81" x14ac:dyDescent="0.25">
      <c r="B62" s="75" t="s">
        <v>607</v>
      </c>
    </row>
    <row r="63" spans="2:2" ht="27" x14ac:dyDescent="0.25">
      <c r="B63" s="75" t="s">
        <v>608</v>
      </c>
    </row>
    <row r="64" spans="2:2" ht="81" x14ac:dyDescent="0.25">
      <c r="B64" s="75" t="s">
        <v>606</v>
      </c>
    </row>
    <row r="65" spans="2:2" ht="40.5" x14ac:dyDescent="0.25">
      <c r="B65" s="75" t="s">
        <v>609</v>
      </c>
    </row>
    <row r="66" spans="2:2" ht="40.5" x14ac:dyDescent="0.25">
      <c r="B66" s="75" t="s">
        <v>610</v>
      </c>
    </row>
    <row r="67" spans="2:2" ht="67.5" x14ac:dyDescent="0.25">
      <c r="B67" s="75" t="s">
        <v>611</v>
      </c>
    </row>
    <row r="68" spans="2:2" ht="27" x14ac:dyDescent="0.25">
      <c r="B68" s="75" t="s">
        <v>612</v>
      </c>
    </row>
    <row r="69" spans="2:2" ht="67.5" x14ac:dyDescent="0.25">
      <c r="B69" s="75" t="s">
        <v>613</v>
      </c>
    </row>
    <row r="70" spans="2:2" ht="54" x14ac:dyDescent="0.25">
      <c r="B70" s="75" t="s">
        <v>614</v>
      </c>
    </row>
    <row r="71" spans="2:2" ht="40.5" x14ac:dyDescent="0.25">
      <c r="B71" s="75" t="s">
        <v>615</v>
      </c>
    </row>
    <row r="72" spans="2:2" ht="27" x14ac:dyDescent="0.25">
      <c r="B72" s="75" t="s">
        <v>616</v>
      </c>
    </row>
    <row r="73" spans="2:2" ht="54" x14ac:dyDescent="0.25">
      <c r="B73" s="75" t="s">
        <v>617</v>
      </c>
    </row>
    <row r="74" spans="2:2" x14ac:dyDescent="0.25">
      <c r="B74" s="4" t="s">
        <v>10</v>
      </c>
    </row>
  </sheetData>
  <hyperlinks>
    <hyperlink ref="B1" location="'Калькулятор 4'!A1" display="ВЕРНУТЬСЯ К КАЛЬКУЛЯТОРУ"/>
    <hyperlink ref="B74" location="'Калькулятор 4'!A1" display="ВЕРНУТЬСЯ К КАЛЬКУЛЯТОРУ"/>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2:J635"/>
  <sheetViews>
    <sheetView topLeftCell="A617" zoomScaleNormal="100" workbookViewId="0">
      <selection activeCell="B635" sqref="B635"/>
    </sheetView>
  </sheetViews>
  <sheetFormatPr defaultRowHeight="15" x14ac:dyDescent="0.25"/>
  <cols>
    <col min="2" max="2" width="148.42578125" style="1" customWidth="1"/>
  </cols>
  <sheetData>
    <row r="2" spans="2:10" x14ac:dyDescent="0.25">
      <c r="B2" s="26" t="s">
        <v>10</v>
      </c>
    </row>
    <row r="3" spans="2:10" ht="22.5" x14ac:dyDescent="0.25">
      <c r="B3" s="215" t="s">
        <v>4014</v>
      </c>
    </row>
    <row r="4" spans="2:10" ht="15.75" x14ac:dyDescent="0.25">
      <c r="B4" s="216" t="s">
        <v>4219</v>
      </c>
      <c r="G4" s="212" t="s">
        <v>4209</v>
      </c>
    </row>
    <row r="5" spans="2:10" ht="6.75" customHeight="1" x14ac:dyDescent="0.25">
      <c r="B5" s="217"/>
    </row>
    <row r="6" spans="2:10" ht="18.75" hidden="1" x14ac:dyDescent="0.25">
      <c r="B6" s="218"/>
    </row>
    <row r="7" spans="2:10" ht="18.75" x14ac:dyDescent="0.25">
      <c r="B7" s="218" t="s">
        <v>1811</v>
      </c>
    </row>
    <row r="8" spans="2:10" ht="63" customHeight="1" x14ac:dyDescent="0.25">
      <c r="B8" s="218" t="s">
        <v>4210</v>
      </c>
    </row>
    <row r="9" spans="2:10" ht="18.75" hidden="1" x14ac:dyDescent="0.25">
      <c r="B9" s="219"/>
    </row>
    <row r="10" spans="2:10" ht="18.75" hidden="1" x14ac:dyDescent="0.25">
      <c r="B10" s="219"/>
    </row>
    <row r="11" spans="2:10" ht="56.25" x14ac:dyDescent="0.25">
      <c r="B11" s="220" t="s">
        <v>4211</v>
      </c>
    </row>
    <row r="12" spans="2:10" ht="30" x14ac:dyDescent="0.25">
      <c r="B12" s="24" t="s">
        <v>4212</v>
      </c>
    </row>
    <row r="13" spans="2:10" ht="75" x14ac:dyDescent="0.25">
      <c r="B13" s="220" t="s">
        <v>4213</v>
      </c>
    </row>
    <row r="14" spans="2:10" ht="93.75" x14ac:dyDescent="0.25">
      <c r="B14" s="220" t="s">
        <v>4214</v>
      </c>
    </row>
    <row r="15" spans="2:10" ht="18.75" x14ac:dyDescent="0.25">
      <c r="B15" s="220" t="s">
        <v>4215</v>
      </c>
    </row>
    <row r="16" spans="2:10" ht="13.5" customHeight="1" x14ac:dyDescent="0.25">
      <c r="B16" s="220"/>
      <c r="J16" s="38" t="s">
        <v>176</v>
      </c>
    </row>
    <row r="17" spans="2:2" ht="18.75" hidden="1" x14ac:dyDescent="0.25">
      <c r="B17" s="221"/>
    </row>
    <row r="18" spans="2:2" ht="18.75" x14ac:dyDescent="0.25">
      <c r="B18" s="220" t="s">
        <v>4216</v>
      </c>
    </row>
    <row r="19" spans="2:2" ht="12" customHeight="1" x14ac:dyDescent="0.25">
      <c r="B19" s="20"/>
    </row>
    <row r="20" spans="2:2" ht="18.75" hidden="1" x14ac:dyDescent="0.25">
      <c r="B20" s="20"/>
    </row>
    <row r="21" spans="2:2" ht="12" customHeight="1" x14ac:dyDescent="0.25">
      <c r="B21" s="220"/>
    </row>
    <row r="22" spans="2:2" ht="18.75" x14ac:dyDescent="0.25">
      <c r="B22" s="222" t="s">
        <v>4217</v>
      </c>
    </row>
    <row r="23" spans="2:2" ht="18.75" x14ac:dyDescent="0.25">
      <c r="B23" s="222" t="s">
        <v>9</v>
      </c>
    </row>
    <row r="24" spans="2:2" ht="18.75" x14ac:dyDescent="0.25">
      <c r="B24" s="222" t="s">
        <v>4218</v>
      </c>
    </row>
    <row r="25" spans="2:2" ht="18.75" x14ac:dyDescent="0.25">
      <c r="B25" s="16"/>
    </row>
    <row r="26" spans="2:2" ht="122.25" customHeight="1" x14ac:dyDescent="0.25">
      <c r="B26" s="25" t="s">
        <v>4220</v>
      </c>
    </row>
    <row r="27" spans="2:2" ht="18.75" x14ac:dyDescent="0.25">
      <c r="B27" s="19" t="s">
        <v>7</v>
      </c>
    </row>
    <row r="28" spans="2:2" ht="37.5" x14ac:dyDescent="0.25">
      <c r="B28" s="19" t="s">
        <v>4221</v>
      </c>
    </row>
    <row r="29" spans="2:2" ht="18.75" x14ac:dyDescent="0.25">
      <c r="B29" s="19" t="s">
        <v>4222</v>
      </c>
    </row>
    <row r="30" spans="2:2" ht="18.75" x14ac:dyDescent="0.25">
      <c r="B30" s="22"/>
    </row>
    <row r="31" spans="2:2" ht="18.75" x14ac:dyDescent="0.25">
      <c r="B31" s="19" t="s">
        <v>4223</v>
      </c>
    </row>
    <row r="32" spans="2:2" ht="18.75" x14ac:dyDescent="0.25">
      <c r="B32" s="20"/>
    </row>
    <row r="33" spans="2:2" ht="18.75" x14ac:dyDescent="0.25">
      <c r="B33" s="19" t="s">
        <v>4224</v>
      </c>
    </row>
    <row r="34" spans="2:2" ht="18.75" x14ac:dyDescent="0.25">
      <c r="B34" s="19" t="s">
        <v>172</v>
      </c>
    </row>
    <row r="35" spans="2:2" ht="18.75" x14ac:dyDescent="0.25">
      <c r="B35" s="19"/>
    </row>
    <row r="36" spans="2:2" ht="93.75" x14ac:dyDescent="0.25">
      <c r="B36" s="20" t="s">
        <v>4225</v>
      </c>
    </row>
    <row r="37" spans="2:2" ht="18.75" x14ac:dyDescent="0.25">
      <c r="B37" s="20"/>
    </row>
    <row r="38" spans="2:2" ht="18.75" x14ac:dyDescent="0.25">
      <c r="B38" s="19" t="s">
        <v>4226</v>
      </c>
    </row>
    <row r="39" spans="2:2" ht="18.75" x14ac:dyDescent="0.25">
      <c r="B39" s="20"/>
    </row>
    <row r="40" spans="2:2" ht="56.25" x14ac:dyDescent="0.25">
      <c r="B40" s="20" t="s">
        <v>4227</v>
      </c>
    </row>
    <row r="41" spans="2:2" ht="37.5" x14ac:dyDescent="0.25">
      <c r="B41" s="20" t="s">
        <v>4228</v>
      </c>
    </row>
    <row r="42" spans="2:2" ht="18.75" x14ac:dyDescent="0.25">
      <c r="B42" s="20"/>
    </row>
    <row r="43" spans="2:2" ht="18.75" x14ac:dyDescent="0.25">
      <c r="B43" s="19" t="s">
        <v>4229</v>
      </c>
    </row>
    <row r="44" spans="2:2" ht="18.75" x14ac:dyDescent="0.25">
      <c r="B44" s="19" t="s">
        <v>4230</v>
      </c>
    </row>
    <row r="45" spans="2:2" ht="18.75" x14ac:dyDescent="0.25">
      <c r="B45" s="19"/>
    </row>
    <row r="46" spans="2:2" ht="18.75" x14ac:dyDescent="0.25">
      <c r="B46" s="19"/>
    </row>
    <row r="47" spans="2:2" ht="18.75" x14ac:dyDescent="0.25">
      <c r="B47" s="20" t="s">
        <v>3668</v>
      </c>
    </row>
    <row r="48" spans="2:2" ht="37.5" x14ac:dyDescent="0.25">
      <c r="B48" s="20" t="s">
        <v>4231</v>
      </c>
    </row>
    <row r="49" spans="2:2" ht="18.75" x14ac:dyDescent="0.25">
      <c r="B49" s="20" t="s">
        <v>3568</v>
      </c>
    </row>
    <row r="50" spans="2:2" ht="18.75" x14ac:dyDescent="0.25">
      <c r="B50" s="20" t="s">
        <v>3569</v>
      </c>
    </row>
    <row r="51" spans="2:2" ht="18.75" x14ac:dyDescent="0.25">
      <c r="B51" s="20" t="s">
        <v>3670</v>
      </c>
    </row>
    <row r="52" spans="2:2" ht="18.75" x14ac:dyDescent="0.25">
      <c r="B52" s="20" t="s">
        <v>3671</v>
      </c>
    </row>
    <row r="53" spans="2:2" ht="37.5" x14ac:dyDescent="0.25">
      <c r="B53" s="20" t="s">
        <v>4232</v>
      </c>
    </row>
    <row r="54" spans="2:2" ht="18.75" x14ac:dyDescent="0.25">
      <c r="B54" s="20" t="s">
        <v>3570</v>
      </c>
    </row>
    <row r="55" spans="2:2" ht="37.5" x14ac:dyDescent="0.25">
      <c r="B55" s="20" t="s">
        <v>4233</v>
      </c>
    </row>
    <row r="56" spans="2:2" ht="37.5" x14ac:dyDescent="0.25">
      <c r="B56" s="20" t="s">
        <v>4234</v>
      </c>
    </row>
    <row r="57" spans="2:2" ht="56.25" x14ac:dyDescent="0.25">
      <c r="B57" s="20" t="s">
        <v>4235</v>
      </c>
    </row>
    <row r="58" spans="2:2" ht="56.25" x14ac:dyDescent="0.25">
      <c r="B58" s="20" t="s">
        <v>4236</v>
      </c>
    </row>
    <row r="59" spans="2:2" ht="18.75" x14ac:dyDescent="0.25">
      <c r="B59" s="20" t="s">
        <v>4237</v>
      </c>
    </row>
    <row r="60" spans="2:2" ht="18.75" x14ac:dyDescent="0.25">
      <c r="B60" s="20" t="s">
        <v>4238</v>
      </c>
    </row>
    <row r="61" spans="2:2" ht="18.75" x14ac:dyDescent="0.25">
      <c r="B61" s="20" t="s">
        <v>3676</v>
      </c>
    </row>
    <row r="62" spans="2:2" ht="37.5" x14ac:dyDescent="0.25">
      <c r="B62" s="20" t="s">
        <v>3571</v>
      </c>
    </row>
    <row r="63" spans="2:2" ht="37.5" x14ac:dyDescent="0.25">
      <c r="B63" s="20" t="s">
        <v>3572</v>
      </c>
    </row>
    <row r="64" spans="2:2" ht="56.25" x14ac:dyDescent="0.25">
      <c r="B64" s="20" t="s">
        <v>3677</v>
      </c>
    </row>
    <row r="65" spans="2:2" ht="18.75" x14ac:dyDescent="0.25">
      <c r="B65" s="19"/>
    </row>
    <row r="66" spans="2:2" ht="37.5" x14ac:dyDescent="0.25">
      <c r="B66" s="20" t="s">
        <v>3678</v>
      </c>
    </row>
    <row r="67" spans="2:2" ht="37.5" x14ac:dyDescent="0.25">
      <c r="B67" s="20" t="s">
        <v>3679</v>
      </c>
    </row>
    <row r="68" spans="2:2" ht="37.5" x14ac:dyDescent="0.25">
      <c r="B68" s="20" t="s">
        <v>3680</v>
      </c>
    </row>
    <row r="69" spans="2:2" ht="18.75" x14ac:dyDescent="0.25">
      <c r="B69" s="20" t="s">
        <v>3681</v>
      </c>
    </row>
    <row r="70" spans="2:2" ht="18.75" x14ac:dyDescent="0.25">
      <c r="B70" s="20" t="s">
        <v>3573</v>
      </c>
    </row>
    <row r="71" spans="2:2" ht="37.5" x14ac:dyDescent="0.25">
      <c r="B71" s="20" t="s">
        <v>4239</v>
      </c>
    </row>
    <row r="72" spans="2:2" ht="18.75" x14ac:dyDescent="0.25">
      <c r="B72" s="20" t="s">
        <v>3683</v>
      </c>
    </row>
    <row r="73" spans="2:2" ht="18.75" x14ac:dyDescent="0.25">
      <c r="B73" s="20" t="s">
        <v>3684</v>
      </c>
    </row>
    <row r="74" spans="2:2" ht="18.75" x14ac:dyDescent="0.25">
      <c r="B74" s="20" t="s">
        <v>3685</v>
      </c>
    </row>
    <row r="75" spans="2:2" ht="18.75" x14ac:dyDescent="0.25">
      <c r="B75" s="20" t="s">
        <v>3686</v>
      </c>
    </row>
    <row r="76" spans="2:2" ht="18.75" x14ac:dyDescent="0.25">
      <c r="B76" s="20" t="s">
        <v>3687</v>
      </c>
    </row>
    <row r="77" spans="2:2" ht="18.75" x14ac:dyDescent="0.25">
      <c r="B77" s="20" t="s">
        <v>3688</v>
      </c>
    </row>
    <row r="78" spans="2:2" ht="18.75" x14ac:dyDescent="0.25">
      <c r="B78" s="20" t="s">
        <v>3689</v>
      </c>
    </row>
    <row r="79" spans="2:2" ht="37.5" x14ac:dyDescent="0.25">
      <c r="B79" s="20" t="s">
        <v>3574</v>
      </c>
    </row>
    <row r="80" spans="2:2" ht="18.75" x14ac:dyDescent="0.25">
      <c r="B80" s="20" t="s">
        <v>3690</v>
      </c>
    </row>
    <row r="81" spans="2:2" ht="37.5" x14ac:dyDescent="0.25">
      <c r="B81" s="20" t="s">
        <v>4240</v>
      </c>
    </row>
    <row r="82" spans="2:2" ht="18.75" x14ac:dyDescent="0.25">
      <c r="B82" s="20" t="s">
        <v>3692</v>
      </c>
    </row>
    <row r="83" spans="2:2" ht="18.75" x14ac:dyDescent="0.25">
      <c r="B83" s="20" t="s">
        <v>3693</v>
      </c>
    </row>
    <row r="84" spans="2:2" ht="18.75" x14ac:dyDescent="0.25">
      <c r="B84" s="20" t="s">
        <v>4241</v>
      </c>
    </row>
    <row r="85" spans="2:2" ht="18.75" x14ac:dyDescent="0.25">
      <c r="B85" s="20" t="s">
        <v>4242</v>
      </c>
    </row>
    <row r="86" spans="2:2" ht="18.75" x14ac:dyDescent="0.25">
      <c r="B86" s="20" t="s">
        <v>4243</v>
      </c>
    </row>
    <row r="87" spans="2:2" ht="18.75" x14ac:dyDescent="0.25">
      <c r="B87" s="20"/>
    </row>
    <row r="88" spans="2:2" ht="18.75" x14ac:dyDescent="0.25">
      <c r="B88" s="20"/>
    </row>
    <row r="89" spans="2:2" ht="18.75" x14ac:dyDescent="0.25">
      <c r="B89" s="19"/>
    </row>
    <row r="90" spans="2:2" ht="37.5" x14ac:dyDescent="0.25">
      <c r="B90" s="20" t="s">
        <v>4244</v>
      </c>
    </row>
    <row r="91" spans="2:2" ht="18.75" x14ac:dyDescent="0.25">
      <c r="B91" s="20" t="s">
        <v>4245</v>
      </c>
    </row>
    <row r="92" spans="2:2" ht="56.25" x14ac:dyDescent="0.25">
      <c r="B92" s="20" t="s">
        <v>4246</v>
      </c>
    </row>
    <row r="93" spans="2:2" ht="18.75" x14ac:dyDescent="0.25">
      <c r="B93" s="20" t="s">
        <v>4247</v>
      </c>
    </row>
    <row r="94" spans="2:2" ht="18.75" x14ac:dyDescent="0.25">
      <c r="B94" s="20" t="s">
        <v>4248</v>
      </c>
    </row>
    <row r="95" spans="2:2" ht="18.75" x14ac:dyDescent="0.25">
      <c r="B95" s="20" t="s">
        <v>4249</v>
      </c>
    </row>
    <row r="96" spans="2:2" ht="18.75" x14ac:dyDescent="0.25">
      <c r="B96" s="20" t="s">
        <v>4250</v>
      </c>
    </row>
    <row r="97" spans="2:2" ht="18.75" x14ac:dyDescent="0.25">
      <c r="B97" s="20" t="s">
        <v>4251</v>
      </c>
    </row>
    <row r="98" spans="2:2" ht="18.75" x14ac:dyDescent="0.25">
      <c r="B98" s="20" t="s">
        <v>4252</v>
      </c>
    </row>
    <row r="99" spans="2:2" ht="56.25" x14ac:dyDescent="0.25">
      <c r="B99" s="20" t="s">
        <v>4253</v>
      </c>
    </row>
    <row r="100" spans="2:2" ht="30" x14ac:dyDescent="0.25">
      <c r="B100" s="24" t="s">
        <v>4254</v>
      </c>
    </row>
    <row r="101" spans="2:2" ht="18.75" x14ac:dyDescent="0.25">
      <c r="B101" s="22"/>
    </row>
    <row r="102" spans="2:2" ht="18.75" x14ac:dyDescent="0.25">
      <c r="B102" s="19" t="s">
        <v>4255</v>
      </c>
    </row>
    <row r="103" spans="2:2" ht="18.75" x14ac:dyDescent="0.25">
      <c r="B103" s="20"/>
    </row>
    <row r="104" spans="2:2" ht="18.75" x14ac:dyDescent="0.25">
      <c r="B104" s="19" t="s">
        <v>4256</v>
      </c>
    </row>
    <row r="105" spans="2:2" ht="18.75" x14ac:dyDescent="0.25">
      <c r="B105" s="19"/>
    </row>
    <row r="106" spans="2:2" ht="18.75" x14ac:dyDescent="0.25">
      <c r="B106" s="20" t="s">
        <v>4257</v>
      </c>
    </row>
    <row r="107" spans="2:2" ht="18.75" x14ac:dyDescent="0.25">
      <c r="B107" s="20"/>
    </row>
    <row r="108" spans="2:2" ht="18.75" x14ac:dyDescent="0.25">
      <c r="B108" s="19" t="s">
        <v>4258</v>
      </c>
    </row>
    <row r="109" spans="2:2" ht="18.75" x14ac:dyDescent="0.25">
      <c r="B109" s="191"/>
    </row>
    <row r="110" spans="2:2" ht="37.5" x14ac:dyDescent="0.25">
      <c r="B110" s="20" t="s">
        <v>4259</v>
      </c>
    </row>
    <row r="111" spans="2:2" ht="18.75" x14ac:dyDescent="0.25">
      <c r="B111" s="20" t="s">
        <v>3706</v>
      </c>
    </row>
    <row r="112" spans="2:2" ht="37.5" x14ac:dyDescent="0.25">
      <c r="B112" s="20" t="s">
        <v>4260</v>
      </c>
    </row>
    <row r="113" spans="2:2" ht="18.75" x14ac:dyDescent="0.25">
      <c r="B113" s="19"/>
    </row>
    <row r="114" spans="2:2" ht="18.75" x14ac:dyDescent="0.25">
      <c r="B114" s="20" t="s">
        <v>4261</v>
      </c>
    </row>
    <row r="115" spans="2:2" ht="18.75" x14ac:dyDescent="0.25">
      <c r="B115" s="222" t="s">
        <v>4262</v>
      </c>
    </row>
    <row r="116" spans="2:2" ht="56.25" x14ac:dyDescent="0.25">
      <c r="B116" s="20" t="s">
        <v>4263</v>
      </c>
    </row>
    <row r="117" spans="2:2" ht="18.75" x14ac:dyDescent="0.25">
      <c r="B117" s="20" t="s">
        <v>4264</v>
      </c>
    </row>
    <row r="118" spans="2:2" ht="18.75" x14ac:dyDescent="0.25">
      <c r="B118" s="20" t="s">
        <v>4265</v>
      </c>
    </row>
    <row r="119" spans="2:2" ht="131.25" x14ac:dyDescent="0.25">
      <c r="B119" s="20" t="s">
        <v>4266</v>
      </c>
    </row>
    <row r="120" spans="2:2" ht="18.75" x14ac:dyDescent="0.25">
      <c r="B120" s="20"/>
    </row>
    <row r="121" spans="2:2" ht="18.75" x14ac:dyDescent="0.25">
      <c r="B121" s="19" t="s">
        <v>4267</v>
      </c>
    </row>
    <row r="122" spans="2:2" ht="18.75" x14ac:dyDescent="0.25">
      <c r="B122" s="19" t="s">
        <v>4268</v>
      </c>
    </row>
    <row r="123" spans="2:2" ht="18.75" x14ac:dyDescent="0.25">
      <c r="B123" s="20"/>
    </row>
    <row r="124" spans="2:2" ht="18.75" x14ac:dyDescent="0.25">
      <c r="B124" s="20" t="s">
        <v>3710</v>
      </c>
    </row>
    <row r="125" spans="2:2" ht="18.75" x14ac:dyDescent="0.25">
      <c r="B125" s="20" t="s">
        <v>4269</v>
      </c>
    </row>
    <row r="126" spans="2:2" ht="18.75" x14ac:dyDescent="0.25">
      <c r="B126" s="20" t="s">
        <v>4270</v>
      </c>
    </row>
    <row r="127" spans="2:2" ht="18.75" x14ac:dyDescent="0.25">
      <c r="B127" s="20"/>
    </row>
    <row r="128" spans="2:2" ht="37.5" x14ac:dyDescent="0.25">
      <c r="B128" s="19" t="s">
        <v>4271</v>
      </c>
    </row>
    <row r="129" spans="2:2" ht="18.75" x14ac:dyDescent="0.25">
      <c r="B129" s="19" t="s">
        <v>4272</v>
      </c>
    </row>
    <row r="130" spans="2:2" ht="37.5" x14ac:dyDescent="0.25">
      <c r="B130" s="19" t="s">
        <v>4273</v>
      </c>
    </row>
    <row r="131" spans="2:2" ht="18.75" x14ac:dyDescent="0.25">
      <c r="B131" s="19" t="s">
        <v>4268</v>
      </c>
    </row>
    <row r="132" spans="2:2" ht="18.75" x14ac:dyDescent="0.25">
      <c r="B132" s="20"/>
    </row>
    <row r="133" spans="2:2" ht="37.5" x14ac:dyDescent="0.25">
      <c r="B133" s="20" t="s">
        <v>4274</v>
      </c>
    </row>
    <row r="134" spans="2:2" ht="18.75" x14ac:dyDescent="0.25">
      <c r="B134" s="20"/>
    </row>
    <row r="135" spans="2:2" ht="18.75" x14ac:dyDescent="0.25">
      <c r="B135" s="19"/>
    </row>
    <row r="136" spans="2:2" ht="18.75" x14ac:dyDescent="0.25">
      <c r="B136" s="20" t="s">
        <v>3719</v>
      </c>
    </row>
    <row r="137" spans="2:2" ht="18.75" x14ac:dyDescent="0.25">
      <c r="B137" s="22"/>
    </row>
    <row r="138" spans="2:2" ht="18.75" x14ac:dyDescent="0.25">
      <c r="B138" s="19" t="s">
        <v>4275</v>
      </c>
    </row>
    <row r="139" spans="2:2" ht="18.75" x14ac:dyDescent="0.25">
      <c r="B139" s="19" t="s">
        <v>4276</v>
      </c>
    </row>
    <row r="140" spans="2:2" ht="18.75" x14ac:dyDescent="0.25">
      <c r="B140" s="19" t="s">
        <v>4277</v>
      </c>
    </row>
    <row r="141" spans="2:2" ht="18.75" x14ac:dyDescent="0.25">
      <c r="B141" s="19"/>
    </row>
    <row r="142" spans="2:2" ht="37.5" x14ac:dyDescent="0.25">
      <c r="B142" s="20" t="s">
        <v>4278</v>
      </c>
    </row>
    <row r="143" spans="2:2" ht="18.75" x14ac:dyDescent="0.25">
      <c r="B143" s="20" t="s">
        <v>4279</v>
      </c>
    </row>
    <row r="144" spans="2:2" x14ac:dyDescent="0.25">
      <c r="B144" s="24" t="s">
        <v>4280</v>
      </c>
    </row>
    <row r="145" spans="2:2" x14ac:dyDescent="0.25">
      <c r="B145" s="24" t="s">
        <v>4281</v>
      </c>
    </row>
    <row r="146" spans="2:2" x14ac:dyDescent="0.25">
      <c r="B146" s="24" t="s">
        <v>4282</v>
      </c>
    </row>
    <row r="147" spans="2:2" ht="30" x14ac:dyDescent="0.25">
      <c r="B147" s="24" t="s">
        <v>4283</v>
      </c>
    </row>
    <row r="148" spans="2:2" ht="30" x14ac:dyDescent="0.25">
      <c r="B148" s="24" t="s">
        <v>4284</v>
      </c>
    </row>
    <row r="149" spans="2:2" x14ac:dyDescent="0.25">
      <c r="B149" s="24" t="s">
        <v>4285</v>
      </c>
    </row>
    <row r="150" spans="2:2" ht="30" x14ac:dyDescent="0.25">
      <c r="B150" s="24" t="s">
        <v>4286</v>
      </c>
    </row>
    <row r="151" spans="2:2" ht="56.25" x14ac:dyDescent="0.25">
      <c r="B151" s="20" t="s">
        <v>3579</v>
      </c>
    </row>
    <row r="152" spans="2:2" ht="56.25" x14ac:dyDescent="0.25">
      <c r="B152" s="20" t="s">
        <v>3724</v>
      </c>
    </row>
    <row r="153" spans="2:2" ht="37.5" x14ac:dyDescent="0.25">
      <c r="B153" s="20" t="s">
        <v>4051</v>
      </c>
    </row>
    <row r="154" spans="2:2" ht="37.5" x14ac:dyDescent="0.25">
      <c r="B154" s="20" t="s">
        <v>4287</v>
      </c>
    </row>
    <row r="156" spans="2:2" ht="18.75" x14ac:dyDescent="0.25">
      <c r="B156" s="20"/>
    </row>
    <row r="157" spans="2:2" ht="18.75" x14ac:dyDescent="0.25">
      <c r="B157" s="19"/>
    </row>
    <row r="158" spans="2:2" x14ac:dyDescent="0.25">
      <c r="B158" s="24" t="s">
        <v>4288</v>
      </c>
    </row>
    <row r="159" spans="2:2" ht="56.25" x14ac:dyDescent="0.25">
      <c r="B159" s="20" t="s">
        <v>4052</v>
      </c>
    </row>
    <row r="160" spans="2:2" ht="75" x14ac:dyDescent="0.25">
      <c r="B160" s="20" t="s">
        <v>4053</v>
      </c>
    </row>
    <row r="161" spans="2:2" ht="75" x14ac:dyDescent="0.25">
      <c r="B161" s="20" t="s">
        <v>4054</v>
      </c>
    </row>
    <row r="162" spans="2:2" ht="75" x14ac:dyDescent="0.25">
      <c r="B162" s="20" t="s">
        <v>4289</v>
      </c>
    </row>
    <row r="163" spans="2:2" ht="93.75" x14ac:dyDescent="0.25">
      <c r="B163" s="20" t="s">
        <v>4290</v>
      </c>
    </row>
    <row r="164" spans="2:2" ht="41.25" customHeight="1" x14ac:dyDescent="0.25">
      <c r="B164" s="20" t="s">
        <v>4291</v>
      </c>
    </row>
    <row r="165" spans="2:2" ht="30" x14ac:dyDescent="0.25">
      <c r="B165" s="24" t="s">
        <v>4292</v>
      </c>
    </row>
    <row r="166" spans="2:2" x14ac:dyDescent="0.25">
      <c r="B166" s="223"/>
    </row>
    <row r="167" spans="2:2" x14ac:dyDescent="0.25">
      <c r="B167" s="223"/>
    </row>
    <row r="168" spans="2:2" x14ac:dyDescent="0.25">
      <c r="B168" s="223"/>
    </row>
    <row r="169" spans="2:2" x14ac:dyDescent="0.25">
      <c r="B169" s="66"/>
    </row>
    <row r="170" spans="2:2" ht="30" x14ac:dyDescent="0.25">
      <c r="B170" s="24" t="s">
        <v>4293</v>
      </c>
    </row>
    <row r="171" spans="2:2" ht="56.25" x14ac:dyDescent="0.25">
      <c r="B171" s="20" t="s">
        <v>3731</v>
      </c>
    </row>
    <row r="172" spans="2:2" ht="37.5" x14ac:dyDescent="0.25">
      <c r="B172" s="20" t="s">
        <v>4294</v>
      </c>
    </row>
    <row r="173" spans="2:2" ht="93.75" x14ac:dyDescent="0.25">
      <c r="B173" s="220" t="s">
        <v>4295</v>
      </c>
    </row>
    <row r="174" spans="2:2" ht="75" x14ac:dyDescent="0.25">
      <c r="B174" s="220" t="s">
        <v>4296</v>
      </c>
    </row>
    <row r="175" spans="2:2" ht="18.75" x14ac:dyDescent="0.25">
      <c r="B175" s="220" t="s">
        <v>4297</v>
      </c>
    </row>
    <row r="176" spans="2:2" ht="56.25" x14ac:dyDescent="0.25">
      <c r="B176" s="220" t="s">
        <v>4298</v>
      </c>
    </row>
    <row r="177" spans="2:2" ht="18.75" x14ac:dyDescent="0.25">
      <c r="B177" s="220" t="s">
        <v>4297</v>
      </c>
    </row>
    <row r="178" spans="2:2" ht="56.25" x14ac:dyDescent="0.25">
      <c r="B178" s="220" t="s">
        <v>4299</v>
      </c>
    </row>
    <row r="179" spans="2:2" ht="18.75" x14ac:dyDescent="0.25">
      <c r="B179" s="220" t="s">
        <v>4297</v>
      </c>
    </row>
    <row r="180" spans="2:2" ht="56.25" x14ac:dyDescent="0.25">
      <c r="B180" s="220" t="s">
        <v>4300</v>
      </c>
    </row>
    <row r="181" spans="2:2" ht="18.75" x14ac:dyDescent="0.25">
      <c r="B181" s="220" t="s">
        <v>4297</v>
      </c>
    </row>
    <row r="182" spans="2:2" ht="56.25" x14ac:dyDescent="0.25">
      <c r="B182" s="220" t="s">
        <v>4301</v>
      </c>
    </row>
    <row r="183" spans="2:2" ht="18.75" x14ac:dyDescent="0.25">
      <c r="B183" s="221">
        <v>9</v>
      </c>
    </row>
    <row r="184" spans="2:2" ht="56.25" x14ac:dyDescent="0.25">
      <c r="B184" s="220" t="s">
        <v>4302</v>
      </c>
    </row>
    <row r="185" spans="2:2" ht="18.75" x14ac:dyDescent="0.25">
      <c r="B185" s="220" t="s">
        <v>4297</v>
      </c>
    </row>
    <row r="186" spans="2:2" ht="56.25" x14ac:dyDescent="0.25">
      <c r="B186" s="220" t="s">
        <v>4303</v>
      </c>
    </row>
    <row r="187" spans="2:2" ht="18.75" x14ac:dyDescent="0.25">
      <c r="B187" s="220" t="s">
        <v>4297</v>
      </c>
    </row>
    <row r="188" spans="2:2" ht="56.25" x14ac:dyDescent="0.25">
      <c r="B188" s="220" t="s">
        <v>4304</v>
      </c>
    </row>
    <row r="189" spans="2:2" ht="18.75" x14ac:dyDescent="0.25">
      <c r="B189" s="220" t="s">
        <v>4297</v>
      </c>
    </row>
    <row r="190" spans="2:2" ht="56.25" x14ac:dyDescent="0.25">
      <c r="B190" s="220" t="s">
        <v>4305</v>
      </c>
    </row>
    <row r="191" spans="2:2" ht="18.75" x14ac:dyDescent="0.25">
      <c r="B191" s="220" t="s">
        <v>4297</v>
      </c>
    </row>
    <row r="192" spans="2:2" ht="56.25" x14ac:dyDescent="0.25">
      <c r="B192" s="220" t="s">
        <v>4306</v>
      </c>
    </row>
    <row r="193" spans="2:2" ht="18.75" x14ac:dyDescent="0.25">
      <c r="B193" s="19"/>
    </row>
    <row r="194" spans="2:2" ht="18.75" x14ac:dyDescent="0.25">
      <c r="B194" s="19" t="s">
        <v>4307</v>
      </c>
    </row>
    <row r="195" spans="2:2" ht="18.75" x14ac:dyDescent="0.25">
      <c r="B195" s="19" t="s">
        <v>4308</v>
      </c>
    </row>
    <row r="196" spans="2:2" ht="18.75" x14ac:dyDescent="0.25">
      <c r="B196" s="19" t="s">
        <v>4309</v>
      </c>
    </row>
    <row r="197" spans="2:2" ht="18.75" x14ac:dyDescent="0.25">
      <c r="B197" s="19" t="s">
        <v>4310</v>
      </c>
    </row>
    <row r="198" spans="2:2" ht="37.5" x14ac:dyDescent="0.25">
      <c r="B198" s="19" t="s">
        <v>4311</v>
      </c>
    </row>
    <row r="199" spans="2:2" ht="37.5" x14ac:dyDescent="0.25">
      <c r="B199" s="19" t="s">
        <v>4312</v>
      </c>
    </row>
    <row r="200" spans="2:2" ht="18.75" x14ac:dyDescent="0.25">
      <c r="B200" s="20"/>
    </row>
    <row r="201" spans="2:2" ht="18.75" x14ac:dyDescent="0.25">
      <c r="B201" s="20" t="s">
        <v>3741</v>
      </c>
    </row>
    <row r="202" spans="2:2" ht="45" x14ac:dyDescent="0.25">
      <c r="B202" s="24" t="s">
        <v>4313</v>
      </c>
    </row>
    <row r="203" spans="2:2" ht="18.75" x14ac:dyDescent="0.25">
      <c r="B203" s="20"/>
    </row>
    <row r="204" spans="2:2" ht="18.75" x14ac:dyDescent="0.25">
      <c r="B204" s="19"/>
    </row>
    <row r="205" spans="2:2" ht="75" x14ac:dyDescent="0.25">
      <c r="B205" s="20" t="s">
        <v>4314</v>
      </c>
    </row>
    <row r="206" spans="2:2" ht="37.5" x14ac:dyDescent="0.25">
      <c r="B206" s="20" t="s">
        <v>4315</v>
      </c>
    </row>
    <row r="207" spans="2:2" ht="18.75" x14ac:dyDescent="0.25">
      <c r="B207" s="20"/>
    </row>
    <row r="208" spans="2:2" ht="18.75" x14ac:dyDescent="0.25">
      <c r="B208" s="19" t="s">
        <v>4316</v>
      </c>
    </row>
    <row r="209" spans="2:2" ht="18.75" x14ac:dyDescent="0.25">
      <c r="B209" s="19" t="s">
        <v>4308</v>
      </c>
    </row>
    <row r="210" spans="2:2" ht="18.75" x14ac:dyDescent="0.25">
      <c r="B210" s="19" t="s">
        <v>4309</v>
      </c>
    </row>
    <row r="211" spans="2:2" ht="18.75" x14ac:dyDescent="0.25">
      <c r="B211" s="19" t="s">
        <v>4317</v>
      </c>
    </row>
    <row r="212" spans="2:2" ht="37.5" x14ac:dyDescent="0.25">
      <c r="B212" s="19" t="s">
        <v>4318</v>
      </c>
    </row>
    <row r="213" spans="2:2" ht="37.5" x14ac:dyDescent="0.25">
      <c r="B213" s="19" t="s">
        <v>4319</v>
      </c>
    </row>
    <row r="214" spans="2:2" ht="37.5" x14ac:dyDescent="0.25">
      <c r="B214" s="19" t="s">
        <v>4320</v>
      </c>
    </row>
    <row r="215" spans="2:2" ht="18.75" x14ac:dyDescent="0.25">
      <c r="B215" s="19"/>
    </row>
    <row r="216" spans="2:2" ht="75" x14ac:dyDescent="0.25">
      <c r="B216" s="20" t="s">
        <v>4321</v>
      </c>
    </row>
    <row r="217" spans="2:2" x14ac:dyDescent="0.25">
      <c r="B217" s="24" t="s">
        <v>4322</v>
      </c>
    </row>
    <row r="218" spans="2:2" x14ac:dyDescent="0.25">
      <c r="B218" s="24" t="s">
        <v>4323</v>
      </c>
    </row>
    <row r="219" spans="2:2" ht="30" x14ac:dyDescent="0.25">
      <c r="B219" s="24" t="s">
        <v>4324</v>
      </c>
    </row>
    <row r="220" spans="2:2" ht="45" x14ac:dyDescent="0.25">
      <c r="B220" s="24" t="s">
        <v>4325</v>
      </c>
    </row>
    <row r="221" spans="2:2" ht="37.5" x14ac:dyDescent="0.25">
      <c r="B221" s="20" t="s">
        <v>4326</v>
      </c>
    </row>
    <row r="223" spans="2:2" ht="18.75" x14ac:dyDescent="0.25">
      <c r="B223" s="20"/>
    </row>
    <row r="224" spans="2:2" ht="18.75" x14ac:dyDescent="0.25">
      <c r="B224" s="19"/>
    </row>
    <row r="225" spans="2:2" ht="37.5" x14ac:dyDescent="0.25">
      <c r="B225" s="20" t="s">
        <v>4327</v>
      </c>
    </row>
    <row r="226" spans="2:2" ht="37.5" x14ac:dyDescent="0.25">
      <c r="B226" s="20" t="s">
        <v>4328</v>
      </c>
    </row>
    <row r="227" spans="2:2" ht="18.75" x14ac:dyDescent="0.25">
      <c r="B227" s="22"/>
    </row>
    <row r="228" spans="2:2" ht="18.75" x14ac:dyDescent="0.25">
      <c r="B228" s="19" t="s">
        <v>4329</v>
      </c>
    </row>
    <row r="229" spans="2:2" ht="18.75" x14ac:dyDescent="0.25">
      <c r="B229" s="20"/>
    </row>
    <row r="230" spans="2:2" ht="56.25" x14ac:dyDescent="0.25">
      <c r="B230" s="20" t="s">
        <v>3757</v>
      </c>
    </row>
    <row r="231" spans="2:2" ht="93.75" x14ac:dyDescent="0.25">
      <c r="B231" s="20" t="s">
        <v>3758</v>
      </c>
    </row>
    <row r="232" spans="2:2" x14ac:dyDescent="0.25">
      <c r="B232" s="224"/>
    </row>
    <row r="233" spans="2:2" ht="18.75" x14ac:dyDescent="0.25">
      <c r="B233" s="20"/>
    </row>
    <row r="234" spans="2:2" ht="37.5" x14ac:dyDescent="0.25">
      <c r="B234" s="19" t="s">
        <v>4330</v>
      </c>
    </row>
    <row r="235" spans="2:2" ht="18.75" x14ac:dyDescent="0.25">
      <c r="B235" s="19" t="s">
        <v>4268</v>
      </c>
    </row>
    <row r="236" spans="2:2" ht="18.75" x14ac:dyDescent="0.25">
      <c r="B236" s="20"/>
    </row>
    <row r="237" spans="2:2" ht="18.75" x14ac:dyDescent="0.25">
      <c r="B237" s="20" t="s">
        <v>3761</v>
      </c>
    </row>
    <row r="238" spans="2:2" ht="18.75" x14ac:dyDescent="0.25">
      <c r="B238" s="20" t="s">
        <v>3762</v>
      </c>
    </row>
    <row r="239" spans="2:2" ht="37.5" x14ac:dyDescent="0.25">
      <c r="B239" s="20" t="s">
        <v>3584</v>
      </c>
    </row>
    <row r="240" spans="2:2" ht="18.75" x14ac:dyDescent="0.25">
      <c r="B240" s="20" t="s">
        <v>3763</v>
      </c>
    </row>
    <row r="241" spans="2:2" ht="56.25" x14ac:dyDescent="0.25">
      <c r="B241" s="20" t="s">
        <v>3764</v>
      </c>
    </row>
    <row r="242" spans="2:2" ht="56.25" x14ac:dyDescent="0.25">
      <c r="B242" s="20" t="s">
        <v>4331</v>
      </c>
    </row>
    <row r="244" spans="2:2" ht="18.75" x14ac:dyDescent="0.25">
      <c r="B244" s="19"/>
    </row>
    <row r="245" spans="2:2" ht="18.75" x14ac:dyDescent="0.25">
      <c r="B245" s="20" t="s">
        <v>4332</v>
      </c>
    </row>
    <row r="246" spans="2:2" ht="18.75" x14ac:dyDescent="0.25">
      <c r="B246" s="20" t="s">
        <v>3585</v>
      </c>
    </row>
    <row r="247" spans="2:2" ht="75" x14ac:dyDescent="0.25">
      <c r="B247" s="20" t="s">
        <v>3766</v>
      </c>
    </row>
    <row r="248" spans="2:2" ht="37.5" x14ac:dyDescent="0.25">
      <c r="B248" s="20" t="s">
        <v>3767</v>
      </c>
    </row>
    <row r="249" spans="2:2" ht="18.75" x14ac:dyDescent="0.25">
      <c r="B249" s="20"/>
    </row>
    <row r="250" spans="2:2" ht="37.5" x14ac:dyDescent="0.25">
      <c r="B250" s="19" t="s">
        <v>4333</v>
      </c>
    </row>
    <row r="251" spans="2:2" ht="18.75" x14ac:dyDescent="0.25">
      <c r="B251" s="19" t="s">
        <v>4334</v>
      </c>
    </row>
    <row r="252" spans="2:2" ht="18.75" x14ac:dyDescent="0.25">
      <c r="B252" s="20"/>
    </row>
    <row r="253" spans="2:2" ht="37.5" x14ac:dyDescent="0.25">
      <c r="B253" s="20" t="s">
        <v>4067</v>
      </c>
    </row>
    <row r="254" spans="2:2" ht="75" x14ac:dyDescent="0.25">
      <c r="B254" s="20" t="s">
        <v>4335</v>
      </c>
    </row>
    <row r="255" spans="2:2" ht="56.25" x14ac:dyDescent="0.25">
      <c r="B255" s="20" t="s">
        <v>3779</v>
      </c>
    </row>
    <row r="256" spans="2:2" x14ac:dyDescent="0.25">
      <c r="B256" s="225"/>
    </row>
    <row r="257" spans="2:2" ht="18.75" x14ac:dyDescent="0.25">
      <c r="B257" s="22"/>
    </row>
    <row r="258" spans="2:2" ht="75" x14ac:dyDescent="0.25">
      <c r="B258" s="19" t="s">
        <v>4336</v>
      </c>
    </row>
    <row r="259" spans="2:2" ht="18.75" x14ac:dyDescent="0.25">
      <c r="B259" s="20"/>
    </row>
    <row r="260" spans="2:2" ht="37.5" x14ac:dyDescent="0.25">
      <c r="B260" s="20" t="s">
        <v>3783</v>
      </c>
    </row>
    <row r="261" spans="2:2" ht="18.75" x14ac:dyDescent="0.25">
      <c r="B261" s="19"/>
    </row>
    <row r="262" spans="2:2" ht="37.5" x14ac:dyDescent="0.25">
      <c r="B262" s="19" t="s">
        <v>4337</v>
      </c>
    </row>
    <row r="263" spans="2:2" ht="18.75" x14ac:dyDescent="0.25">
      <c r="B263" s="19"/>
    </row>
    <row r="264" spans="2:2" ht="18.75" x14ac:dyDescent="0.25">
      <c r="B264" s="19" t="s">
        <v>4338</v>
      </c>
    </row>
    <row r="265" spans="2:2" ht="18.75" x14ac:dyDescent="0.25">
      <c r="B265" s="22"/>
    </row>
    <row r="266" spans="2:2" ht="37.5" x14ac:dyDescent="0.25">
      <c r="B266" s="20" t="s">
        <v>3787</v>
      </c>
    </row>
    <row r="267" spans="2:2" ht="18.75" x14ac:dyDescent="0.25">
      <c r="B267" s="19"/>
    </row>
    <row r="268" spans="2:2" ht="18.75" x14ac:dyDescent="0.25">
      <c r="B268" s="19" t="s">
        <v>4339</v>
      </c>
    </row>
    <row r="269" spans="2:2" ht="18.75" x14ac:dyDescent="0.25">
      <c r="B269" s="19" t="s">
        <v>4340</v>
      </c>
    </row>
    <row r="270" spans="2:2" ht="37.5" x14ac:dyDescent="0.25">
      <c r="B270" s="19" t="s">
        <v>4341</v>
      </c>
    </row>
    <row r="271" spans="2:2" x14ac:dyDescent="0.25">
      <c r="B271" s="199"/>
    </row>
    <row r="272" spans="2:2" ht="37.5" x14ac:dyDescent="0.25">
      <c r="B272" s="20" t="s">
        <v>3792</v>
      </c>
    </row>
    <row r="273" spans="2:2" ht="18.75" x14ac:dyDescent="0.25">
      <c r="B273" s="191"/>
    </row>
    <row r="274" spans="2:2" ht="75" x14ac:dyDescent="0.25">
      <c r="B274" s="19" t="s">
        <v>4342</v>
      </c>
    </row>
    <row r="275" spans="2:2" x14ac:dyDescent="0.25">
      <c r="B275" s="199"/>
    </row>
    <row r="276" spans="2:2" ht="56.25" x14ac:dyDescent="0.25">
      <c r="B276" s="20" t="s">
        <v>3798</v>
      </c>
    </row>
    <row r="277" spans="2:2" ht="18.75" x14ac:dyDescent="0.25">
      <c r="B277" s="22"/>
    </row>
    <row r="278" spans="2:2" ht="18.75" x14ac:dyDescent="0.25">
      <c r="B278" s="19" t="s">
        <v>4343</v>
      </c>
    </row>
    <row r="279" spans="2:2" ht="18.75" x14ac:dyDescent="0.25">
      <c r="B279" s="19" t="s">
        <v>4344</v>
      </c>
    </row>
    <row r="280" spans="2:2" ht="18.75" x14ac:dyDescent="0.25">
      <c r="B280" s="19" t="s">
        <v>4345</v>
      </c>
    </row>
    <row r="281" spans="2:2" ht="18.75" x14ac:dyDescent="0.25">
      <c r="B281" s="19" t="s">
        <v>4346</v>
      </c>
    </row>
    <row r="282" spans="2:2" ht="18.75" x14ac:dyDescent="0.25">
      <c r="B282" s="20"/>
    </row>
    <row r="283" spans="2:2" ht="37.5" x14ac:dyDescent="0.25">
      <c r="B283" s="20" t="s">
        <v>3800</v>
      </c>
    </row>
    <row r="284" spans="2:2" ht="56.25" x14ac:dyDescent="0.25">
      <c r="B284" s="20" t="s">
        <v>3801</v>
      </c>
    </row>
    <row r="285" spans="2:2" ht="37.5" x14ac:dyDescent="0.25">
      <c r="B285" s="20" t="s">
        <v>3802</v>
      </c>
    </row>
    <row r="286" spans="2:2" ht="18.75" x14ac:dyDescent="0.25">
      <c r="B286" s="19"/>
    </row>
    <row r="287" spans="2:2" ht="18.75" x14ac:dyDescent="0.25">
      <c r="B287" s="19" t="s">
        <v>4347</v>
      </c>
    </row>
    <row r="288" spans="2:2" ht="18.75" x14ac:dyDescent="0.25">
      <c r="B288" s="19" t="s">
        <v>4348</v>
      </c>
    </row>
    <row r="289" spans="2:2" ht="18.75" x14ac:dyDescent="0.25">
      <c r="B289" s="19" t="s">
        <v>4349</v>
      </c>
    </row>
    <row r="290" spans="2:2" ht="18.75" x14ac:dyDescent="0.25">
      <c r="B290" s="19" t="s">
        <v>4350</v>
      </c>
    </row>
    <row r="291" spans="2:2" ht="18.75" x14ac:dyDescent="0.25">
      <c r="B291" s="19" t="s">
        <v>4351</v>
      </c>
    </row>
    <row r="292" spans="2:2" ht="37.5" x14ac:dyDescent="0.25">
      <c r="B292" s="19" t="s">
        <v>4352</v>
      </c>
    </row>
    <row r="293" spans="2:2" x14ac:dyDescent="0.25">
      <c r="B293" s="66" t="s">
        <v>4353</v>
      </c>
    </row>
    <row r="294" spans="2:2" ht="18.75" x14ac:dyDescent="0.25">
      <c r="B294" s="22"/>
    </row>
    <row r="295" spans="2:2" ht="37.5" x14ac:dyDescent="0.25">
      <c r="B295" s="20" t="s">
        <v>3807</v>
      </c>
    </row>
    <row r="296" spans="2:2" ht="37.5" x14ac:dyDescent="0.25">
      <c r="B296" s="20" t="s">
        <v>3808</v>
      </c>
    </row>
    <row r="297" spans="2:2" ht="56.25" x14ac:dyDescent="0.25">
      <c r="B297" s="20" t="s">
        <v>3809</v>
      </c>
    </row>
    <row r="298" spans="2:2" ht="56.25" x14ac:dyDescent="0.25">
      <c r="B298" s="20" t="s">
        <v>3810</v>
      </c>
    </row>
    <row r="299" spans="2:2" ht="37.5" x14ac:dyDescent="0.25">
      <c r="B299" s="20" t="s">
        <v>3589</v>
      </c>
    </row>
    <row r="300" spans="2:2" ht="56.25" x14ac:dyDescent="0.25">
      <c r="B300" s="20" t="s">
        <v>3811</v>
      </c>
    </row>
    <row r="301" spans="2:2" ht="37.5" x14ac:dyDescent="0.25">
      <c r="B301" s="20" t="s">
        <v>3590</v>
      </c>
    </row>
    <row r="302" spans="2:2" ht="37.5" x14ac:dyDescent="0.25">
      <c r="B302" s="20" t="s">
        <v>3591</v>
      </c>
    </row>
    <row r="303" spans="2:2" ht="16.5" customHeight="1" x14ac:dyDescent="0.25">
      <c r="B303" s="20"/>
    </row>
    <row r="304" spans="2:2" ht="18.75" hidden="1" x14ac:dyDescent="0.25">
      <c r="B304" s="20"/>
    </row>
    <row r="305" spans="2:2" ht="18.75" hidden="1" x14ac:dyDescent="0.25">
      <c r="B305" s="19"/>
    </row>
    <row r="306" spans="2:2" ht="56.25" x14ac:dyDescent="0.25">
      <c r="B306" s="20" t="s">
        <v>3592</v>
      </c>
    </row>
    <row r="307" spans="2:2" ht="56.25" x14ac:dyDescent="0.25">
      <c r="B307" s="20" t="s">
        <v>3812</v>
      </c>
    </row>
    <row r="308" spans="2:2" ht="37.5" x14ac:dyDescent="0.25">
      <c r="B308" s="20" t="s">
        <v>3813</v>
      </c>
    </row>
    <row r="309" spans="2:2" ht="93.75" x14ac:dyDescent="0.25">
      <c r="B309" s="20" t="s">
        <v>3593</v>
      </c>
    </row>
    <row r="310" spans="2:2" ht="56.25" x14ac:dyDescent="0.25">
      <c r="B310" s="20" t="s">
        <v>4354</v>
      </c>
    </row>
    <row r="311" spans="2:2" ht="37.5" x14ac:dyDescent="0.25">
      <c r="B311" s="20" t="s">
        <v>3815</v>
      </c>
    </row>
    <row r="312" spans="2:2" ht="37.5" x14ac:dyDescent="0.25">
      <c r="B312" s="20" t="s">
        <v>4086</v>
      </c>
    </row>
    <row r="313" spans="2:2" ht="18.75" x14ac:dyDescent="0.25">
      <c r="B313" s="20" t="s">
        <v>3594</v>
      </c>
    </row>
    <row r="314" spans="2:2" ht="112.5" x14ac:dyDescent="0.25">
      <c r="B314" s="20" t="s">
        <v>4355</v>
      </c>
    </row>
    <row r="315" spans="2:2" ht="37.5" x14ac:dyDescent="0.25">
      <c r="B315" s="20" t="s">
        <v>3818</v>
      </c>
    </row>
    <row r="316" spans="2:2" ht="18.75" x14ac:dyDescent="0.25">
      <c r="B316" s="19"/>
    </row>
    <row r="317" spans="2:2" ht="18.75" x14ac:dyDescent="0.25">
      <c r="B317" s="20" t="s">
        <v>3595</v>
      </c>
    </row>
    <row r="318" spans="2:2" ht="18.75" x14ac:dyDescent="0.25">
      <c r="B318" s="20" t="s">
        <v>3596</v>
      </c>
    </row>
    <row r="319" spans="2:2" ht="18.75" x14ac:dyDescent="0.25">
      <c r="B319" s="20" t="s">
        <v>3597</v>
      </c>
    </row>
    <row r="320" spans="2:2" ht="18.75" x14ac:dyDescent="0.25">
      <c r="B320" s="20" t="s">
        <v>3598</v>
      </c>
    </row>
    <row r="321" spans="2:2" ht="18.75" x14ac:dyDescent="0.25">
      <c r="B321" s="20" t="s">
        <v>3599</v>
      </c>
    </row>
    <row r="322" spans="2:2" ht="18.75" x14ac:dyDescent="0.25">
      <c r="B322" s="20" t="s">
        <v>3600</v>
      </c>
    </row>
    <row r="323" spans="2:2" ht="75" x14ac:dyDescent="0.25">
      <c r="B323" s="20" t="s">
        <v>3819</v>
      </c>
    </row>
    <row r="324" spans="2:2" ht="56.25" x14ac:dyDescent="0.25">
      <c r="B324" s="20" t="s">
        <v>3820</v>
      </c>
    </row>
    <row r="325" spans="2:2" ht="56.25" x14ac:dyDescent="0.25">
      <c r="B325" s="20" t="s">
        <v>3821</v>
      </c>
    </row>
    <row r="326" spans="2:2" ht="37.5" x14ac:dyDescent="0.25">
      <c r="B326" s="20" t="s">
        <v>3601</v>
      </c>
    </row>
    <row r="327" spans="2:2" ht="37.5" x14ac:dyDescent="0.25">
      <c r="B327" s="20" t="s">
        <v>3602</v>
      </c>
    </row>
    <row r="328" spans="2:2" ht="18.75" x14ac:dyDescent="0.25">
      <c r="B328" s="22"/>
    </row>
    <row r="329" spans="2:2" ht="18.75" x14ac:dyDescent="0.25">
      <c r="B329" s="19" t="s">
        <v>4356</v>
      </c>
    </row>
    <row r="330" spans="2:2" ht="18.75" x14ac:dyDescent="0.25">
      <c r="B330" s="19" t="s">
        <v>4357</v>
      </c>
    </row>
    <row r="331" spans="2:2" ht="18.75" x14ac:dyDescent="0.25">
      <c r="B331" s="19" t="s">
        <v>4358</v>
      </c>
    </row>
    <row r="332" spans="2:2" ht="18.75" x14ac:dyDescent="0.25">
      <c r="B332" s="19" t="s">
        <v>4359</v>
      </c>
    </row>
    <row r="333" spans="2:2" ht="18.75" x14ac:dyDescent="0.25">
      <c r="B333" s="19" t="s">
        <v>4360</v>
      </c>
    </row>
    <row r="334" spans="2:2" ht="75" x14ac:dyDescent="0.25">
      <c r="B334" s="19" t="s">
        <v>4361</v>
      </c>
    </row>
    <row r="335" spans="2:2" ht="18.75" x14ac:dyDescent="0.25">
      <c r="B335" s="184"/>
    </row>
    <row r="336" spans="2:2" ht="18.75" x14ac:dyDescent="0.25">
      <c r="B336" s="20" t="s">
        <v>4362</v>
      </c>
    </row>
    <row r="338" spans="2:2" ht="18.75" x14ac:dyDescent="0.25">
      <c r="B338" s="19"/>
    </row>
    <row r="339" spans="2:2" ht="18.75" x14ac:dyDescent="0.25">
      <c r="B339" s="20" t="s">
        <v>4363</v>
      </c>
    </row>
    <row r="340" spans="2:2" ht="56.25" x14ac:dyDescent="0.25">
      <c r="B340" s="20" t="s">
        <v>3828</v>
      </c>
    </row>
    <row r="341" spans="2:2" ht="37.5" x14ac:dyDescent="0.25">
      <c r="B341" s="20" t="s">
        <v>3829</v>
      </c>
    </row>
    <row r="342" spans="2:2" ht="37.5" x14ac:dyDescent="0.25">
      <c r="B342" s="20" t="s">
        <v>3830</v>
      </c>
    </row>
    <row r="343" spans="2:2" ht="18.75" x14ac:dyDescent="0.25">
      <c r="B343" s="20" t="s">
        <v>3831</v>
      </c>
    </row>
    <row r="344" spans="2:2" ht="18.75" x14ac:dyDescent="0.25">
      <c r="B344" s="20" t="s">
        <v>3603</v>
      </c>
    </row>
    <row r="345" spans="2:2" ht="37.5" x14ac:dyDescent="0.25">
      <c r="B345" s="20" t="s">
        <v>3832</v>
      </c>
    </row>
    <row r="346" spans="2:2" ht="37.5" x14ac:dyDescent="0.25">
      <c r="B346" s="20" t="s">
        <v>3833</v>
      </c>
    </row>
    <row r="347" spans="2:2" ht="18.75" x14ac:dyDescent="0.25">
      <c r="B347" s="20"/>
    </row>
    <row r="348" spans="2:2" ht="75" x14ac:dyDescent="0.25">
      <c r="B348" s="19" t="s">
        <v>4364</v>
      </c>
    </row>
    <row r="349" spans="2:2" ht="18.75" x14ac:dyDescent="0.25">
      <c r="B349" s="19"/>
    </row>
    <row r="350" spans="2:2" ht="56.25" x14ac:dyDescent="0.25">
      <c r="B350" s="20" t="s">
        <v>3838</v>
      </c>
    </row>
    <row r="351" spans="2:2" ht="18.75" x14ac:dyDescent="0.25">
      <c r="B351" s="20" t="s">
        <v>3604</v>
      </c>
    </row>
    <row r="352" spans="2:2" ht="18.75" x14ac:dyDescent="0.25">
      <c r="B352" s="20" t="s">
        <v>3605</v>
      </c>
    </row>
    <row r="353" spans="2:2" ht="75" x14ac:dyDescent="0.25">
      <c r="B353" s="20" t="s">
        <v>3839</v>
      </c>
    </row>
    <row r="354" spans="2:2" ht="18.75" x14ac:dyDescent="0.25">
      <c r="B354" s="19"/>
    </row>
    <row r="355" spans="2:2" ht="75" x14ac:dyDescent="0.25">
      <c r="B355" s="20" t="s">
        <v>3606</v>
      </c>
    </row>
    <row r="356" spans="2:2" ht="37.5" x14ac:dyDescent="0.25">
      <c r="B356" s="20" t="s">
        <v>3840</v>
      </c>
    </row>
    <row r="357" spans="2:2" ht="37.5" x14ac:dyDescent="0.25">
      <c r="B357" s="20" t="s">
        <v>3841</v>
      </c>
    </row>
    <row r="358" spans="2:2" ht="93.75" x14ac:dyDescent="0.25">
      <c r="B358" s="20" t="s">
        <v>4094</v>
      </c>
    </row>
    <row r="359" spans="2:2" ht="56.25" x14ac:dyDescent="0.25">
      <c r="B359" s="20" t="s">
        <v>3843</v>
      </c>
    </row>
    <row r="360" spans="2:2" ht="37.5" x14ac:dyDescent="0.25">
      <c r="B360" s="20" t="s">
        <v>3844</v>
      </c>
    </row>
    <row r="361" spans="2:2" ht="37.5" x14ac:dyDescent="0.25">
      <c r="B361" s="20" t="s">
        <v>3845</v>
      </c>
    </row>
    <row r="362" spans="2:2" ht="37.5" x14ac:dyDescent="0.25">
      <c r="B362" s="20" t="s">
        <v>3607</v>
      </c>
    </row>
    <row r="363" spans="2:2" ht="56.25" x14ac:dyDescent="0.25">
      <c r="B363" s="20" t="s">
        <v>3846</v>
      </c>
    </row>
    <row r="364" spans="2:2" ht="37.5" x14ac:dyDescent="0.25">
      <c r="B364" s="20" t="s">
        <v>3847</v>
      </c>
    </row>
    <row r="365" spans="2:2" ht="37.5" x14ac:dyDescent="0.25">
      <c r="B365" s="20" t="s">
        <v>4365</v>
      </c>
    </row>
    <row r="366" spans="2:2" ht="14.25" customHeight="1" x14ac:dyDescent="0.25"/>
    <row r="367" spans="2:2" ht="18.75" hidden="1" x14ac:dyDescent="0.25">
      <c r="B367" s="19"/>
    </row>
    <row r="368" spans="2:2" ht="37.5" x14ac:dyDescent="0.25">
      <c r="B368" s="20" t="s">
        <v>4366</v>
      </c>
    </row>
    <row r="369" spans="2:2" ht="37.5" x14ac:dyDescent="0.25">
      <c r="B369" s="20" t="s">
        <v>3849</v>
      </c>
    </row>
    <row r="370" spans="2:2" ht="37.5" x14ac:dyDescent="0.25">
      <c r="B370" s="20" t="s">
        <v>3850</v>
      </c>
    </row>
    <row r="371" spans="2:2" ht="56.25" x14ac:dyDescent="0.25">
      <c r="B371" s="20" t="s">
        <v>3851</v>
      </c>
    </row>
    <row r="372" spans="2:2" ht="75" x14ac:dyDescent="0.25">
      <c r="B372" s="20" t="s">
        <v>3852</v>
      </c>
    </row>
    <row r="373" spans="2:2" ht="75" x14ac:dyDescent="0.25">
      <c r="B373" s="20" t="s">
        <v>3853</v>
      </c>
    </row>
    <row r="374" spans="2:2" ht="18.75" x14ac:dyDescent="0.25">
      <c r="B374" s="19"/>
    </row>
    <row r="375" spans="2:2" ht="18.75" x14ac:dyDescent="0.25">
      <c r="B375" s="19" t="s">
        <v>4367</v>
      </c>
    </row>
    <row r="376" spans="2:2" ht="18.75" x14ac:dyDescent="0.25">
      <c r="B376" s="19" t="s">
        <v>4368</v>
      </c>
    </row>
    <row r="377" spans="2:2" ht="75" x14ac:dyDescent="0.25">
      <c r="B377" s="19" t="s">
        <v>4369</v>
      </c>
    </row>
    <row r="378" spans="2:2" ht="18.75" x14ac:dyDescent="0.25">
      <c r="B378" s="20"/>
    </row>
    <row r="379" spans="2:2" ht="18.75" x14ac:dyDescent="0.25">
      <c r="B379" s="19" t="s">
        <v>4370</v>
      </c>
    </row>
    <row r="380" spans="2:2" ht="18.75" x14ac:dyDescent="0.25">
      <c r="B380" s="19" t="s">
        <v>4371</v>
      </c>
    </row>
    <row r="381" spans="2:2" x14ac:dyDescent="0.25">
      <c r="B381" s="200"/>
    </row>
    <row r="382" spans="2:2" ht="18.75" x14ac:dyDescent="0.25">
      <c r="B382" s="20" t="s">
        <v>4372</v>
      </c>
    </row>
    <row r="383" spans="2:2" ht="37.5" x14ac:dyDescent="0.25">
      <c r="B383" s="20" t="s">
        <v>4373</v>
      </c>
    </row>
    <row r="384" spans="2:2" ht="18.75" x14ac:dyDescent="0.25">
      <c r="B384" s="19"/>
    </row>
    <row r="385" spans="2:2" ht="18.75" x14ac:dyDescent="0.25">
      <c r="B385" s="20" t="s">
        <v>4374</v>
      </c>
    </row>
    <row r="386" spans="2:2" ht="18.75" x14ac:dyDescent="0.25">
      <c r="B386" s="20" t="s">
        <v>4375</v>
      </c>
    </row>
    <row r="387" spans="2:2" ht="18.75" x14ac:dyDescent="0.25">
      <c r="B387" s="20" t="s">
        <v>4376</v>
      </c>
    </row>
    <row r="388" spans="2:2" ht="18.75" x14ac:dyDescent="0.25">
      <c r="B388" s="20" t="s">
        <v>4377</v>
      </c>
    </row>
    <row r="389" spans="2:2" ht="18.75" x14ac:dyDescent="0.25">
      <c r="B389" s="20" t="s">
        <v>4378</v>
      </c>
    </row>
    <row r="390" spans="2:2" ht="18.75" x14ac:dyDescent="0.25">
      <c r="B390" s="20" t="s">
        <v>4379</v>
      </c>
    </row>
    <row r="391" spans="2:2" ht="37.5" x14ac:dyDescent="0.25">
      <c r="B391" s="20" t="s">
        <v>3863</v>
      </c>
    </row>
    <row r="392" spans="2:2" ht="37.5" x14ac:dyDescent="0.25">
      <c r="B392" s="20" t="s">
        <v>3613</v>
      </c>
    </row>
    <row r="393" spans="2:2" ht="18.75" x14ac:dyDescent="0.25">
      <c r="B393" s="19"/>
    </row>
    <row r="394" spans="2:2" ht="18.75" x14ac:dyDescent="0.25">
      <c r="B394" s="19" t="s">
        <v>4380</v>
      </c>
    </row>
    <row r="395" spans="2:2" ht="18.75" x14ac:dyDescent="0.25">
      <c r="B395" s="19" t="s">
        <v>4371</v>
      </c>
    </row>
    <row r="396" spans="2:2" ht="18.75" x14ac:dyDescent="0.25">
      <c r="B396" s="22"/>
    </row>
    <row r="397" spans="2:2" ht="37.5" x14ac:dyDescent="0.25">
      <c r="B397" s="20" t="s">
        <v>3865</v>
      </c>
    </row>
    <row r="398" spans="2:2" ht="56.25" x14ac:dyDescent="0.25">
      <c r="B398" s="20" t="s">
        <v>3866</v>
      </c>
    </row>
    <row r="399" spans="2:2" ht="18.75" x14ac:dyDescent="0.25">
      <c r="B399" s="20" t="s">
        <v>3867</v>
      </c>
    </row>
    <row r="400" spans="2:2" ht="18.75" x14ac:dyDescent="0.25">
      <c r="B400" s="20" t="s">
        <v>3614</v>
      </c>
    </row>
    <row r="401" spans="2:2" ht="37.5" x14ac:dyDescent="0.25">
      <c r="B401" s="20" t="s">
        <v>3615</v>
      </c>
    </row>
    <row r="402" spans="2:2" ht="37.5" x14ac:dyDescent="0.25">
      <c r="B402" s="20" t="s">
        <v>3616</v>
      </c>
    </row>
    <row r="403" spans="2:2" ht="18.75" x14ac:dyDescent="0.25">
      <c r="B403" s="20" t="s">
        <v>3868</v>
      </c>
    </row>
    <row r="404" spans="2:2" ht="37.5" x14ac:dyDescent="0.25">
      <c r="B404" s="20" t="s">
        <v>3869</v>
      </c>
    </row>
    <row r="405" spans="2:2" ht="18.75" x14ac:dyDescent="0.25">
      <c r="B405" s="20" t="s">
        <v>3870</v>
      </c>
    </row>
    <row r="406" spans="2:2" ht="18.75" x14ac:dyDescent="0.25">
      <c r="B406" s="19"/>
    </row>
    <row r="407" spans="2:2" ht="18.75" x14ac:dyDescent="0.25">
      <c r="B407" s="20" t="s">
        <v>3617</v>
      </c>
    </row>
    <row r="408" spans="2:2" ht="18.75" x14ac:dyDescent="0.25">
      <c r="B408" s="20" t="s">
        <v>3618</v>
      </c>
    </row>
    <row r="409" spans="2:2" ht="18.75" x14ac:dyDescent="0.25">
      <c r="B409" s="20" t="s">
        <v>3619</v>
      </c>
    </row>
    <row r="410" spans="2:2" ht="18.75" x14ac:dyDescent="0.25">
      <c r="B410" s="20" t="s">
        <v>3871</v>
      </c>
    </row>
    <row r="411" spans="2:2" ht="18.75" x14ac:dyDescent="0.25">
      <c r="B411" s="20" t="s">
        <v>3872</v>
      </c>
    </row>
    <row r="412" spans="2:2" ht="18.75" x14ac:dyDescent="0.25">
      <c r="B412" s="20" t="s">
        <v>3873</v>
      </c>
    </row>
    <row r="413" spans="2:2" ht="18.75" x14ac:dyDescent="0.25">
      <c r="B413" s="20" t="s">
        <v>3874</v>
      </c>
    </row>
    <row r="414" spans="2:2" ht="37.5" x14ac:dyDescent="0.25">
      <c r="B414" s="20" t="s">
        <v>3875</v>
      </c>
    </row>
    <row r="415" spans="2:2" ht="37.5" x14ac:dyDescent="0.25">
      <c r="B415" s="20" t="s">
        <v>3876</v>
      </c>
    </row>
    <row r="416" spans="2:2" ht="18.75" x14ac:dyDescent="0.25">
      <c r="B416" s="20" t="s">
        <v>3877</v>
      </c>
    </row>
    <row r="417" spans="2:2" ht="18.75" x14ac:dyDescent="0.25">
      <c r="B417" s="20" t="s">
        <v>3878</v>
      </c>
    </row>
    <row r="418" spans="2:2" ht="37.5" x14ac:dyDescent="0.25">
      <c r="B418" s="20" t="s">
        <v>4101</v>
      </c>
    </row>
    <row r="419" spans="2:2" ht="56.25" x14ac:dyDescent="0.25">
      <c r="B419" s="20" t="s">
        <v>4102</v>
      </c>
    </row>
    <row r="420" spans="2:2" ht="37.5" x14ac:dyDescent="0.25">
      <c r="B420" s="20" t="s">
        <v>3880</v>
      </c>
    </row>
    <row r="421" spans="2:2" ht="112.5" x14ac:dyDescent="0.25">
      <c r="B421" s="20" t="s">
        <v>4103</v>
      </c>
    </row>
    <row r="422" spans="2:2" ht="56.25" x14ac:dyDescent="0.25">
      <c r="B422" s="20" t="s">
        <v>4381</v>
      </c>
    </row>
    <row r="424" spans="2:2" ht="0.75" customHeight="1" x14ac:dyDescent="0.25">
      <c r="B424" s="19"/>
    </row>
    <row r="425" spans="2:2" ht="131.25" x14ac:dyDescent="0.25">
      <c r="B425" s="20" t="s">
        <v>4382</v>
      </c>
    </row>
    <row r="426" spans="2:2" ht="37.5" x14ac:dyDescent="0.25">
      <c r="B426" s="20" t="s">
        <v>3882</v>
      </c>
    </row>
    <row r="427" spans="2:2" ht="18.75" x14ac:dyDescent="0.25">
      <c r="B427" s="20" t="s">
        <v>3620</v>
      </c>
    </row>
    <row r="428" spans="2:2" ht="37.5" x14ac:dyDescent="0.25">
      <c r="B428" s="20" t="s">
        <v>3883</v>
      </c>
    </row>
    <row r="429" spans="2:2" ht="37.5" x14ac:dyDescent="0.25">
      <c r="B429" s="20" t="s">
        <v>3884</v>
      </c>
    </row>
    <row r="430" spans="2:2" ht="75" x14ac:dyDescent="0.25">
      <c r="B430" s="20" t="s">
        <v>3885</v>
      </c>
    </row>
    <row r="431" spans="2:2" ht="18.75" x14ac:dyDescent="0.25">
      <c r="B431" s="20" t="s">
        <v>4383</v>
      </c>
    </row>
    <row r="432" spans="2:2" ht="37.5" x14ac:dyDescent="0.25">
      <c r="B432" s="20" t="s">
        <v>3887</v>
      </c>
    </row>
    <row r="433" spans="2:2" ht="93.75" x14ac:dyDescent="0.25">
      <c r="B433" s="20" t="s">
        <v>4384</v>
      </c>
    </row>
    <row r="434" spans="2:2" ht="37.5" x14ac:dyDescent="0.25">
      <c r="B434" s="20" t="s">
        <v>4385</v>
      </c>
    </row>
    <row r="435" spans="2:2" ht="18.75" x14ac:dyDescent="0.25">
      <c r="B435" s="19"/>
    </row>
    <row r="436" spans="2:2" ht="112.5" x14ac:dyDescent="0.25">
      <c r="B436" s="20" t="s">
        <v>4386</v>
      </c>
    </row>
    <row r="437" spans="2:2" ht="75" x14ac:dyDescent="0.25">
      <c r="B437" s="20" t="s">
        <v>4387</v>
      </c>
    </row>
    <row r="438" spans="2:2" ht="37.5" x14ac:dyDescent="0.25">
      <c r="B438" s="20" t="s">
        <v>4109</v>
      </c>
    </row>
    <row r="439" spans="2:2" ht="18.75" x14ac:dyDescent="0.25">
      <c r="B439" s="20" t="s">
        <v>4388</v>
      </c>
    </row>
    <row r="440" spans="2:2" ht="37.5" x14ac:dyDescent="0.25">
      <c r="B440" s="20" t="s">
        <v>4389</v>
      </c>
    </row>
    <row r="441" spans="2:2" ht="18.75" x14ac:dyDescent="0.25">
      <c r="B441" s="20" t="s">
        <v>4390</v>
      </c>
    </row>
    <row r="442" spans="2:2" ht="37.5" x14ac:dyDescent="0.25">
      <c r="B442" s="20" t="s">
        <v>4391</v>
      </c>
    </row>
    <row r="443" spans="2:2" ht="18.75" x14ac:dyDescent="0.25">
      <c r="B443" s="20" t="s">
        <v>4392</v>
      </c>
    </row>
    <row r="444" spans="2:2" ht="37.5" x14ac:dyDescent="0.25">
      <c r="B444" s="20" t="s">
        <v>4393</v>
      </c>
    </row>
    <row r="445" spans="2:2" ht="56.25" x14ac:dyDescent="0.25">
      <c r="B445" s="20" t="s">
        <v>4394</v>
      </c>
    </row>
    <row r="446" spans="2:2" ht="56.25" x14ac:dyDescent="0.25">
      <c r="B446" s="20" t="s">
        <v>4395</v>
      </c>
    </row>
    <row r="447" spans="2:2" ht="18.75" x14ac:dyDescent="0.25">
      <c r="B447" s="20" t="s">
        <v>4396</v>
      </c>
    </row>
    <row r="448" spans="2:2" ht="18.75" x14ac:dyDescent="0.25">
      <c r="B448" s="20"/>
    </row>
    <row r="449" spans="2:2" ht="18.75" x14ac:dyDescent="0.25">
      <c r="B449" s="19"/>
    </row>
    <row r="450" spans="2:2" ht="37.5" x14ac:dyDescent="0.25">
      <c r="B450" s="20" t="s">
        <v>4397</v>
      </c>
    </row>
    <row r="451" spans="2:2" ht="18.75" x14ac:dyDescent="0.25">
      <c r="B451" s="20" t="s">
        <v>3899</v>
      </c>
    </row>
    <row r="452" spans="2:2" ht="18.75" x14ac:dyDescent="0.25">
      <c r="B452" s="20" t="s">
        <v>3623</v>
      </c>
    </row>
    <row r="453" spans="2:2" ht="56.25" x14ac:dyDescent="0.25">
      <c r="B453" s="20" t="s">
        <v>3624</v>
      </c>
    </row>
    <row r="454" spans="2:2" ht="18.75" x14ac:dyDescent="0.25">
      <c r="B454" s="20" t="s">
        <v>3625</v>
      </c>
    </row>
    <row r="455" spans="2:2" ht="37.5" x14ac:dyDescent="0.25">
      <c r="B455" s="20" t="s">
        <v>4398</v>
      </c>
    </row>
    <row r="456" spans="2:2" ht="37.5" x14ac:dyDescent="0.25">
      <c r="B456" s="20" t="s">
        <v>3632</v>
      </c>
    </row>
    <row r="457" spans="2:2" ht="75" x14ac:dyDescent="0.25">
      <c r="B457" s="20" t="s">
        <v>3918</v>
      </c>
    </row>
    <row r="458" spans="2:2" ht="18.75" x14ac:dyDescent="0.25">
      <c r="B458" s="19"/>
    </row>
    <row r="459" spans="2:2" ht="18.75" x14ac:dyDescent="0.25">
      <c r="B459" s="20" t="s">
        <v>4399</v>
      </c>
    </row>
    <row r="460" spans="2:2" ht="18.75" x14ac:dyDescent="0.25">
      <c r="B460" s="20" t="s">
        <v>4334</v>
      </c>
    </row>
    <row r="461" spans="2:2" ht="18.75" x14ac:dyDescent="0.25">
      <c r="B461" s="20" t="s">
        <v>4400</v>
      </c>
    </row>
    <row r="462" spans="2:2" ht="37.5" x14ac:dyDescent="0.25">
      <c r="B462" s="20" t="s">
        <v>4401</v>
      </c>
    </row>
    <row r="463" spans="2:2" ht="18.75" x14ac:dyDescent="0.25">
      <c r="B463" s="20" t="s">
        <v>4402</v>
      </c>
    </row>
    <row r="464" spans="2:2" ht="18.75" x14ac:dyDescent="0.25">
      <c r="B464" s="20" t="s">
        <v>4403</v>
      </c>
    </row>
    <row r="465" spans="2:2" ht="18.75" x14ac:dyDescent="0.25">
      <c r="B465" s="20" t="s">
        <v>4404</v>
      </c>
    </row>
    <row r="466" spans="2:2" ht="18.75" x14ac:dyDescent="0.25">
      <c r="B466" s="20"/>
    </row>
    <row r="467" spans="2:2" ht="37.5" x14ac:dyDescent="0.25">
      <c r="B467" s="20" t="s">
        <v>3924</v>
      </c>
    </row>
    <row r="468" spans="2:2" ht="56.25" x14ac:dyDescent="0.25">
      <c r="B468" s="20" t="s">
        <v>3925</v>
      </c>
    </row>
    <row r="469" spans="2:2" ht="18.75" x14ac:dyDescent="0.25">
      <c r="B469" s="19"/>
    </row>
    <row r="470" spans="2:2" ht="93.75" x14ac:dyDescent="0.25">
      <c r="B470" s="20" t="s">
        <v>3926</v>
      </c>
    </row>
    <row r="471" spans="2:2" ht="56.25" x14ac:dyDescent="0.25">
      <c r="B471" s="20" t="s">
        <v>4405</v>
      </c>
    </row>
    <row r="472" spans="2:2" ht="75" x14ac:dyDescent="0.25">
      <c r="B472" s="20" t="s">
        <v>3928</v>
      </c>
    </row>
    <row r="473" spans="2:2" ht="18.75" x14ac:dyDescent="0.25">
      <c r="B473" s="20"/>
    </row>
    <row r="474" spans="2:2" ht="37.5" x14ac:dyDescent="0.25">
      <c r="B474" s="20" t="s">
        <v>4406</v>
      </c>
    </row>
    <row r="475" spans="2:2" ht="18.75" x14ac:dyDescent="0.25">
      <c r="B475" s="20" t="s">
        <v>4407</v>
      </c>
    </row>
    <row r="476" spans="2:2" ht="18.75" x14ac:dyDescent="0.25">
      <c r="B476" s="20" t="s">
        <v>4268</v>
      </c>
    </row>
    <row r="477" spans="2:2" ht="18.75" x14ac:dyDescent="0.25">
      <c r="B477" s="184"/>
    </row>
    <row r="478" spans="2:2" ht="37.5" x14ac:dyDescent="0.25">
      <c r="B478" s="20" t="s">
        <v>3634</v>
      </c>
    </row>
    <row r="479" spans="2:2" ht="75" x14ac:dyDescent="0.25">
      <c r="B479" s="20" t="s">
        <v>4408</v>
      </c>
    </row>
    <row r="480" spans="2:2" ht="37.5" x14ac:dyDescent="0.25">
      <c r="B480" s="20" t="s">
        <v>3635</v>
      </c>
    </row>
    <row r="481" spans="2:2" ht="56.25" x14ac:dyDescent="0.25">
      <c r="B481" s="20" t="s">
        <v>3636</v>
      </c>
    </row>
    <row r="482" spans="2:2" ht="18.75" x14ac:dyDescent="0.25">
      <c r="B482" s="20" t="s">
        <v>3637</v>
      </c>
    </row>
    <row r="483" spans="2:2" ht="18.75" x14ac:dyDescent="0.25">
      <c r="B483" s="20"/>
    </row>
    <row r="484" spans="2:2" ht="18.75" x14ac:dyDescent="0.25">
      <c r="B484" s="19"/>
    </row>
    <row r="485" spans="2:2" ht="37.5" x14ac:dyDescent="0.25">
      <c r="B485" s="20" t="s">
        <v>3638</v>
      </c>
    </row>
    <row r="486" spans="2:2" ht="18.75" x14ac:dyDescent="0.25">
      <c r="B486" s="20" t="s">
        <v>3639</v>
      </c>
    </row>
    <row r="487" spans="2:2" ht="18.75" x14ac:dyDescent="0.25">
      <c r="B487" s="20" t="s">
        <v>3640</v>
      </c>
    </row>
    <row r="488" spans="2:2" ht="18.75" x14ac:dyDescent="0.25">
      <c r="B488" s="20"/>
    </row>
    <row r="489" spans="2:2" ht="37.5" x14ac:dyDescent="0.25">
      <c r="B489" s="20" t="s">
        <v>4409</v>
      </c>
    </row>
    <row r="490" spans="2:2" ht="37.5" x14ac:dyDescent="0.25">
      <c r="B490" s="20" t="s">
        <v>4410</v>
      </c>
    </row>
    <row r="491" spans="2:2" ht="18.75" x14ac:dyDescent="0.25">
      <c r="B491" s="20"/>
    </row>
    <row r="492" spans="2:2" ht="56.25" x14ac:dyDescent="0.25">
      <c r="B492" s="20" t="s">
        <v>3936</v>
      </c>
    </row>
    <row r="493" spans="2:2" ht="56.25" x14ac:dyDescent="0.25">
      <c r="B493" s="20" t="s">
        <v>3937</v>
      </c>
    </row>
    <row r="494" spans="2:2" ht="37.5" x14ac:dyDescent="0.25">
      <c r="B494" s="20" t="s">
        <v>3938</v>
      </c>
    </row>
    <row r="495" spans="2:2" ht="18.75" x14ac:dyDescent="0.25">
      <c r="B495" s="20"/>
    </row>
    <row r="496" spans="2:2" ht="18.75" x14ac:dyDescent="0.25">
      <c r="B496" s="20" t="s">
        <v>4411</v>
      </c>
    </row>
    <row r="497" spans="2:2" ht="18.75" x14ac:dyDescent="0.25">
      <c r="B497" s="20" t="s">
        <v>4412</v>
      </c>
    </row>
    <row r="498" spans="2:2" ht="18.75" x14ac:dyDescent="0.25">
      <c r="B498" s="20" t="s">
        <v>4413</v>
      </c>
    </row>
    <row r="499" spans="2:2" ht="18.75" x14ac:dyDescent="0.25">
      <c r="B499" s="20" t="s">
        <v>4414</v>
      </c>
    </row>
    <row r="500" spans="2:2" ht="18.75" x14ac:dyDescent="0.25">
      <c r="B500" s="20"/>
    </row>
    <row r="501" spans="2:2" ht="93.75" x14ac:dyDescent="0.25">
      <c r="B501" s="20" t="s">
        <v>3942</v>
      </c>
    </row>
    <row r="502" spans="2:2" ht="18.75" x14ac:dyDescent="0.25">
      <c r="B502" s="20" t="s">
        <v>3642</v>
      </c>
    </row>
    <row r="503" spans="2:2" ht="18.75" x14ac:dyDescent="0.25">
      <c r="B503" s="20"/>
    </row>
    <row r="504" spans="2:2" ht="18.75" x14ac:dyDescent="0.25">
      <c r="B504" s="20"/>
    </row>
    <row r="505" spans="2:2" ht="18.75" x14ac:dyDescent="0.25">
      <c r="B505" s="19"/>
    </row>
    <row r="506" spans="2:2" ht="37.5" x14ac:dyDescent="0.25">
      <c r="B506" s="20" t="s">
        <v>3943</v>
      </c>
    </row>
    <row r="507" spans="2:2" ht="37.5" x14ac:dyDescent="0.25">
      <c r="B507" s="20" t="s">
        <v>3643</v>
      </c>
    </row>
    <row r="508" spans="2:2" ht="18.75" x14ac:dyDescent="0.25">
      <c r="B508" s="20"/>
    </row>
    <row r="509" spans="2:2" ht="37.5" x14ac:dyDescent="0.25">
      <c r="B509" s="220" t="s">
        <v>4415</v>
      </c>
    </row>
    <row r="510" spans="2:2" ht="18.75" x14ac:dyDescent="0.25">
      <c r="B510" s="220" t="s">
        <v>4416</v>
      </c>
    </row>
    <row r="511" spans="2:2" ht="18.75" x14ac:dyDescent="0.25">
      <c r="B511" s="220" t="s">
        <v>4417</v>
      </c>
    </row>
    <row r="512" spans="2:2" ht="18.75" x14ac:dyDescent="0.25">
      <c r="B512" s="220"/>
    </row>
    <row r="513" spans="2:2" ht="56.25" x14ac:dyDescent="0.25">
      <c r="B513" s="220" t="s">
        <v>4418</v>
      </c>
    </row>
    <row r="514" spans="2:2" ht="18.75" x14ac:dyDescent="0.25">
      <c r="B514" s="220"/>
    </row>
    <row r="515" spans="2:2" ht="56.25" x14ac:dyDescent="0.25">
      <c r="B515" s="220" t="s">
        <v>4419</v>
      </c>
    </row>
    <row r="516" spans="2:2" ht="18.75" x14ac:dyDescent="0.25">
      <c r="B516" s="220"/>
    </row>
    <row r="517" spans="2:2" ht="18.75" x14ac:dyDescent="0.25">
      <c r="B517" s="220" t="s">
        <v>4420</v>
      </c>
    </row>
    <row r="518" spans="2:2" ht="18.75" x14ac:dyDescent="0.25">
      <c r="B518" s="220"/>
    </row>
    <row r="519" spans="2:2" ht="56.25" x14ac:dyDescent="0.25">
      <c r="B519" s="220" t="s">
        <v>4421</v>
      </c>
    </row>
    <row r="520" spans="2:2" ht="56.25" x14ac:dyDescent="0.25">
      <c r="B520" s="220" t="s">
        <v>4422</v>
      </c>
    </row>
    <row r="521" spans="2:2" ht="18.75" x14ac:dyDescent="0.25">
      <c r="B521" s="220" t="s">
        <v>4423</v>
      </c>
    </row>
    <row r="522" spans="2:2" ht="18.75" x14ac:dyDescent="0.25">
      <c r="B522" s="220" t="s">
        <v>4424</v>
      </c>
    </row>
    <row r="523" spans="2:2" ht="37.5" x14ac:dyDescent="0.25">
      <c r="B523" s="220" t="s">
        <v>4425</v>
      </c>
    </row>
    <row r="524" spans="2:2" ht="18.75" x14ac:dyDescent="0.25">
      <c r="B524" s="221"/>
    </row>
    <row r="525" spans="2:2" ht="37.5" x14ac:dyDescent="0.25">
      <c r="B525" s="220" t="s">
        <v>4426</v>
      </c>
    </row>
    <row r="526" spans="2:2" ht="37.5" x14ac:dyDescent="0.25">
      <c r="B526" s="220" t="s">
        <v>4427</v>
      </c>
    </row>
    <row r="527" spans="2:2" ht="37.5" x14ac:dyDescent="0.25">
      <c r="B527" s="220" t="s">
        <v>4428</v>
      </c>
    </row>
    <row r="528" spans="2:2" ht="56.25" x14ac:dyDescent="0.25">
      <c r="B528" s="220" t="s">
        <v>4429</v>
      </c>
    </row>
    <row r="529" spans="2:2" ht="18.75" x14ac:dyDescent="0.25">
      <c r="B529" s="220" t="s">
        <v>4430</v>
      </c>
    </row>
    <row r="530" spans="2:2" ht="56.25" x14ac:dyDescent="0.25">
      <c r="B530" s="220" t="s">
        <v>4431</v>
      </c>
    </row>
    <row r="531" spans="2:2" ht="56.25" x14ac:dyDescent="0.25">
      <c r="B531" s="220" t="s">
        <v>4432</v>
      </c>
    </row>
    <row r="532" spans="2:2" ht="56.25" x14ac:dyDescent="0.25">
      <c r="B532" s="220" t="s">
        <v>4433</v>
      </c>
    </row>
    <row r="533" spans="2:2" ht="37.5" x14ac:dyDescent="0.25">
      <c r="B533" s="220" t="s">
        <v>4434</v>
      </c>
    </row>
    <row r="534" spans="2:2" ht="37.5" x14ac:dyDescent="0.25">
      <c r="B534" s="220" t="s">
        <v>4435</v>
      </c>
    </row>
    <row r="535" spans="2:2" ht="18.75" x14ac:dyDescent="0.25">
      <c r="B535" s="226"/>
    </row>
    <row r="536" spans="2:2" ht="56.25" x14ac:dyDescent="0.25">
      <c r="B536" s="220" t="s">
        <v>4436</v>
      </c>
    </row>
    <row r="537" spans="2:2" ht="18.75" x14ac:dyDescent="0.25">
      <c r="B537" s="220"/>
    </row>
    <row r="538" spans="2:2" ht="37.5" x14ac:dyDescent="0.25">
      <c r="B538" s="220" t="s">
        <v>4437</v>
      </c>
    </row>
    <row r="539" spans="2:2" ht="18.75" x14ac:dyDescent="0.25">
      <c r="B539" s="221"/>
    </row>
    <row r="540" spans="2:2" ht="56.25" x14ac:dyDescent="0.25">
      <c r="B540" s="220" t="s">
        <v>4438</v>
      </c>
    </row>
    <row r="541" spans="2:2" ht="18.75" x14ac:dyDescent="0.25">
      <c r="B541" s="220" t="s">
        <v>4439</v>
      </c>
    </row>
    <row r="542" spans="2:2" ht="18.75" x14ac:dyDescent="0.25">
      <c r="B542" s="220" t="s">
        <v>4440</v>
      </c>
    </row>
    <row r="543" spans="2:2" ht="18.75" x14ac:dyDescent="0.25">
      <c r="B543" s="220" t="s">
        <v>4441</v>
      </c>
    </row>
    <row r="544" spans="2:2" ht="56.25" x14ac:dyDescent="0.25">
      <c r="B544" s="220" t="s">
        <v>4442</v>
      </c>
    </row>
    <row r="545" spans="2:3" ht="37.5" x14ac:dyDescent="0.25">
      <c r="B545" s="213" t="s">
        <v>4444</v>
      </c>
      <c r="C545" s="213"/>
    </row>
    <row r="546" spans="2:3" ht="37.5" x14ac:dyDescent="0.25">
      <c r="B546" s="213" t="s">
        <v>4444</v>
      </c>
      <c r="C546" s="213"/>
    </row>
    <row r="547" spans="2:3" ht="37.5" x14ac:dyDescent="0.25">
      <c r="B547" s="213" t="s">
        <v>4445</v>
      </c>
    </row>
    <row r="548" spans="2:3" ht="18.75" x14ac:dyDescent="0.25">
      <c r="B548" s="220"/>
    </row>
    <row r="549" spans="2:3" ht="18.75" x14ac:dyDescent="0.25">
      <c r="B549" s="221" t="s">
        <v>4446</v>
      </c>
    </row>
    <row r="550" spans="2:3" ht="18.75" x14ac:dyDescent="0.25">
      <c r="B550" s="226"/>
    </row>
    <row r="551" spans="2:3" ht="112.5" x14ac:dyDescent="0.25">
      <c r="B551" s="220" t="s">
        <v>4447</v>
      </c>
    </row>
    <row r="552" spans="2:3" ht="18.75" x14ac:dyDescent="0.25">
      <c r="B552" s="213" t="s">
        <v>4448</v>
      </c>
      <c r="C552" s="213"/>
    </row>
    <row r="553" spans="2:3" ht="18.75" x14ac:dyDescent="0.25">
      <c r="B553" s="220" t="s">
        <v>4449</v>
      </c>
    </row>
    <row r="554" spans="2:3" ht="18.75" x14ac:dyDescent="0.25">
      <c r="B554" s="220" t="s">
        <v>4450</v>
      </c>
    </row>
    <row r="555" spans="2:3" ht="37.5" x14ac:dyDescent="0.25">
      <c r="B555" s="220" t="s">
        <v>4451</v>
      </c>
    </row>
    <row r="556" spans="2:3" ht="18.75" x14ac:dyDescent="0.25">
      <c r="B556" s="221"/>
    </row>
    <row r="557" spans="2:3" ht="56.25" x14ac:dyDescent="0.25">
      <c r="B557" s="220" t="s">
        <v>4452</v>
      </c>
    </row>
    <row r="558" spans="2:3" ht="18.75" x14ac:dyDescent="0.25">
      <c r="B558" s="220" t="s">
        <v>4453</v>
      </c>
    </row>
    <row r="559" spans="2:3" ht="37.5" x14ac:dyDescent="0.25">
      <c r="B559" s="220" t="s">
        <v>1057</v>
      </c>
    </row>
    <row r="560" spans="2:3" ht="37.5" x14ac:dyDescent="0.25">
      <c r="B560" s="220" t="s">
        <v>1058</v>
      </c>
    </row>
    <row r="561" spans="2:3" ht="75" x14ac:dyDescent="0.25">
      <c r="B561" s="220" t="s">
        <v>4454</v>
      </c>
    </row>
    <row r="562" spans="2:3" ht="37.5" x14ac:dyDescent="0.25">
      <c r="B562" s="220" t="s">
        <v>4455</v>
      </c>
    </row>
    <row r="563" spans="2:3" ht="18.75" x14ac:dyDescent="0.25">
      <c r="B563" s="220"/>
    </row>
    <row r="564" spans="2:3" ht="18.75" x14ac:dyDescent="0.25">
      <c r="B564" s="220" t="s">
        <v>4456</v>
      </c>
    </row>
    <row r="565" spans="2:3" ht="18.75" x14ac:dyDescent="0.25">
      <c r="B565" s="220"/>
    </row>
    <row r="566" spans="2:3" ht="112.5" x14ac:dyDescent="0.25">
      <c r="B566" s="220" t="s">
        <v>4457</v>
      </c>
    </row>
    <row r="567" spans="2:3" ht="18.75" x14ac:dyDescent="0.25">
      <c r="B567" s="220"/>
    </row>
    <row r="568" spans="2:3" ht="18.75" x14ac:dyDescent="0.25">
      <c r="B568" s="220" t="s">
        <v>4458</v>
      </c>
    </row>
    <row r="569" spans="2:3" ht="18.75" x14ac:dyDescent="0.25">
      <c r="B569" s="220"/>
    </row>
    <row r="570" spans="2:3" ht="18.75" x14ac:dyDescent="0.25">
      <c r="B570" s="221"/>
    </row>
    <row r="571" spans="2:3" ht="37.5" x14ac:dyDescent="0.25">
      <c r="B571" s="220" t="s">
        <v>4459</v>
      </c>
    </row>
    <row r="572" spans="2:3" ht="18.75" x14ac:dyDescent="0.25">
      <c r="B572" s="220"/>
    </row>
    <row r="573" spans="2:3" ht="18.75" x14ac:dyDescent="0.25">
      <c r="B573" s="220" t="s">
        <v>4460</v>
      </c>
    </row>
    <row r="574" spans="2:3" ht="18.75" x14ac:dyDescent="0.25">
      <c r="B574" s="220"/>
    </row>
    <row r="575" spans="2:3" ht="37.5" x14ac:dyDescent="0.25">
      <c r="B575" s="220" t="s">
        <v>4461</v>
      </c>
    </row>
    <row r="576" spans="2:3" ht="93.75" x14ac:dyDescent="0.25">
      <c r="B576" s="213" t="s">
        <v>4462</v>
      </c>
      <c r="C576" s="213"/>
    </row>
    <row r="577" spans="2:3" ht="18.75" x14ac:dyDescent="0.25">
      <c r="B577" s="213" t="s">
        <v>3986</v>
      </c>
      <c r="C577" s="213"/>
    </row>
    <row r="578" spans="2:3" ht="37.5" x14ac:dyDescent="0.25">
      <c r="B578" s="213" t="s">
        <v>4463</v>
      </c>
      <c r="C578" s="213"/>
    </row>
    <row r="579" spans="2:3" ht="56.25" x14ac:dyDescent="0.25">
      <c r="B579" s="213" t="s">
        <v>4464</v>
      </c>
      <c r="C579" s="213"/>
    </row>
    <row r="580" spans="2:3" ht="18.75" x14ac:dyDescent="0.25">
      <c r="B580" s="220"/>
    </row>
    <row r="581" spans="2:3" ht="18.75" x14ac:dyDescent="0.25">
      <c r="B581" s="220" t="s">
        <v>4465</v>
      </c>
    </row>
    <row r="582" spans="2:3" ht="18.75" x14ac:dyDescent="0.25">
      <c r="B582" s="226"/>
    </row>
    <row r="583" spans="2:3" ht="37.5" x14ac:dyDescent="0.25">
      <c r="B583" s="220" t="s">
        <v>4466</v>
      </c>
    </row>
    <row r="584" spans="2:3" ht="18.75" x14ac:dyDescent="0.25">
      <c r="B584" s="220"/>
    </row>
    <row r="585" spans="2:3" ht="37.5" x14ac:dyDescent="0.25">
      <c r="B585" s="220" t="s">
        <v>4467</v>
      </c>
    </row>
    <row r="586" spans="2:3" ht="18.75" x14ac:dyDescent="0.25">
      <c r="B586" s="226"/>
    </row>
    <row r="587" spans="2:3" ht="18.75" x14ac:dyDescent="0.25">
      <c r="B587" s="220" t="s">
        <v>4468</v>
      </c>
    </row>
    <row r="588" spans="2:3" ht="18.75" x14ac:dyDescent="0.25">
      <c r="B588" s="220" t="s">
        <v>4469</v>
      </c>
    </row>
    <row r="589" spans="2:3" ht="18.75" x14ac:dyDescent="0.25">
      <c r="B589" s="220"/>
    </row>
    <row r="590" spans="2:3" ht="37.5" x14ac:dyDescent="0.25">
      <c r="B590" s="220" t="s">
        <v>4470</v>
      </c>
    </row>
    <row r="591" spans="2:3" ht="18.75" x14ac:dyDescent="0.25">
      <c r="B591" s="220"/>
    </row>
    <row r="592" spans="2:3" ht="18.75" x14ac:dyDescent="0.25">
      <c r="B592" s="220" t="s">
        <v>4471</v>
      </c>
    </row>
    <row r="593" spans="2:8" ht="18.75" x14ac:dyDescent="0.25">
      <c r="B593" s="221"/>
    </row>
    <row r="594" spans="2:8" ht="56.25" x14ac:dyDescent="0.25">
      <c r="B594" s="220" t="s">
        <v>4472</v>
      </c>
    </row>
    <row r="595" spans="2:8" ht="18.75" x14ac:dyDescent="0.25">
      <c r="B595" s="220"/>
    </row>
    <row r="596" spans="2:8" ht="18.75" x14ac:dyDescent="0.25">
      <c r="B596" s="191"/>
    </row>
    <row r="597" spans="2:8" ht="18.75" x14ac:dyDescent="0.25">
      <c r="B597" s="191"/>
    </row>
    <row r="598" spans="2:8" ht="18.75" x14ac:dyDescent="0.25">
      <c r="B598" s="220" t="s">
        <v>4473</v>
      </c>
    </row>
    <row r="599" spans="2:8" ht="18.75" x14ac:dyDescent="0.25">
      <c r="B599" s="220" t="s">
        <v>4474</v>
      </c>
    </row>
    <row r="600" spans="2:8" ht="18.75" x14ac:dyDescent="0.25">
      <c r="B600" s="220" t="s">
        <v>9</v>
      </c>
    </row>
    <row r="601" spans="2:8" ht="18.75" x14ac:dyDescent="0.25">
      <c r="B601" s="220" t="s">
        <v>4475</v>
      </c>
    </row>
    <row r="602" spans="2:8" ht="18.75" x14ac:dyDescent="0.25">
      <c r="B602" s="220" t="s">
        <v>4490</v>
      </c>
      <c r="H602" s="213"/>
    </row>
    <row r="603" spans="2:8" ht="18.75" x14ac:dyDescent="0.25">
      <c r="B603" s="20"/>
    </row>
    <row r="604" spans="2:8" ht="18.75" x14ac:dyDescent="0.25">
      <c r="B604" s="210" t="s">
        <v>4476</v>
      </c>
    </row>
    <row r="605" spans="2:8" ht="18.75" x14ac:dyDescent="0.25">
      <c r="B605" s="210" t="s">
        <v>4477</v>
      </c>
    </row>
    <row r="606" spans="2:8" ht="18.75" x14ac:dyDescent="0.25">
      <c r="B606" s="210" t="s">
        <v>4478</v>
      </c>
    </row>
    <row r="607" spans="2:8" ht="18.75" x14ac:dyDescent="0.25">
      <c r="B607" s="210" t="s">
        <v>3633</v>
      </c>
    </row>
    <row r="608" spans="2:8" ht="18.75" x14ac:dyDescent="0.25">
      <c r="B608" s="210" t="s">
        <v>4479</v>
      </c>
    </row>
    <row r="609" spans="2:2" ht="18.75" x14ac:dyDescent="0.25">
      <c r="B609" s="210" t="s">
        <v>4480</v>
      </c>
    </row>
    <row r="610" spans="2:2" x14ac:dyDescent="0.25">
      <c r="B610"/>
    </row>
    <row r="611" spans="2:2" ht="18.75" customHeight="1" x14ac:dyDescent="0.25">
      <c r="B611"/>
    </row>
    <row r="612" spans="2:2" ht="88.5" customHeight="1" x14ac:dyDescent="0.3">
      <c r="B612" s="227" t="s">
        <v>4491</v>
      </c>
    </row>
    <row r="613" spans="2:2" ht="27" customHeight="1" x14ac:dyDescent="0.3">
      <c r="B613" s="228"/>
    </row>
    <row r="614" spans="2:2" ht="18.75" x14ac:dyDescent="0.3">
      <c r="B614" s="228" t="s">
        <v>4481</v>
      </c>
    </row>
    <row r="615" spans="2:2" ht="18.75" x14ac:dyDescent="0.3">
      <c r="B615" s="228"/>
    </row>
    <row r="616" spans="2:2" ht="18.75" x14ac:dyDescent="0.3">
      <c r="B616" s="228"/>
    </row>
    <row r="617" spans="2:2" ht="23.25" customHeight="1" x14ac:dyDescent="0.3">
      <c r="B617" s="228" t="s">
        <v>4482</v>
      </c>
    </row>
    <row r="618" spans="2:2" ht="15.75" customHeight="1" x14ac:dyDescent="0.25">
      <c r="B618"/>
    </row>
    <row r="619" spans="2:2" hidden="1" x14ac:dyDescent="0.25">
      <c r="B619"/>
    </row>
    <row r="620" spans="2:2" hidden="1" x14ac:dyDescent="0.25">
      <c r="B620"/>
    </row>
    <row r="621" spans="2:2" hidden="1" x14ac:dyDescent="0.25">
      <c r="B621"/>
    </row>
    <row r="622" spans="2:2" ht="18.75" hidden="1" x14ac:dyDescent="0.25">
      <c r="B622" s="20"/>
    </row>
    <row r="623" spans="2:2" ht="18.75" x14ac:dyDescent="0.25">
      <c r="B623" s="22" t="s">
        <v>4483</v>
      </c>
    </row>
    <row r="624" spans="2:2" ht="18.75" x14ac:dyDescent="0.25">
      <c r="B624" s="20"/>
    </row>
    <row r="625" spans="2:2" ht="18.75" x14ac:dyDescent="0.25">
      <c r="B625" s="20" t="s">
        <v>4484</v>
      </c>
    </row>
    <row r="626" spans="2:2" ht="18.75" x14ac:dyDescent="0.25">
      <c r="B626" s="20" t="s">
        <v>4485</v>
      </c>
    </row>
    <row r="627" spans="2:2" ht="18.75" x14ac:dyDescent="0.25">
      <c r="B627" s="20" t="s">
        <v>174</v>
      </c>
    </row>
    <row r="628" spans="2:2" ht="18.75" x14ac:dyDescent="0.25">
      <c r="B628" s="20" t="s">
        <v>4486</v>
      </c>
    </row>
    <row r="629" spans="2:2" ht="18.75" x14ac:dyDescent="0.25">
      <c r="B629" s="20" t="s">
        <v>4487</v>
      </c>
    </row>
    <row r="630" spans="2:2" ht="18.75" x14ac:dyDescent="0.25">
      <c r="B630" s="20"/>
    </row>
    <row r="631" spans="2:2" ht="18.75" x14ac:dyDescent="0.25">
      <c r="B631" s="20"/>
    </row>
    <row r="632" spans="2:2" ht="18.75" x14ac:dyDescent="0.25">
      <c r="B632" s="20" t="s">
        <v>4488</v>
      </c>
    </row>
    <row r="633" spans="2:2" ht="18.75" x14ac:dyDescent="0.25">
      <c r="B633" s="20" t="s">
        <v>4489</v>
      </c>
    </row>
    <row r="634" spans="2:2" ht="18.75" x14ac:dyDescent="0.25">
      <c r="B634" s="20"/>
    </row>
    <row r="635" spans="2:2" x14ac:dyDescent="0.25">
      <c r="B635" s="26" t="s">
        <v>10</v>
      </c>
    </row>
  </sheetData>
  <hyperlinks>
    <hyperlink ref="B2" location="Калькулятор!A1" display="ВЕРНУТЬСЯ К КАЛЬКУЛЯТОРУ"/>
    <hyperlink ref="B12" location="Par36" display="Par36"/>
    <hyperlink ref="B100" r:id="rId1" display="http://www.e-mfc.ru/"/>
    <hyperlink ref="B144" r:id="rId2" display="garantf1://10003000.0/"/>
    <hyperlink ref="B145" r:id="rId3" display="garantf1://12038258.0/"/>
    <hyperlink ref="B146" r:id="rId4" display="garantf1://12024624.0/"/>
    <hyperlink ref="B147" r:id="rId5" display="garantf1://12024625.0/"/>
    <hyperlink ref="B148" r:id="rId6" display="garantf1://12048555.0/"/>
    <hyperlink ref="B149" r:id="rId7" display="garantf1://12048567.0/"/>
    <hyperlink ref="B150" r:id="rId8" display="garantf1://12054874.0/"/>
    <hyperlink ref="B158" r:id="rId9" display="http://www.pravo.gov.ru/"/>
    <hyperlink ref="B165" r:id="rId10" display="garantf1://23840532.0/"/>
    <hyperlink ref="B170" r:id="rId11" display="garantf1://23841540.0/"/>
    <hyperlink ref="B202" location="sub_1200" display="sub_1200"/>
    <hyperlink ref="B217" r:id="rId12" display="garantf1://70059346.26/"/>
    <hyperlink ref="B218" r:id="rId13" display="garantf1://70059344.11000/"/>
    <hyperlink ref="B219" r:id="rId14" display="garantf1://70282672.1000/"/>
    <hyperlink ref="B220" r:id="rId15" display="garantf1://70282672.1000/"/>
    <hyperlink ref="B293" r:id="rId16" display="garantf1://10064504.3/"/>
    <hyperlink ref="B635" location="Калькулятор!A1" display="ВЕРНУТЬСЯ К КАЛЬКУЛЯТОРУ"/>
  </hyperlinks>
  <pageMargins left="0.7" right="0.7" top="0.75" bottom="0.75" header="0.3" footer="0.3"/>
  <pageSetup paperSize="9" orientation="portrait" verticalDpi="0" r:id="rId17"/>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E1240"/>
  <sheetViews>
    <sheetView workbookViewId="0">
      <selection activeCell="B1" sqref="B1"/>
    </sheetView>
  </sheetViews>
  <sheetFormatPr defaultRowHeight="15" x14ac:dyDescent="0.25"/>
  <cols>
    <col min="2" max="2" width="126.28515625" customWidth="1"/>
  </cols>
  <sheetData>
    <row r="1" spans="2:3" x14ac:dyDescent="0.25">
      <c r="B1" s="4" t="s">
        <v>10</v>
      </c>
    </row>
    <row r="2" spans="2:3" ht="69" x14ac:dyDescent="0.25">
      <c r="B2" s="74" t="s">
        <v>317</v>
      </c>
    </row>
    <row r="3" spans="2:3" x14ac:dyDescent="0.25">
      <c r="B3" s="75" t="s">
        <v>318</v>
      </c>
    </row>
    <row r="4" spans="2:3" ht="148.5" x14ac:dyDescent="0.25">
      <c r="B4" s="75" t="s">
        <v>319</v>
      </c>
    </row>
    <row r="5" spans="2:3" ht="40.5" x14ac:dyDescent="0.25">
      <c r="B5" s="75" t="s">
        <v>320</v>
      </c>
    </row>
    <row r="6" spans="2:3" ht="47.25" x14ac:dyDescent="0.25">
      <c r="B6" s="63" t="s">
        <v>321</v>
      </c>
      <c r="C6" s="63" t="s">
        <v>322</v>
      </c>
    </row>
    <row r="7" spans="2:3" x14ac:dyDescent="0.25">
      <c r="B7" s="75" t="s">
        <v>323</v>
      </c>
    </row>
    <row r="8" spans="2:3" x14ac:dyDescent="0.25">
      <c r="B8" s="75" t="s">
        <v>324</v>
      </c>
    </row>
    <row r="9" spans="2:3" ht="16.5" x14ac:dyDescent="0.25">
      <c r="B9" s="76" t="s">
        <v>164</v>
      </c>
    </row>
    <row r="10" spans="2:3" ht="49.5" x14ac:dyDescent="0.25">
      <c r="B10" s="76" t="s">
        <v>325</v>
      </c>
    </row>
    <row r="11" spans="2:3" ht="16.5" x14ac:dyDescent="0.25">
      <c r="B11" s="76" t="s">
        <v>326</v>
      </c>
    </row>
    <row r="12" spans="2:3" ht="16.5" x14ac:dyDescent="0.25">
      <c r="B12" s="76" t="s">
        <v>122</v>
      </c>
    </row>
    <row r="13" spans="2:3" ht="16.5" x14ac:dyDescent="0.25">
      <c r="B13" s="76" t="s">
        <v>327</v>
      </c>
    </row>
    <row r="14" spans="2:3" ht="81" x14ac:dyDescent="0.25">
      <c r="B14" s="75" t="s">
        <v>328</v>
      </c>
    </row>
    <row r="15" spans="2:3" ht="16.5" x14ac:dyDescent="0.25">
      <c r="B15" s="76" t="s">
        <v>166</v>
      </c>
    </row>
    <row r="16" spans="2:3" ht="40.5" x14ac:dyDescent="0.25">
      <c r="B16" s="75" t="s">
        <v>329</v>
      </c>
    </row>
    <row r="17" spans="2:2" x14ac:dyDescent="0.25">
      <c r="B17" s="75" t="s">
        <v>330</v>
      </c>
    </row>
    <row r="18" spans="2:2" x14ac:dyDescent="0.25">
      <c r="B18" s="75" t="s">
        <v>331</v>
      </c>
    </row>
    <row r="19" spans="2:2" x14ac:dyDescent="0.25">
      <c r="B19" s="75" t="s">
        <v>332</v>
      </c>
    </row>
    <row r="20" spans="2:2" x14ac:dyDescent="0.25">
      <c r="B20" s="75" t="s">
        <v>333</v>
      </c>
    </row>
    <row r="21" spans="2:2" x14ac:dyDescent="0.25">
      <c r="B21" s="75" t="s">
        <v>334</v>
      </c>
    </row>
    <row r="22" spans="2:2" x14ac:dyDescent="0.25">
      <c r="B22" s="75" t="s">
        <v>335</v>
      </c>
    </row>
    <row r="23" spans="2:2" x14ac:dyDescent="0.25">
      <c r="B23" s="75" t="s">
        <v>336</v>
      </c>
    </row>
    <row r="24" spans="2:2" ht="27" x14ac:dyDescent="0.25">
      <c r="B24" s="75" t="s">
        <v>337</v>
      </c>
    </row>
    <row r="25" spans="2:2" x14ac:dyDescent="0.25">
      <c r="B25" s="75" t="s">
        <v>338</v>
      </c>
    </row>
    <row r="26" spans="2:2" x14ac:dyDescent="0.25">
      <c r="B26" s="75" t="s">
        <v>339</v>
      </c>
    </row>
    <row r="27" spans="2:2" x14ac:dyDescent="0.25">
      <c r="B27" s="75" t="s">
        <v>340</v>
      </c>
    </row>
    <row r="28" spans="2:2" x14ac:dyDescent="0.25">
      <c r="B28" s="75" t="s">
        <v>341</v>
      </c>
    </row>
    <row r="29" spans="2:2" ht="40.5" x14ac:dyDescent="0.25">
      <c r="B29" s="75" t="s">
        <v>342</v>
      </c>
    </row>
    <row r="30" spans="2:2" ht="40.5" x14ac:dyDescent="0.25">
      <c r="B30" s="75" t="s">
        <v>343</v>
      </c>
    </row>
    <row r="31" spans="2:2" ht="40.5" x14ac:dyDescent="0.25">
      <c r="B31" s="75" t="s">
        <v>344</v>
      </c>
    </row>
    <row r="32" spans="2:2" ht="40.5" x14ac:dyDescent="0.25">
      <c r="B32" s="75" t="s">
        <v>345</v>
      </c>
    </row>
    <row r="33" spans="2:5" ht="16.5" x14ac:dyDescent="0.25">
      <c r="B33" s="76" t="s">
        <v>346</v>
      </c>
    </row>
    <row r="34" spans="2:5" ht="27" x14ac:dyDescent="0.25">
      <c r="B34" s="75" t="s">
        <v>347</v>
      </c>
    </row>
    <row r="35" spans="2:5" x14ac:dyDescent="0.25">
      <c r="B35" s="75" t="s">
        <v>348</v>
      </c>
    </row>
    <row r="36" spans="2:5" x14ac:dyDescent="0.25">
      <c r="B36" s="75" t="s">
        <v>349</v>
      </c>
    </row>
    <row r="37" spans="2:5" x14ac:dyDescent="0.25">
      <c r="B37" s="75" t="s">
        <v>350</v>
      </c>
    </row>
    <row r="38" spans="2:5" x14ac:dyDescent="0.25">
      <c r="B38" s="75" t="s">
        <v>351</v>
      </c>
    </row>
    <row r="39" spans="2:5" ht="27" x14ac:dyDescent="0.25">
      <c r="B39" s="75" t="s">
        <v>352</v>
      </c>
    </row>
    <row r="40" spans="2:5" x14ac:dyDescent="0.25">
      <c r="B40" s="75" t="s">
        <v>353</v>
      </c>
    </row>
    <row r="41" spans="2:5" ht="108" x14ac:dyDescent="0.25">
      <c r="B41" s="75" t="s">
        <v>354</v>
      </c>
    </row>
    <row r="42" spans="2:5" ht="40.5" x14ac:dyDescent="0.25">
      <c r="B42" s="75" t="s">
        <v>355</v>
      </c>
    </row>
    <row r="43" spans="2:5" x14ac:dyDescent="0.25">
      <c r="B43" s="75" t="s">
        <v>356</v>
      </c>
    </row>
    <row r="44" spans="2:5" ht="31.5" x14ac:dyDescent="0.25">
      <c r="B44" s="77" t="s">
        <v>357</v>
      </c>
      <c r="C44" s="77" t="s">
        <v>358</v>
      </c>
      <c r="D44" s="77" t="s">
        <v>359</v>
      </c>
      <c r="E44" s="77" t="s">
        <v>360</v>
      </c>
    </row>
    <row r="45" spans="2:5" ht="31.5" x14ac:dyDescent="0.25">
      <c r="B45" s="63" t="s">
        <v>357</v>
      </c>
      <c r="C45" s="63" t="s">
        <v>361</v>
      </c>
      <c r="D45" s="63" t="s">
        <v>359</v>
      </c>
      <c r="E45" s="63" t="s">
        <v>362</v>
      </c>
    </row>
    <row r="46" spans="2:5" ht="31.5" x14ac:dyDescent="0.25">
      <c r="B46" s="63" t="s">
        <v>357</v>
      </c>
      <c r="C46" s="63" t="s">
        <v>363</v>
      </c>
      <c r="D46" s="63" t="s">
        <v>359</v>
      </c>
      <c r="E46" s="63" t="s">
        <v>364</v>
      </c>
    </row>
    <row r="47" spans="2:5" ht="31.5" x14ac:dyDescent="0.25">
      <c r="B47" s="63" t="s">
        <v>357</v>
      </c>
      <c r="C47" s="63" t="s">
        <v>365</v>
      </c>
      <c r="D47" s="63" t="s">
        <v>359</v>
      </c>
      <c r="E47" s="63" t="s">
        <v>366</v>
      </c>
    </row>
    <row r="48" spans="2:5" ht="31.5" x14ac:dyDescent="0.25">
      <c r="B48" s="63" t="s">
        <v>357</v>
      </c>
      <c r="C48" s="63" t="s">
        <v>367</v>
      </c>
      <c r="D48" s="63" t="s">
        <v>359</v>
      </c>
      <c r="E48" s="63" t="s">
        <v>368</v>
      </c>
    </row>
    <row r="49" spans="2:5" ht="31.5" x14ac:dyDescent="0.25">
      <c r="B49" s="63" t="s">
        <v>357</v>
      </c>
      <c r="C49" s="63" t="s">
        <v>369</v>
      </c>
      <c r="D49" s="63" t="s">
        <v>359</v>
      </c>
      <c r="E49" s="63" t="s">
        <v>370</v>
      </c>
    </row>
    <row r="50" spans="2:5" ht="67.5" x14ac:dyDescent="0.25">
      <c r="B50" s="75" t="s">
        <v>371</v>
      </c>
    </row>
    <row r="51" spans="2:5" x14ac:dyDescent="0.25">
      <c r="B51" s="75" t="s">
        <v>372</v>
      </c>
    </row>
    <row r="52" spans="2:5" ht="27" x14ac:dyDescent="0.25">
      <c r="B52" s="75" t="s">
        <v>373</v>
      </c>
    </row>
    <row r="53" spans="2:5" x14ac:dyDescent="0.25">
      <c r="B53" s="75" t="s">
        <v>374</v>
      </c>
    </row>
    <row r="54" spans="2:5" ht="27" x14ac:dyDescent="0.25">
      <c r="B54" s="75" t="s">
        <v>375</v>
      </c>
    </row>
    <row r="55" spans="2:5" x14ac:dyDescent="0.25">
      <c r="B55" s="75" t="s">
        <v>376</v>
      </c>
    </row>
    <row r="56" spans="2:5" ht="27" x14ac:dyDescent="0.25">
      <c r="B56" s="75" t="s">
        <v>377</v>
      </c>
    </row>
    <row r="57" spans="2:5" ht="40.5" x14ac:dyDescent="0.25">
      <c r="B57" s="75" t="s">
        <v>378</v>
      </c>
    </row>
    <row r="58" spans="2:5" ht="40.5" x14ac:dyDescent="0.25">
      <c r="B58" s="75" t="s">
        <v>379</v>
      </c>
    </row>
    <row r="59" spans="2:5" ht="67.5" x14ac:dyDescent="0.25">
      <c r="B59" s="75" t="s">
        <v>380</v>
      </c>
    </row>
    <row r="60" spans="2:5" ht="54" x14ac:dyDescent="0.25">
      <c r="B60" s="75" t="s">
        <v>381</v>
      </c>
    </row>
    <row r="61" spans="2:5" ht="27" x14ac:dyDescent="0.25">
      <c r="B61" s="75" t="s">
        <v>382</v>
      </c>
    </row>
    <row r="62" spans="2:5" ht="135" x14ac:dyDescent="0.25">
      <c r="B62" s="75" t="s">
        <v>383</v>
      </c>
    </row>
    <row r="63" spans="2:5" ht="40.5" x14ac:dyDescent="0.25">
      <c r="B63" s="75" t="s">
        <v>384</v>
      </c>
    </row>
    <row r="64" spans="2:5" ht="27" x14ac:dyDescent="0.25">
      <c r="B64" s="75" t="s">
        <v>385</v>
      </c>
    </row>
    <row r="65" spans="2:2" x14ac:dyDescent="0.25">
      <c r="B65" s="75" t="s">
        <v>386</v>
      </c>
    </row>
    <row r="66" spans="2:2" ht="27" x14ac:dyDescent="0.25">
      <c r="B66" s="75" t="s">
        <v>387</v>
      </c>
    </row>
    <row r="67" spans="2:2" ht="40.5" x14ac:dyDescent="0.25">
      <c r="B67" s="75" t="s">
        <v>388</v>
      </c>
    </row>
    <row r="68" spans="2:2" ht="54" x14ac:dyDescent="0.25">
      <c r="B68" s="75" t="s">
        <v>389</v>
      </c>
    </row>
    <row r="69" spans="2:2" ht="27" x14ac:dyDescent="0.25">
      <c r="B69" s="75" t="s">
        <v>390</v>
      </c>
    </row>
    <row r="70" spans="2:2" ht="40.5" x14ac:dyDescent="0.25">
      <c r="B70" s="75" t="s">
        <v>391</v>
      </c>
    </row>
    <row r="71" spans="2:2" ht="27" x14ac:dyDescent="0.25">
      <c r="B71" s="75" t="s">
        <v>392</v>
      </c>
    </row>
    <row r="72" spans="2:2" x14ac:dyDescent="0.25">
      <c r="B72" s="75" t="s">
        <v>393</v>
      </c>
    </row>
    <row r="73" spans="2:2" x14ac:dyDescent="0.25">
      <c r="B73" s="75" t="s">
        <v>394</v>
      </c>
    </row>
    <row r="74" spans="2:2" ht="27" x14ac:dyDescent="0.25">
      <c r="B74" s="75" t="s">
        <v>395</v>
      </c>
    </row>
    <row r="75" spans="2:2" ht="27" x14ac:dyDescent="0.25">
      <c r="B75" s="75" t="s">
        <v>396</v>
      </c>
    </row>
    <row r="76" spans="2:2" x14ac:dyDescent="0.25">
      <c r="B76" s="75" t="s">
        <v>397</v>
      </c>
    </row>
    <row r="77" spans="2:2" x14ac:dyDescent="0.25">
      <c r="B77" s="75" t="s">
        <v>398</v>
      </c>
    </row>
    <row r="78" spans="2:2" x14ac:dyDescent="0.25">
      <c r="B78" s="75" t="s">
        <v>399</v>
      </c>
    </row>
    <row r="79" spans="2:2" x14ac:dyDescent="0.25">
      <c r="B79" s="75" t="s">
        <v>400</v>
      </c>
    </row>
    <row r="80" spans="2:2" x14ac:dyDescent="0.25">
      <c r="B80" s="75" t="s">
        <v>401</v>
      </c>
    </row>
    <row r="81" spans="2:2" ht="27" x14ac:dyDescent="0.25">
      <c r="B81" s="75" t="s">
        <v>402</v>
      </c>
    </row>
    <row r="82" spans="2:2" x14ac:dyDescent="0.25">
      <c r="B82" s="75" t="s">
        <v>403</v>
      </c>
    </row>
    <row r="83" spans="2:2" ht="27" x14ac:dyDescent="0.25">
      <c r="B83" s="75" t="s">
        <v>404</v>
      </c>
    </row>
    <row r="84" spans="2:2" ht="27" x14ac:dyDescent="0.25">
      <c r="B84" s="75" t="s">
        <v>405</v>
      </c>
    </row>
    <row r="85" spans="2:2" ht="27" x14ac:dyDescent="0.25">
      <c r="B85" s="75" t="s">
        <v>406</v>
      </c>
    </row>
    <row r="86" spans="2:2" ht="27" x14ac:dyDescent="0.25">
      <c r="B86" s="75" t="s">
        <v>407</v>
      </c>
    </row>
    <row r="87" spans="2:2" ht="40.5" x14ac:dyDescent="0.25">
      <c r="B87" s="75" t="s">
        <v>408</v>
      </c>
    </row>
    <row r="88" spans="2:2" x14ac:dyDescent="0.25">
      <c r="B88" s="75" t="s">
        <v>409</v>
      </c>
    </row>
    <row r="89" spans="2:2" ht="40.5" x14ac:dyDescent="0.25">
      <c r="B89" s="75" t="s">
        <v>410</v>
      </c>
    </row>
    <row r="90" spans="2:2" ht="27" x14ac:dyDescent="0.25">
      <c r="B90" s="75" t="s">
        <v>411</v>
      </c>
    </row>
    <row r="91" spans="2:2" ht="27" x14ac:dyDescent="0.25">
      <c r="B91" s="75" t="s">
        <v>412</v>
      </c>
    </row>
    <row r="92" spans="2:2" x14ac:dyDescent="0.25">
      <c r="B92" s="75" t="s">
        <v>413</v>
      </c>
    </row>
    <row r="93" spans="2:2" ht="27" x14ac:dyDescent="0.25">
      <c r="B93" s="75" t="s">
        <v>414</v>
      </c>
    </row>
    <row r="94" spans="2:2" x14ac:dyDescent="0.25">
      <c r="B94" s="75" t="s">
        <v>415</v>
      </c>
    </row>
    <row r="95" spans="2:2" x14ac:dyDescent="0.25">
      <c r="B95" s="75" t="s">
        <v>416</v>
      </c>
    </row>
    <row r="96" spans="2:2" ht="27" x14ac:dyDescent="0.25">
      <c r="B96" s="75" t="s">
        <v>417</v>
      </c>
    </row>
    <row r="97" spans="2:2" x14ac:dyDescent="0.25">
      <c r="B97" s="75" t="s">
        <v>418</v>
      </c>
    </row>
    <row r="98" spans="2:2" x14ac:dyDescent="0.25">
      <c r="B98" s="75" t="s">
        <v>419</v>
      </c>
    </row>
    <row r="99" spans="2:2" ht="27" x14ac:dyDescent="0.25">
      <c r="B99" s="75" t="s">
        <v>420</v>
      </c>
    </row>
    <row r="100" spans="2:2" x14ac:dyDescent="0.25">
      <c r="B100" s="75" t="s">
        <v>421</v>
      </c>
    </row>
    <row r="101" spans="2:2" x14ac:dyDescent="0.25">
      <c r="B101" s="75" t="s">
        <v>422</v>
      </c>
    </row>
    <row r="102" spans="2:2" x14ac:dyDescent="0.25">
      <c r="B102" s="75" t="s">
        <v>423</v>
      </c>
    </row>
    <row r="103" spans="2:2" x14ac:dyDescent="0.25">
      <c r="B103" s="75" t="s">
        <v>424</v>
      </c>
    </row>
    <row r="104" spans="2:2" ht="27" x14ac:dyDescent="0.25">
      <c r="B104" s="75" t="s">
        <v>402</v>
      </c>
    </row>
    <row r="105" spans="2:2" x14ac:dyDescent="0.25">
      <c r="B105" s="75" t="s">
        <v>425</v>
      </c>
    </row>
    <row r="106" spans="2:2" ht="40.5" x14ac:dyDescent="0.25">
      <c r="B106" s="75" t="s">
        <v>426</v>
      </c>
    </row>
    <row r="107" spans="2:2" ht="40.5" x14ac:dyDescent="0.25">
      <c r="B107" s="75" t="s">
        <v>427</v>
      </c>
    </row>
    <row r="108" spans="2:2" ht="67.5" x14ac:dyDescent="0.25">
      <c r="B108" s="75" t="s">
        <v>428</v>
      </c>
    </row>
    <row r="109" spans="2:2" ht="27" x14ac:dyDescent="0.25">
      <c r="B109" s="75" t="s">
        <v>429</v>
      </c>
    </row>
    <row r="110" spans="2:2" ht="27" x14ac:dyDescent="0.25">
      <c r="B110" s="75" t="s">
        <v>430</v>
      </c>
    </row>
    <row r="111" spans="2:2" ht="27" x14ac:dyDescent="0.25">
      <c r="B111" s="75" t="s">
        <v>431</v>
      </c>
    </row>
    <row r="112" spans="2:2" x14ac:dyDescent="0.25">
      <c r="B112" s="75" t="s">
        <v>432</v>
      </c>
    </row>
    <row r="113" spans="2:2" ht="40.5" x14ac:dyDescent="0.25">
      <c r="B113" s="75" t="s">
        <v>433</v>
      </c>
    </row>
    <row r="114" spans="2:2" ht="27" x14ac:dyDescent="0.25">
      <c r="B114" s="75" t="s">
        <v>434</v>
      </c>
    </row>
    <row r="115" spans="2:2" ht="27" x14ac:dyDescent="0.25">
      <c r="B115" s="75" t="s">
        <v>435</v>
      </c>
    </row>
    <row r="116" spans="2:2" x14ac:dyDescent="0.25">
      <c r="B116" s="75" t="s">
        <v>436</v>
      </c>
    </row>
    <row r="117" spans="2:2" x14ac:dyDescent="0.25">
      <c r="B117" s="75" t="s">
        <v>437</v>
      </c>
    </row>
    <row r="118" spans="2:2" x14ac:dyDescent="0.25">
      <c r="B118" s="75" t="s">
        <v>438</v>
      </c>
    </row>
    <row r="119" spans="2:2" ht="27" x14ac:dyDescent="0.25">
      <c r="B119" s="75" t="s">
        <v>439</v>
      </c>
    </row>
    <row r="120" spans="2:2" ht="54" x14ac:dyDescent="0.25">
      <c r="B120" s="75" t="s">
        <v>440</v>
      </c>
    </row>
    <row r="121" spans="2:2" x14ac:dyDescent="0.25">
      <c r="B121" s="75" t="s">
        <v>441</v>
      </c>
    </row>
    <row r="122" spans="2:2" x14ac:dyDescent="0.25">
      <c r="B122" s="75" t="s">
        <v>442</v>
      </c>
    </row>
    <row r="123" spans="2:2" ht="54" x14ac:dyDescent="0.25">
      <c r="B123" s="75" t="s">
        <v>443</v>
      </c>
    </row>
    <row r="124" spans="2:2" x14ac:dyDescent="0.25">
      <c r="B124" s="75" t="s">
        <v>444</v>
      </c>
    </row>
    <row r="125" spans="2:2" ht="27" x14ac:dyDescent="0.25">
      <c r="B125" s="75" t="s">
        <v>445</v>
      </c>
    </row>
    <row r="126" spans="2:2" ht="40.5" x14ac:dyDescent="0.25">
      <c r="B126" s="75" t="s">
        <v>446</v>
      </c>
    </row>
    <row r="127" spans="2:2" ht="67.5" x14ac:dyDescent="0.25">
      <c r="B127" s="75" t="s">
        <v>447</v>
      </c>
    </row>
    <row r="128" spans="2:2" ht="27" x14ac:dyDescent="0.25">
      <c r="B128" s="75" t="s">
        <v>448</v>
      </c>
    </row>
    <row r="129" spans="2:2" x14ac:dyDescent="0.25">
      <c r="B129" s="75" t="s">
        <v>449</v>
      </c>
    </row>
    <row r="130" spans="2:2" x14ac:dyDescent="0.25">
      <c r="B130" s="75" t="s">
        <v>450</v>
      </c>
    </row>
    <row r="131" spans="2:2" x14ac:dyDescent="0.25">
      <c r="B131" s="75" t="s">
        <v>451</v>
      </c>
    </row>
    <row r="132" spans="2:2" x14ac:dyDescent="0.25">
      <c r="B132" s="75" t="s">
        <v>452</v>
      </c>
    </row>
    <row r="133" spans="2:2" ht="27" x14ac:dyDescent="0.25">
      <c r="B133" s="75" t="s">
        <v>453</v>
      </c>
    </row>
    <row r="134" spans="2:2" ht="27" x14ac:dyDescent="0.25">
      <c r="B134" s="75" t="s">
        <v>454</v>
      </c>
    </row>
    <row r="135" spans="2:2" ht="54" x14ac:dyDescent="0.25">
      <c r="B135" s="75" t="s">
        <v>455</v>
      </c>
    </row>
    <row r="136" spans="2:2" x14ac:dyDescent="0.25">
      <c r="B136" s="75" t="s">
        <v>456</v>
      </c>
    </row>
    <row r="137" spans="2:2" ht="27" x14ac:dyDescent="0.25">
      <c r="B137" s="75" t="s">
        <v>457</v>
      </c>
    </row>
    <row r="138" spans="2:2" ht="40.5" x14ac:dyDescent="0.25">
      <c r="B138" s="75" t="s">
        <v>458</v>
      </c>
    </row>
    <row r="139" spans="2:2" ht="16.5" x14ac:dyDescent="0.25">
      <c r="B139" s="76" t="s">
        <v>459</v>
      </c>
    </row>
    <row r="140" spans="2:2" ht="16.5" x14ac:dyDescent="0.25">
      <c r="B140" s="76" t="s">
        <v>460</v>
      </c>
    </row>
    <row r="141" spans="2:2" x14ac:dyDescent="0.25">
      <c r="B141" s="75" t="s">
        <v>461</v>
      </c>
    </row>
    <row r="142" spans="2:2" ht="33" x14ac:dyDescent="0.25">
      <c r="B142" s="76" t="s">
        <v>462</v>
      </c>
    </row>
    <row r="143" spans="2:2" ht="27" x14ac:dyDescent="0.25">
      <c r="B143" s="75" t="s">
        <v>463</v>
      </c>
    </row>
    <row r="144" spans="2:2" ht="229.5" x14ac:dyDescent="0.25">
      <c r="B144" s="75" t="s">
        <v>464</v>
      </c>
    </row>
    <row r="145" spans="2:2" ht="54" x14ac:dyDescent="0.25">
      <c r="B145" s="75" t="s">
        <v>465</v>
      </c>
    </row>
    <row r="146" spans="2:2" ht="54" x14ac:dyDescent="0.25">
      <c r="B146" s="75" t="s">
        <v>466</v>
      </c>
    </row>
    <row r="147" spans="2:2" ht="40.5" x14ac:dyDescent="0.25">
      <c r="B147" s="75" t="s">
        <v>467</v>
      </c>
    </row>
    <row r="148" spans="2:2" ht="54" x14ac:dyDescent="0.25">
      <c r="B148" s="75" t="s">
        <v>468</v>
      </c>
    </row>
    <row r="149" spans="2:2" ht="16.5" x14ac:dyDescent="0.25">
      <c r="B149" s="76" t="s">
        <v>469</v>
      </c>
    </row>
    <row r="150" spans="2:2" x14ac:dyDescent="0.25">
      <c r="B150" s="75" t="s">
        <v>470</v>
      </c>
    </row>
    <row r="151" spans="2:2" x14ac:dyDescent="0.25">
      <c r="B151" s="75" t="s">
        <v>471</v>
      </c>
    </row>
    <row r="152" spans="2:2" x14ac:dyDescent="0.25">
      <c r="B152" s="75" t="s">
        <v>472</v>
      </c>
    </row>
    <row r="153" spans="2:2" x14ac:dyDescent="0.25">
      <c r="B153" s="75" t="s">
        <v>473</v>
      </c>
    </row>
    <row r="154" spans="2:2" x14ac:dyDescent="0.25">
      <c r="B154" s="75" t="s">
        <v>474</v>
      </c>
    </row>
    <row r="155" spans="2:2" x14ac:dyDescent="0.25">
      <c r="B155" s="75" t="s">
        <v>475</v>
      </c>
    </row>
    <row r="156" spans="2:2" ht="27" x14ac:dyDescent="0.25">
      <c r="B156" s="75" t="s">
        <v>476</v>
      </c>
    </row>
    <row r="157" spans="2:2" ht="27" x14ac:dyDescent="0.25">
      <c r="B157" s="75" t="s">
        <v>477</v>
      </c>
    </row>
    <row r="158" spans="2:2" ht="27" x14ac:dyDescent="0.25">
      <c r="B158" s="75" t="s">
        <v>478</v>
      </c>
    </row>
    <row r="159" spans="2:2" x14ac:dyDescent="0.25">
      <c r="B159" s="75" t="s">
        <v>479</v>
      </c>
    </row>
    <row r="160" spans="2:2" x14ac:dyDescent="0.25">
      <c r="B160" s="75" t="s">
        <v>480</v>
      </c>
    </row>
    <row r="161" spans="2:2" x14ac:dyDescent="0.25">
      <c r="B161" s="75" t="s">
        <v>481</v>
      </c>
    </row>
    <row r="162" spans="2:2" ht="27" x14ac:dyDescent="0.25">
      <c r="B162" s="75" t="s">
        <v>482</v>
      </c>
    </row>
    <row r="163" spans="2:2" x14ac:dyDescent="0.25">
      <c r="B163" s="75" t="s">
        <v>483</v>
      </c>
    </row>
    <row r="164" spans="2:2" ht="27" x14ac:dyDescent="0.25">
      <c r="B164" s="75" t="s">
        <v>484</v>
      </c>
    </row>
    <row r="165" spans="2:2" x14ac:dyDescent="0.25">
      <c r="B165" s="75" t="s">
        <v>485</v>
      </c>
    </row>
    <row r="166" spans="2:2" x14ac:dyDescent="0.25">
      <c r="B166" s="75" t="s">
        <v>486</v>
      </c>
    </row>
    <row r="167" spans="2:2" x14ac:dyDescent="0.25">
      <c r="B167" s="75" t="s">
        <v>487</v>
      </c>
    </row>
    <row r="168" spans="2:2" ht="54" x14ac:dyDescent="0.25">
      <c r="B168" s="75" t="s">
        <v>488</v>
      </c>
    </row>
    <row r="169" spans="2:2" ht="54" x14ac:dyDescent="0.25">
      <c r="B169" s="75" t="s">
        <v>489</v>
      </c>
    </row>
    <row r="170" spans="2:2" ht="81" x14ac:dyDescent="0.25">
      <c r="B170" s="75" t="s">
        <v>490</v>
      </c>
    </row>
    <row r="171" spans="2:2" ht="54" x14ac:dyDescent="0.25">
      <c r="B171" s="75" t="s">
        <v>491</v>
      </c>
    </row>
    <row r="172" spans="2:2" x14ac:dyDescent="0.25">
      <c r="B172" s="75" t="s">
        <v>492</v>
      </c>
    </row>
    <row r="173" spans="2:2" ht="40.5" x14ac:dyDescent="0.25">
      <c r="B173" s="75" t="s">
        <v>493</v>
      </c>
    </row>
    <row r="174" spans="2:2" ht="40.5" x14ac:dyDescent="0.25">
      <c r="B174" s="75" t="s">
        <v>494</v>
      </c>
    </row>
    <row r="175" spans="2:2" ht="40.5" x14ac:dyDescent="0.25">
      <c r="B175" s="75" t="s">
        <v>495</v>
      </c>
    </row>
    <row r="176" spans="2:2" ht="54" x14ac:dyDescent="0.25">
      <c r="B176" s="75" t="s">
        <v>496</v>
      </c>
    </row>
    <row r="177" spans="2:2" ht="54" x14ac:dyDescent="0.25">
      <c r="B177" s="75" t="s">
        <v>497</v>
      </c>
    </row>
    <row r="178" spans="2:2" ht="27" x14ac:dyDescent="0.25">
      <c r="B178" s="75" t="s">
        <v>498</v>
      </c>
    </row>
    <row r="179" spans="2:2" x14ac:dyDescent="0.25">
      <c r="B179" s="75" t="s">
        <v>499</v>
      </c>
    </row>
    <row r="180" spans="2:2" ht="27" x14ac:dyDescent="0.25">
      <c r="B180" s="75" t="s">
        <v>500</v>
      </c>
    </row>
    <row r="181" spans="2:2" ht="54" x14ac:dyDescent="0.25">
      <c r="B181" s="75" t="s">
        <v>501</v>
      </c>
    </row>
    <row r="182" spans="2:2" ht="54" x14ac:dyDescent="0.25">
      <c r="B182" s="75" t="s">
        <v>502</v>
      </c>
    </row>
    <row r="183" spans="2:2" ht="54" x14ac:dyDescent="0.25">
      <c r="B183" s="75" t="s">
        <v>503</v>
      </c>
    </row>
    <row r="184" spans="2:2" ht="82.5" x14ac:dyDescent="0.25">
      <c r="B184" s="76" t="s">
        <v>504</v>
      </c>
    </row>
    <row r="185" spans="2:2" ht="27" x14ac:dyDescent="0.25">
      <c r="B185" s="75" t="s">
        <v>505</v>
      </c>
    </row>
    <row r="186" spans="2:2" ht="40.5" x14ac:dyDescent="0.25">
      <c r="B186" s="75" t="s">
        <v>506</v>
      </c>
    </row>
    <row r="187" spans="2:2" ht="40.5" x14ac:dyDescent="0.25">
      <c r="B187" s="75" t="s">
        <v>507</v>
      </c>
    </row>
    <row r="188" spans="2:2" ht="40.5" x14ac:dyDescent="0.25">
      <c r="B188" s="75" t="s">
        <v>508</v>
      </c>
    </row>
    <row r="189" spans="2:2" ht="54" x14ac:dyDescent="0.25">
      <c r="B189" s="75" t="s">
        <v>509</v>
      </c>
    </row>
    <row r="190" spans="2:2" ht="175.5" x14ac:dyDescent="0.25">
      <c r="B190" s="75" t="s">
        <v>510</v>
      </c>
    </row>
    <row r="191" spans="2:2" ht="108" x14ac:dyDescent="0.25">
      <c r="B191" s="75" t="s">
        <v>511</v>
      </c>
    </row>
    <row r="192" spans="2:2" ht="40.5" x14ac:dyDescent="0.25">
      <c r="B192" s="75" t="s">
        <v>512</v>
      </c>
    </row>
    <row r="193" spans="2:2" ht="40.5" x14ac:dyDescent="0.25">
      <c r="B193" s="75" t="s">
        <v>513</v>
      </c>
    </row>
    <row r="194" spans="2:2" x14ac:dyDescent="0.25">
      <c r="B194" s="75" t="s">
        <v>514</v>
      </c>
    </row>
    <row r="195" spans="2:2" ht="27" x14ac:dyDescent="0.25">
      <c r="B195" s="75" t="s">
        <v>515</v>
      </c>
    </row>
    <row r="196" spans="2:2" ht="27" x14ac:dyDescent="0.25">
      <c r="B196" s="75" t="s">
        <v>516</v>
      </c>
    </row>
    <row r="197" spans="2:2" x14ac:dyDescent="0.25">
      <c r="B197" s="75" t="s">
        <v>517</v>
      </c>
    </row>
    <row r="198" spans="2:2" ht="27" x14ac:dyDescent="0.25">
      <c r="B198" s="75" t="s">
        <v>518</v>
      </c>
    </row>
    <row r="199" spans="2:2" ht="27" x14ac:dyDescent="0.25">
      <c r="B199" s="75" t="s">
        <v>519</v>
      </c>
    </row>
    <row r="200" spans="2:2" ht="40.5" x14ac:dyDescent="0.25">
      <c r="B200" s="75" t="s">
        <v>520</v>
      </c>
    </row>
    <row r="201" spans="2:2" ht="27" x14ac:dyDescent="0.25">
      <c r="B201" s="75" t="s">
        <v>521</v>
      </c>
    </row>
    <row r="202" spans="2:2" ht="40.5" x14ac:dyDescent="0.25">
      <c r="B202" s="75" t="s">
        <v>522</v>
      </c>
    </row>
    <row r="203" spans="2:2" x14ac:dyDescent="0.25">
      <c r="B203" s="75" t="s">
        <v>523</v>
      </c>
    </row>
    <row r="204" spans="2:2" ht="94.5" x14ac:dyDescent="0.25">
      <c r="B204" s="75" t="s">
        <v>524</v>
      </c>
    </row>
    <row r="205" spans="2:2" ht="33" x14ac:dyDescent="0.25">
      <c r="B205" s="76" t="s">
        <v>525</v>
      </c>
    </row>
    <row r="206" spans="2:2" x14ac:dyDescent="0.25">
      <c r="B206" s="75" t="s">
        <v>526</v>
      </c>
    </row>
    <row r="207" spans="2:2" ht="135" x14ac:dyDescent="0.25">
      <c r="B207" s="75" t="s">
        <v>527</v>
      </c>
    </row>
    <row r="208" spans="2:2" ht="121.5" x14ac:dyDescent="0.25">
      <c r="B208" s="75" t="s">
        <v>528</v>
      </c>
    </row>
    <row r="209" spans="2:2" ht="54" x14ac:dyDescent="0.25">
      <c r="B209" s="75" t="s">
        <v>529</v>
      </c>
    </row>
    <row r="210" spans="2:2" ht="405" x14ac:dyDescent="0.25">
      <c r="B210" s="75" t="s">
        <v>530</v>
      </c>
    </row>
    <row r="211" spans="2:2" ht="135" x14ac:dyDescent="0.25">
      <c r="B211" s="75" t="s">
        <v>531</v>
      </c>
    </row>
    <row r="212" spans="2:2" ht="81" x14ac:dyDescent="0.25">
      <c r="B212" s="75" t="s">
        <v>532</v>
      </c>
    </row>
    <row r="213" spans="2:2" x14ac:dyDescent="0.25">
      <c r="B213" s="75" t="s">
        <v>533</v>
      </c>
    </row>
    <row r="214" spans="2:2" x14ac:dyDescent="0.25">
      <c r="B214" s="75" t="s">
        <v>534</v>
      </c>
    </row>
    <row r="215" spans="2:2" x14ac:dyDescent="0.25">
      <c r="B215" s="75" t="s">
        <v>535</v>
      </c>
    </row>
    <row r="216" spans="2:2" ht="67.5" x14ac:dyDescent="0.25">
      <c r="B216" s="75" t="s">
        <v>536</v>
      </c>
    </row>
    <row r="217" spans="2:2" ht="67.5" x14ac:dyDescent="0.25">
      <c r="B217" s="75" t="s">
        <v>537</v>
      </c>
    </row>
    <row r="218" spans="2:2" ht="81" x14ac:dyDescent="0.25">
      <c r="B218" s="75" t="s">
        <v>538</v>
      </c>
    </row>
    <row r="219" spans="2:2" ht="81" x14ac:dyDescent="0.25">
      <c r="B219" s="75" t="s">
        <v>539</v>
      </c>
    </row>
    <row r="220" spans="2:2" ht="67.5" x14ac:dyDescent="0.25">
      <c r="B220" s="75" t="s">
        <v>540</v>
      </c>
    </row>
    <row r="221" spans="2:2" ht="94.5" x14ac:dyDescent="0.25">
      <c r="B221" s="75" t="s">
        <v>541</v>
      </c>
    </row>
    <row r="222" spans="2:2" ht="67.5" x14ac:dyDescent="0.25">
      <c r="B222" s="75" t="s">
        <v>542</v>
      </c>
    </row>
    <row r="223" spans="2:2" ht="54" x14ac:dyDescent="0.25">
      <c r="B223" s="75" t="s">
        <v>543</v>
      </c>
    </row>
    <row r="224" spans="2:2" ht="229.5" x14ac:dyDescent="0.25">
      <c r="B224" s="75" t="s">
        <v>544</v>
      </c>
    </row>
    <row r="225" spans="2:2" ht="175.5" x14ac:dyDescent="0.25">
      <c r="B225" s="75" t="s">
        <v>545</v>
      </c>
    </row>
    <row r="226" spans="2:2" ht="148.5" x14ac:dyDescent="0.25">
      <c r="B226" s="75" t="s">
        <v>546</v>
      </c>
    </row>
    <row r="227" spans="2:2" ht="82.5" x14ac:dyDescent="0.25">
      <c r="B227" s="76" t="s">
        <v>547</v>
      </c>
    </row>
    <row r="228" spans="2:2" x14ac:dyDescent="0.25">
      <c r="B228" s="75" t="s">
        <v>548</v>
      </c>
    </row>
    <row r="229" spans="2:2" ht="27" x14ac:dyDescent="0.25">
      <c r="B229" s="75" t="s">
        <v>549</v>
      </c>
    </row>
    <row r="230" spans="2:2" ht="27" x14ac:dyDescent="0.25">
      <c r="B230" s="75" t="s">
        <v>550</v>
      </c>
    </row>
    <row r="231" spans="2:2" ht="67.5" x14ac:dyDescent="0.25">
      <c r="B231" s="75" t="s">
        <v>551</v>
      </c>
    </row>
    <row r="232" spans="2:2" ht="81" x14ac:dyDescent="0.25">
      <c r="B232" s="75" t="s">
        <v>552</v>
      </c>
    </row>
    <row r="233" spans="2:2" ht="27" x14ac:dyDescent="0.25">
      <c r="B233" s="75" t="s">
        <v>553</v>
      </c>
    </row>
    <row r="234" spans="2:2" x14ac:dyDescent="0.25">
      <c r="B234" s="75" t="s">
        <v>554</v>
      </c>
    </row>
    <row r="235" spans="2:2" ht="27" x14ac:dyDescent="0.25">
      <c r="B235" s="75" t="s">
        <v>555</v>
      </c>
    </row>
    <row r="236" spans="2:2" ht="40.5" x14ac:dyDescent="0.25">
      <c r="B236" s="75" t="s">
        <v>556</v>
      </c>
    </row>
    <row r="237" spans="2:2" ht="54" x14ac:dyDescent="0.25">
      <c r="B237" s="75" t="s">
        <v>557</v>
      </c>
    </row>
    <row r="238" spans="2:2" ht="81" x14ac:dyDescent="0.25">
      <c r="B238" s="75" t="s">
        <v>558</v>
      </c>
    </row>
    <row r="239" spans="2:2" ht="54" x14ac:dyDescent="0.25">
      <c r="B239" s="75" t="s">
        <v>559</v>
      </c>
    </row>
    <row r="240" spans="2:2" ht="40.5" x14ac:dyDescent="0.25">
      <c r="B240" s="75" t="s">
        <v>560</v>
      </c>
    </row>
    <row r="241" spans="2:2" ht="67.5" x14ac:dyDescent="0.25">
      <c r="B241" s="75" t="s">
        <v>561</v>
      </c>
    </row>
    <row r="242" spans="2:2" ht="40.5" x14ac:dyDescent="0.25">
      <c r="B242" s="75" t="s">
        <v>562</v>
      </c>
    </row>
    <row r="243" spans="2:2" ht="27" x14ac:dyDescent="0.25">
      <c r="B243" s="75" t="s">
        <v>563</v>
      </c>
    </row>
    <row r="244" spans="2:2" x14ac:dyDescent="0.25">
      <c r="B244" s="75" t="s">
        <v>564</v>
      </c>
    </row>
    <row r="245" spans="2:2" ht="27" x14ac:dyDescent="0.25">
      <c r="B245" s="75" t="s">
        <v>565</v>
      </c>
    </row>
    <row r="246" spans="2:2" ht="67.5" x14ac:dyDescent="0.25">
      <c r="B246" s="75" t="s">
        <v>566</v>
      </c>
    </row>
    <row r="247" spans="2:2" ht="94.5" x14ac:dyDescent="0.25">
      <c r="B247" s="75" t="s">
        <v>567</v>
      </c>
    </row>
    <row r="248" spans="2:2" ht="40.5" x14ac:dyDescent="0.25">
      <c r="B248" s="75" t="s">
        <v>568</v>
      </c>
    </row>
    <row r="249" spans="2:2" ht="67.5" x14ac:dyDescent="0.25">
      <c r="B249" s="75" t="s">
        <v>569</v>
      </c>
    </row>
    <row r="250" spans="2:2" ht="40.5" x14ac:dyDescent="0.25">
      <c r="B250" s="75" t="s">
        <v>570</v>
      </c>
    </row>
    <row r="251" spans="2:2" ht="54" x14ac:dyDescent="0.25">
      <c r="B251" s="75" t="s">
        <v>571</v>
      </c>
    </row>
    <row r="252" spans="2:2" ht="27" x14ac:dyDescent="0.25">
      <c r="B252" s="75" t="s">
        <v>572</v>
      </c>
    </row>
    <row r="253" spans="2:2" ht="40.5" x14ac:dyDescent="0.25">
      <c r="B253" s="75" t="s">
        <v>573</v>
      </c>
    </row>
    <row r="254" spans="2:2" ht="27" x14ac:dyDescent="0.25">
      <c r="B254" s="75" t="s">
        <v>574</v>
      </c>
    </row>
    <row r="255" spans="2:2" ht="40.5" x14ac:dyDescent="0.25">
      <c r="B255" s="75" t="s">
        <v>575</v>
      </c>
    </row>
    <row r="256" spans="2:2" ht="148.5" x14ac:dyDescent="0.25">
      <c r="B256" s="75" t="s">
        <v>576</v>
      </c>
    </row>
    <row r="257" spans="2:2" ht="40.5" x14ac:dyDescent="0.25">
      <c r="B257" s="75" t="s">
        <v>577</v>
      </c>
    </row>
    <row r="258" spans="2:2" ht="40.5" x14ac:dyDescent="0.25">
      <c r="B258" s="75" t="s">
        <v>578</v>
      </c>
    </row>
    <row r="259" spans="2:2" ht="54" x14ac:dyDescent="0.25">
      <c r="B259" s="75" t="s">
        <v>579</v>
      </c>
    </row>
    <row r="260" spans="2:2" ht="94.5" x14ac:dyDescent="0.25">
      <c r="B260" s="75" t="s">
        <v>580</v>
      </c>
    </row>
    <row r="261" spans="2:2" ht="54" x14ac:dyDescent="0.25">
      <c r="B261" s="75" t="s">
        <v>581</v>
      </c>
    </row>
    <row r="262" spans="2:2" ht="40.5" x14ac:dyDescent="0.25">
      <c r="B262" s="75" t="s">
        <v>582</v>
      </c>
    </row>
    <row r="263" spans="2:2" ht="27" x14ac:dyDescent="0.25">
      <c r="B263" s="75" t="s">
        <v>583</v>
      </c>
    </row>
    <row r="264" spans="2:2" ht="94.5" x14ac:dyDescent="0.25">
      <c r="B264" s="75" t="s">
        <v>584</v>
      </c>
    </row>
    <row r="265" spans="2:2" ht="27" x14ac:dyDescent="0.25">
      <c r="B265" s="75" t="s">
        <v>585</v>
      </c>
    </row>
    <row r="266" spans="2:2" ht="94.5" x14ac:dyDescent="0.25">
      <c r="B266" s="75" t="s">
        <v>586</v>
      </c>
    </row>
    <row r="267" spans="2:2" ht="40.5" x14ac:dyDescent="0.25">
      <c r="B267" s="75" t="s">
        <v>587</v>
      </c>
    </row>
    <row r="268" spans="2:2" ht="40.5" x14ac:dyDescent="0.25">
      <c r="B268" s="75" t="s">
        <v>588</v>
      </c>
    </row>
    <row r="269" spans="2:2" ht="27" x14ac:dyDescent="0.25">
      <c r="B269" s="75" t="s">
        <v>589</v>
      </c>
    </row>
    <row r="270" spans="2:2" x14ac:dyDescent="0.25">
      <c r="B270" s="75" t="s">
        <v>590</v>
      </c>
    </row>
    <row r="271" spans="2:2" ht="54" x14ac:dyDescent="0.25">
      <c r="B271" s="75" t="s">
        <v>591</v>
      </c>
    </row>
    <row r="272" spans="2:2" ht="27" x14ac:dyDescent="0.25">
      <c r="B272" s="75" t="s">
        <v>592</v>
      </c>
    </row>
    <row r="273" spans="2:2" ht="27" x14ac:dyDescent="0.25">
      <c r="B273" s="75" t="s">
        <v>593</v>
      </c>
    </row>
    <row r="274" spans="2:2" ht="40.5" x14ac:dyDescent="0.25">
      <c r="B274" s="75" t="s">
        <v>594</v>
      </c>
    </row>
    <row r="275" spans="2:2" ht="94.5" x14ac:dyDescent="0.25">
      <c r="B275" s="75" t="s">
        <v>595</v>
      </c>
    </row>
    <row r="276" spans="2:2" x14ac:dyDescent="0.25">
      <c r="B276" s="75" t="s">
        <v>596</v>
      </c>
    </row>
    <row r="277" spans="2:2" x14ac:dyDescent="0.25">
      <c r="B277" s="75" t="s">
        <v>597</v>
      </c>
    </row>
    <row r="278" spans="2:2" ht="40.5" x14ac:dyDescent="0.25">
      <c r="B278" s="75" t="s">
        <v>598</v>
      </c>
    </row>
    <row r="279" spans="2:2" ht="67.5" x14ac:dyDescent="0.25">
      <c r="B279" s="75" t="s">
        <v>599</v>
      </c>
    </row>
    <row r="280" spans="2:2" ht="175.5" x14ac:dyDescent="0.25">
      <c r="B280" s="75" t="s">
        <v>600</v>
      </c>
    </row>
    <row r="281" spans="2:2" ht="40.5" x14ac:dyDescent="0.25">
      <c r="B281" s="75" t="s">
        <v>601</v>
      </c>
    </row>
    <row r="282" spans="2:2" x14ac:dyDescent="0.25">
      <c r="B282" s="75" t="s">
        <v>602</v>
      </c>
    </row>
    <row r="283" spans="2:2" ht="27" x14ac:dyDescent="0.25">
      <c r="B283" s="75" t="s">
        <v>603</v>
      </c>
    </row>
    <row r="284" spans="2:2" ht="81" x14ac:dyDescent="0.25">
      <c r="B284" s="75" t="s">
        <v>604</v>
      </c>
    </row>
    <row r="285" spans="2:2" ht="27" x14ac:dyDescent="0.25">
      <c r="B285" s="75" t="s">
        <v>605</v>
      </c>
    </row>
    <row r="286" spans="2:2" ht="67.5" x14ac:dyDescent="0.25">
      <c r="B286" s="75" t="s">
        <v>606</v>
      </c>
    </row>
    <row r="287" spans="2:2" ht="67.5" x14ac:dyDescent="0.25">
      <c r="B287" s="75" t="s">
        <v>607</v>
      </c>
    </row>
    <row r="288" spans="2:2" ht="27" x14ac:dyDescent="0.25">
      <c r="B288" s="75" t="s">
        <v>608</v>
      </c>
    </row>
    <row r="289" spans="2:2" ht="67.5" x14ac:dyDescent="0.25">
      <c r="B289" s="75" t="s">
        <v>606</v>
      </c>
    </row>
    <row r="290" spans="2:2" ht="40.5" x14ac:dyDescent="0.25">
      <c r="B290" s="75" t="s">
        <v>609</v>
      </c>
    </row>
    <row r="291" spans="2:2" ht="27" x14ac:dyDescent="0.25">
      <c r="B291" s="75" t="s">
        <v>610</v>
      </c>
    </row>
    <row r="292" spans="2:2" ht="67.5" x14ac:dyDescent="0.25">
      <c r="B292" s="75" t="s">
        <v>611</v>
      </c>
    </row>
    <row r="293" spans="2:2" ht="27" x14ac:dyDescent="0.25">
      <c r="B293" s="75" t="s">
        <v>612</v>
      </c>
    </row>
    <row r="294" spans="2:2" ht="67.5" x14ac:dyDescent="0.25">
      <c r="B294" s="75" t="s">
        <v>613</v>
      </c>
    </row>
    <row r="295" spans="2:2" ht="40.5" x14ac:dyDescent="0.25">
      <c r="B295" s="75" t="s">
        <v>614</v>
      </c>
    </row>
    <row r="296" spans="2:2" ht="40.5" x14ac:dyDescent="0.25">
      <c r="B296" s="75" t="s">
        <v>615</v>
      </c>
    </row>
    <row r="297" spans="2:2" ht="27" x14ac:dyDescent="0.25">
      <c r="B297" s="75" t="s">
        <v>616</v>
      </c>
    </row>
    <row r="298" spans="2:2" ht="40.5" x14ac:dyDescent="0.25">
      <c r="B298" s="75" t="s">
        <v>617</v>
      </c>
    </row>
    <row r="299" spans="2:2" ht="16.5" x14ac:dyDescent="0.25">
      <c r="B299" s="76" t="s">
        <v>618</v>
      </c>
    </row>
    <row r="300" spans="2:2" ht="54" x14ac:dyDescent="0.25">
      <c r="B300" s="75" t="s">
        <v>619</v>
      </c>
    </row>
    <row r="301" spans="2:2" ht="54" x14ac:dyDescent="0.25">
      <c r="B301" s="75" t="s">
        <v>620</v>
      </c>
    </row>
    <row r="302" spans="2:2" ht="40.5" x14ac:dyDescent="0.25">
      <c r="B302" s="75" t="s">
        <v>621</v>
      </c>
    </row>
    <row r="303" spans="2:2" ht="40.5" x14ac:dyDescent="0.25">
      <c r="B303" s="75" t="s">
        <v>622</v>
      </c>
    </row>
    <row r="304" spans="2:2" ht="49.5" x14ac:dyDescent="0.25">
      <c r="B304" s="76" t="s">
        <v>623</v>
      </c>
    </row>
    <row r="305" spans="2:2" ht="121.5" x14ac:dyDescent="0.25">
      <c r="B305" s="75" t="s">
        <v>624</v>
      </c>
    </row>
    <row r="306" spans="2:2" ht="40.5" x14ac:dyDescent="0.25">
      <c r="B306" s="75" t="s">
        <v>625</v>
      </c>
    </row>
    <row r="307" spans="2:2" ht="81" x14ac:dyDescent="0.25">
      <c r="B307" s="75" t="s">
        <v>626</v>
      </c>
    </row>
    <row r="308" spans="2:2" ht="54" x14ac:dyDescent="0.25">
      <c r="B308" s="75" t="s">
        <v>627</v>
      </c>
    </row>
    <row r="309" spans="2:2" ht="121.5" x14ac:dyDescent="0.25">
      <c r="B309" s="75" t="s">
        <v>628</v>
      </c>
    </row>
    <row r="310" spans="2:2" ht="49.5" x14ac:dyDescent="0.25">
      <c r="B310" s="76" t="s">
        <v>629</v>
      </c>
    </row>
    <row r="311" spans="2:2" ht="27" x14ac:dyDescent="0.25">
      <c r="B311" s="75" t="s">
        <v>630</v>
      </c>
    </row>
    <row r="312" spans="2:2" ht="27" x14ac:dyDescent="0.25">
      <c r="B312" s="75" t="s">
        <v>631</v>
      </c>
    </row>
    <row r="313" spans="2:2" ht="40.5" x14ac:dyDescent="0.25">
      <c r="B313" s="75" t="s">
        <v>632</v>
      </c>
    </row>
    <row r="314" spans="2:2" ht="27" x14ac:dyDescent="0.25">
      <c r="B314" s="75" t="s">
        <v>633</v>
      </c>
    </row>
    <row r="315" spans="2:2" ht="40.5" x14ac:dyDescent="0.25">
      <c r="B315" s="75" t="s">
        <v>634</v>
      </c>
    </row>
    <row r="316" spans="2:2" ht="54" x14ac:dyDescent="0.25">
      <c r="B316" s="75" t="s">
        <v>635</v>
      </c>
    </row>
    <row r="317" spans="2:2" ht="81" x14ac:dyDescent="0.25">
      <c r="B317" s="75" t="s">
        <v>636</v>
      </c>
    </row>
    <row r="318" spans="2:2" ht="81" x14ac:dyDescent="0.25">
      <c r="B318" s="75" t="s">
        <v>637</v>
      </c>
    </row>
    <row r="319" spans="2:2" ht="99" x14ac:dyDescent="0.25">
      <c r="B319" s="76" t="s">
        <v>638</v>
      </c>
    </row>
    <row r="320" spans="2:2" x14ac:dyDescent="0.25">
      <c r="B320" s="75" t="s">
        <v>639</v>
      </c>
    </row>
    <row r="321" spans="2:2" x14ac:dyDescent="0.25">
      <c r="B321" s="75" t="s">
        <v>640</v>
      </c>
    </row>
    <row r="322" spans="2:2" ht="27" x14ac:dyDescent="0.25">
      <c r="B322" s="75" t="s">
        <v>641</v>
      </c>
    </row>
    <row r="323" spans="2:2" ht="54" x14ac:dyDescent="0.25">
      <c r="B323" s="75" t="s">
        <v>642</v>
      </c>
    </row>
    <row r="324" spans="2:2" ht="40.5" x14ac:dyDescent="0.25">
      <c r="B324" s="75" t="s">
        <v>643</v>
      </c>
    </row>
    <row r="325" spans="2:2" x14ac:dyDescent="0.25">
      <c r="B325" s="75" t="s">
        <v>644</v>
      </c>
    </row>
    <row r="326" spans="2:2" ht="40.5" x14ac:dyDescent="0.25">
      <c r="B326" s="75" t="s">
        <v>645</v>
      </c>
    </row>
    <row r="327" spans="2:2" ht="27" x14ac:dyDescent="0.25">
      <c r="B327" s="75" t="s">
        <v>646</v>
      </c>
    </row>
    <row r="328" spans="2:2" ht="27" x14ac:dyDescent="0.25">
      <c r="B328" s="75" t="s">
        <v>647</v>
      </c>
    </row>
    <row r="329" spans="2:2" ht="40.5" x14ac:dyDescent="0.25">
      <c r="B329" s="75" t="s">
        <v>648</v>
      </c>
    </row>
    <row r="330" spans="2:2" ht="27" x14ac:dyDescent="0.25">
      <c r="B330" s="75" t="s">
        <v>649</v>
      </c>
    </row>
    <row r="331" spans="2:2" ht="54" x14ac:dyDescent="0.25">
      <c r="B331" s="75" t="s">
        <v>650</v>
      </c>
    </row>
    <row r="332" spans="2:2" ht="54" x14ac:dyDescent="0.25">
      <c r="B332" s="75" t="s">
        <v>651</v>
      </c>
    </row>
    <row r="333" spans="2:2" ht="54" x14ac:dyDescent="0.25">
      <c r="B333" s="75" t="s">
        <v>652</v>
      </c>
    </row>
    <row r="334" spans="2:2" ht="40.5" x14ac:dyDescent="0.25">
      <c r="B334" s="75" t="s">
        <v>653</v>
      </c>
    </row>
    <row r="335" spans="2:2" ht="27" x14ac:dyDescent="0.25">
      <c r="B335" s="75" t="s">
        <v>654</v>
      </c>
    </row>
    <row r="336" spans="2:2" ht="54" x14ac:dyDescent="0.25">
      <c r="B336" s="75" t="s">
        <v>655</v>
      </c>
    </row>
    <row r="337" spans="2:2" ht="121.5" x14ac:dyDescent="0.25">
      <c r="B337" s="75" t="s">
        <v>656</v>
      </c>
    </row>
    <row r="338" spans="2:2" ht="81" x14ac:dyDescent="0.25">
      <c r="B338" s="75" t="s">
        <v>657</v>
      </c>
    </row>
    <row r="339" spans="2:2" ht="27" x14ac:dyDescent="0.25">
      <c r="B339" s="75" t="s">
        <v>658</v>
      </c>
    </row>
    <row r="340" spans="2:2" x14ac:dyDescent="0.25">
      <c r="B340" s="75" t="s">
        <v>659</v>
      </c>
    </row>
    <row r="341" spans="2:2" ht="40.5" x14ac:dyDescent="0.25">
      <c r="B341" s="75" t="s">
        <v>660</v>
      </c>
    </row>
    <row r="342" spans="2:2" ht="81" x14ac:dyDescent="0.25">
      <c r="B342" s="75" t="s">
        <v>661</v>
      </c>
    </row>
    <row r="343" spans="2:2" ht="33" x14ac:dyDescent="0.25">
      <c r="B343" s="76" t="s">
        <v>662</v>
      </c>
    </row>
    <row r="344" spans="2:2" x14ac:dyDescent="0.25">
      <c r="B344" s="75" t="s">
        <v>663</v>
      </c>
    </row>
    <row r="345" spans="2:2" ht="16.5" x14ac:dyDescent="0.25">
      <c r="B345" s="76" t="s">
        <v>664</v>
      </c>
    </row>
    <row r="346" spans="2:2" ht="33" x14ac:dyDescent="0.25">
      <c r="B346" s="76" t="s">
        <v>665</v>
      </c>
    </row>
    <row r="347" spans="2:2" ht="27" x14ac:dyDescent="0.25">
      <c r="B347" s="75" t="s">
        <v>666</v>
      </c>
    </row>
    <row r="348" spans="2:2" ht="27" x14ac:dyDescent="0.25">
      <c r="B348" s="75" t="s">
        <v>667</v>
      </c>
    </row>
    <row r="349" spans="2:2" ht="54" x14ac:dyDescent="0.25">
      <c r="B349" s="75" t="s">
        <v>668</v>
      </c>
    </row>
    <row r="350" spans="2:2" ht="27" x14ac:dyDescent="0.25">
      <c r="B350" s="75" t="s">
        <v>669</v>
      </c>
    </row>
    <row r="351" spans="2:2" ht="40.5" x14ac:dyDescent="0.25">
      <c r="B351" s="75" t="s">
        <v>670</v>
      </c>
    </row>
    <row r="352" spans="2:2" ht="27" x14ac:dyDescent="0.25">
      <c r="B352" s="75" t="s">
        <v>671</v>
      </c>
    </row>
    <row r="353" spans="2:2" ht="40.5" x14ac:dyDescent="0.25">
      <c r="B353" s="75" t="s">
        <v>672</v>
      </c>
    </row>
    <row r="354" spans="2:2" ht="27" x14ac:dyDescent="0.25">
      <c r="B354" s="75" t="s">
        <v>673</v>
      </c>
    </row>
    <row r="355" spans="2:2" ht="27" x14ac:dyDescent="0.25">
      <c r="B355" s="75" t="s">
        <v>674</v>
      </c>
    </row>
    <row r="356" spans="2:2" ht="27" x14ac:dyDescent="0.25">
      <c r="B356" s="75" t="s">
        <v>675</v>
      </c>
    </row>
    <row r="357" spans="2:2" ht="67.5" x14ac:dyDescent="0.25">
      <c r="B357" s="75" t="s">
        <v>676</v>
      </c>
    </row>
    <row r="358" spans="2:2" ht="40.5" x14ac:dyDescent="0.25">
      <c r="B358" s="75" t="s">
        <v>677</v>
      </c>
    </row>
    <row r="359" spans="2:2" ht="67.5" x14ac:dyDescent="0.25">
      <c r="B359" s="75" t="s">
        <v>678</v>
      </c>
    </row>
    <row r="360" spans="2:2" ht="27" x14ac:dyDescent="0.25">
      <c r="B360" s="75" t="s">
        <v>679</v>
      </c>
    </row>
    <row r="361" spans="2:2" ht="40.5" x14ac:dyDescent="0.25">
      <c r="B361" s="75" t="s">
        <v>680</v>
      </c>
    </row>
    <row r="362" spans="2:2" ht="16.5" x14ac:dyDescent="0.25">
      <c r="B362" s="76" t="s">
        <v>681</v>
      </c>
    </row>
    <row r="363" spans="2:2" ht="54" x14ac:dyDescent="0.25">
      <c r="B363" s="75" t="s">
        <v>682</v>
      </c>
    </row>
    <row r="364" spans="2:2" ht="27" x14ac:dyDescent="0.25">
      <c r="B364" s="75" t="s">
        <v>683</v>
      </c>
    </row>
    <row r="365" spans="2:2" ht="40.5" x14ac:dyDescent="0.25">
      <c r="B365" s="75" t="s">
        <v>684</v>
      </c>
    </row>
    <row r="366" spans="2:2" ht="82.5" x14ac:dyDescent="0.25">
      <c r="B366" s="76" t="s">
        <v>685</v>
      </c>
    </row>
    <row r="367" spans="2:2" ht="67.5" x14ac:dyDescent="0.25">
      <c r="B367" s="75" t="s">
        <v>686</v>
      </c>
    </row>
    <row r="368" spans="2:2" ht="40.5" x14ac:dyDescent="0.25">
      <c r="B368" s="75" t="s">
        <v>687</v>
      </c>
    </row>
    <row r="369" spans="2:2" ht="135" x14ac:dyDescent="0.25">
      <c r="B369" s="75" t="s">
        <v>688</v>
      </c>
    </row>
    <row r="370" spans="2:2" ht="49.5" x14ac:dyDescent="0.25">
      <c r="B370" s="76" t="s">
        <v>689</v>
      </c>
    </row>
    <row r="371" spans="2:2" ht="27" x14ac:dyDescent="0.25">
      <c r="B371" s="75" t="s">
        <v>690</v>
      </c>
    </row>
    <row r="372" spans="2:2" ht="33" x14ac:dyDescent="0.25">
      <c r="B372" s="76" t="s">
        <v>691</v>
      </c>
    </row>
    <row r="373" spans="2:2" ht="27" x14ac:dyDescent="0.25">
      <c r="B373" s="75" t="s">
        <v>692</v>
      </c>
    </row>
    <row r="374" spans="2:2" ht="54" x14ac:dyDescent="0.25">
      <c r="B374" s="75" t="s">
        <v>693</v>
      </c>
    </row>
    <row r="375" spans="2:2" ht="40.5" x14ac:dyDescent="0.25">
      <c r="B375" s="75" t="s">
        <v>694</v>
      </c>
    </row>
    <row r="376" spans="2:2" ht="40.5" x14ac:dyDescent="0.25">
      <c r="B376" s="75" t="s">
        <v>695</v>
      </c>
    </row>
    <row r="377" spans="2:2" ht="27" x14ac:dyDescent="0.25">
      <c r="B377" s="75" t="s">
        <v>696</v>
      </c>
    </row>
    <row r="378" spans="2:2" ht="27" x14ac:dyDescent="0.25">
      <c r="B378" s="75" t="s">
        <v>697</v>
      </c>
    </row>
    <row r="379" spans="2:2" ht="27" x14ac:dyDescent="0.25">
      <c r="B379" s="75" t="s">
        <v>698</v>
      </c>
    </row>
    <row r="380" spans="2:2" ht="49.5" x14ac:dyDescent="0.25">
      <c r="B380" s="76" t="s">
        <v>699</v>
      </c>
    </row>
    <row r="381" spans="2:2" ht="27" x14ac:dyDescent="0.25">
      <c r="B381" s="75" t="s">
        <v>700</v>
      </c>
    </row>
    <row r="382" spans="2:2" ht="27" x14ac:dyDescent="0.25">
      <c r="B382" s="75" t="s">
        <v>701</v>
      </c>
    </row>
    <row r="383" spans="2:2" ht="27" x14ac:dyDescent="0.25">
      <c r="B383" s="75" t="s">
        <v>702</v>
      </c>
    </row>
    <row r="384" spans="2:2" ht="33" x14ac:dyDescent="0.25">
      <c r="B384" s="76" t="s">
        <v>703</v>
      </c>
    </row>
    <row r="385" spans="2:2" ht="27" x14ac:dyDescent="0.25">
      <c r="B385" s="75" t="s">
        <v>704</v>
      </c>
    </row>
    <row r="386" spans="2:2" ht="67.5" x14ac:dyDescent="0.25">
      <c r="B386" s="75" t="s">
        <v>705</v>
      </c>
    </row>
    <row r="387" spans="2:2" ht="27" x14ac:dyDescent="0.25">
      <c r="B387" s="75" t="s">
        <v>706</v>
      </c>
    </row>
    <row r="388" spans="2:2" ht="27" x14ac:dyDescent="0.25">
      <c r="B388" s="75" t="s">
        <v>707</v>
      </c>
    </row>
    <row r="389" spans="2:2" ht="40.5" x14ac:dyDescent="0.25">
      <c r="B389" s="75" t="s">
        <v>708</v>
      </c>
    </row>
    <row r="390" spans="2:2" ht="54" x14ac:dyDescent="0.25">
      <c r="B390" s="75" t="s">
        <v>709</v>
      </c>
    </row>
    <row r="391" spans="2:2" ht="67.5" x14ac:dyDescent="0.25">
      <c r="B391" s="75" t="s">
        <v>710</v>
      </c>
    </row>
    <row r="392" spans="2:2" ht="67.5" x14ac:dyDescent="0.25">
      <c r="B392" s="75" t="s">
        <v>711</v>
      </c>
    </row>
    <row r="393" spans="2:2" ht="67.5" x14ac:dyDescent="0.25">
      <c r="B393" s="75" t="s">
        <v>712</v>
      </c>
    </row>
    <row r="394" spans="2:2" ht="40.5" x14ac:dyDescent="0.25">
      <c r="B394" s="75" t="s">
        <v>713</v>
      </c>
    </row>
    <row r="395" spans="2:2" ht="54" x14ac:dyDescent="0.25">
      <c r="B395" s="75" t="s">
        <v>714</v>
      </c>
    </row>
    <row r="396" spans="2:2" ht="27" x14ac:dyDescent="0.25">
      <c r="B396" s="75" t="s">
        <v>715</v>
      </c>
    </row>
    <row r="397" spans="2:2" x14ac:dyDescent="0.25">
      <c r="B397" s="75" t="s">
        <v>716</v>
      </c>
    </row>
    <row r="398" spans="2:2" x14ac:dyDescent="0.25">
      <c r="B398" s="75" t="s">
        <v>717</v>
      </c>
    </row>
    <row r="399" spans="2:2" x14ac:dyDescent="0.25">
      <c r="B399" s="75" t="s">
        <v>718</v>
      </c>
    </row>
    <row r="400" spans="2:2" x14ac:dyDescent="0.25">
      <c r="B400" s="75" t="s">
        <v>719</v>
      </c>
    </row>
    <row r="401" spans="2:2" x14ac:dyDescent="0.25">
      <c r="B401" s="75" t="s">
        <v>720</v>
      </c>
    </row>
    <row r="402" spans="2:2" x14ac:dyDescent="0.25">
      <c r="B402" s="75" t="s">
        <v>721</v>
      </c>
    </row>
    <row r="403" spans="2:2" x14ac:dyDescent="0.25">
      <c r="B403" s="75" t="s">
        <v>722</v>
      </c>
    </row>
    <row r="404" spans="2:2" x14ac:dyDescent="0.25">
      <c r="B404" s="75" t="s">
        <v>723</v>
      </c>
    </row>
    <row r="405" spans="2:2" x14ac:dyDescent="0.25">
      <c r="B405" s="75" t="s">
        <v>724</v>
      </c>
    </row>
    <row r="406" spans="2:2" x14ac:dyDescent="0.25">
      <c r="B406" s="75" t="s">
        <v>725</v>
      </c>
    </row>
    <row r="407" spans="2:2" x14ac:dyDescent="0.25">
      <c r="B407" s="75" t="s">
        <v>726</v>
      </c>
    </row>
    <row r="408" spans="2:2" x14ac:dyDescent="0.25">
      <c r="B408" s="75" t="s">
        <v>727</v>
      </c>
    </row>
    <row r="409" spans="2:2" x14ac:dyDescent="0.25">
      <c r="B409" s="75" t="s">
        <v>728</v>
      </c>
    </row>
    <row r="410" spans="2:2" x14ac:dyDescent="0.25">
      <c r="B410" s="75" t="s">
        <v>729</v>
      </c>
    </row>
    <row r="411" spans="2:2" x14ac:dyDescent="0.25">
      <c r="B411" s="75" t="s">
        <v>730</v>
      </c>
    </row>
    <row r="412" spans="2:2" ht="27" x14ac:dyDescent="0.25">
      <c r="B412" s="75" t="s">
        <v>731</v>
      </c>
    </row>
    <row r="413" spans="2:2" ht="27" x14ac:dyDescent="0.25">
      <c r="B413" s="75" t="s">
        <v>732</v>
      </c>
    </row>
    <row r="414" spans="2:2" ht="27" x14ac:dyDescent="0.25">
      <c r="B414" s="75" t="s">
        <v>733</v>
      </c>
    </row>
    <row r="415" spans="2:2" ht="27" x14ac:dyDescent="0.25">
      <c r="B415" s="75" t="s">
        <v>734</v>
      </c>
    </row>
    <row r="416" spans="2:2" ht="40.5" x14ac:dyDescent="0.25">
      <c r="B416" s="75" t="s">
        <v>735</v>
      </c>
    </row>
    <row r="417" spans="2:2" ht="27" x14ac:dyDescent="0.25">
      <c r="B417" s="75" t="s">
        <v>736</v>
      </c>
    </row>
    <row r="418" spans="2:2" x14ac:dyDescent="0.25">
      <c r="B418" s="75" t="s">
        <v>737</v>
      </c>
    </row>
    <row r="419" spans="2:2" ht="27" x14ac:dyDescent="0.25">
      <c r="B419" s="75" t="s">
        <v>738</v>
      </c>
    </row>
    <row r="420" spans="2:2" ht="54" x14ac:dyDescent="0.25">
      <c r="B420" s="75" t="s">
        <v>739</v>
      </c>
    </row>
    <row r="421" spans="2:2" x14ac:dyDescent="0.25">
      <c r="B421" s="75" t="s">
        <v>740</v>
      </c>
    </row>
    <row r="422" spans="2:2" ht="27" x14ac:dyDescent="0.25">
      <c r="B422" s="75" t="s">
        <v>741</v>
      </c>
    </row>
    <row r="423" spans="2:2" ht="27" x14ac:dyDescent="0.25">
      <c r="B423" s="75" t="s">
        <v>742</v>
      </c>
    </row>
    <row r="424" spans="2:2" ht="40.5" x14ac:dyDescent="0.25">
      <c r="B424" s="75" t="s">
        <v>743</v>
      </c>
    </row>
    <row r="425" spans="2:2" ht="66" x14ac:dyDescent="0.25">
      <c r="B425" s="76" t="s">
        <v>744</v>
      </c>
    </row>
    <row r="426" spans="2:2" ht="27" x14ac:dyDescent="0.25">
      <c r="B426" s="75" t="s">
        <v>745</v>
      </c>
    </row>
    <row r="427" spans="2:2" ht="27" x14ac:dyDescent="0.25">
      <c r="B427" s="75" t="s">
        <v>746</v>
      </c>
    </row>
    <row r="428" spans="2:2" ht="40.5" x14ac:dyDescent="0.25">
      <c r="B428" s="75" t="s">
        <v>747</v>
      </c>
    </row>
    <row r="429" spans="2:2" ht="27" x14ac:dyDescent="0.25">
      <c r="B429" s="75" t="s">
        <v>748</v>
      </c>
    </row>
    <row r="430" spans="2:2" ht="27" x14ac:dyDescent="0.25">
      <c r="B430" s="75" t="s">
        <v>749</v>
      </c>
    </row>
    <row r="431" spans="2:2" ht="27" x14ac:dyDescent="0.25">
      <c r="B431" s="75" t="s">
        <v>750</v>
      </c>
    </row>
    <row r="432" spans="2:2" x14ac:dyDescent="0.25">
      <c r="B432" s="75" t="s">
        <v>751</v>
      </c>
    </row>
    <row r="433" spans="2:2" x14ac:dyDescent="0.25">
      <c r="B433" s="75" t="s">
        <v>752</v>
      </c>
    </row>
    <row r="434" spans="2:2" x14ac:dyDescent="0.25">
      <c r="B434" s="75" t="s">
        <v>753</v>
      </c>
    </row>
    <row r="435" spans="2:2" x14ac:dyDescent="0.25">
      <c r="B435" s="75" t="s">
        <v>754</v>
      </c>
    </row>
    <row r="436" spans="2:2" x14ac:dyDescent="0.25">
      <c r="B436" s="75" t="s">
        <v>755</v>
      </c>
    </row>
    <row r="437" spans="2:2" ht="27" x14ac:dyDescent="0.25">
      <c r="B437" s="75" t="s">
        <v>756</v>
      </c>
    </row>
    <row r="438" spans="2:2" ht="27" x14ac:dyDescent="0.25">
      <c r="B438" s="75" t="s">
        <v>757</v>
      </c>
    </row>
    <row r="439" spans="2:2" ht="27" x14ac:dyDescent="0.25">
      <c r="B439" s="75" t="s">
        <v>758</v>
      </c>
    </row>
    <row r="440" spans="2:2" ht="27" x14ac:dyDescent="0.25">
      <c r="B440" s="75" t="s">
        <v>759</v>
      </c>
    </row>
    <row r="441" spans="2:2" ht="27" x14ac:dyDescent="0.25">
      <c r="B441" s="75" t="s">
        <v>760</v>
      </c>
    </row>
    <row r="442" spans="2:2" ht="40.5" x14ac:dyDescent="0.25">
      <c r="B442" s="75" t="s">
        <v>761</v>
      </c>
    </row>
    <row r="443" spans="2:2" ht="54" x14ac:dyDescent="0.25">
      <c r="B443" s="75" t="s">
        <v>762</v>
      </c>
    </row>
    <row r="444" spans="2:2" ht="27" x14ac:dyDescent="0.25">
      <c r="B444" s="75" t="s">
        <v>763</v>
      </c>
    </row>
    <row r="445" spans="2:2" x14ac:dyDescent="0.25">
      <c r="B445" s="75" t="s">
        <v>764</v>
      </c>
    </row>
    <row r="446" spans="2:2" ht="54" x14ac:dyDescent="0.25">
      <c r="B446" s="75" t="s">
        <v>765</v>
      </c>
    </row>
    <row r="447" spans="2:2" ht="27" x14ac:dyDescent="0.25">
      <c r="B447" s="75" t="s">
        <v>766</v>
      </c>
    </row>
    <row r="448" spans="2:2" ht="40.5" x14ac:dyDescent="0.25">
      <c r="B448" s="75" t="s">
        <v>767</v>
      </c>
    </row>
    <row r="449" spans="2:2" ht="27" x14ac:dyDescent="0.25">
      <c r="B449" s="75" t="s">
        <v>768</v>
      </c>
    </row>
    <row r="450" spans="2:2" ht="27" x14ac:dyDescent="0.25">
      <c r="B450" s="75" t="s">
        <v>769</v>
      </c>
    </row>
    <row r="451" spans="2:2" ht="27" x14ac:dyDescent="0.25">
      <c r="B451" s="75" t="s">
        <v>770</v>
      </c>
    </row>
    <row r="452" spans="2:2" ht="99" x14ac:dyDescent="0.25">
      <c r="B452" s="76" t="s">
        <v>771</v>
      </c>
    </row>
    <row r="453" spans="2:2" x14ac:dyDescent="0.25">
      <c r="B453" s="75" t="s">
        <v>772</v>
      </c>
    </row>
    <row r="454" spans="2:2" ht="27" x14ac:dyDescent="0.25">
      <c r="B454" s="75" t="s">
        <v>773</v>
      </c>
    </row>
    <row r="455" spans="2:2" x14ac:dyDescent="0.25">
      <c r="B455" s="75" t="s">
        <v>774</v>
      </c>
    </row>
    <row r="456" spans="2:2" x14ac:dyDescent="0.25">
      <c r="B456" s="75" t="s">
        <v>775</v>
      </c>
    </row>
    <row r="457" spans="2:2" ht="40.5" x14ac:dyDescent="0.25">
      <c r="B457" s="75" t="s">
        <v>776</v>
      </c>
    </row>
    <row r="458" spans="2:2" ht="27" x14ac:dyDescent="0.25">
      <c r="B458" s="75" t="s">
        <v>777</v>
      </c>
    </row>
    <row r="459" spans="2:2" ht="40.5" x14ac:dyDescent="0.25">
      <c r="B459" s="75" t="s">
        <v>778</v>
      </c>
    </row>
    <row r="460" spans="2:2" ht="40.5" x14ac:dyDescent="0.25">
      <c r="B460" s="75" t="s">
        <v>779</v>
      </c>
    </row>
    <row r="461" spans="2:2" ht="49.5" x14ac:dyDescent="0.25">
      <c r="B461" s="76" t="s">
        <v>780</v>
      </c>
    </row>
    <row r="462" spans="2:2" ht="54" x14ac:dyDescent="0.25">
      <c r="B462" s="75" t="s">
        <v>781</v>
      </c>
    </row>
    <row r="463" spans="2:2" ht="135" x14ac:dyDescent="0.25">
      <c r="B463" s="75" t="s">
        <v>782</v>
      </c>
    </row>
    <row r="464" spans="2:2" ht="67.5" x14ac:dyDescent="0.25">
      <c r="B464" s="75" t="s">
        <v>783</v>
      </c>
    </row>
    <row r="465" spans="2:2" ht="27" x14ac:dyDescent="0.25">
      <c r="B465" s="75" t="s">
        <v>784</v>
      </c>
    </row>
    <row r="466" spans="2:2" x14ac:dyDescent="0.25">
      <c r="B466" s="75" t="s">
        <v>785</v>
      </c>
    </row>
    <row r="467" spans="2:2" x14ac:dyDescent="0.25">
      <c r="B467" s="75" t="s">
        <v>786</v>
      </c>
    </row>
    <row r="468" spans="2:2" ht="135" x14ac:dyDescent="0.25">
      <c r="B468" s="75" t="s">
        <v>787</v>
      </c>
    </row>
    <row r="469" spans="2:2" ht="108" x14ac:dyDescent="0.25">
      <c r="B469" s="75" t="s">
        <v>788</v>
      </c>
    </row>
    <row r="470" spans="2:2" x14ac:dyDescent="0.25">
      <c r="B470" s="75" t="s">
        <v>789</v>
      </c>
    </row>
    <row r="471" spans="2:2" ht="27" x14ac:dyDescent="0.25">
      <c r="B471" s="75" t="s">
        <v>790</v>
      </c>
    </row>
    <row r="472" spans="2:2" ht="27" x14ac:dyDescent="0.25">
      <c r="B472" s="75" t="s">
        <v>791</v>
      </c>
    </row>
    <row r="473" spans="2:2" x14ac:dyDescent="0.25">
      <c r="B473" s="75" t="s">
        <v>792</v>
      </c>
    </row>
    <row r="474" spans="2:2" ht="40.5" x14ac:dyDescent="0.25">
      <c r="B474" s="75" t="s">
        <v>793</v>
      </c>
    </row>
    <row r="475" spans="2:2" ht="67.5" x14ac:dyDescent="0.25">
      <c r="B475" s="75" t="s">
        <v>794</v>
      </c>
    </row>
    <row r="476" spans="2:2" ht="81" x14ac:dyDescent="0.25">
      <c r="B476" s="75" t="s">
        <v>795</v>
      </c>
    </row>
    <row r="477" spans="2:2" ht="81" x14ac:dyDescent="0.25">
      <c r="B477" s="75" t="s">
        <v>796</v>
      </c>
    </row>
    <row r="478" spans="2:2" ht="54" x14ac:dyDescent="0.25">
      <c r="B478" s="75" t="s">
        <v>797</v>
      </c>
    </row>
    <row r="479" spans="2:2" ht="162" x14ac:dyDescent="0.25">
      <c r="B479" s="75" t="s">
        <v>798</v>
      </c>
    </row>
    <row r="480" spans="2:2" ht="81" x14ac:dyDescent="0.25">
      <c r="B480" s="75" t="s">
        <v>799</v>
      </c>
    </row>
    <row r="481" spans="2:2" ht="27" x14ac:dyDescent="0.25">
      <c r="B481" s="75" t="s">
        <v>800</v>
      </c>
    </row>
    <row r="482" spans="2:2" ht="67.5" x14ac:dyDescent="0.25">
      <c r="B482" s="75" t="s">
        <v>801</v>
      </c>
    </row>
    <row r="483" spans="2:2" ht="54" x14ac:dyDescent="0.25">
      <c r="B483" s="75" t="s">
        <v>802</v>
      </c>
    </row>
    <row r="484" spans="2:2" ht="81" x14ac:dyDescent="0.25">
      <c r="B484" s="75" t="s">
        <v>803</v>
      </c>
    </row>
    <row r="485" spans="2:2" ht="27" x14ac:dyDescent="0.25">
      <c r="B485" s="75" t="s">
        <v>804</v>
      </c>
    </row>
    <row r="486" spans="2:2" ht="49.5" x14ac:dyDescent="0.25">
      <c r="B486" s="76" t="s">
        <v>805</v>
      </c>
    </row>
    <row r="487" spans="2:2" ht="16.5" x14ac:dyDescent="0.25">
      <c r="B487" s="76" t="s">
        <v>806</v>
      </c>
    </row>
    <row r="488" spans="2:2" x14ac:dyDescent="0.25">
      <c r="B488" s="75" t="s">
        <v>807</v>
      </c>
    </row>
    <row r="489" spans="2:2" ht="27" x14ac:dyDescent="0.25">
      <c r="B489" s="75" t="s">
        <v>808</v>
      </c>
    </row>
    <row r="490" spans="2:2" ht="54" x14ac:dyDescent="0.25">
      <c r="B490" s="75" t="s">
        <v>809</v>
      </c>
    </row>
    <row r="491" spans="2:2" x14ac:dyDescent="0.25">
      <c r="B491" s="75" t="s">
        <v>810</v>
      </c>
    </row>
    <row r="492" spans="2:2" ht="54" x14ac:dyDescent="0.25">
      <c r="B492" s="75" t="s">
        <v>811</v>
      </c>
    </row>
    <row r="493" spans="2:2" x14ac:dyDescent="0.25">
      <c r="B493" s="75" t="s">
        <v>812</v>
      </c>
    </row>
    <row r="494" spans="2:2" x14ac:dyDescent="0.25">
      <c r="B494" s="75" t="s">
        <v>813</v>
      </c>
    </row>
    <row r="495" spans="2:2" ht="33" x14ac:dyDescent="0.25">
      <c r="B495" s="76" t="s">
        <v>814</v>
      </c>
    </row>
    <row r="496" spans="2:2" ht="33" x14ac:dyDescent="0.25">
      <c r="B496" s="76" t="s">
        <v>815</v>
      </c>
    </row>
    <row r="497" spans="2:2" ht="67.5" x14ac:dyDescent="0.25">
      <c r="B497" s="75" t="s">
        <v>816</v>
      </c>
    </row>
    <row r="498" spans="2:2" ht="40.5" x14ac:dyDescent="0.25">
      <c r="B498" s="75" t="s">
        <v>817</v>
      </c>
    </row>
    <row r="499" spans="2:2" ht="27" x14ac:dyDescent="0.25">
      <c r="B499" s="75" t="s">
        <v>818</v>
      </c>
    </row>
    <row r="500" spans="2:2" ht="27" x14ac:dyDescent="0.25">
      <c r="B500" s="75" t="s">
        <v>819</v>
      </c>
    </row>
    <row r="501" spans="2:2" x14ac:dyDescent="0.25">
      <c r="B501" s="75" t="s">
        <v>820</v>
      </c>
    </row>
    <row r="502" spans="2:2" ht="40.5" x14ac:dyDescent="0.25">
      <c r="B502" s="75" t="s">
        <v>821</v>
      </c>
    </row>
    <row r="503" spans="2:2" ht="40.5" x14ac:dyDescent="0.25">
      <c r="B503" s="75" t="s">
        <v>822</v>
      </c>
    </row>
    <row r="504" spans="2:2" ht="40.5" x14ac:dyDescent="0.25">
      <c r="B504" s="75" t="s">
        <v>823</v>
      </c>
    </row>
    <row r="505" spans="2:2" ht="40.5" x14ac:dyDescent="0.25">
      <c r="B505" s="75" t="s">
        <v>824</v>
      </c>
    </row>
    <row r="506" spans="2:2" ht="54" x14ac:dyDescent="0.25">
      <c r="B506" s="75" t="s">
        <v>825</v>
      </c>
    </row>
    <row r="507" spans="2:2" ht="54" x14ac:dyDescent="0.25">
      <c r="B507" s="75" t="s">
        <v>826</v>
      </c>
    </row>
    <row r="508" spans="2:2" ht="40.5" x14ac:dyDescent="0.25">
      <c r="B508" s="75" t="s">
        <v>827</v>
      </c>
    </row>
    <row r="509" spans="2:2" ht="54" x14ac:dyDescent="0.25">
      <c r="B509" s="75" t="s">
        <v>828</v>
      </c>
    </row>
    <row r="510" spans="2:2" ht="40.5" x14ac:dyDescent="0.25">
      <c r="B510" s="75" t="s">
        <v>829</v>
      </c>
    </row>
    <row r="511" spans="2:2" ht="27" x14ac:dyDescent="0.25">
      <c r="B511" s="75" t="s">
        <v>830</v>
      </c>
    </row>
    <row r="512" spans="2:2" ht="27" x14ac:dyDescent="0.25">
      <c r="B512" s="75" t="s">
        <v>831</v>
      </c>
    </row>
    <row r="513" spans="2:2" ht="40.5" x14ac:dyDescent="0.25">
      <c r="B513" s="75" t="s">
        <v>832</v>
      </c>
    </row>
    <row r="514" spans="2:2" ht="54" x14ac:dyDescent="0.25">
      <c r="B514" s="75" t="s">
        <v>833</v>
      </c>
    </row>
    <row r="515" spans="2:2" ht="27" x14ac:dyDescent="0.25">
      <c r="B515" s="75" t="s">
        <v>834</v>
      </c>
    </row>
    <row r="516" spans="2:2" ht="49.5" x14ac:dyDescent="0.25">
      <c r="B516" s="76" t="s">
        <v>835</v>
      </c>
    </row>
    <row r="517" spans="2:2" ht="40.5" x14ac:dyDescent="0.25">
      <c r="B517" s="75" t="s">
        <v>836</v>
      </c>
    </row>
    <row r="518" spans="2:2" x14ac:dyDescent="0.25">
      <c r="B518" s="75" t="s">
        <v>837</v>
      </c>
    </row>
    <row r="519" spans="2:2" x14ac:dyDescent="0.25">
      <c r="B519" s="75" t="s">
        <v>838</v>
      </c>
    </row>
    <row r="520" spans="2:2" ht="27" x14ac:dyDescent="0.25">
      <c r="B520" s="75" t="s">
        <v>839</v>
      </c>
    </row>
    <row r="521" spans="2:2" x14ac:dyDescent="0.25">
      <c r="B521" s="75" t="s">
        <v>840</v>
      </c>
    </row>
    <row r="522" spans="2:2" ht="54" x14ac:dyDescent="0.25">
      <c r="B522" s="75" t="s">
        <v>841</v>
      </c>
    </row>
    <row r="523" spans="2:2" ht="27" x14ac:dyDescent="0.25">
      <c r="B523" s="75" t="s">
        <v>842</v>
      </c>
    </row>
    <row r="524" spans="2:2" ht="67.5" x14ac:dyDescent="0.25">
      <c r="B524" s="75" t="s">
        <v>843</v>
      </c>
    </row>
    <row r="525" spans="2:2" ht="40.5" x14ac:dyDescent="0.25">
      <c r="B525" s="75" t="s">
        <v>844</v>
      </c>
    </row>
    <row r="526" spans="2:2" ht="27" x14ac:dyDescent="0.25">
      <c r="B526" s="75" t="s">
        <v>845</v>
      </c>
    </row>
    <row r="527" spans="2:2" ht="40.5" x14ac:dyDescent="0.25">
      <c r="B527" s="75" t="s">
        <v>846</v>
      </c>
    </row>
    <row r="528" spans="2:2" ht="49.5" x14ac:dyDescent="0.25">
      <c r="B528" s="76" t="s">
        <v>847</v>
      </c>
    </row>
    <row r="529" spans="2:2" ht="67.5" x14ac:dyDescent="0.25">
      <c r="B529" s="75" t="s">
        <v>848</v>
      </c>
    </row>
    <row r="530" spans="2:2" ht="40.5" x14ac:dyDescent="0.25">
      <c r="B530" s="75" t="s">
        <v>849</v>
      </c>
    </row>
    <row r="531" spans="2:2" ht="82.5" x14ac:dyDescent="0.25">
      <c r="B531" s="76" t="s">
        <v>850</v>
      </c>
    </row>
    <row r="532" spans="2:2" ht="81" x14ac:dyDescent="0.25">
      <c r="B532" s="75" t="s">
        <v>851</v>
      </c>
    </row>
    <row r="533" spans="2:2" ht="67.5" x14ac:dyDescent="0.25">
      <c r="B533" s="75" t="s">
        <v>852</v>
      </c>
    </row>
    <row r="534" spans="2:2" ht="81" x14ac:dyDescent="0.25">
      <c r="B534" s="75" t="s">
        <v>853</v>
      </c>
    </row>
    <row r="535" spans="2:2" ht="54" x14ac:dyDescent="0.25">
      <c r="B535" s="75" t="s">
        <v>854</v>
      </c>
    </row>
    <row r="536" spans="2:2" ht="94.5" x14ac:dyDescent="0.25">
      <c r="B536" s="75" t="s">
        <v>855</v>
      </c>
    </row>
    <row r="537" spans="2:2" ht="54" x14ac:dyDescent="0.25">
      <c r="B537" s="75" t="s">
        <v>856</v>
      </c>
    </row>
    <row r="538" spans="2:2" x14ac:dyDescent="0.25">
      <c r="B538" s="75" t="s">
        <v>857</v>
      </c>
    </row>
    <row r="539" spans="2:2" x14ac:dyDescent="0.25">
      <c r="B539" s="75" t="s">
        <v>858</v>
      </c>
    </row>
    <row r="540" spans="2:2" x14ac:dyDescent="0.25">
      <c r="B540" s="75" t="s">
        <v>859</v>
      </c>
    </row>
    <row r="541" spans="2:2" ht="27" x14ac:dyDescent="0.25">
      <c r="B541" s="75" t="s">
        <v>860</v>
      </c>
    </row>
    <row r="542" spans="2:2" x14ac:dyDescent="0.25">
      <c r="B542" s="75" t="s">
        <v>861</v>
      </c>
    </row>
    <row r="543" spans="2:2" ht="40.5" x14ac:dyDescent="0.25">
      <c r="B543" s="75" t="s">
        <v>862</v>
      </c>
    </row>
    <row r="544" spans="2:2" x14ac:dyDescent="0.25">
      <c r="B544" s="75" t="s">
        <v>863</v>
      </c>
    </row>
    <row r="545" spans="2:2" ht="27" x14ac:dyDescent="0.25">
      <c r="B545" s="75" t="s">
        <v>864</v>
      </c>
    </row>
    <row r="546" spans="2:2" ht="27" x14ac:dyDescent="0.25">
      <c r="B546" s="75" t="s">
        <v>865</v>
      </c>
    </row>
    <row r="547" spans="2:2" ht="27" x14ac:dyDescent="0.25">
      <c r="B547" s="75" t="s">
        <v>866</v>
      </c>
    </row>
    <row r="548" spans="2:2" x14ac:dyDescent="0.25">
      <c r="B548" s="75" t="s">
        <v>867</v>
      </c>
    </row>
    <row r="549" spans="2:2" ht="27" x14ac:dyDescent="0.25">
      <c r="B549" s="75" t="s">
        <v>868</v>
      </c>
    </row>
    <row r="550" spans="2:2" ht="27" x14ac:dyDescent="0.25">
      <c r="B550" s="75" t="s">
        <v>869</v>
      </c>
    </row>
    <row r="551" spans="2:2" ht="27" x14ac:dyDescent="0.25">
      <c r="B551" s="75" t="s">
        <v>870</v>
      </c>
    </row>
    <row r="552" spans="2:2" x14ac:dyDescent="0.25">
      <c r="B552" s="75" t="s">
        <v>871</v>
      </c>
    </row>
    <row r="553" spans="2:2" x14ac:dyDescent="0.25">
      <c r="B553" s="75" t="s">
        <v>872</v>
      </c>
    </row>
    <row r="554" spans="2:2" x14ac:dyDescent="0.25">
      <c r="B554" s="75" t="s">
        <v>873</v>
      </c>
    </row>
    <row r="555" spans="2:2" x14ac:dyDescent="0.25">
      <c r="B555" s="75" t="s">
        <v>874</v>
      </c>
    </row>
    <row r="556" spans="2:2" ht="27" x14ac:dyDescent="0.25">
      <c r="B556" s="75" t="s">
        <v>875</v>
      </c>
    </row>
    <row r="557" spans="2:2" ht="40.5" x14ac:dyDescent="0.25">
      <c r="B557" s="75" t="s">
        <v>876</v>
      </c>
    </row>
    <row r="558" spans="2:2" x14ac:dyDescent="0.25">
      <c r="B558" s="75" t="s">
        <v>877</v>
      </c>
    </row>
    <row r="559" spans="2:2" x14ac:dyDescent="0.25">
      <c r="B559" s="75" t="s">
        <v>878</v>
      </c>
    </row>
    <row r="560" spans="2:2" x14ac:dyDescent="0.25">
      <c r="B560" s="75" t="s">
        <v>879</v>
      </c>
    </row>
    <row r="561" spans="2:2" ht="27" x14ac:dyDescent="0.25">
      <c r="B561" s="75" t="s">
        <v>880</v>
      </c>
    </row>
    <row r="562" spans="2:2" x14ac:dyDescent="0.25">
      <c r="B562" s="75" t="s">
        <v>881</v>
      </c>
    </row>
    <row r="563" spans="2:2" ht="40.5" x14ac:dyDescent="0.25">
      <c r="B563" s="75" t="s">
        <v>882</v>
      </c>
    </row>
    <row r="564" spans="2:2" ht="27" x14ac:dyDescent="0.25">
      <c r="B564" s="75" t="s">
        <v>883</v>
      </c>
    </row>
    <row r="565" spans="2:2" ht="54" x14ac:dyDescent="0.25">
      <c r="B565" s="75" t="s">
        <v>884</v>
      </c>
    </row>
    <row r="566" spans="2:2" ht="54" x14ac:dyDescent="0.25">
      <c r="B566" s="75" t="s">
        <v>885</v>
      </c>
    </row>
    <row r="567" spans="2:2" ht="54" x14ac:dyDescent="0.25">
      <c r="B567" s="75" t="s">
        <v>886</v>
      </c>
    </row>
    <row r="568" spans="2:2" ht="121.5" x14ac:dyDescent="0.25">
      <c r="B568" s="75" t="s">
        <v>887</v>
      </c>
    </row>
    <row r="569" spans="2:2" ht="40.5" x14ac:dyDescent="0.25">
      <c r="B569" s="75" t="s">
        <v>888</v>
      </c>
    </row>
    <row r="570" spans="2:2" ht="121.5" x14ac:dyDescent="0.25">
      <c r="B570" s="75" t="s">
        <v>889</v>
      </c>
    </row>
    <row r="571" spans="2:2" ht="148.5" x14ac:dyDescent="0.25">
      <c r="B571" s="75" t="s">
        <v>890</v>
      </c>
    </row>
    <row r="572" spans="2:2" ht="81" x14ac:dyDescent="0.25">
      <c r="B572" s="75" t="s">
        <v>891</v>
      </c>
    </row>
    <row r="573" spans="2:2" ht="40.5" x14ac:dyDescent="0.25">
      <c r="B573" s="75" t="s">
        <v>892</v>
      </c>
    </row>
    <row r="574" spans="2:2" x14ac:dyDescent="0.25">
      <c r="B574" s="75" t="s">
        <v>893</v>
      </c>
    </row>
    <row r="575" spans="2:2" x14ac:dyDescent="0.25">
      <c r="B575" s="75" t="s">
        <v>894</v>
      </c>
    </row>
    <row r="576" spans="2:2" ht="27" x14ac:dyDescent="0.25">
      <c r="B576" s="75" t="s">
        <v>895</v>
      </c>
    </row>
    <row r="577" spans="2:2" ht="40.5" x14ac:dyDescent="0.25">
      <c r="B577" s="75" t="s">
        <v>896</v>
      </c>
    </row>
    <row r="578" spans="2:2" ht="27" x14ac:dyDescent="0.25">
      <c r="B578" s="75" t="s">
        <v>897</v>
      </c>
    </row>
    <row r="579" spans="2:2" ht="27" x14ac:dyDescent="0.25">
      <c r="B579" s="75" t="s">
        <v>898</v>
      </c>
    </row>
    <row r="580" spans="2:2" ht="135" x14ac:dyDescent="0.25">
      <c r="B580" s="75" t="s">
        <v>899</v>
      </c>
    </row>
    <row r="581" spans="2:2" ht="27" x14ac:dyDescent="0.25">
      <c r="B581" s="75" t="s">
        <v>900</v>
      </c>
    </row>
    <row r="582" spans="2:2" x14ac:dyDescent="0.25">
      <c r="B582" s="75" t="s">
        <v>901</v>
      </c>
    </row>
    <row r="583" spans="2:2" ht="27" x14ac:dyDescent="0.25">
      <c r="B583" s="75" t="s">
        <v>902</v>
      </c>
    </row>
    <row r="584" spans="2:2" ht="40.5" x14ac:dyDescent="0.25">
      <c r="B584" s="75" t="s">
        <v>903</v>
      </c>
    </row>
    <row r="585" spans="2:2" ht="40.5" x14ac:dyDescent="0.25">
      <c r="B585" s="75" t="s">
        <v>904</v>
      </c>
    </row>
    <row r="586" spans="2:2" ht="67.5" x14ac:dyDescent="0.25">
      <c r="B586" s="75" t="s">
        <v>905</v>
      </c>
    </row>
    <row r="587" spans="2:2" ht="94.5" x14ac:dyDescent="0.25">
      <c r="B587" s="75" t="s">
        <v>906</v>
      </c>
    </row>
    <row r="588" spans="2:2" ht="27" x14ac:dyDescent="0.25">
      <c r="B588" s="75" t="s">
        <v>907</v>
      </c>
    </row>
    <row r="589" spans="2:2" ht="16.5" x14ac:dyDescent="0.25">
      <c r="B589" s="76" t="s">
        <v>908</v>
      </c>
    </row>
    <row r="590" spans="2:2" ht="54" x14ac:dyDescent="0.25">
      <c r="B590" s="75" t="s">
        <v>909</v>
      </c>
    </row>
    <row r="591" spans="2:2" ht="40.5" x14ac:dyDescent="0.25">
      <c r="B591" s="75" t="s">
        <v>910</v>
      </c>
    </row>
    <row r="592" spans="2:2" ht="27" x14ac:dyDescent="0.25">
      <c r="B592" s="75" t="s">
        <v>911</v>
      </c>
    </row>
    <row r="593" spans="2:2" x14ac:dyDescent="0.25">
      <c r="B593" s="75" t="s">
        <v>912</v>
      </c>
    </row>
    <row r="594" spans="2:2" ht="27" x14ac:dyDescent="0.25">
      <c r="B594" s="75" t="s">
        <v>913</v>
      </c>
    </row>
    <row r="595" spans="2:2" ht="27" x14ac:dyDescent="0.25">
      <c r="B595" s="75" t="s">
        <v>914</v>
      </c>
    </row>
    <row r="596" spans="2:2" ht="66" x14ac:dyDescent="0.25">
      <c r="B596" s="76" t="s">
        <v>915</v>
      </c>
    </row>
    <row r="597" spans="2:2" ht="135" x14ac:dyDescent="0.25">
      <c r="B597" s="75" t="s">
        <v>916</v>
      </c>
    </row>
    <row r="598" spans="2:2" ht="40.5" x14ac:dyDescent="0.25">
      <c r="B598" s="75" t="s">
        <v>917</v>
      </c>
    </row>
    <row r="599" spans="2:2" ht="27" x14ac:dyDescent="0.25">
      <c r="B599" s="75" t="s">
        <v>918</v>
      </c>
    </row>
    <row r="600" spans="2:2" ht="40.5" x14ac:dyDescent="0.25">
      <c r="B600" s="75" t="s">
        <v>919</v>
      </c>
    </row>
    <row r="601" spans="2:2" ht="54" x14ac:dyDescent="0.25">
      <c r="B601" s="75" t="s">
        <v>920</v>
      </c>
    </row>
    <row r="602" spans="2:2" ht="67.5" x14ac:dyDescent="0.25">
      <c r="B602" s="75" t="s">
        <v>921</v>
      </c>
    </row>
    <row r="603" spans="2:2" ht="54" x14ac:dyDescent="0.25">
      <c r="B603" s="75" t="s">
        <v>922</v>
      </c>
    </row>
    <row r="604" spans="2:2" ht="40.5" x14ac:dyDescent="0.25">
      <c r="B604" s="75" t="s">
        <v>923</v>
      </c>
    </row>
    <row r="605" spans="2:2" ht="27" x14ac:dyDescent="0.25">
      <c r="B605" s="75" t="s">
        <v>924</v>
      </c>
    </row>
    <row r="606" spans="2:2" ht="27" x14ac:dyDescent="0.25">
      <c r="B606" s="75" t="s">
        <v>925</v>
      </c>
    </row>
    <row r="607" spans="2:2" ht="67.5" x14ac:dyDescent="0.25">
      <c r="B607" s="75" t="s">
        <v>926</v>
      </c>
    </row>
    <row r="608" spans="2:2" ht="16.5" x14ac:dyDescent="0.25">
      <c r="B608" s="76" t="s">
        <v>927</v>
      </c>
    </row>
    <row r="609" spans="2:2" ht="67.5" x14ac:dyDescent="0.25">
      <c r="B609" s="75" t="s">
        <v>928</v>
      </c>
    </row>
    <row r="610" spans="2:2" ht="40.5" x14ac:dyDescent="0.25">
      <c r="B610" s="75" t="s">
        <v>929</v>
      </c>
    </row>
    <row r="611" spans="2:2" ht="27" x14ac:dyDescent="0.25">
      <c r="B611" s="75" t="s">
        <v>930</v>
      </c>
    </row>
    <row r="612" spans="2:2" ht="40.5" x14ac:dyDescent="0.25">
      <c r="B612" s="75" t="s">
        <v>931</v>
      </c>
    </row>
    <row r="613" spans="2:2" ht="94.5" x14ac:dyDescent="0.25">
      <c r="B613" s="75" t="s">
        <v>932</v>
      </c>
    </row>
    <row r="614" spans="2:2" x14ac:dyDescent="0.25">
      <c r="B614" s="75" t="s">
        <v>933</v>
      </c>
    </row>
    <row r="615" spans="2:2" ht="27" x14ac:dyDescent="0.25">
      <c r="B615" s="75" t="s">
        <v>934</v>
      </c>
    </row>
    <row r="616" spans="2:2" ht="54" x14ac:dyDescent="0.25">
      <c r="B616" s="75" t="s">
        <v>935</v>
      </c>
    </row>
    <row r="617" spans="2:2" ht="27" x14ac:dyDescent="0.25">
      <c r="B617" s="75" t="s">
        <v>936</v>
      </c>
    </row>
    <row r="618" spans="2:2" ht="27" x14ac:dyDescent="0.25">
      <c r="B618" s="75" t="s">
        <v>937</v>
      </c>
    </row>
    <row r="619" spans="2:2" ht="33" x14ac:dyDescent="0.25">
      <c r="B619" s="76" t="s">
        <v>938</v>
      </c>
    </row>
    <row r="620" spans="2:2" ht="54" x14ac:dyDescent="0.25">
      <c r="B620" s="75" t="s">
        <v>939</v>
      </c>
    </row>
    <row r="621" spans="2:2" ht="27" x14ac:dyDescent="0.25">
      <c r="B621" s="75" t="s">
        <v>940</v>
      </c>
    </row>
    <row r="622" spans="2:2" ht="81" x14ac:dyDescent="0.25">
      <c r="B622" s="75" t="s">
        <v>941</v>
      </c>
    </row>
    <row r="623" spans="2:2" ht="27" x14ac:dyDescent="0.25">
      <c r="B623" s="75" t="s">
        <v>942</v>
      </c>
    </row>
    <row r="624" spans="2:2" ht="54" x14ac:dyDescent="0.25">
      <c r="B624" s="75" t="s">
        <v>943</v>
      </c>
    </row>
    <row r="625" spans="2:2" ht="40.5" x14ac:dyDescent="0.25">
      <c r="B625" s="75" t="s">
        <v>944</v>
      </c>
    </row>
    <row r="626" spans="2:2" ht="27" x14ac:dyDescent="0.25">
      <c r="B626" s="75" t="s">
        <v>945</v>
      </c>
    </row>
    <row r="627" spans="2:2" ht="40.5" x14ac:dyDescent="0.25">
      <c r="B627" s="75" t="s">
        <v>946</v>
      </c>
    </row>
    <row r="628" spans="2:2" ht="40.5" x14ac:dyDescent="0.25">
      <c r="B628" s="75" t="s">
        <v>947</v>
      </c>
    </row>
    <row r="629" spans="2:2" ht="49.5" x14ac:dyDescent="0.25">
      <c r="B629" s="76" t="s">
        <v>948</v>
      </c>
    </row>
    <row r="630" spans="2:2" ht="40.5" x14ac:dyDescent="0.25">
      <c r="B630" s="75" t="s">
        <v>949</v>
      </c>
    </row>
    <row r="631" spans="2:2" ht="16.5" x14ac:dyDescent="0.25">
      <c r="B631" s="76" t="s">
        <v>950</v>
      </c>
    </row>
    <row r="632" spans="2:2" ht="33" x14ac:dyDescent="0.25">
      <c r="B632" s="76" t="s">
        <v>951</v>
      </c>
    </row>
    <row r="633" spans="2:2" ht="54" x14ac:dyDescent="0.25">
      <c r="B633" s="75" t="s">
        <v>952</v>
      </c>
    </row>
    <row r="634" spans="2:2" ht="40.5" x14ac:dyDescent="0.25">
      <c r="B634" s="75" t="s">
        <v>953</v>
      </c>
    </row>
    <row r="635" spans="2:2" x14ac:dyDescent="0.25">
      <c r="B635" s="75" t="s">
        <v>954</v>
      </c>
    </row>
    <row r="636" spans="2:2" x14ac:dyDescent="0.25">
      <c r="B636" s="75" t="s">
        <v>955</v>
      </c>
    </row>
    <row r="637" spans="2:2" ht="27" x14ac:dyDescent="0.25">
      <c r="B637" s="75" t="s">
        <v>956</v>
      </c>
    </row>
    <row r="638" spans="2:2" ht="67.5" x14ac:dyDescent="0.25">
      <c r="B638" s="75" t="s">
        <v>957</v>
      </c>
    </row>
    <row r="639" spans="2:2" ht="54" x14ac:dyDescent="0.25">
      <c r="B639" s="75" t="s">
        <v>958</v>
      </c>
    </row>
    <row r="640" spans="2:2" x14ac:dyDescent="0.25">
      <c r="B640" s="75" t="s">
        <v>959</v>
      </c>
    </row>
    <row r="641" spans="2:2" x14ac:dyDescent="0.25">
      <c r="B641" s="75" t="s">
        <v>960</v>
      </c>
    </row>
    <row r="642" spans="2:2" ht="67.5" x14ac:dyDescent="0.25">
      <c r="B642" s="75" t="s">
        <v>961</v>
      </c>
    </row>
    <row r="643" spans="2:2" ht="27" x14ac:dyDescent="0.25">
      <c r="B643" s="75" t="s">
        <v>962</v>
      </c>
    </row>
    <row r="644" spans="2:2" ht="40.5" x14ac:dyDescent="0.25">
      <c r="B644" s="75" t="s">
        <v>963</v>
      </c>
    </row>
    <row r="645" spans="2:2" x14ac:dyDescent="0.25">
      <c r="B645" s="75" t="s">
        <v>964</v>
      </c>
    </row>
    <row r="646" spans="2:2" ht="27" x14ac:dyDescent="0.25">
      <c r="B646" s="75" t="s">
        <v>965</v>
      </c>
    </row>
    <row r="647" spans="2:2" ht="27" x14ac:dyDescent="0.25">
      <c r="B647" s="75" t="s">
        <v>966</v>
      </c>
    </row>
    <row r="648" spans="2:2" ht="94.5" x14ac:dyDescent="0.25">
      <c r="B648" s="75" t="s">
        <v>967</v>
      </c>
    </row>
    <row r="649" spans="2:2" ht="33" x14ac:dyDescent="0.25">
      <c r="B649" s="76" t="s">
        <v>968</v>
      </c>
    </row>
    <row r="650" spans="2:2" ht="40.5" x14ac:dyDescent="0.25">
      <c r="B650" s="75" t="s">
        <v>969</v>
      </c>
    </row>
    <row r="651" spans="2:2" ht="27" x14ac:dyDescent="0.25">
      <c r="B651" s="75" t="s">
        <v>970</v>
      </c>
    </row>
    <row r="652" spans="2:2" ht="33" x14ac:dyDescent="0.25">
      <c r="B652" s="76" t="s">
        <v>971</v>
      </c>
    </row>
    <row r="653" spans="2:2" ht="54" x14ac:dyDescent="0.25">
      <c r="B653" s="75" t="s">
        <v>972</v>
      </c>
    </row>
    <row r="654" spans="2:2" ht="40.5" x14ac:dyDescent="0.25">
      <c r="B654" s="75" t="s">
        <v>973</v>
      </c>
    </row>
    <row r="655" spans="2:2" ht="40.5" x14ac:dyDescent="0.25">
      <c r="B655" s="75" t="s">
        <v>974</v>
      </c>
    </row>
    <row r="656" spans="2:2" ht="40.5" x14ac:dyDescent="0.25">
      <c r="B656" s="75" t="s">
        <v>975</v>
      </c>
    </row>
    <row r="657" spans="2:2" ht="67.5" x14ac:dyDescent="0.25">
      <c r="B657" s="75" t="s">
        <v>976</v>
      </c>
    </row>
    <row r="658" spans="2:2" ht="54" x14ac:dyDescent="0.25">
      <c r="B658" s="75" t="s">
        <v>977</v>
      </c>
    </row>
    <row r="659" spans="2:2" ht="54" x14ac:dyDescent="0.25">
      <c r="B659" s="75" t="s">
        <v>978</v>
      </c>
    </row>
    <row r="660" spans="2:2" ht="67.5" x14ac:dyDescent="0.25">
      <c r="B660" s="75" t="s">
        <v>979</v>
      </c>
    </row>
    <row r="661" spans="2:2" ht="27" x14ac:dyDescent="0.25">
      <c r="B661" s="75" t="s">
        <v>980</v>
      </c>
    </row>
    <row r="662" spans="2:2" x14ac:dyDescent="0.25">
      <c r="B662" s="75" t="s">
        <v>981</v>
      </c>
    </row>
    <row r="663" spans="2:2" x14ac:dyDescent="0.25">
      <c r="B663" s="75" t="s">
        <v>982</v>
      </c>
    </row>
    <row r="664" spans="2:2" x14ac:dyDescent="0.25">
      <c r="B664" s="75" t="s">
        <v>983</v>
      </c>
    </row>
    <row r="665" spans="2:2" x14ac:dyDescent="0.25">
      <c r="B665" s="75" t="s">
        <v>984</v>
      </c>
    </row>
    <row r="666" spans="2:2" x14ac:dyDescent="0.25">
      <c r="B666" s="75" t="s">
        <v>985</v>
      </c>
    </row>
    <row r="667" spans="2:2" x14ac:dyDescent="0.25">
      <c r="B667" s="75" t="s">
        <v>986</v>
      </c>
    </row>
    <row r="668" spans="2:2" ht="40.5" x14ac:dyDescent="0.25">
      <c r="B668" s="75" t="s">
        <v>987</v>
      </c>
    </row>
    <row r="669" spans="2:2" ht="16.5" x14ac:dyDescent="0.25">
      <c r="B669" s="76" t="s">
        <v>988</v>
      </c>
    </row>
    <row r="670" spans="2:2" ht="66" x14ac:dyDescent="0.25">
      <c r="B670" s="76" t="s">
        <v>989</v>
      </c>
    </row>
    <row r="671" spans="2:2" ht="54" x14ac:dyDescent="0.25">
      <c r="B671" s="75" t="s">
        <v>990</v>
      </c>
    </row>
    <row r="672" spans="2:2" x14ac:dyDescent="0.25">
      <c r="B672" s="75" t="s">
        <v>991</v>
      </c>
    </row>
    <row r="673" spans="2:2" ht="27" x14ac:dyDescent="0.25">
      <c r="B673" s="75" t="s">
        <v>992</v>
      </c>
    </row>
    <row r="674" spans="2:2" x14ac:dyDescent="0.25">
      <c r="B674" s="75" t="s">
        <v>993</v>
      </c>
    </row>
    <row r="675" spans="2:2" ht="27" x14ac:dyDescent="0.25">
      <c r="B675" s="75" t="s">
        <v>994</v>
      </c>
    </row>
    <row r="676" spans="2:2" x14ac:dyDescent="0.25">
      <c r="B676" s="75" t="s">
        <v>995</v>
      </c>
    </row>
    <row r="677" spans="2:2" ht="40.5" x14ac:dyDescent="0.25">
      <c r="B677" s="75" t="s">
        <v>996</v>
      </c>
    </row>
    <row r="678" spans="2:2" ht="49.5" x14ac:dyDescent="0.25">
      <c r="B678" s="76" t="s">
        <v>997</v>
      </c>
    </row>
    <row r="679" spans="2:2" ht="40.5" x14ac:dyDescent="0.25">
      <c r="B679" s="75" t="s">
        <v>998</v>
      </c>
    </row>
    <row r="680" spans="2:2" ht="27" x14ac:dyDescent="0.25">
      <c r="B680" s="75" t="s">
        <v>999</v>
      </c>
    </row>
    <row r="681" spans="2:2" x14ac:dyDescent="0.25">
      <c r="B681" s="75" t="s">
        <v>1000</v>
      </c>
    </row>
    <row r="682" spans="2:2" x14ac:dyDescent="0.25">
      <c r="B682" s="75" t="s">
        <v>1001</v>
      </c>
    </row>
    <row r="683" spans="2:2" ht="27" x14ac:dyDescent="0.25">
      <c r="B683" s="75" t="s">
        <v>1002</v>
      </c>
    </row>
    <row r="684" spans="2:2" x14ac:dyDescent="0.25">
      <c r="B684" s="75" t="s">
        <v>1003</v>
      </c>
    </row>
    <row r="685" spans="2:2" ht="27" x14ac:dyDescent="0.25">
      <c r="B685" s="75" t="s">
        <v>1004</v>
      </c>
    </row>
    <row r="686" spans="2:2" ht="49.5" x14ac:dyDescent="0.25">
      <c r="B686" s="76" t="s">
        <v>1005</v>
      </c>
    </row>
    <row r="687" spans="2:2" ht="40.5" x14ac:dyDescent="0.25">
      <c r="B687" s="75" t="s">
        <v>1006</v>
      </c>
    </row>
    <row r="688" spans="2:2" ht="54" x14ac:dyDescent="0.25">
      <c r="B688" s="75" t="s">
        <v>1007</v>
      </c>
    </row>
    <row r="689" spans="2:2" ht="27" x14ac:dyDescent="0.25">
      <c r="B689" s="75" t="s">
        <v>1008</v>
      </c>
    </row>
    <row r="690" spans="2:2" ht="40.5" x14ac:dyDescent="0.25">
      <c r="B690" s="75" t="s">
        <v>1009</v>
      </c>
    </row>
    <row r="691" spans="2:2" ht="40.5" x14ac:dyDescent="0.25">
      <c r="B691" s="75" t="s">
        <v>1010</v>
      </c>
    </row>
    <row r="692" spans="2:2" x14ac:dyDescent="0.25">
      <c r="B692" s="75" t="s">
        <v>1011</v>
      </c>
    </row>
    <row r="693" spans="2:2" x14ac:dyDescent="0.25">
      <c r="B693" s="75" t="s">
        <v>1012</v>
      </c>
    </row>
    <row r="694" spans="2:2" ht="27" x14ac:dyDescent="0.25">
      <c r="B694" s="75" t="s">
        <v>1013</v>
      </c>
    </row>
    <row r="695" spans="2:2" ht="27" x14ac:dyDescent="0.25">
      <c r="B695" s="75" t="s">
        <v>1014</v>
      </c>
    </row>
    <row r="696" spans="2:2" ht="40.5" x14ac:dyDescent="0.25">
      <c r="B696" s="75" t="s">
        <v>1015</v>
      </c>
    </row>
    <row r="697" spans="2:2" x14ac:dyDescent="0.25">
      <c r="B697" s="75" t="s">
        <v>1016</v>
      </c>
    </row>
    <row r="698" spans="2:2" ht="40.5" x14ac:dyDescent="0.25">
      <c r="B698" s="75" t="s">
        <v>1017</v>
      </c>
    </row>
    <row r="699" spans="2:2" ht="33" x14ac:dyDescent="0.25">
      <c r="B699" s="76" t="s">
        <v>1018</v>
      </c>
    </row>
    <row r="700" spans="2:2" ht="54" x14ac:dyDescent="0.25">
      <c r="B700" s="75" t="s">
        <v>1019</v>
      </c>
    </row>
    <row r="701" spans="2:2" ht="54" x14ac:dyDescent="0.25">
      <c r="B701" s="75" t="s">
        <v>1020</v>
      </c>
    </row>
    <row r="702" spans="2:2" ht="40.5" x14ac:dyDescent="0.25">
      <c r="B702" s="75" t="s">
        <v>1021</v>
      </c>
    </row>
    <row r="703" spans="2:2" ht="27" x14ac:dyDescent="0.25">
      <c r="B703" s="75" t="s">
        <v>1022</v>
      </c>
    </row>
    <row r="704" spans="2:2" ht="33" x14ac:dyDescent="0.25">
      <c r="B704" s="76" t="s">
        <v>1023</v>
      </c>
    </row>
    <row r="705" spans="2:2" ht="49.5" x14ac:dyDescent="0.25">
      <c r="B705" s="76" t="s">
        <v>1024</v>
      </c>
    </row>
    <row r="706" spans="2:2" ht="27" x14ac:dyDescent="0.25">
      <c r="B706" s="75" t="s">
        <v>1025</v>
      </c>
    </row>
    <row r="707" spans="2:2" ht="16.5" x14ac:dyDescent="0.25">
      <c r="B707" s="76" t="s">
        <v>1026</v>
      </c>
    </row>
    <row r="708" spans="2:2" ht="40.5" x14ac:dyDescent="0.25">
      <c r="B708" s="75" t="s">
        <v>1027</v>
      </c>
    </row>
    <row r="709" spans="2:2" x14ac:dyDescent="0.25">
      <c r="B709" s="75" t="s">
        <v>1028</v>
      </c>
    </row>
    <row r="710" spans="2:2" x14ac:dyDescent="0.25">
      <c r="B710" s="75" t="s">
        <v>1029</v>
      </c>
    </row>
    <row r="711" spans="2:2" x14ac:dyDescent="0.25">
      <c r="B711" s="75" t="s">
        <v>1030</v>
      </c>
    </row>
    <row r="712" spans="2:2" ht="27" x14ac:dyDescent="0.25">
      <c r="B712" s="75" t="s">
        <v>1031</v>
      </c>
    </row>
    <row r="713" spans="2:2" ht="27" x14ac:dyDescent="0.25">
      <c r="B713" s="75" t="s">
        <v>1032</v>
      </c>
    </row>
    <row r="714" spans="2:2" ht="27" x14ac:dyDescent="0.25">
      <c r="B714" s="75" t="s">
        <v>1033</v>
      </c>
    </row>
    <row r="715" spans="2:2" ht="40.5" x14ac:dyDescent="0.25">
      <c r="B715" s="75" t="s">
        <v>1034</v>
      </c>
    </row>
    <row r="716" spans="2:2" ht="27" x14ac:dyDescent="0.25">
      <c r="B716" s="75" t="s">
        <v>1035</v>
      </c>
    </row>
    <row r="717" spans="2:2" x14ac:dyDescent="0.25">
      <c r="B717" s="75" t="s">
        <v>1036</v>
      </c>
    </row>
    <row r="718" spans="2:2" ht="27" x14ac:dyDescent="0.25">
      <c r="B718" s="75" t="s">
        <v>1037</v>
      </c>
    </row>
    <row r="719" spans="2:2" ht="40.5" x14ac:dyDescent="0.25">
      <c r="B719" s="75" t="s">
        <v>1038</v>
      </c>
    </row>
    <row r="720" spans="2:2" ht="27" x14ac:dyDescent="0.25">
      <c r="B720" s="75" t="s">
        <v>1039</v>
      </c>
    </row>
    <row r="721" spans="2:2" ht="27" x14ac:dyDescent="0.25">
      <c r="B721" s="75" t="s">
        <v>1040</v>
      </c>
    </row>
    <row r="722" spans="2:2" ht="27" x14ac:dyDescent="0.25">
      <c r="B722" s="75" t="s">
        <v>1041</v>
      </c>
    </row>
    <row r="723" spans="2:2" ht="33" x14ac:dyDescent="0.25">
      <c r="B723" s="76" t="s">
        <v>1042</v>
      </c>
    </row>
    <row r="724" spans="2:2" x14ac:dyDescent="0.25">
      <c r="B724" s="75" t="s">
        <v>1043</v>
      </c>
    </row>
    <row r="725" spans="2:2" ht="27" x14ac:dyDescent="0.25">
      <c r="B725" s="75" t="s">
        <v>1044</v>
      </c>
    </row>
    <row r="726" spans="2:2" ht="27" x14ac:dyDescent="0.25">
      <c r="B726" s="75" t="s">
        <v>1045</v>
      </c>
    </row>
    <row r="727" spans="2:2" ht="27" x14ac:dyDescent="0.25">
      <c r="B727" s="75" t="s">
        <v>1046</v>
      </c>
    </row>
    <row r="728" spans="2:2" ht="27" x14ac:dyDescent="0.25">
      <c r="B728" s="75" t="s">
        <v>1047</v>
      </c>
    </row>
    <row r="729" spans="2:2" ht="27" x14ac:dyDescent="0.25">
      <c r="B729" s="75" t="s">
        <v>1048</v>
      </c>
    </row>
    <row r="730" spans="2:2" ht="40.5" x14ac:dyDescent="0.25">
      <c r="B730" s="75" t="s">
        <v>1049</v>
      </c>
    </row>
    <row r="731" spans="2:2" x14ac:dyDescent="0.25">
      <c r="B731" s="75" t="s">
        <v>1050</v>
      </c>
    </row>
    <row r="732" spans="2:2" x14ac:dyDescent="0.25">
      <c r="B732" s="75" t="s">
        <v>1051</v>
      </c>
    </row>
    <row r="733" spans="2:2" ht="16.5" x14ac:dyDescent="0.25">
      <c r="B733" s="76" t="s">
        <v>1052</v>
      </c>
    </row>
    <row r="734" spans="2:2" ht="40.5" x14ac:dyDescent="0.25">
      <c r="B734" s="75" t="s">
        <v>1053</v>
      </c>
    </row>
    <row r="735" spans="2:2" ht="27" x14ac:dyDescent="0.25">
      <c r="B735" s="75" t="s">
        <v>1054</v>
      </c>
    </row>
    <row r="736" spans="2:2" ht="40.5" x14ac:dyDescent="0.25">
      <c r="B736" s="75" t="s">
        <v>1055</v>
      </c>
    </row>
    <row r="737" spans="2:2" x14ac:dyDescent="0.25">
      <c r="B737" s="75" t="s">
        <v>1056</v>
      </c>
    </row>
    <row r="738" spans="2:2" ht="27" x14ac:dyDescent="0.25">
      <c r="B738" s="75" t="s">
        <v>1057</v>
      </c>
    </row>
    <row r="739" spans="2:2" ht="27" x14ac:dyDescent="0.25">
      <c r="B739" s="75" t="s">
        <v>1058</v>
      </c>
    </row>
    <row r="740" spans="2:2" ht="40.5" x14ac:dyDescent="0.25">
      <c r="B740" s="75" t="s">
        <v>1059</v>
      </c>
    </row>
    <row r="741" spans="2:2" ht="54" x14ac:dyDescent="0.25">
      <c r="B741" s="75" t="s">
        <v>1060</v>
      </c>
    </row>
    <row r="742" spans="2:2" x14ac:dyDescent="0.25">
      <c r="B742" s="75" t="s">
        <v>1061</v>
      </c>
    </row>
    <row r="743" spans="2:2" ht="40.5" x14ac:dyDescent="0.25">
      <c r="B743" s="75" t="s">
        <v>1062</v>
      </c>
    </row>
    <row r="744" spans="2:2" ht="16.5" x14ac:dyDescent="0.25">
      <c r="B744" s="76" t="s">
        <v>1063</v>
      </c>
    </row>
    <row r="745" spans="2:2" ht="81" x14ac:dyDescent="0.25">
      <c r="B745" s="75" t="s">
        <v>1064</v>
      </c>
    </row>
    <row r="746" spans="2:2" ht="33" x14ac:dyDescent="0.25">
      <c r="B746" s="76" t="s">
        <v>1065</v>
      </c>
    </row>
    <row r="747" spans="2:2" x14ac:dyDescent="0.25">
      <c r="B747" s="75" t="s">
        <v>1066</v>
      </c>
    </row>
    <row r="748" spans="2:2" ht="16.5" x14ac:dyDescent="0.25">
      <c r="B748" s="76" t="s">
        <v>1067</v>
      </c>
    </row>
    <row r="749" spans="2:2" x14ac:dyDescent="0.25">
      <c r="B749" s="75" t="s">
        <v>1068</v>
      </c>
    </row>
    <row r="750" spans="2:2" x14ac:dyDescent="0.25">
      <c r="B750" s="75" t="s">
        <v>1069</v>
      </c>
    </row>
    <row r="751" spans="2:2" x14ac:dyDescent="0.25">
      <c r="B751" s="75" t="s">
        <v>1070</v>
      </c>
    </row>
    <row r="752" spans="2:2" x14ac:dyDescent="0.25">
      <c r="B752" s="75" t="s">
        <v>1071</v>
      </c>
    </row>
    <row r="753" spans="2:2" ht="27" x14ac:dyDescent="0.25">
      <c r="B753" s="75" t="s">
        <v>1072</v>
      </c>
    </row>
    <row r="754" spans="2:2" ht="27" x14ac:dyDescent="0.25">
      <c r="B754" s="75" t="s">
        <v>1073</v>
      </c>
    </row>
    <row r="755" spans="2:2" ht="54" x14ac:dyDescent="0.25">
      <c r="B755" s="75" t="s">
        <v>1074</v>
      </c>
    </row>
    <row r="756" spans="2:2" ht="27" x14ac:dyDescent="0.25">
      <c r="B756" s="75" t="s">
        <v>1075</v>
      </c>
    </row>
    <row r="757" spans="2:2" ht="27" x14ac:dyDescent="0.25">
      <c r="B757" s="75" t="s">
        <v>1076</v>
      </c>
    </row>
    <row r="758" spans="2:2" ht="27" x14ac:dyDescent="0.25">
      <c r="B758" s="75" t="s">
        <v>1077</v>
      </c>
    </row>
    <row r="759" spans="2:2" ht="27" x14ac:dyDescent="0.25">
      <c r="B759" s="75" t="s">
        <v>1078</v>
      </c>
    </row>
    <row r="760" spans="2:2" ht="40.5" x14ac:dyDescent="0.25">
      <c r="B760" s="75" t="s">
        <v>1079</v>
      </c>
    </row>
    <row r="761" spans="2:2" ht="16.5" x14ac:dyDescent="0.25">
      <c r="B761" s="76" t="s">
        <v>1080</v>
      </c>
    </row>
    <row r="762" spans="2:2" ht="40.5" x14ac:dyDescent="0.25">
      <c r="B762" s="75" t="s">
        <v>1081</v>
      </c>
    </row>
    <row r="763" spans="2:2" x14ac:dyDescent="0.25">
      <c r="B763" s="75" t="s">
        <v>1082</v>
      </c>
    </row>
    <row r="764" spans="2:2" ht="27" x14ac:dyDescent="0.25">
      <c r="B764" s="75" t="s">
        <v>1083</v>
      </c>
    </row>
    <row r="765" spans="2:2" ht="27" x14ac:dyDescent="0.25">
      <c r="B765" s="75" t="s">
        <v>1084</v>
      </c>
    </row>
    <row r="766" spans="2:2" x14ac:dyDescent="0.25">
      <c r="B766" s="75" t="s">
        <v>1085</v>
      </c>
    </row>
    <row r="767" spans="2:2" x14ac:dyDescent="0.25">
      <c r="B767" s="75" t="s">
        <v>1086</v>
      </c>
    </row>
    <row r="768" spans="2:2" x14ac:dyDescent="0.25">
      <c r="B768" s="75" t="s">
        <v>1087</v>
      </c>
    </row>
    <row r="769" spans="2:2" ht="27" x14ac:dyDescent="0.25">
      <c r="B769" s="75" t="s">
        <v>1088</v>
      </c>
    </row>
    <row r="770" spans="2:2" x14ac:dyDescent="0.25">
      <c r="B770" s="75" t="s">
        <v>1089</v>
      </c>
    </row>
    <row r="771" spans="2:2" ht="27" x14ac:dyDescent="0.25">
      <c r="B771" s="75" t="s">
        <v>1090</v>
      </c>
    </row>
    <row r="772" spans="2:2" ht="16.5" x14ac:dyDescent="0.25">
      <c r="B772" s="76" t="s">
        <v>1091</v>
      </c>
    </row>
    <row r="773" spans="2:2" ht="27" x14ac:dyDescent="0.25">
      <c r="B773" s="75" t="s">
        <v>1092</v>
      </c>
    </row>
    <row r="774" spans="2:2" ht="33" x14ac:dyDescent="0.25">
      <c r="B774" s="76" t="s">
        <v>1093</v>
      </c>
    </row>
    <row r="775" spans="2:2" ht="27" x14ac:dyDescent="0.25">
      <c r="B775" s="75" t="s">
        <v>1094</v>
      </c>
    </row>
    <row r="776" spans="2:2" ht="16.5" x14ac:dyDescent="0.25">
      <c r="B776" s="76" t="s">
        <v>1095</v>
      </c>
    </row>
    <row r="777" spans="2:2" ht="67.5" x14ac:dyDescent="0.25">
      <c r="B777" s="75" t="s">
        <v>1096</v>
      </c>
    </row>
    <row r="778" spans="2:2" x14ac:dyDescent="0.25">
      <c r="B778" s="75" t="s">
        <v>277</v>
      </c>
    </row>
    <row r="779" spans="2:2" ht="27" x14ac:dyDescent="0.25">
      <c r="B779" s="75" t="s">
        <v>1097</v>
      </c>
    </row>
    <row r="780" spans="2:2" ht="27" x14ac:dyDescent="0.25">
      <c r="B780" s="75" t="s">
        <v>1098</v>
      </c>
    </row>
    <row r="781" spans="2:2" ht="27" x14ac:dyDescent="0.25">
      <c r="B781" s="75" t="s">
        <v>1099</v>
      </c>
    </row>
    <row r="782" spans="2:2" ht="27" x14ac:dyDescent="0.25">
      <c r="B782" s="75" t="s">
        <v>1100</v>
      </c>
    </row>
    <row r="783" spans="2:2" ht="27" x14ac:dyDescent="0.25">
      <c r="B783" s="75" t="s">
        <v>1101</v>
      </c>
    </row>
    <row r="784" spans="2:2" ht="27" x14ac:dyDescent="0.25">
      <c r="B784" s="75" t="s">
        <v>1102</v>
      </c>
    </row>
    <row r="785" spans="2:2" ht="27" x14ac:dyDescent="0.25">
      <c r="B785" s="75" t="s">
        <v>1103</v>
      </c>
    </row>
    <row r="786" spans="2:2" x14ac:dyDescent="0.25">
      <c r="B786" s="75" t="s">
        <v>1104</v>
      </c>
    </row>
    <row r="787" spans="2:2" x14ac:dyDescent="0.25">
      <c r="B787" s="75" t="s">
        <v>1105</v>
      </c>
    </row>
    <row r="788" spans="2:2" ht="16.5" x14ac:dyDescent="0.25">
      <c r="B788" s="76" t="s">
        <v>1106</v>
      </c>
    </row>
    <row r="789" spans="2:2" ht="66" x14ac:dyDescent="0.25">
      <c r="B789" s="76" t="s">
        <v>1107</v>
      </c>
    </row>
    <row r="790" spans="2:2" ht="16.5" x14ac:dyDescent="0.25">
      <c r="B790" s="76" t="s">
        <v>1108</v>
      </c>
    </row>
    <row r="791" spans="2:2" ht="33" x14ac:dyDescent="0.25">
      <c r="B791" s="76" t="s">
        <v>1109</v>
      </c>
    </row>
    <row r="792" spans="2:2" ht="33" x14ac:dyDescent="0.25">
      <c r="B792" s="76" t="s">
        <v>1110</v>
      </c>
    </row>
    <row r="793" spans="2:2" ht="16.5" x14ac:dyDescent="0.25">
      <c r="B793" s="76" t="s">
        <v>1111</v>
      </c>
    </row>
    <row r="794" spans="2:2" ht="40.5" x14ac:dyDescent="0.25">
      <c r="B794" s="75" t="s">
        <v>1112</v>
      </c>
    </row>
    <row r="795" spans="2:2" x14ac:dyDescent="0.25">
      <c r="B795" s="75" t="s">
        <v>1113</v>
      </c>
    </row>
    <row r="796" spans="2:2" ht="40.5" x14ac:dyDescent="0.25">
      <c r="B796" s="75" t="s">
        <v>1114</v>
      </c>
    </row>
    <row r="797" spans="2:2" ht="27" x14ac:dyDescent="0.25">
      <c r="B797" s="75" t="s">
        <v>1115</v>
      </c>
    </row>
    <row r="798" spans="2:2" ht="27" x14ac:dyDescent="0.25">
      <c r="B798" s="75" t="s">
        <v>1116</v>
      </c>
    </row>
    <row r="799" spans="2:2" ht="27" x14ac:dyDescent="0.25">
      <c r="B799" s="75" t="s">
        <v>1117</v>
      </c>
    </row>
    <row r="800" spans="2:2" x14ac:dyDescent="0.25">
      <c r="B800" s="75" t="s">
        <v>1118</v>
      </c>
    </row>
    <row r="801" spans="2:2" ht="16.5" x14ac:dyDescent="0.25">
      <c r="B801" s="76" t="s">
        <v>1119</v>
      </c>
    </row>
    <row r="802" spans="2:2" ht="40.5" x14ac:dyDescent="0.25">
      <c r="B802" s="75" t="s">
        <v>1120</v>
      </c>
    </row>
    <row r="803" spans="2:2" x14ac:dyDescent="0.25">
      <c r="B803" s="75" t="s">
        <v>1121</v>
      </c>
    </row>
    <row r="804" spans="2:2" ht="27" x14ac:dyDescent="0.25">
      <c r="B804" s="75" t="s">
        <v>1122</v>
      </c>
    </row>
    <row r="805" spans="2:2" ht="121.5" x14ac:dyDescent="0.25">
      <c r="B805" s="75" t="s">
        <v>1123</v>
      </c>
    </row>
    <row r="806" spans="2:2" ht="27" x14ac:dyDescent="0.25">
      <c r="B806" s="75" t="s">
        <v>1124</v>
      </c>
    </row>
    <row r="807" spans="2:2" ht="27" x14ac:dyDescent="0.25">
      <c r="B807" s="75" t="s">
        <v>1125</v>
      </c>
    </row>
    <row r="808" spans="2:2" ht="27" x14ac:dyDescent="0.25">
      <c r="B808" s="75" t="s">
        <v>1126</v>
      </c>
    </row>
    <row r="809" spans="2:2" x14ac:dyDescent="0.25">
      <c r="B809" s="75" t="s">
        <v>1127</v>
      </c>
    </row>
    <row r="810" spans="2:2" ht="16.5" x14ac:dyDescent="0.25">
      <c r="B810" s="76" t="s">
        <v>1128</v>
      </c>
    </row>
    <row r="811" spans="2:2" ht="16.5" x14ac:dyDescent="0.25">
      <c r="B811" s="76" t="s">
        <v>1129</v>
      </c>
    </row>
    <row r="812" spans="2:2" ht="40.5" x14ac:dyDescent="0.25">
      <c r="B812" s="75" t="s">
        <v>1130</v>
      </c>
    </row>
    <row r="813" spans="2:2" x14ac:dyDescent="0.25">
      <c r="B813" s="75" t="s">
        <v>1131</v>
      </c>
    </row>
    <row r="814" spans="2:2" ht="27" x14ac:dyDescent="0.25">
      <c r="B814" s="75" t="s">
        <v>1132</v>
      </c>
    </row>
    <row r="815" spans="2:2" ht="27" x14ac:dyDescent="0.25">
      <c r="B815" s="75" t="s">
        <v>1133</v>
      </c>
    </row>
    <row r="816" spans="2:2" ht="81" x14ac:dyDescent="0.25">
      <c r="B816" s="75" t="s">
        <v>1134</v>
      </c>
    </row>
    <row r="817" spans="2:2" ht="81" x14ac:dyDescent="0.25">
      <c r="B817" s="75" t="s">
        <v>1135</v>
      </c>
    </row>
    <row r="818" spans="2:2" ht="27" x14ac:dyDescent="0.25">
      <c r="B818" s="75" t="s">
        <v>1136</v>
      </c>
    </row>
    <row r="819" spans="2:2" ht="54" x14ac:dyDescent="0.25">
      <c r="B819" s="75" t="s">
        <v>1137</v>
      </c>
    </row>
    <row r="820" spans="2:2" ht="27" x14ac:dyDescent="0.25">
      <c r="B820" s="75" t="s">
        <v>1138</v>
      </c>
    </row>
    <row r="821" spans="2:2" ht="16.5" x14ac:dyDescent="0.25">
      <c r="B821" s="76" t="s">
        <v>1139</v>
      </c>
    </row>
    <row r="822" spans="2:2" ht="40.5" x14ac:dyDescent="0.25">
      <c r="B822" s="75" t="s">
        <v>1140</v>
      </c>
    </row>
    <row r="823" spans="2:2" x14ac:dyDescent="0.25">
      <c r="B823" s="75" t="s">
        <v>1141</v>
      </c>
    </row>
    <row r="824" spans="2:2" ht="27" x14ac:dyDescent="0.25">
      <c r="B824" s="75" t="s">
        <v>1142</v>
      </c>
    </row>
    <row r="825" spans="2:2" ht="121.5" x14ac:dyDescent="0.25">
      <c r="B825" s="75" t="s">
        <v>1143</v>
      </c>
    </row>
    <row r="826" spans="2:2" ht="27" x14ac:dyDescent="0.25">
      <c r="B826" s="75" t="s">
        <v>1144</v>
      </c>
    </row>
    <row r="827" spans="2:2" ht="81" x14ac:dyDescent="0.25">
      <c r="B827" s="75" t="s">
        <v>1145</v>
      </c>
    </row>
    <row r="828" spans="2:2" ht="27" x14ac:dyDescent="0.25">
      <c r="B828" s="75" t="s">
        <v>1146</v>
      </c>
    </row>
    <row r="829" spans="2:2" ht="27" x14ac:dyDescent="0.25">
      <c r="B829" s="75" t="s">
        <v>1147</v>
      </c>
    </row>
    <row r="830" spans="2:2" ht="27" x14ac:dyDescent="0.25">
      <c r="B830" s="75" t="s">
        <v>1148</v>
      </c>
    </row>
    <row r="831" spans="2:2" ht="54" x14ac:dyDescent="0.25">
      <c r="B831" s="75" t="s">
        <v>1149</v>
      </c>
    </row>
    <row r="832" spans="2:2" ht="33" x14ac:dyDescent="0.25">
      <c r="B832" s="76" t="s">
        <v>1150</v>
      </c>
    </row>
    <row r="833" spans="2:2" ht="16.5" x14ac:dyDescent="0.25">
      <c r="B833" s="76" t="s">
        <v>1151</v>
      </c>
    </row>
    <row r="834" spans="2:2" x14ac:dyDescent="0.25">
      <c r="B834" s="75" t="s">
        <v>1152</v>
      </c>
    </row>
    <row r="835" spans="2:2" x14ac:dyDescent="0.25">
      <c r="B835" s="75" t="s">
        <v>1153</v>
      </c>
    </row>
    <row r="836" spans="2:2" x14ac:dyDescent="0.25">
      <c r="B836" s="75" t="s">
        <v>1154</v>
      </c>
    </row>
    <row r="837" spans="2:2" x14ac:dyDescent="0.25">
      <c r="B837" s="75" t="s">
        <v>1155</v>
      </c>
    </row>
    <row r="838" spans="2:2" ht="27" x14ac:dyDescent="0.25">
      <c r="B838" s="75" t="s">
        <v>1156</v>
      </c>
    </row>
    <row r="839" spans="2:2" ht="40.5" x14ac:dyDescent="0.25">
      <c r="B839" s="75" t="s">
        <v>1157</v>
      </c>
    </row>
    <row r="840" spans="2:2" ht="121.5" x14ac:dyDescent="0.25">
      <c r="B840" s="75" t="s">
        <v>1158</v>
      </c>
    </row>
    <row r="841" spans="2:2" ht="148.5" x14ac:dyDescent="0.25">
      <c r="B841" s="75" t="s">
        <v>1159</v>
      </c>
    </row>
    <row r="842" spans="2:2" ht="27" x14ac:dyDescent="0.25">
      <c r="B842" s="75" t="s">
        <v>1160</v>
      </c>
    </row>
    <row r="843" spans="2:2" x14ac:dyDescent="0.25">
      <c r="B843" s="75" t="s">
        <v>1161</v>
      </c>
    </row>
    <row r="844" spans="2:2" ht="27" x14ac:dyDescent="0.25">
      <c r="B844" s="75" t="s">
        <v>1162</v>
      </c>
    </row>
    <row r="845" spans="2:2" ht="40.5" x14ac:dyDescent="0.25">
      <c r="B845" s="75" t="s">
        <v>1163</v>
      </c>
    </row>
    <row r="846" spans="2:2" ht="40.5" x14ac:dyDescent="0.25">
      <c r="B846" s="75" t="s">
        <v>1164</v>
      </c>
    </row>
    <row r="847" spans="2:2" ht="54" x14ac:dyDescent="0.25">
      <c r="B847" s="75" t="s">
        <v>1165</v>
      </c>
    </row>
    <row r="848" spans="2:2" ht="27" x14ac:dyDescent="0.25">
      <c r="B848" s="75" t="s">
        <v>1166</v>
      </c>
    </row>
    <row r="849" spans="2:2" ht="49.5" x14ac:dyDescent="0.25">
      <c r="B849" s="76" t="s">
        <v>1167</v>
      </c>
    </row>
    <row r="850" spans="2:2" ht="16.5" x14ac:dyDescent="0.25">
      <c r="B850" s="76" t="s">
        <v>1168</v>
      </c>
    </row>
    <row r="851" spans="2:2" ht="54" x14ac:dyDescent="0.25">
      <c r="B851" s="75" t="s">
        <v>1169</v>
      </c>
    </row>
    <row r="852" spans="2:2" x14ac:dyDescent="0.25">
      <c r="B852" s="75" t="s">
        <v>1170</v>
      </c>
    </row>
    <row r="853" spans="2:2" ht="27" x14ac:dyDescent="0.25">
      <c r="B853" s="75" t="s">
        <v>1171</v>
      </c>
    </row>
    <row r="854" spans="2:2" ht="108" x14ac:dyDescent="0.25">
      <c r="B854" s="75" t="s">
        <v>1172</v>
      </c>
    </row>
    <row r="855" spans="2:2" x14ac:dyDescent="0.25">
      <c r="B855" s="75" t="s">
        <v>1173</v>
      </c>
    </row>
    <row r="856" spans="2:2" ht="16.5" x14ac:dyDescent="0.25">
      <c r="B856" s="76" t="s">
        <v>1174</v>
      </c>
    </row>
    <row r="857" spans="2:2" ht="54" x14ac:dyDescent="0.25">
      <c r="B857" s="75" t="s">
        <v>1175</v>
      </c>
    </row>
    <row r="858" spans="2:2" x14ac:dyDescent="0.25">
      <c r="B858" s="75" t="s">
        <v>1176</v>
      </c>
    </row>
    <row r="859" spans="2:2" ht="27" x14ac:dyDescent="0.25">
      <c r="B859" s="75" t="s">
        <v>1177</v>
      </c>
    </row>
    <row r="860" spans="2:2" ht="121.5" x14ac:dyDescent="0.25">
      <c r="B860" s="75" t="s">
        <v>1178</v>
      </c>
    </row>
    <row r="861" spans="2:2" x14ac:dyDescent="0.25">
      <c r="B861" s="75" t="s">
        <v>1179</v>
      </c>
    </row>
    <row r="862" spans="2:2" ht="33" x14ac:dyDescent="0.25">
      <c r="B862" s="76" t="s">
        <v>1180</v>
      </c>
    </row>
    <row r="863" spans="2:2" ht="16.5" x14ac:dyDescent="0.25">
      <c r="B863" s="76" t="s">
        <v>1181</v>
      </c>
    </row>
    <row r="864" spans="2:2" ht="40.5" x14ac:dyDescent="0.25">
      <c r="B864" s="75" t="s">
        <v>1182</v>
      </c>
    </row>
    <row r="865" spans="2:2" x14ac:dyDescent="0.25">
      <c r="B865" s="75" t="s">
        <v>1183</v>
      </c>
    </row>
    <row r="866" spans="2:2" ht="27" x14ac:dyDescent="0.25">
      <c r="B866" s="75" t="s">
        <v>1184</v>
      </c>
    </row>
    <row r="867" spans="2:2" ht="27" x14ac:dyDescent="0.25">
      <c r="B867" s="75" t="s">
        <v>1185</v>
      </c>
    </row>
    <row r="868" spans="2:2" ht="27" x14ac:dyDescent="0.25">
      <c r="B868" s="75" t="s">
        <v>1186</v>
      </c>
    </row>
    <row r="869" spans="2:2" ht="27" x14ac:dyDescent="0.25">
      <c r="B869" s="75" t="s">
        <v>1187</v>
      </c>
    </row>
    <row r="870" spans="2:2" ht="40.5" x14ac:dyDescent="0.25">
      <c r="B870" s="75" t="s">
        <v>1188</v>
      </c>
    </row>
    <row r="871" spans="2:2" ht="27" x14ac:dyDescent="0.25">
      <c r="B871" s="75" t="s">
        <v>1189</v>
      </c>
    </row>
    <row r="872" spans="2:2" ht="67.5" x14ac:dyDescent="0.25">
      <c r="B872" s="75" t="s">
        <v>1190</v>
      </c>
    </row>
    <row r="873" spans="2:2" ht="16.5" x14ac:dyDescent="0.25">
      <c r="B873" s="76" t="s">
        <v>1191</v>
      </c>
    </row>
    <row r="874" spans="2:2" ht="40.5" x14ac:dyDescent="0.25">
      <c r="B874" s="75" t="s">
        <v>1192</v>
      </c>
    </row>
    <row r="875" spans="2:2" x14ac:dyDescent="0.25">
      <c r="B875" s="75" t="s">
        <v>1193</v>
      </c>
    </row>
    <row r="876" spans="2:2" ht="27" x14ac:dyDescent="0.25">
      <c r="B876" s="75" t="s">
        <v>1194</v>
      </c>
    </row>
    <row r="877" spans="2:2" ht="121.5" x14ac:dyDescent="0.25">
      <c r="B877" s="75" t="s">
        <v>1195</v>
      </c>
    </row>
    <row r="878" spans="2:2" ht="27" x14ac:dyDescent="0.25">
      <c r="B878" s="75" t="s">
        <v>1196</v>
      </c>
    </row>
    <row r="879" spans="2:2" ht="27" x14ac:dyDescent="0.25">
      <c r="B879" s="75" t="s">
        <v>1197</v>
      </c>
    </row>
    <row r="880" spans="2:2" ht="27" x14ac:dyDescent="0.25">
      <c r="B880" s="75" t="s">
        <v>1198</v>
      </c>
    </row>
    <row r="881" spans="2:2" ht="40.5" x14ac:dyDescent="0.25">
      <c r="B881" s="75" t="s">
        <v>1199</v>
      </c>
    </row>
    <row r="882" spans="2:2" ht="27" x14ac:dyDescent="0.25">
      <c r="B882" s="75" t="s">
        <v>1200</v>
      </c>
    </row>
    <row r="883" spans="2:2" ht="67.5" x14ac:dyDescent="0.25">
      <c r="B883" s="75" t="s">
        <v>1201</v>
      </c>
    </row>
    <row r="884" spans="2:2" ht="49.5" x14ac:dyDescent="0.25">
      <c r="B884" s="76" t="s">
        <v>1202</v>
      </c>
    </row>
    <row r="885" spans="2:2" ht="16.5" x14ac:dyDescent="0.25">
      <c r="B885" s="76" t="s">
        <v>1203</v>
      </c>
    </row>
    <row r="886" spans="2:2" x14ac:dyDescent="0.25">
      <c r="B886" s="75" t="s">
        <v>1204</v>
      </c>
    </row>
    <row r="887" spans="2:2" x14ac:dyDescent="0.25">
      <c r="B887" s="75" t="s">
        <v>1205</v>
      </c>
    </row>
    <row r="888" spans="2:2" ht="81" x14ac:dyDescent="0.25">
      <c r="B888" s="75" t="s">
        <v>1206</v>
      </c>
    </row>
    <row r="889" spans="2:2" ht="27" x14ac:dyDescent="0.25">
      <c r="B889" s="75" t="s">
        <v>1207</v>
      </c>
    </row>
    <row r="890" spans="2:2" x14ac:dyDescent="0.25">
      <c r="B890" s="75" t="s">
        <v>1208</v>
      </c>
    </row>
    <row r="891" spans="2:2" ht="27" x14ac:dyDescent="0.25">
      <c r="B891" s="75" t="s">
        <v>1209</v>
      </c>
    </row>
    <row r="892" spans="2:2" ht="40.5" x14ac:dyDescent="0.25">
      <c r="B892" s="75" t="s">
        <v>1210</v>
      </c>
    </row>
    <row r="893" spans="2:2" ht="27" x14ac:dyDescent="0.25">
      <c r="B893" s="75" t="s">
        <v>1211</v>
      </c>
    </row>
    <row r="894" spans="2:2" ht="27" x14ac:dyDescent="0.25">
      <c r="B894" s="75" t="s">
        <v>1212</v>
      </c>
    </row>
    <row r="895" spans="2:2" ht="54" x14ac:dyDescent="0.25">
      <c r="B895" s="75" t="s">
        <v>1213</v>
      </c>
    </row>
    <row r="896" spans="2:2" ht="27" x14ac:dyDescent="0.25">
      <c r="B896" s="75" t="s">
        <v>1214</v>
      </c>
    </row>
    <row r="897" spans="2:2" ht="27" x14ac:dyDescent="0.25">
      <c r="B897" s="75" t="s">
        <v>1215</v>
      </c>
    </row>
    <row r="898" spans="2:2" ht="27" x14ac:dyDescent="0.25">
      <c r="B898" s="75" t="s">
        <v>1216</v>
      </c>
    </row>
    <row r="899" spans="2:2" x14ac:dyDescent="0.25">
      <c r="B899" s="75" t="s">
        <v>1217</v>
      </c>
    </row>
    <row r="900" spans="2:2" ht="16.5" x14ac:dyDescent="0.25">
      <c r="B900" s="76" t="s">
        <v>1218</v>
      </c>
    </row>
    <row r="901" spans="2:2" x14ac:dyDescent="0.25">
      <c r="B901" s="75" t="s">
        <v>1219</v>
      </c>
    </row>
    <row r="902" spans="2:2" x14ac:dyDescent="0.25">
      <c r="B902" s="75" t="s">
        <v>1205</v>
      </c>
    </row>
    <row r="903" spans="2:2" ht="81" x14ac:dyDescent="0.25">
      <c r="B903" s="75" t="s">
        <v>1206</v>
      </c>
    </row>
    <row r="904" spans="2:2" ht="27" x14ac:dyDescent="0.25">
      <c r="B904" s="75" t="s">
        <v>1207</v>
      </c>
    </row>
    <row r="905" spans="2:2" x14ac:dyDescent="0.25">
      <c r="B905" s="75" t="s">
        <v>1220</v>
      </c>
    </row>
    <row r="906" spans="2:2" ht="27" x14ac:dyDescent="0.25">
      <c r="B906" s="75" t="s">
        <v>1221</v>
      </c>
    </row>
    <row r="907" spans="2:2" ht="121.5" x14ac:dyDescent="0.25">
      <c r="B907" s="75" t="s">
        <v>1222</v>
      </c>
    </row>
    <row r="908" spans="2:2" ht="40.5" x14ac:dyDescent="0.25">
      <c r="B908" s="75" t="s">
        <v>1223</v>
      </c>
    </row>
    <row r="909" spans="2:2" ht="27" x14ac:dyDescent="0.25">
      <c r="B909" s="75" t="s">
        <v>1224</v>
      </c>
    </row>
    <row r="910" spans="2:2" ht="27" x14ac:dyDescent="0.25">
      <c r="B910" s="75" t="s">
        <v>1225</v>
      </c>
    </row>
    <row r="911" spans="2:2" ht="54" x14ac:dyDescent="0.25">
      <c r="B911" s="75" t="s">
        <v>1226</v>
      </c>
    </row>
    <row r="912" spans="2:2" ht="27" x14ac:dyDescent="0.25">
      <c r="B912" s="75" t="s">
        <v>1227</v>
      </c>
    </row>
    <row r="913" spans="2:2" ht="27" x14ac:dyDescent="0.25">
      <c r="B913" s="75" t="s">
        <v>1228</v>
      </c>
    </row>
    <row r="914" spans="2:2" ht="27" x14ac:dyDescent="0.25">
      <c r="B914" s="75" t="s">
        <v>1229</v>
      </c>
    </row>
    <row r="915" spans="2:2" ht="33" x14ac:dyDescent="0.25">
      <c r="B915" s="76" t="s">
        <v>1230</v>
      </c>
    </row>
    <row r="916" spans="2:2" ht="16.5" x14ac:dyDescent="0.25">
      <c r="B916" s="76" t="s">
        <v>1231</v>
      </c>
    </row>
    <row r="917" spans="2:2" x14ac:dyDescent="0.25">
      <c r="B917" s="75" t="s">
        <v>1232</v>
      </c>
    </row>
    <row r="918" spans="2:2" x14ac:dyDescent="0.25">
      <c r="B918" s="75" t="s">
        <v>1233</v>
      </c>
    </row>
    <row r="919" spans="2:2" ht="108" x14ac:dyDescent="0.25">
      <c r="B919" s="75" t="s">
        <v>1234</v>
      </c>
    </row>
    <row r="920" spans="2:2" ht="40.5" x14ac:dyDescent="0.25">
      <c r="B920" s="75" t="s">
        <v>1235</v>
      </c>
    </row>
    <row r="921" spans="2:2" x14ac:dyDescent="0.25">
      <c r="B921" s="75" t="s">
        <v>1236</v>
      </c>
    </row>
    <row r="922" spans="2:2" ht="27" x14ac:dyDescent="0.25">
      <c r="B922" s="75" t="s">
        <v>1237</v>
      </c>
    </row>
    <row r="923" spans="2:2" ht="27" x14ac:dyDescent="0.25">
      <c r="B923" s="75" t="s">
        <v>1238</v>
      </c>
    </row>
    <row r="924" spans="2:2" ht="40.5" x14ac:dyDescent="0.25">
      <c r="B924" s="75" t="s">
        <v>1239</v>
      </c>
    </row>
    <row r="925" spans="2:2" ht="27" x14ac:dyDescent="0.25">
      <c r="B925" s="75" t="s">
        <v>1240</v>
      </c>
    </row>
    <row r="926" spans="2:2" ht="27" x14ac:dyDescent="0.25">
      <c r="B926" s="75" t="s">
        <v>1241</v>
      </c>
    </row>
    <row r="927" spans="2:2" ht="27" x14ac:dyDescent="0.25">
      <c r="B927" s="75" t="s">
        <v>1242</v>
      </c>
    </row>
    <row r="928" spans="2:2" ht="54" x14ac:dyDescent="0.25">
      <c r="B928" s="75" t="s">
        <v>1243</v>
      </c>
    </row>
    <row r="929" spans="2:2" ht="54" x14ac:dyDescent="0.25">
      <c r="B929" s="75" t="s">
        <v>1244</v>
      </c>
    </row>
    <row r="930" spans="2:2" ht="40.5" x14ac:dyDescent="0.25">
      <c r="B930" s="75" t="s">
        <v>1245</v>
      </c>
    </row>
    <row r="931" spans="2:2" ht="27" x14ac:dyDescent="0.25">
      <c r="B931" s="75" t="s">
        <v>1246</v>
      </c>
    </row>
    <row r="932" spans="2:2" ht="16.5" x14ac:dyDescent="0.25">
      <c r="B932" s="76" t="s">
        <v>1247</v>
      </c>
    </row>
    <row r="933" spans="2:2" x14ac:dyDescent="0.25">
      <c r="B933" s="75" t="s">
        <v>1248</v>
      </c>
    </row>
    <row r="934" spans="2:2" x14ac:dyDescent="0.25">
      <c r="B934" s="75" t="s">
        <v>1249</v>
      </c>
    </row>
    <row r="935" spans="2:2" ht="108" x14ac:dyDescent="0.25">
      <c r="B935" s="75" t="s">
        <v>1234</v>
      </c>
    </row>
    <row r="936" spans="2:2" ht="40.5" x14ac:dyDescent="0.25">
      <c r="B936" s="75" t="s">
        <v>1235</v>
      </c>
    </row>
    <row r="937" spans="2:2" x14ac:dyDescent="0.25">
      <c r="B937" s="75" t="s">
        <v>1250</v>
      </c>
    </row>
    <row r="938" spans="2:2" ht="27" x14ac:dyDescent="0.25">
      <c r="B938" s="75" t="s">
        <v>1251</v>
      </c>
    </row>
    <row r="939" spans="2:2" ht="121.5" x14ac:dyDescent="0.25">
      <c r="B939" s="75" t="s">
        <v>1252</v>
      </c>
    </row>
    <row r="940" spans="2:2" ht="54" x14ac:dyDescent="0.25">
      <c r="B940" s="75" t="s">
        <v>1253</v>
      </c>
    </row>
    <row r="941" spans="2:2" ht="27" x14ac:dyDescent="0.25">
      <c r="B941" s="75" t="s">
        <v>1254</v>
      </c>
    </row>
    <row r="942" spans="2:2" ht="40.5" x14ac:dyDescent="0.25">
      <c r="B942" s="75" t="s">
        <v>1255</v>
      </c>
    </row>
    <row r="943" spans="2:2" ht="27" x14ac:dyDescent="0.25">
      <c r="B943" s="75" t="s">
        <v>1256</v>
      </c>
    </row>
    <row r="944" spans="2:2" ht="27" x14ac:dyDescent="0.25">
      <c r="B944" s="75" t="s">
        <v>1257</v>
      </c>
    </row>
    <row r="945" spans="2:2" ht="27" x14ac:dyDescent="0.25">
      <c r="B945" s="75" t="s">
        <v>1258</v>
      </c>
    </row>
    <row r="946" spans="2:2" ht="40.5" x14ac:dyDescent="0.25">
      <c r="B946" s="75" t="s">
        <v>1259</v>
      </c>
    </row>
    <row r="947" spans="2:2" ht="40.5" x14ac:dyDescent="0.25">
      <c r="B947" s="75" t="s">
        <v>1245</v>
      </c>
    </row>
    <row r="948" spans="2:2" ht="27" x14ac:dyDescent="0.25">
      <c r="B948" s="75" t="s">
        <v>1246</v>
      </c>
    </row>
    <row r="949" spans="2:2" ht="49.5" x14ac:dyDescent="0.25">
      <c r="B949" s="76" t="s">
        <v>1260</v>
      </c>
    </row>
    <row r="950" spans="2:2" ht="16.5" x14ac:dyDescent="0.25">
      <c r="B950" s="76" t="s">
        <v>1261</v>
      </c>
    </row>
    <row r="951" spans="2:2" ht="40.5" x14ac:dyDescent="0.25">
      <c r="B951" s="75" t="s">
        <v>1262</v>
      </c>
    </row>
    <row r="952" spans="2:2" x14ac:dyDescent="0.25">
      <c r="B952" s="75" t="s">
        <v>1263</v>
      </c>
    </row>
    <row r="953" spans="2:2" ht="27" x14ac:dyDescent="0.25">
      <c r="B953" s="75" t="s">
        <v>1264</v>
      </c>
    </row>
    <row r="954" spans="2:2" ht="27" x14ac:dyDescent="0.25">
      <c r="B954" s="75" t="s">
        <v>1265</v>
      </c>
    </row>
    <row r="955" spans="2:2" ht="40.5" x14ac:dyDescent="0.25">
      <c r="B955" s="75" t="s">
        <v>1266</v>
      </c>
    </row>
    <row r="956" spans="2:2" ht="27" x14ac:dyDescent="0.25">
      <c r="B956" s="75" t="s">
        <v>1267</v>
      </c>
    </row>
    <row r="957" spans="2:2" ht="27" x14ac:dyDescent="0.25">
      <c r="B957" s="75" t="s">
        <v>1268</v>
      </c>
    </row>
    <row r="958" spans="2:2" ht="27" x14ac:dyDescent="0.25">
      <c r="B958" s="75" t="s">
        <v>1269</v>
      </c>
    </row>
    <row r="959" spans="2:2" ht="54" x14ac:dyDescent="0.25">
      <c r="B959" s="75" t="s">
        <v>1137</v>
      </c>
    </row>
    <row r="960" spans="2:2" ht="27" x14ac:dyDescent="0.25">
      <c r="B960" s="75" t="s">
        <v>1270</v>
      </c>
    </row>
    <row r="961" spans="2:2" ht="27" x14ac:dyDescent="0.25">
      <c r="B961" s="75" t="s">
        <v>1271</v>
      </c>
    </row>
    <row r="962" spans="2:2" ht="16.5" x14ac:dyDescent="0.25">
      <c r="B962" s="76" t="s">
        <v>1272</v>
      </c>
    </row>
    <row r="963" spans="2:2" ht="40.5" x14ac:dyDescent="0.25">
      <c r="B963" s="75" t="s">
        <v>1273</v>
      </c>
    </row>
    <row r="964" spans="2:2" x14ac:dyDescent="0.25">
      <c r="B964" s="75" t="s">
        <v>1274</v>
      </c>
    </row>
    <row r="965" spans="2:2" ht="27" x14ac:dyDescent="0.25">
      <c r="B965" s="75" t="s">
        <v>1275</v>
      </c>
    </row>
    <row r="966" spans="2:2" ht="121.5" x14ac:dyDescent="0.25">
      <c r="B966" s="75" t="s">
        <v>1276</v>
      </c>
    </row>
    <row r="967" spans="2:2" ht="27" x14ac:dyDescent="0.25">
      <c r="B967" s="75" t="s">
        <v>1277</v>
      </c>
    </row>
    <row r="968" spans="2:2" ht="40.5" x14ac:dyDescent="0.25">
      <c r="B968" s="75" t="s">
        <v>1278</v>
      </c>
    </row>
    <row r="969" spans="2:2" ht="27" x14ac:dyDescent="0.25">
      <c r="B969" s="75" t="s">
        <v>1279</v>
      </c>
    </row>
    <row r="970" spans="2:2" ht="27" x14ac:dyDescent="0.25">
      <c r="B970" s="75" t="s">
        <v>1280</v>
      </c>
    </row>
    <row r="971" spans="2:2" ht="27" x14ac:dyDescent="0.25">
      <c r="B971" s="75" t="s">
        <v>1281</v>
      </c>
    </row>
    <row r="972" spans="2:2" ht="40.5" x14ac:dyDescent="0.25">
      <c r="B972" s="75" t="s">
        <v>1282</v>
      </c>
    </row>
    <row r="973" spans="2:2" ht="54" x14ac:dyDescent="0.25">
      <c r="B973" s="75" t="s">
        <v>1283</v>
      </c>
    </row>
    <row r="974" spans="2:2" ht="54" x14ac:dyDescent="0.25">
      <c r="B974" s="75" t="s">
        <v>1284</v>
      </c>
    </row>
    <row r="975" spans="2:2" ht="27" x14ac:dyDescent="0.25">
      <c r="B975" s="75" t="s">
        <v>1271</v>
      </c>
    </row>
    <row r="976" spans="2:2" ht="33" x14ac:dyDescent="0.25">
      <c r="B976" s="76" t="s">
        <v>1285</v>
      </c>
    </row>
    <row r="977" spans="2:2" ht="16.5" x14ac:dyDescent="0.25">
      <c r="B977" s="76" t="s">
        <v>1286</v>
      </c>
    </row>
    <row r="978" spans="2:2" x14ac:dyDescent="0.25">
      <c r="B978" s="75" t="s">
        <v>1287</v>
      </c>
    </row>
    <row r="979" spans="2:2" ht="27" x14ac:dyDescent="0.25">
      <c r="B979" s="75" t="s">
        <v>1288</v>
      </c>
    </row>
    <row r="980" spans="2:2" ht="27" x14ac:dyDescent="0.25">
      <c r="B980" s="75" t="s">
        <v>1289</v>
      </c>
    </row>
    <row r="981" spans="2:2" ht="108" x14ac:dyDescent="0.25">
      <c r="B981" s="75" t="s">
        <v>1290</v>
      </c>
    </row>
    <row r="982" spans="2:2" x14ac:dyDescent="0.25">
      <c r="B982" s="75" t="s">
        <v>1291</v>
      </c>
    </row>
    <row r="983" spans="2:2" ht="27" x14ac:dyDescent="0.25">
      <c r="B983" s="75" t="s">
        <v>1292</v>
      </c>
    </row>
    <row r="984" spans="2:2" ht="27" x14ac:dyDescent="0.25">
      <c r="B984" s="75" t="s">
        <v>1293</v>
      </c>
    </row>
    <row r="985" spans="2:2" ht="67.5" x14ac:dyDescent="0.25">
      <c r="B985" s="75" t="s">
        <v>1294</v>
      </c>
    </row>
    <row r="986" spans="2:2" ht="40.5" x14ac:dyDescent="0.25">
      <c r="B986" s="75" t="s">
        <v>1295</v>
      </c>
    </row>
    <row r="987" spans="2:2" ht="67.5" x14ac:dyDescent="0.25">
      <c r="B987" s="75" t="s">
        <v>1296</v>
      </c>
    </row>
    <row r="988" spans="2:2" ht="27" x14ac:dyDescent="0.25">
      <c r="B988" s="75" t="s">
        <v>1297</v>
      </c>
    </row>
    <row r="989" spans="2:2" ht="27" x14ac:dyDescent="0.25">
      <c r="B989" s="75" t="s">
        <v>1298</v>
      </c>
    </row>
    <row r="990" spans="2:2" x14ac:dyDescent="0.25">
      <c r="B990" s="75" t="s">
        <v>1299</v>
      </c>
    </row>
    <row r="991" spans="2:2" ht="27" x14ac:dyDescent="0.25">
      <c r="B991" s="75" t="s">
        <v>1166</v>
      </c>
    </row>
    <row r="992" spans="2:2" ht="16.5" x14ac:dyDescent="0.25">
      <c r="B992" s="76" t="s">
        <v>1300</v>
      </c>
    </row>
    <row r="993" spans="2:2" x14ac:dyDescent="0.25">
      <c r="B993" s="75" t="s">
        <v>1301</v>
      </c>
    </row>
    <row r="994" spans="2:2" ht="27" x14ac:dyDescent="0.25">
      <c r="B994" s="75" t="s">
        <v>1288</v>
      </c>
    </row>
    <row r="995" spans="2:2" ht="27" x14ac:dyDescent="0.25">
      <c r="B995" s="75" t="s">
        <v>1289</v>
      </c>
    </row>
    <row r="996" spans="2:2" ht="108" x14ac:dyDescent="0.25">
      <c r="B996" s="75" t="s">
        <v>1302</v>
      </c>
    </row>
    <row r="997" spans="2:2" x14ac:dyDescent="0.25">
      <c r="B997" s="75" t="s">
        <v>1303</v>
      </c>
    </row>
    <row r="998" spans="2:2" ht="27" x14ac:dyDescent="0.25">
      <c r="B998" s="75" t="s">
        <v>1304</v>
      </c>
    </row>
    <row r="999" spans="2:2" ht="121.5" x14ac:dyDescent="0.25">
      <c r="B999" s="75" t="s">
        <v>1305</v>
      </c>
    </row>
    <row r="1000" spans="2:2" ht="27" x14ac:dyDescent="0.25">
      <c r="B1000" s="75" t="s">
        <v>1306</v>
      </c>
    </row>
    <row r="1001" spans="2:2" ht="67.5" x14ac:dyDescent="0.25">
      <c r="B1001" s="75" t="s">
        <v>1307</v>
      </c>
    </row>
    <row r="1002" spans="2:2" ht="40.5" x14ac:dyDescent="0.25">
      <c r="B1002" s="75" t="s">
        <v>1308</v>
      </c>
    </row>
    <row r="1003" spans="2:2" ht="67.5" x14ac:dyDescent="0.25">
      <c r="B1003" s="75" t="s">
        <v>1309</v>
      </c>
    </row>
    <row r="1004" spans="2:2" ht="27" x14ac:dyDescent="0.25">
      <c r="B1004" s="75" t="s">
        <v>1310</v>
      </c>
    </row>
    <row r="1005" spans="2:2" ht="27" x14ac:dyDescent="0.25">
      <c r="B1005" s="75" t="s">
        <v>1311</v>
      </c>
    </row>
    <row r="1006" spans="2:2" x14ac:dyDescent="0.25">
      <c r="B1006" s="75" t="s">
        <v>1312</v>
      </c>
    </row>
    <row r="1007" spans="2:2" ht="27" x14ac:dyDescent="0.25">
      <c r="B1007" s="75" t="s">
        <v>1166</v>
      </c>
    </row>
    <row r="1008" spans="2:2" ht="33" x14ac:dyDescent="0.25">
      <c r="B1008" s="76" t="s">
        <v>1313</v>
      </c>
    </row>
    <row r="1009" spans="2:2" ht="16.5" x14ac:dyDescent="0.25">
      <c r="B1009" s="76" t="s">
        <v>1314</v>
      </c>
    </row>
    <row r="1010" spans="2:2" ht="27" x14ac:dyDescent="0.25">
      <c r="B1010" s="75" t="s">
        <v>1315</v>
      </c>
    </row>
    <row r="1011" spans="2:2" x14ac:dyDescent="0.25">
      <c r="B1011" s="75" t="s">
        <v>1316</v>
      </c>
    </row>
    <row r="1012" spans="2:2" ht="27" x14ac:dyDescent="0.25">
      <c r="B1012" s="75" t="s">
        <v>1317</v>
      </c>
    </row>
    <row r="1013" spans="2:2" x14ac:dyDescent="0.25">
      <c r="B1013" s="75" t="s">
        <v>1318</v>
      </c>
    </row>
    <row r="1014" spans="2:2" ht="54" x14ac:dyDescent="0.25">
      <c r="B1014" s="75" t="s">
        <v>1319</v>
      </c>
    </row>
    <row r="1015" spans="2:2" x14ac:dyDescent="0.25">
      <c r="B1015" s="75" t="s">
        <v>1320</v>
      </c>
    </row>
    <row r="1016" spans="2:2" ht="27" x14ac:dyDescent="0.25">
      <c r="B1016" s="75" t="s">
        <v>1166</v>
      </c>
    </row>
    <row r="1017" spans="2:2" ht="16.5" x14ac:dyDescent="0.25">
      <c r="B1017" s="76" t="s">
        <v>1321</v>
      </c>
    </row>
    <row r="1018" spans="2:2" ht="27" x14ac:dyDescent="0.25">
      <c r="B1018" s="75" t="s">
        <v>1322</v>
      </c>
    </row>
    <row r="1019" spans="2:2" x14ac:dyDescent="0.25">
      <c r="B1019" s="75" t="s">
        <v>1323</v>
      </c>
    </row>
    <row r="1020" spans="2:2" ht="54" x14ac:dyDescent="0.25">
      <c r="B1020" s="75" t="s">
        <v>1324</v>
      </c>
    </row>
    <row r="1021" spans="2:2" ht="121.5" x14ac:dyDescent="0.25">
      <c r="B1021" s="75" t="s">
        <v>1325</v>
      </c>
    </row>
    <row r="1022" spans="2:2" x14ac:dyDescent="0.25">
      <c r="B1022" s="75" t="s">
        <v>1326</v>
      </c>
    </row>
    <row r="1023" spans="2:2" ht="54" x14ac:dyDescent="0.25">
      <c r="B1023" s="75" t="s">
        <v>1327</v>
      </c>
    </row>
    <row r="1024" spans="2:2" x14ac:dyDescent="0.25">
      <c r="B1024" s="75" t="s">
        <v>1328</v>
      </c>
    </row>
    <row r="1025" spans="2:2" ht="27" x14ac:dyDescent="0.25">
      <c r="B1025" s="75" t="s">
        <v>1166</v>
      </c>
    </row>
    <row r="1026" spans="2:2" ht="33" x14ac:dyDescent="0.25">
      <c r="B1026" s="76" t="s">
        <v>1329</v>
      </c>
    </row>
    <row r="1027" spans="2:2" ht="16.5" x14ac:dyDescent="0.25">
      <c r="B1027" s="76" t="s">
        <v>1330</v>
      </c>
    </row>
    <row r="1028" spans="2:2" ht="27" x14ac:dyDescent="0.25">
      <c r="B1028" s="75" t="s">
        <v>1331</v>
      </c>
    </row>
    <row r="1029" spans="2:2" x14ac:dyDescent="0.25">
      <c r="B1029" s="75" t="s">
        <v>1332</v>
      </c>
    </row>
    <row r="1030" spans="2:2" ht="27" x14ac:dyDescent="0.25">
      <c r="B1030" s="75" t="s">
        <v>1333</v>
      </c>
    </row>
    <row r="1031" spans="2:2" x14ac:dyDescent="0.25">
      <c r="B1031" s="75" t="s">
        <v>1334</v>
      </c>
    </row>
    <row r="1032" spans="2:2" ht="54" x14ac:dyDescent="0.25">
      <c r="B1032" s="75" t="s">
        <v>1335</v>
      </c>
    </row>
    <row r="1033" spans="2:2" x14ac:dyDescent="0.25">
      <c r="B1033" s="75" t="s">
        <v>1336</v>
      </c>
    </row>
    <row r="1034" spans="2:2" ht="27" x14ac:dyDescent="0.25">
      <c r="B1034" s="75" t="s">
        <v>1166</v>
      </c>
    </row>
    <row r="1035" spans="2:2" ht="16.5" x14ac:dyDescent="0.25">
      <c r="B1035" s="76" t="s">
        <v>1337</v>
      </c>
    </row>
    <row r="1036" spans="2:2" ht="27" x14ac:dyDescent="0.25">
      <c r="B1036" s="75" t="s">
        <v>1338</v>
      </c>
    </row>
    <row r="1037" spans="2:2" x14ac:dyDescent="0.25">
      <c r="B1037" s="75" t="s">
        <v>1339</v>
      </c>
    </row>
    <row r="1038" spans="2:2" ht="27" x14ac:dyDescent="0.25">
      <c r="B1038" s="75" t="s">
        <v>1340</v>
      </c>
    </row>
    <row r="1039" spans="2:2" ht="121.5" x14ac:dyDescent="0.25">
      <c r="B1039" s="75" t="s">
        <v>1341</v>
      </c>
    </row>
    <row r="1040" spans="2:2" x14ac:dyDescent="0.25">
      <c r="B1040" s="75" t="s">
        <v>1342</v>
      </c>
    </row>
    <row r="1041" spans="2:2" ht="54" x14ac:dyDescent="0.25">
      <c r="B1041" s="75" t="s">
        <v>1343</v>
      </c>
    </row>
    <row r="1042" spans="2:2" x14ac:dyDescent="0.25">
      <c r="B1042" s="75" t="s">
        <v>1344</v>
      </c>
    </row>
    <row r="1043" spans="2:2" ht="27" x14ac:dyDescent="0.25">
      <c r="B1043" s="75" t="s">
        <v>1166</v>
      </c>
    </row>
    <row r="1044" spans="2:2" ht="49.5" x14ac:dyDescent="0.25">
      <c r="B1044" s="76" t="s">
        <v>1345</v>
      </c>
    </row>
    <row r="1045" spans="2:2" ht="16.5" x14ac:dyDescent="0.25">
      <c r="B1045" s="76" t="s">
        <v>1346</v>
      </c>
    </row>
    <row r="1046" spans="2:2" x14ac:dyDescent="0.25">
      <c r="B1046" s="75" t="s">
        <v>1347</v>
      </c>
    </row>
    <row r="1047" spans="2:2" x14ac:dyDescent="0.25">
      <c r="B1047" s="75" t="s">
        <v>1348</v>
      </c>
    </row>
    <row r="1048" spans="2:2" ht="94.5" x14ac:dyDescent="0.25">
      <c r="B1048" s="75" t="s">
        <v>1349</v>
      </c>
    </row>
    <row r="1049" spans="2:2" ht="27" x14ac:dyDescent="0.25">
      <c r="B1049" s="75" t="s">
        <v>1350</v>
      </c>
    </row>
    <row r="1050" spans="2:2" x14ac:dyDescent="0.25">
      <c r="B1050" s="75" t="s">
        <v>1351</v>
      </c>
    </row>
    <row r="1051" spans="2:2" ht="27" x14ac:dyDescent="0.25">
      <c r="B1051" s="75" t="s">
        <v>1352</v>
      </c>
    </row>
    <row r="1052" spans="2:2" ht="54" x14ac:dyDescent="0.25">
      <c r="B1052" s="75" t="s">
        <v>1353</v>
      </c>
    </row>
    <row r="1053" spans="2:2" ht="121.5" x14ac:dyDescent="0.25">
      <c r="B1053" s="75" t="s">
        <v>1354</v>
      </c>
    </row>
    <row r="1054" spans="2:2" ht="27" x14ac:dyDescent="0.25">
      <c r="B1054" s="75" t="s">
        <v>1355</v>
      </c>
    </row>
    <row r="1055" spans="2:2" ht="40.5" x14ac:dyDescent="0.25">
      <c r="B1055" s="75" t="s">
        <v>1356</v>
      </c>
    </row>
    <row r="1056" spans="2:2" ht="94.5" x14ac:dyDescent="0.25">
      <c r="B1056" s="75" t="s">
        <v>1357</v>
      </c>
    </row>
    <row r="1057" spans="2:2" ht="27" x14ac:dyDescent="0.25">
      <c r="B1057" s="75" t="s">
        <v>1358</v>
      </c>
    </row>
    <row r="1058" spans="2:2" ht="40.5" x14ac:dyDescent="0.25">
      <c r="B1058" s="75" t="s">
        <v>1359</v>
      </c>
    </row>
    <row r="1059" spans="2:2" ht="27" x14ac:dyDescent="0.25">
      <c r="B1059" s="75" t="s">
        <v>1360</v>
      </c>
    </row>
    <row r="1060" spans="2:2" ht="54" x14ac:dyDescent="0.25">
      <c r="B1060" s="75" t="s">
        <v>1361</v>
      </c>
    </row>
    <row r="1061" spans="2:2" ht="54" x14ac:dyDescent="0.25">
      <c r="B1061" s="75" t="s">
        <v>1362</v>
      </c>
    </row>
    <row r="1062" spans="2:2" ht="27" x14ac:dyDescent="0.25">
      <c r="B1062" s="75" t="s">
        <v>1363</v>
      </c>
    </row>
    <row r="1063" spans="2:2" ht="27" x14ac:dyDescent="0.25">
      <c r="B1063" s="75" t="s">
        <v>1364</v>
      </c>
    </row>
    <row r="1064" spans="2:2" ht="27" x14ac:dyDescent="0.25">
      <c r="B1064" s="75" t="s">
        <v>1365</v>
      </c>
    </row>
    <row r="1065" spans="2:2" ht="16.5" x14ac:dyDescent="0.25">
      <c r="B1065" s="76" t="s">
        <v>1366</v>
      </c>
    </row>
    <row r="1066" spans="2:2" x14ac:dyDescent="0.25">
      <c r="B1066" s="75" t="s">
        <v>1367</v>
      </c>
    </row>
    <row r="1067" spans="2:2" x14ac:dyDescent="0.25">
      <c r="B1067" s="75" t="s">
        <v>1348</v>
      </c>
    </row>
    <row r="1068" spans="2:2" ht="94.5" x14ac:dyDescent="0.25">
      <c r="B1068" s="75" t="s">
        <v>1349</v>
      </c>
    </row>
    <row r="1069" spans="2:2" ht="27" x14ac:dyDescent="0.25">
      <c r="B1069" s="75" t="s">
        <v>1350</v>
      </c>
    </row>
    <row r="1070" spans="2:2" x14ac:dyDescent="0.25">
      <c r="B1070" s="75" t="s">
        <v>1368</v>
      </c>
    </row>
    <row r="1071" spans="2:2" ht="27" x14ac:dyDescent="0.25">
      <c r="B1071" s="75" t="s">
        <v>1369</v>
      </c>
    </row>
    <row r="1072" spans="2:2" ht="121.5" x14ac:dyDescent="0.25">
      <c r="B1072" s="75" t="s">
        <v>1370</v>
      </c>
    </row>
    <row r="1073" spans="2:2" ht="40.5" x14ac:dyDescent="0.25">
      <c r="B1073" s="75" t="s">
        <v>1371</v>
      </c>
    </row>
    <row r="1074" spans="2:2" ht="67.5" x14ac:dyDescent="0.25">
      <c r="B1074" s="75" t="s">
        <v>1372</v>
      </c>
    </row>
    <row r="1075" spans="2:2" ht="27" x14ac:dyDescent="0.25">
      <c r="B1075" s="75" t="s">
        <v>1373</v>
      </c>
    </row>
    <row r="1076" spans="2:2" ht="40.5" x14ac:dyDescent="0.25">
      <c r="B1076" s="75" t="s">
        <v>1374</v>
      </c>
    </row>
    <row r="1077" spans="2:2" ht="27" x14ac:dyDescent="0.25">
      <c r="B1077" s="75" t="s">
        <v>1375</v>
      </c>
    </row>
    <row r="1078" spans="2:2" ht="54" x14ac:dyDescent="0.25">
      <c r="B1078" s="75" t="s">
        <v>1376</v>
      </c>
    </row>
    <row r="1079" spans="2:2" ht="54" x14ac:dyDescent="0.25">
      <c r="B1079" s="75" t="s">
        <v>1377</v>
      </c>
    </row>
    <row r="1080" spans="2:2" ht="27" x14ac:dyDescent="0.25">
      <c r="B1080" s="75" t="s">
        <v>1378</v>
      </c>
    </row>
    <row r="1081" spans="2:2" ht="27" x14ac:dyDescent="0.25">
      <c r="B1081" s="75" t="s">
        <v>1379</v>
      </c>
    </row>
    <row r="1082" spans="2:2" ht="27" x14ac:dyDescent="0.25">
      <c r="B1082" s="75" t="s">
        <v>1380</v>
      </c>
    </row>
    <row r="1083" spans="2:2" ht="33" x14ac:dyDescent="0.25">
      <c r="B1083" s="76" t="s">
        <v>1381</v>
      </c>
    </row>
    <row r="1084" spans="2:2" ht="16.5" x14ac:dyDescent="0.25">
      <c r="B1084" s="76" t="s">
        <v>1382</v>
      </c>
    </row>
    <row r="1085" spans="2:2" x14ac:dyDescent="0.25">
      <c r="B1085" s="75" t="s">
        <v>1383</v>
      </c>
    </row>
    <row r="1086" spans="2:2" ht="54" x14ac:dyDescent="0.25">
      <c r="B1086" s="75" t="s">
        <v>1384</v>
      </c>
    </row>
    <row r="1087" spans="2:2" x14ac:dyDescent="0.25">
      <c r="B1087" s="75" t="s">
        <v>1385</v>
      </c>
    </row>
    <row r="1088" spans="2:2" x14ac:dyDescent="0.25">
      <c r="B1088" s="75" t="s">
        <v>1386</v>
      </c>
    </row>
    <row r="1089" spans="2:2" ht="27" x14ac:dyDescent="0.25">
      <c r="B1089" s="75" t="s">
        <v>1387</v>
      </c>
    </row>
    <row r="1090" spans="2:2" ht="54" x14ac:dyDescent="0.25">
      <c r="B1090" s="75" t="s">
        <v>1388</v>
      </c>
    </row>
    <row r="1091" spans="2:2" x14ac:dyDescent="0.25">
      <c r="B1091" s="75" t="s">
        <v>1389</v>
      </c>
    </row>
    <row r="1092" spans="2:2" ht="54" x14ac:dyDescent="0.25">
      <c r="B1092" s="75" t="s">
        <v>1390</v>
      </c>
    </row>
    <row r="1093" spans="2:2" ht="54" x14ac:dyDescent="0.25">
      <c r="B1093" s="75" t="s">
        <v>1391</v>
      </c>
    </row>
    <row r="1094" spans="2:2" ht="40.5" x14ac:dyDescent="0.25">
      <c r="B1094" s="75" t="s">
        <v>1392</v>
      </c>
    </row>
    <row r="1095" spans="2:2" ht="40.5" x14ac:dyDescent="0.25">
      <c r="B1095" s="75" t="s">
        <v>1393</v>
      </c>
    </row>
    <row r="1096" spans="2:2" ht="148.5" x14ac:dyDescent="0.25">
      <c r="B1096" s="75" t="s">
        <v>1394</v>
      </c>
    </row>
    <row r="1097" spans="2:2" ht="27" x14ac:dyDescent="0.25">
      <c r="B1097" s="75" t="s">
        <v>1395</v>
      </c>
    </row>
    <row r="1098" spans="2:2" ht="49.5" x14ac:dyDescent="0.25">
      <c r="B1098" s="76" t="s">
        <v>1396</v>
      </c>
    </row>
    <row r="1099" spans="2:2" ht="16.5" x14ac:dyDescent="0.25">
      <c r="B1099" s="76" t="s">
        <v>1397</v>
      </c>
    </row>
    <row r="1100" spans="2:2" x14ac:dyDescent="0.25">
      <c r="B1100" s="75" t="s">
        <v>1398</v>
      </c>
    </row>
    <row r="1101" spans="2:2" x14ac:dyDescent="0.25">
      <c r="B1101" s="75" t="s">
        <v>1399</v>
      </c>
    </row>
    <row r="1102" spans="2:2" x14ac:dyDescent="0.25">
      <c r="B1102" s="75" t="s">
        <v>1400</v>
      </c>
    </row>
    <row r="1103" spans="2:2" ht="94.5" x14ac:dyDescent="0.25">
      <c r="B1103" s="75" t="s">
        <v>1401</v>
      </c>
    </row>
    <row r="1104" spans="2:2" ht="40.5" x14ac:dyDescent="0.25">
      <c r="B1104" s="75" t="s">
        <v>1402</v>
      </c>
    </row>
    <row r="1105" spans="2:2" x14ac:dyDescent="0.25">
      <c r="B1105" s="75" t="s">
        <v>1403</v>
      </c>
    </row>
    <row r="1106" spans="2:2" ht="27" x14ac:dyDescent="0.25">
      <c r="B1106" s="75" t="s">
        <v>1404</v>
      </c>
    </row>
    <row r="1107" spans="2:2" ht="27" x14ac:dyDescent="0.25">
      <c r="B1107" s="75" t="s">
        <v>1405</v>
      </c>
    </row>
    <row r="1108" spans="2:2" ht="148.5" x14ac:dyDescent="0.25">
      <c r="B1108" s="75" t="s">
        <v>1406</v>
      </c>
    </row>
    <row r="1109" spans="2:2" ht="216" x14ac:dyDescent="0.25">
      <c r="B1109" s="75" t="s">
        <v>1407</v>
      </c>
    </row>
    <row r="1110" spans="2:2" ht="27" x14ac:dyDescent="0.25">
      <c r="B1110" s="75" t="s">
        <v>1408</v>
      </c>
    </row>
    <row r="1111" spans="2:2" x14ac:dyDescent="0.25">
      <c r="B1111" s="75" t="s">
        <v>1409</v>
      </c>
    </row>
    <row r="1112" spans="2:2" ht="27" x14ac:dyDescent="0.25">
      <c r="B1112" s="75" t="s">
        <v>1410</v>
      </c>
    </row>
    <row r="1113" spans="2:2" ht="54" x14ac:dyDescent="0.25">
      <c r="B1113" s="75" t="s">
        <v>1411</v>
      </c>
    </row>
    <row r="1114" spans="2:2" ht="54" x14ac:dyDescent="0.25">
      <c r="B1114" s="75" t="s">
        <v>1412</v>
      </c>
    </row>
    <row r="1115" spans="2:2" ht="40.5" x14ac:dyDescent="0.25">
      <c r="B1115" s="75" t="s">
        <v>1413</v>
      </c>
    </row>
    <row r="1116" spans="2:2" ht="54" x14ac:dyDescent="0.25">
      <c r="B1116" s="75" t="s">
        <v>1414</v>
      </c>
    </row>
    <row r="1117" spans="2:2" ht="27" x14ac:dyDescent="0.25">
      <c r="B1117" s="75" t="s">
        <v>1415</v>
      </c>
    </row>
    <row r="1118" spans="2:2" ht="27" x14ac:dyDescent="0.25">
      <c r="B1118" s="75" t="s">
        <v>1416</v>
      </c>
    </row>
    <row r="1119" spans="2:2" ht="27" x14ac:dyDescent="0.25">
      <c r="B1119" s="75" t="s">
        <v>1417</v>
      </c>
    </row>
    <row r="1120" spans="2:2" ht="81" x14ac:dyDescent="0.25">
      <c r="B1120" s="75" t="s">
        <v>1418</v>
      </c>
    </row>
    <row r="1121" spans="2:2" ht="27" x14ac:dyDescent="0.25">
      <c r="B1121" s="75" t="s">
        <v>1166</v>
      </c>
    </row>
    <row r="1122" spans="2:2" ht="16.5" x14ac:dyDescent="0.25">
      <c r="B1122" s="76" t="s">
        <v>1419</v>
      </c>
    </row>
    <row r="1123" spans="2:2" x14ac:dyDescent="0.25">
      <c r="B1123" s="75" t="s">
        <v>1420</v>
      </c>
    </row>
    <row r="1124" spans="2:2" x14ac:dyDescent="0.25">
      <c r="B1124" s="75" t="s">
        <v>1399</v>
      </c>
    </row>
    <row r="1125" spans="2:2" x14ac:dyDescent="0.25">
      <c r="B1125" s="75" t="s">
        <v>1400</v>
      </c>
    </row>
    <row r="1126" spans="2:2" ht="94.5" x14ac:dyDescent="0.25">
      <c r="B1126" s="75" t="s">
        <v>1421</v>
      </c>
    </row>
    <row r="1127" spans="2:2" ht="40.5" x14ac:dyDescent="0.25">
      <c r="B1127" s="75" t="s">
        <v>1402</v>
      </c>
    </row>
    <row r="1128" spans="2:2" x14ac:dyDescent="0.25">
      <c r="B1128" s="75" t="s">
        <v>1422</v>
      </c>
    </row>
    <row r="1129" spans="2:2" ht="40.5" x14ac:dyDescent="0.25">
      <c r="B1129" s="75" t="s">
        <v>1423</v>
      </c>
    </row>
    <row r="1130" spans="2:2" ht="121.5" x14ac:dyDescent="0.25">
      <c r="B1130" s="75" t="s">
        <v>1424</v>
      </c>
    </row>
    <row r="1131" spans="2:2" ht="54" x14ac:dyDescent="0.25">
      <c r="B1131" s="75" t="s">
        <v>1425</v>
      </c>
    </row>
    <row r="1132" spans="2:2" ht="148.5" x14ac:dyDescent="0.25">
      <c r="B1132" s="75" t="s">
        <v>1426</v>
      </c>
    </row>
    <row r="1133" spans="2:2" ht="216" x14ac:dyDescent="0.25">
      <c r="B1133" s="75" t="s">
        <v>1427</v>
      </c>
    </row>
    <row r="1134" spans="2:2" ht="27" x14ac:dyDescent="0.25">
      <c r="B1134" s="75" t="s">
        <v>1428</v>
      </c>
    </row>
    <row r="1135" spans="2:2" x14ac:dyDescent="0.25">
      <c r="B1135" s="75" t="s">
        <v>1429</v>
      </c>
    </row>
    <row r="1136" spans="2:2" ht="27" x14ac:dyDescent="0.25">
      <c r="B1136" s="75" t="s">
        <v>1430</v>
      </c>
    </row>
    <row r="1137" spans="2:2" ht="27" x14ac:dyDescent="0.25">
      <c r="B1137" s="75" t="s">
        <v>1431</v>
      </c>
    </row>
    <row r="1138" spans="2:2" ht="54" x14ac:dyDescent="0.25">
      <c r="B1138" s="75" t="s">
        <v>1411</v>
      </c>
    </row>
    <row r="1139" spans="2:2" ht="27" x14ac:dyDescent="0.25">
      <c r="B1139" s="75" t="s">
        <v>1416</v>
      </c>
    </row>
    <row r="1140" spans="2:2" ht="27" x14ac:dyDescent="0.25">
      <c r="B1140" s="75" t="s">
        <v>1417</v>
      </c>
    </row>
    <row r="1141" spans="2:2" ht="81" x14ac:dyDescent="0.25">
      <c r="B1141" s="75" t="s">
        <v>1432</v>
      </c>
    </row>
    <row r="1142" spans="2:2" ht="54" x14ac:dyDescent="0.25">
      <c r="B1142" s="75" t="s">
        <v>1149</v>
      </c>
    </row>
    <row r="1143" spans="2:2" ht="27" x14ac:dyDescent="0.25">
      <c r="B1143" s="75" t="s">
        <v>1433</v>
      </c>
    </row>
    <row r="1144" spans="2:2" ht="33" x14ac:dyDescent="0.25">
      <c r="B1144" s="76" t="s">
        <v>1434</v>
      </c>
    </row>
    <row r="1145" spans="2:2" ht="16.5" x14ac:dyDescent="0.25">
      <c r="B1145" s="76" t="s">
        <v>1435</v>
      </c>
    </row>
    <row r="1146" spans="2:2" x14ac:dyDescent="0.25">
      <c r="B1146" s="75" t="s">
        <v>1436</v>
      </c>
    </row>
    <row r="1147" spans="2:2" x14ac:dyDescent="0.25">
      <c r="B1147" s="75" t="s">
        <v>1153</v>
      </c>
    </row>
    <row r="1148" spans="2:2" x14ac:dyDescent="0.25">
      <c r="B1148" s="75" t="s">
        <v>1437</v>
      </c>
    </row>
    <row r="1149" spans="2:2" ht="94.5" x14ac:dyDescent="0.25">
      <c r="B1149" s="75" t="s">
        <v>1438</v>
      </c>
    </row>
    <row r="1150" spans="2:2" ht="40.5" x14ac:dyDescent="0.25">
      <c r="B1150" s="75" t="s">
        <v>1439</v>
      </c>
    </row>
    <row r="1151" spans="2:2" x14ac:dyDescent="0.25">
      <c r="B1151" s="75" t="s">
        <v>1440</v>
      </c>
    </row>
    <row r="1152" spans="2:2" ht="27" x14ac:dyDescent="0.25">
      <c r="B1152" s="75" t="s">
        <v>1441</v>
      </c>
    </row>
    <row r="1153" spans="2:2" ht="27" x14ac:dyDescent="0.25">
      <c r="B1153" s="75" t="s">
        <v>1442</v>
      </c>
    </row>
    <row r="1154" spans="2:2" ht="148.5" x14ac:dyDescent="0.25">
      <c r="B1154" s="75" t="s">
        <v>1443</v>
      </c>
    </row>
    <row r="1155" spans="2:2" ht="81" x14ac:dyDescent="0.25">
      <c r="B1155" s="75" t="s">
        <v>1444</v>
      </c>
    </row>
    <row r="1156" spans="2:2" ht="27" x14ac:dyDescent="0.25">
      <c r="B1156" s="75" t="s">
        <v>1445</v>
      </c>
    </row>
    <row r="1157" spans="2:2" ht="27" x14ac:dyDescent="0.25">
      <c r="B1157" s="75" t="s">
        <v>1446</v>
      </c>
    </row>
    <row r="1158" spans="2:2" ht="54" x14ac:dyDescent="0.25">
      <c r="B1158" s="75" t="s">
        <v>1411</v>
      </c>
    </row>
    <row r="1159" spans="2:2" ht="54" x14ac:dyDescent="0.25">
      <c r="B1159" s="75" t="s">
        <v>1447</v>
      </c>
    </row>
    <row r="1160" spans="2:2" ht="40.5" x14ac:dyDescent="0.25">
      <c r="B1160" s="75" t="s">
        <v>1413</v>
      </c>
    </row>
    <row r="1161" spans="2:2" ht="27" x14ac:dyDescent="0.25">
      <c r="B1161" s="75" t="s">
        <v>1415</v>
      </c>
    </row>
    <row r="1162" spans="2:2" ht="27" x14ac:dyDescent="0.25">
      <c r="B1162" s="75" t="s">
        <v>1448</v>
      </c>
    </row>
    <row r="1163" spans="2:2" ht="27" x14ac:dyDescent="0.25">
      <c r="B1163" s="75" t="s">
        <v>1417</v>
      </c>
    </row>
    <row r="1164" spans="2:2" ht="67.5" x14ac:dyDescent="0.25">
      <c r="B1164" s="75" t="s">
        <v>1449</v>
      </c>
    </row>
    <row r="1165" spans="2:2" ht="54" x14ac:dyDescent="0.25">
      <c r="B1165" s="75" t="s">
        <v>1450</v>
      </c>
    </row>
    <row r="1166" spans="2:2" ht="16.5" x14ac:dyDescent="0.25">
      <c r="B1166" s="76" t="s">
        <v>1451</v>
      </c>
    </row>
    <row r="1167" spans="2:2" x14ac:dyDescent="0.25">
      <c r="B1167" s="75" t="s">
        <v>1452</v>
      </c>
    </row>
    <row r="1168" spans="2:2" x14ac:dyDescent="0.25">
      <c r="B1168" s="75" t="s">
        <v>1153</v>
      </c>
    </row>
    <row r="1169" spans="2:2" x14ac:dyDescent="0.25">
      <c r="B1169" s="75" t="s">
        <v>1437</v>
      </c>
    </row>
    <row r="1170" spans="2:2" ht="81" x14ac:dyDescent="0.25">
      <c r="B1170" s="75" t="s">
        <v>1453</v>
      </c>
    </row>
    <row r="1171" spans="2:2" ht="40.5" x14ac:dyDescent="0.25">
      <c r="B1171" s="75" t="s">
        <v>1439</v>
      </c>
    </row>
    <row r="1172" spans="2:2" x14ac:dyDescent="0.25">
      <c r="B1172" s="75" t="s">
        <v>1454</v>
      </c>
    </row>
    <row r="1173" spans="2:2" ht="40.5" x14ac:dyDescent="0.25">
      <c r="B1173" s="75" t="s">
        <v>1455</v>
      </c>
    </row>
    <row r="1174" spans="2:2" ht="121.5" x14ac:dyDescent="0.25">
      <c r="B1174" s="75" t="s">
        <v>1456</v>
      </c>
    </row>
    <row r="1175" spans="2:2" ht="27" x14ac:dyDescent="0.25">
      <c r="B1175" s="75" t="s">
        <v>1457</v>
      </c>
    </row>
    <row r="1176" spans="2:2" ht="148.5" x14ac:dyDescent="0.25">
      <c r="B1176" s="75" t="s">
        <v>1458</v>
      </c>
    </row>
    <row r="1177" spans="2:2" ht="81" x14ac:dyDescent="0.25">
      <c r="B1177" s="75" t="s">
        <v>1459</v>
      </c>
    </row>
    <row r="1178" spans="2:2" ht="27" x14ac:dyDescent="0.25">
      <c r="B1178" s="75" t="s">
        <v>1460</v>
      </c>
    </row>
    <row r="1179" spans="2:2" ht="27" x14ac:dyDescent="0.25">
      <c r="B1179" s="75" t="s">
        <v>1461</v>
      </c>
    </row>
    <row r="1180" spans="2:2" ht="27" x14ac:dyDescent="0.25">
      <c r="B1180" s="75" t="s">
        <v>1431</v>
      </c>
    </row>
    <row r="1181" spans="2:2" ht="54" x14ac:dyDescent="0.25">
      <c r="B1181" s="75" t="s">
        <v>1411</v>
      </c>
    </row>
    <row r="1182" spans="2:2" ht="27" x14ac:dyDescent="0.25">
      <c r="B1182" s="75" t="s">
        <v>1448</v>
      </c>
    </row>
    <row r="1183" spans="2:2" ht="27" x14ac:dyDescent="0.25">
      <c r="B1183" s="75" t="s">
        <v>1417</v>
      </c>
    </row>
    <row r="1184" spans="2:2" ht="67.5" x14ac:dyDescent="0.25">
      <c r="B1184" s="75" t="s">
        <v>1462</v>
      </c>
    </row>
    <row r="1185" spans="2:2" ht="54" x14ac:dyDescent="0.25">
      <c r="B1185" s="75" t="s">
        <v>1463</v>
      </c>
    </row>
    <row r="1186" spans="2:2" ht="54" x14ac:dyDescent="0.25">
      <c r="B1186" s="75" t="s">
        <v>1450</v>
      </c>
    </row>
    <row r="1187" spans="2:2" ht="66" x14ac:dyDescent="0.25">
      <c r="B1187" s="76" t="s">
        <v>1464</v>
      </c>
    </row>
    <row r="1188" spans="2:2" ht="16.5" x14ac:dyDescent="0.25">
      <c r="B1188" s="76" t="s">
        <v>1465</v>
      </c>
    </row>
    <row r="1189" spans="2:2" x14ac:dyDescent="0.25">
      <c r="B1189" s="75" t="s">
        <v>1466</v>
      </c>
    </row>
    <row r="1190" spans="2:2" ht="81" x14ac:dyDescent="0.25">
      <c r="B1190" s="75" t="s">
        <v>1467</v>
      </c>
    </row>
    <row r="1191" spans="2:2" ht="94.5" x14ac:dyDescent="0.25">
      <c r="B1191" s="75" t="s">
        <v>1468</v>
      </c>
    </row>
    <row r="1192" spans="2:2" x14ac:dyDescent="0.25">
      <c r="B1192" s="75" t="s">
        <v>1469</v>
      </c>
    </row>
    <row r="1193" spans="2:2" ht="27" x14ac:dyDescent="0.25">
      <c r="B1193" s="75" t="s">
        <v>1470</v>
      </c>
    </row>
    <row r="1194" spans="2:2" ht="54" x14ac:dyDescent="0.25">
      <c r="B1194" s="75" t="s">
        <v>1471</v>
      </c>
    </row>
    <row r="1195" spans="2:2" x14ac:dyDescent="0.25">
      <c r="B1195" s="75" t="s">
        <v>1472</v>
      </c>
    </row>
    <row r="1196" spans="2:2" ht="27" x14ac:dyDescent="0.25">
      <c r="B1196" s="75" t="s">
        <v>1473</v>
      </c>
    </row>
    <row r="1197" spans="2:2" ht="27" x14ac:dyDescent="0.25">
      <c r="B1197" s="75" t="s">
        <v>1474</v>
      </c>
    </row>
    <row r="1198" spans="2:2" x14ac:dyDescent="0.25">
      <c r="B1198" s="75" t="s">
        <v>1475</v>
      </c>
    </row>
    <row r="1199" spans="2:2" ht="27" x14ac:dyDescent="0.25">
      <c r="B1199" s="75" t="s">
        <v>1166</v>
      </c>
    </row>
    <row r="1200" spans="2:2" ht="16.5" x14ac:dyDescent="0.25">
      <c r="B1200" s="76" t="s">
        <v>1476</v>
      </c>
    </row>
    <row r="1201" spans="2:2" x14ac:dyDescent="0.25">
      <c r="B1201" s="75" t="s">
        <v>1477</v>
      </c>
    </row>
    <row r="1202" spans="2:2" ht="81" x14ac:dyDescent="0.25">
      <c r="B1202" s="75" t="s">
        <v>1478</v>
      </c>
    </row>
    <row r="1203" spans="2:2" ht="94.5" x14ac:dyDescent="0.25">
      <c r="B1203" s="75" t="s">
        <v>1468</v>
      </c>
    </row>
    <row r="1204" spans="2:2" x14ac:dyDescent="0.25">
      <c r="B1204" s="75" t="s">
        <v>1479</v>
      </c>
    </row>
    <row r="1205" spans="2:2" ht="40.5" x14ac:dyDescent="0.25">
      <c r="B1205" s="75" t="s">
        <v>1480</v>
      </c>
    </row>
    <row r="1206" spans="2:2" ht="27" x14ac:dyDescent="0.25">
      <c r="B1206" s="75" t="s">
        <v>1481</v>
      </c>
    </row>
    <row r="1207" spans="2:2" ht="54" x14ac:dyDescent="0.25">
      <c r="B1207" s="75" t="s">
        <v>1482</v>
      </c>
    </row>
    <row r="1208" spans="2:2" x14ac:dyDescent="0.25">
      <c r="B1208" s="75" t="s">
        <v>1483</v>
      </c>
    </row>
    <row r="1209" spans="2:2" ht="27" x14ac:dyDescent="0.25">
      <c r="B1209" s="75" t="s">
        <v>1484</v>
      </c>
    </row>
    <row r="1210" spans="2:2" ht="27" x14ac:dyDescent="0.25">
      <c r="B1210" s="75" t="s">
        <v>1485</v>
      </c>
    </row>
    <row r="1211" spans="2:2" x14ac:dyDescent="0.25">
      <c r="B1211" s="75" t="s">
        <v>1486</v>
      </c>
    </row>
    <row r="1212" spans="2:2" ht="27" x14ac:dyDescent="0.25">
      <c r="B1212" s="75" t="s">
        <v>1166</v>
      </c>
    </row>
    <row r="1213" spans="2:2" ht="33" x14ac:dyDescent="0.25">
      <c r="B1213" s="76" t="s">
        <v>1487</v>
      </c>
    </row>
    <row r="1214" spans="2:2" ht="16.5" x14ac:dyDescent="0.25">
      <c r="B1214" s="76" t="s">
        <v>1488</v>
      </c>
    </row>
    <row r="1215" spans="2:2" x14ac:dyDescent="0.25">
      <c r="B1215" s="75" t="s">
        <v>1489</v>
      </c>
    </row>
    <row r="1216" spans="2:2" x14ac:dyDescent="0.25">
      <c r="B1216" s="75" t="s">
        <v>1490</v>
      </c>
    </row>
    <row r="1217" spans="2:2" ht="27" x14ac:dyDescent="0.25">
      <c r="B1217" s="75" t="s">
        <v>1491</v>
      </c>
    </row>
    <row r="1218" spans="2:2" ht="27" x14ac:dyDescent="0.25">
      <c r="B1218" s="75" t="s">
        <v>1492</v>
      </c>
    </row>
    <row r="1219" spans="2:2" x14ac:dyDescent="0.25">
      <c r="B1219" s="75" t="s">
        <v>1493</v>
      </c>
    </row>
    <row r="1220" spans="2:2" ht="27" x14ac:dyDescent="0.25">
      <c r="B1220" s="75" t="s">
        <v>1166</v>
      </c>
    </row>
    <row r="1221" spans="2:2" ht="16.5" x14ac:dyDescent="0.25">
      <c r="B1221" s="76" t="s">
        <v>1494</v>
      </c>
    </row>
    <row r="1222" spans="2:2" x14ac:dyDescent="0.25">
      <c r="B1222" s="75" t="s">
        <v>1495</v>
      </c>
    </row>
    <row r="1223" spans="2:2" x14ac:dyDescent="0.25">
      <c r="B1223" s="75" t="s">
        <v>1496</v>
      </c>
    </row>
    <row r="1224" spans="2:2" ht="27" x14ac:dyDescent="0.25">
      <c r="B1224" s="75" t="s">
        <v>1497</v>
      </c>
    </row>
    <row r="1225" spans="2:2" ht="121.5" x14ac:dyDescent="0.25">
      <c r="B1225" s="75" t="s">
        <v>1498</v>
      </c>
    </row>
    <row r="1226" spans="2:2" ht="27" x14ac:dyDescent="0.25">
      <c r="B1226" s="75" t="s">
        <v>1499</v>
      </c>
    </row>
    <row r="1227" spans="2:2" x14ac:dyDescent="0.25">
      <c r="B1227" s="75" t="s">
        <v>1500</v>
      </c>
    </row>
    <row r="1228" spans="2:2" ht="27" x14ac:dyDescent="0.25">
      <c r="B1228" s="75" t="s">
        <v>1166</v>
      </c>
    </row>
    <row r="1229" spans="2:2" ht="49.5" x14ac:dyDescent="0.25">
      <c r="B1229" s="76" t="s">
        <v>1501</v>
      </c>
    </row>
    <row r="1230" spans="2:2" ht="16.5" x14ac:dyDescent="0.25">
      <c r="B1230" s="76" t="s">
        <v>1502</v>
      </c>
    </row>
    <row r="1231" spans="2:2" x14ac:dyDescent="0.25">
      <c r="B1231" s="75" t="s">
        <v>1503</v>
      </c>
    </row>
    <row r="1232" spans="2:2" x14ac:dyDescent="0.25">
      <c r="B1232" s="75" t="s">
        <v>1504</v>
      </c>
    </row>
    <row r="1233" spans="2:2" ht="40.5" x14ac:dyDescent="0.25">
      <c r="B1233" s="75" t="s">
        <v>1505</v>
      </c>
    </row>
    <row r="1234" spans="2:2" ht="121.5" x14ac:dyDescent="0.25">
      <c r="B1234" s="75" t="s">
        <v>1506</v>
      </c>
    </row>
    <row r="1235" spans="2:2" ht="27" x14ac:dyDescent="0.25">
      <c r="B1235" s="75" t="s">
        <v>1507</v>
      </c>
    </row>
    <row r="1236" spans="2:2" ht="27" x14ac:dyDescent="0.25">
      <c r="B1236" s="75" t="s">
        <v>1508</v>
      </c>
    </row>
    <row r="1237" spans="2:2" ht="54" x14ac:dyDescent="0.25">
      <c r="B1237" s="75" t="s">
        <v>1509</v>
      </c>
    </row>
    <row r="1238" spans="2:2" x14ac:dyDescent="0.25">
      <c r="B1238" s="75" t="s">
        <v>1510</v>
      </c>
    </row>
    <row r="1239" spans="2:2" ht="27" x14ac:dyDescent="0.25">
      <c r="B1239" s="75" t="s">
        <v>1166</v>
      </c>
    </row>
    <row r="1240" spans="2:2" x14ac:dyDescent="0.25">
      <c r="B1240" s="4" t="s">
        <v>10</v>
      </c>
    </row>
  </sheetData>
  <hyperlinks>
    <hyperlink ref="B1" location="'Калькулятор 4'!A1" display="ВЕРНУТЬСЯ К КАЛЬКУЛЯТОРУ"/>
    <hyperlink ref="B1240" location="'Калькулятор 4'!A1" display="ВЕРНУТЬСЯ К КАЛЬКУЛЯТОРУ"/>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K44"/>
  <sheetViews>
    <sheetView showGridLines="0" zoomScale="93" zoomScaleNormal="93" workbookViewId="0">
      <selection activeCell="A4" sqref="A4:G4"/>
    </sheetView>
  </sheetViews>
  <sheetFormatPr defaultRowHeight="15" x14ac:dyDescent="0.25"/>
  <cols>
    <col min="1" max="1" width="32.42578125"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1" ht="155.25" customHeight="1" x14ac:dyDescent="0.25">
      <c r="A1" s="71"/>
    </row>
    <row r="2" spans="1:11" ht="0.75" hidden="1" customHeight="1" x14ac:dyDescent="0.25"/>
    <row r="3" spans="1:11" ht="0.75" customHeight="1" x14ac:dyDescent="0.25"/>
    <row r="4" spans="1:11" ht="36.75" x14ac:dyDescent="0.25">
      <c r="A4" s="349" t="s">
        <v>292</v>
      </c>
      <c r="B4" s="349"/>
      <c r="C4" s="349"/>
      <c r="D4" s="349"/>
      <c r="E4" s="349"/>
      <c r="F4" s="349"/>
      <c r="G4" s="349"/>
    </row>
    <row r="5" spans="1:11" ht="19.5" customHeight="1" x14ac:dyDescent="0.25">
      <c r="A5" s="347" t="s">
        <v>306</v>
      </c>
      <c r="B5" s="347"/>
      <c r="C5" s="347"/>
      <c r="D5" s="347"/>
      <c r="E5" s="347"/>
      <c r="F5" s="347"/>
      <c r="G5" s="347"/>
    </row>
    <row r="6" spans="1:11" ht="74.25" customHeight="1" x14ac:dyDescent="0.25">
      <c r="A6" s="185" t="s">
        <v>1</v>
      </c>
      <c r="B6" s="185" t="s">
        <v>2</v>
      </c>
      <c r="C6" s="185" t="s">
        <v>3</v>
      </c>
      <c r="D6" s="185" t="s">
        <v>5</v>
      </c>
      <c r="E6" s="186" t="s">
        <v>156</v>
      </c>
      <c r="F6" s="186" t="s">
        <v>209</v>
      </c>
      <c r="G6" s="186" t="s">
        <v>210</v>
      </c>
    </row>
    <row r="7" spans="1:11" ht="98.25" customHeight="1" x14ac:dyDescent="0.25">
      <c r="A7" s="105" t="s">
        <v>2080</v>
      </c>
      <c r="B7" s="271" t="s">
        <v>4207</v>
      </c>
      <c r="C7" s="51" t="s">
        <v>155</v>
      </c>
      <c r="D7" s="163" t="s">
        <v>4208</v>
      </c>
      <c r="E7" s="163" t="s">
        <v>157</v>
      </c>
      <c r="F7" s="53" t="s">
        <v>0</v>
      </c>
      <c r="G7" s="52" t="str">
        <f>IF(F7="да",20,"не требуется")</f>
        <v>не требуется</v>
      </c>
    </row>
    <row r="8" spans="1:11" ht="120.75" customHeight="1" x14ac:dyDescent="0.25">
      <c r="A8" s="78" t="s">
        <v>2079</v>
      </c>
      <c r="B8" s="271" t="s">
        <v>4207</v>
      </c>
      <c r="C8" s="31" t="s">
        <v>6631</v>
      </c>
      <c r="D8" s="160" t="s">
        <v>6630</v>
      </c>
      <c r="E8" s="160" t="s">
        <v>158</v>
      </c>
      <c r="F8" s="54" t="s">
        <v>0</v>
      </c>
      <c r="G8" s="30" t="str">
        <f>IF(F8="да",50,"не требуется")</f>
        <v>не требуется</v>
      </c>
    </row>
    <row r="9" spans="1:11" s="55" customFormat="1" ht="131.25" customHeight="1" x14ac:dyDescent="0.25">
      <c r="A9" s="106" t="s">
        <v>2081</v>
      </c>
      <c r="B9" s="272" t="s">
        <v>2089</v>
      </c>
      <c r="C9" s="61" t="s">
        <v>2090</v>
      </c>
      <c r="D9" s="157" t="s">
        <v>3468</v>
      </c>
      <c r="E9" s="162" t="s">
        <v>3469</v>
      </c>
      <c r="F9" s="73" t="s">
        <v>0</v>
      </c>
      <c r="G9" s="61" t="s">
        <v>2074</v>
      </c>
    </row>
    <row r="10" spans="1:11" ht="97.5" customHeight="1" x14ac:dyDescent="0.25">
      <c r="A10" s="78" t="s">
        <v>2078</v>
      </c>
      <c r="B10" s="271" t="s">
        <v>4207</v>
      </c>
      <c r="C10" s="31" t="s">
        <v>58</v>
      </c>
      <c r="D10" s="164" t="s">
        <v>4493</v>
      </c>
      <c r="E10" s="160" t="s">
        <v>160</v>
      </c>
      <c r="F10" s="54" t="s">
        <v>0</v>
      </c>
      <c r="G10" s="30" t="str">
        <f>IF(F10="да",7,"не требуется")</f>
        <v>не требуется</v>
      </c>
      <c r="K10" s="102"/>
    </row>
    <row r="11" spans="1:11" ht="115.5" customHeight="1" x14ac:dyDescent="0.25">
      <c r="A11" s="72" t="s">
        <v>2077</v>
      </c>
      <c r="B11" s="272" t="s">
        <v>4012</v>
      </c>
      <c r="C11" s="61" t="s">
        <v>274</v>
      </c>
      <c r="D11" s="161" t="s">
        <v>4013</v>
      </c>
      <c r="E11" s="161" t="s">
        <v>275</v>
      </c>
      <c r="F11" s="73" t="s">
        <v>0</v>
      </c>
      <c r="G11" s="62" t="str">
        <f>IF(F11="да",10,"не требуется")</f>
        <v>не требуется</v>
      </c>
    </row>
    <row r="12" spans="1:11" ht="195" customHeight="1" x14ac:dyDescent="0.25">
      <c r="A12" s="104" t="s">
        <v>1803</v>
      </c>
      <c r="B12" s="272" t="s">
        <v>4012</v>
      </c>
      <c r="C12" s="68" t="s">
        <v>276</v>
      </c>
      <c r="D12" s="160" t="s">
        <v>4149</v>
      </c>
      <c r="E12" s="160" t="s">
        <v>278</v>
      </c>
      <c r="F12" s="69" t="s">
        <v>0</v>
      </c>
      <c r="G12" s="70" t="str">
        <f>IF(F12="да",20,"не требуется")</f>
        <v>не требуется</v>
      </c>
    </row>
    <row r="13" spans="1:11" ht="115.5" customHeight="1" x14ac:dyDescent="0.25">
      <c r="A13" s="106" t="s">
        <v>2085</v>
      </c>
      <c r="B13" s="272" t="s">
        <v>2094</v>
      </c>
      <c r="C13" s="61" t="s">
        <v>2095</v>
      </c>
      <c r="D13" s="157" t="s">
        <v>3468</v>
      </c>
      <c r="E13" s="162" t="s">
        <v>3469</v>
      </c>
      <c r="F13" s="73" t="s">
        <v>0</v>
      </c>
      <c r="G13" s="61" t="s">
        <v>2074</v>
      </c>
    </row>
    <row r="14" spans="1:11" ht="113.25" customHeight="1" x14ac:dyDescent="0.25">
      <c r="A14" s="78" t="s">
        <v>4</v>
      </c>
      <c r="B14" s="271" t="s">
        <v>4207</v>
      </c>
      <c r="C14" s="32" t="s">
        <v>81</v>
      </c>
      <c r="D14" s="160" t="s">
        <v>4834</v>
      </c>
      <c r="E14" s="160" t="s">
        <v>161</v>
      </c>
      <c r="F14" s="54" t="s">
        <v>0</v>
      </c>
      <c r="G14" s="30" t="str">
        <f>IF(F14="да",7,"не требуется")</f>
        <v>не требуется</v>
      </c>
    </row>
    <row r="15" spans="1:11" ht="145.5" customHeight="1" x14ac:dyDescent="0.25">
      <c r="A15" s="106" t="s">
        <v>2086</v>
      </c>
      <c r="B15" s="61" t="s">
        <v>2096</v>
      </c>
      <c r="C15" s="127" t="s">
        <v>2097</v>
      </c>
      <c r="D15" s="161" t="s">
        <v>3465</v>
      </c>
      <c r="E15" s="161" t="s">
        <v>2088</v>
      </c>
      <c r="F15" s="73" t="s">
        <v>0</v>
      </c>
      <c r="G15" s="62" t="str">
        <f>IF(F15="да",5,"не требуется")</f>
        <v>не требуется</v>
      </c>
    </row>
    <row r="16" spans="1:11" ht="82.5" customHeight="1" x14ac:dyDescent="0.25">
      <c r="A16" s="72" t="s">
        <v>98</v>
      </c>
      <c r="B16" s="61" t="s">
        <v>152</v>
      </c>
      <c r="C16" s="61" t="s">
        <v>153</v>
      </c>
      <c r="D16" s="161" t="s">
        <v>99</v>
      </c>
      <c r="E16" s="161" t="s">
        <v>1511</v>
      </c>
      <c r="F16" s="73" t="s">
        <v>0</v>
      </c>
      <c r="G16" s="62" t="str">
        <f>IF(F16="да",30,"не требуется")</f>
        <v>не требуется</v>
      </c>
    </row>
    <row r="17" spans="1:7" ht="45" x14ac:dyDescent="0.6">
      <c r="A17" s="187"/>
      <c r="B17" s="187"/>
      <c r="C17" s="187"/>
      <c r="D17" s="188"/>
      <c r="E17" s="188"/>
      <c r="F17" s="189" t="s">
        <v>154</v>
      </c>
      <c r="G17" s="209">
        <f>SUM(G7:G16)</f>
        <v>0</v>
      </c>
    </row>
    <row r="18" spans="1:7" x14ac:dyDescent="0.25">
      <c r="A18" s="350"/>
      <c r="B18" s="350"/>
      <c r="C18" s="350"/>
      <c r="D18" s="350"/>
      <c r="E18" s="350"/>
      <c r="F18" s="350"/>
      <c r="G18" s="350"/>
    </row>
    <row r="19" spans="1:7" x14ac:dyDescent="0.25">
      <c r="A19" s="350"/>
      <c r="B19" s="350"/>
      <c r="C19" s="350"/>
      <c r="D19" s="350"/>
      <c r="E19" s="350"/>
      <c r="F19" s="350"/>
      <c r="G19" s="350"/>
    </row>
    <row r="20" spans="1:7" x14ac:dyDescent="0.25">
      <c r="A20" s="350"/>
      <c r="B20" s="350"/>
      <c r="C20" s="350"/>
      <c r="D20" s="350"/>
      <c r="E20" s="350"/>
      <c r="F20" s="350"/>
      <c r="G20" s="350"/>
    </row>
    <row r="21" spans="1:7" x14ac:dyDescent="0.25">
      <c r="A21" s="34"/>
      <c r="B21" s="34"/>
      <c r="C21" s="34"/>
      <c r="D21" s="34"/>
      <c r="E21" s="34"/>
      <c r="F21" s="34"/>
      <c r="G21" s="34"/>
    </row>
    <row r="22" spans="1:7" x14ac:dyDescent="0.25">
      <c r="A22" s="34"/>
      <c r="B22" s="34"/>
      <c r="C22" s="34"/>
      <c r="D22" s="34"/>
      <c r="E22" s="34"/>
      <c r="F22" s="34"/>
      <c r="G22" s="34"/>
    </row>
    <row r="23" spans="1:7" x14ac:dyDescent="0.25">
      <c r="A23" s="34"/>
      <c r="B23" s="34"/>
      <c r="C23" s="34"/>
      <c r="D23" s="34"/>
      <c r="E23" s="34"/>
      <c r="F23" s="34"/>
      <c r="G23" s="34"/>
    </row>
    <row r="24" spans="1:7" x14ac:dyDescent="0.25">
      <c r="A24" s="34"/>
      <c r="B24" s="34"/>
      <c r="C24" s="34"/>
      <c r="D24" s="34"/>
      <c r="E24" s="34"/>
      <c r="F24" s="34"/>
      <c r="G24" s="34"/>
    </row>
    <row r="25" spans="1:7" x14ac:dyDescent="0.25">
      <c r="A25" s="34"/>
      <c r="B25" s="34"/>
      <c r="C25" s="34"/>
      <c r="D25" s="34"/>
      <c r="E25" s="34"/>
      <c r="F25" s="34"/>
      <c r="G25" s="34"/>
    </row>
    <row r="26" spans="1:7" x14ac:dyDescent="0.25">
      <c r="A26" s="34"/>
      <c r="B26" s="34"/>
      <c r="C26" s="34"/>
      <c r="D26" s="34"/>
      <c r="E26" s="34"/>
      <c r="F26" s="34"/>
      <c r="G26" s="34"/>
    </row>
    <row r="27" spans="1:7" x14ac:dyDescent="0.25">
      <c r="A27" s="34"/>
      <c r="B27" s="34"/>
      <c r="C27" s="34"/>
      <c r="D27" s="34"/>
      <c r="E27" s="34"/>
      <c r="F27" s="34"/>
      <c r="G27" s="34"/>
    </row>
    <row r="28" spans="1:7" x14ac:dyDescent="0.25">
      <c r="A28" s="34"/>
      <c r="B28" s="34"/>
      <c r="C28" s="34"/>
      <c r="D28" s="34"/>
      <c r="E28" s="34"/>
      <c r="F28" s="34"/>
      <c r="G28" s="34"/>
    </row>
    <row r="29" spans="1:7" x14ac:dyDescent="0.25">
      <c r="A29" s="34"/>
      <c r="B29" s="34"/>
      <c r="C29" s="34"/>
      <c r="D29" s="34"/>
      <c r="E29" s="34"/>
      <c r="F29" s="34"/>
      <c r="G29" s="34"/>
    </row>
    <row r="30" spans="1:7" x14ac:dyDescent="0.25">
      <c r="A30" s="34"/>
      <c r="B30" s="34"/>
      <c r="C30" s="34"/>
      <c r="D30" s="34"/>
      <c r="E30" s="34"/>
      <c r="F30" s="34"/>
      <c r="G30" s="34"/>
    </row>
    <row r="31" spans="1:7" x14ac:dyDescent="0.25">
      <c r="A31" s="34"/>
      <c r="B31" s="34"/>
      <c r="C31" s="34"/>
      <c r="D31" s="34"/>
      <c r="E31" s="34"/>
      <c r="F31" s="34"/>
      <c r="G31" s="34"/>
    </row>
    <row r="32" spans="1:7" x14ac:dyDescent="0.25">
      <c r="A32" s="34"/>
      <c r="B32" s="34"/>
      <c r="C32" s="34"/>
      <c r="D32" s="34"/>
      <c r="E32" s="34"/>
      <c r="F32" s="34"/>
      <c r="G32" s="34"/>
    </row>
    <row r="33" spans="1:7" x14ac:dyDescent="0.25">
      <c r="A33" s="34"/>
      <c r="B33" s="34"/>
      <c r="C33" s="34"/>
      <c r="D33" s="34"/>
      <c r="E33" s="34"/>
      <c r="F33" s="34"/>
      <c r="G33" s="34"/>
    </row>
    <row r="34" spans="1:7" x14ac:dyDescent="0.25">
      <c r="A34" s="34"/>
      <c r="B34" s="34"/>
      <c r="C34" s="34"/>
      <c r="D34" s="34"/>
      <c r="E34" s="34"/>
      <c r="F34" s="34"/>
      <c r="G34" s="34"/>
    </row>
    <row r="35" spans="1:7" x14ac:dyDescent="0.25">
      <c r="A35" s="34"/>
      <c r="B35" s="34"/>
      <c r="C35" s="34"/>
      <c r="D35" s="34"/>
      <c r="E35" s="34"/>
      <c r="F35" s="34"/>
      <c r="G35" s="34"/>
    </row>
    <row r="36" spans="1:7" x14ac:dyDescent="0.25">
      <c r="A36" s="34"/>
      <c r="B36" s="34"/>
      <c r="C36" s="34"/>
      <c r="D36" s="34"/>
      <c r="E36" s="34"/>
      <c r="F36" s="34"/>
      <c r="G36" s="34"/>
    </row>
    <row r="37" spans="1:7" x14ac:dyDescent="0.25">
      <c r="A37" s="34"/>
      <c r="B37" s="34"/>
      <c r="C37" s="34"/>
      <c r="D37" s="34"/>
      <c r="E37" s="34"/>
      <c r="F37" s="34"/>
      <c r="G37" s="34"/>
    </row>
    <row r="38" spans="1:7" x14ac:dyDescent="0.25">
      <c r="A38" s="34"/>
      <c r="B38" s="34"/>
      <c r="C38" s="34"/>
      <c r="D38" s="34"/>
      <c r="E38" s="34"/>
      <c r="F38" s="34"/>
      <c r="G38" s="34"/>
    </row>
    <row r="39" spans="1:7" x14ac:dyDescent="0.25">
      <c r="A39" s="34"/>
      <c r="B39" s="34"/>
      <c r="C39" s="34"/>
      <c r="D39" s="34"/>
      <c r="E39" s="34"/>
      <c r="F39" s="34"/>
      <c r="G39" s="34"/>
    </row>
    <row r="40" spans="1:7" x14ac:dyDescent="0.25">
      <c r="A40" s="34"/>
      <c r="B40" s="34"/>
      <c r="C40" s="34"/>
      <c r="D40" s="34"/>
      <c r="E40" s="34"/>
      <c r="F40" s="34"/>
      <c r="G40" s="34"/>
    </row>
    <row r="41" spans="1:7" x14ac:dyDescent="0.25">
      <c r="A41" s="34"/>
      <c r="B41" s="34"/>
      <c r="C41" s="34"/>
      <c r="D41" s="34"/>
      <c r="E41" s="34"/>
      <c r="F41" s="34"/>
      <c r="G41" s="34"/>
    </row>
    <row r="42" spans="1:7" x14ac:dyDescent="0.25">
      <c r="A42" s="34"/>
      <c r="B42" s="34"/>
      <c r="C42" s="34"/>
      <c r="D42" s="34"/>
      <c r="E42" s="34"/>
      <c r="F42" s="34"/>
      <c r="G42" s="34"/>
    </row>
    <row r="43" spans="1:7" x14ac:dyDescent="0.25">
      <c r="A43" s="34"/>
      <c r="B43" s="34"/>
      <c r="C43" s="34"/>
      <c r="D43" s="34"/>
      <c r="E43" s="34"/>
      <c r="F43" s="34"/>
      <c r="G43" s="34"/>
    </row>
    <row r="44" spans="1:7" x14ac:dyDescent="0.25">
      <c r="A44" s="34"/>
      <c r="B44" s="34"/>
      <c r="C44" s="34"/>
      <c r="D44" s="34"/>
      <c r="E44" s="34"/>
      <c r="F44" s="34"/>
      <c r="G44" s="34"/>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 5'!A1" display="Постановление               от 30 июня 2017 г.        № 708"/>
    <hyperlink ref="D11" location="'Регламент Выдача порубочног 5'!A1" display="Постановление от 02 марта 2016 г. № 116"/>
    <hyperlink ref="A11" location="'О порубочном билете 5'!A1" display="ПОРУБОЧНЫЙ БИЛЕТ"/>
    <hyperlink ref="D14" location="'Регламент Разрешения на вво5'!A1" display="Постановление                 от 5 апреля 2017г.           № 315"/>
    <hyperlink ref="A14" location="'О Разрешении на ввод в эксп 5'!A1" display="РАЗРЕШЕНИЕ НА ВВОД"/>
    <hyperlink ref="D16" location="'Регламент Регистрации прав  5'!A1" display="ПРИКАЗ                                     от 14 сентября 2006 г №293"/>
    <hyperlink ref="A16" location="'О регестрации права 5'!A1" display="РЕГИСТРАЦИЯ ПРАВ НА ОБЪЕКТ"/>
    <hyperlink ref="E7" location="'Документы ГПЗУ 5'!A1" display="Необходимые документы для получения ГПЗУ"/>
    <hyperlink ref="E14" location="'Документы на ввод 5'!A1" display="Необходимые документы для получения разрешения на ввод"/>
    <hyperlink ref="E11" location="'Документы ГПЗУ 5'!A1" display="Необходимые документы для получения порубочного билета"/>
    <hyperlink ref="A4:G4" location="Главная!A1" display="НА ГЛАВНУЮ"/>
    <hyperlink ref="E16" location="'Документы о регестрации пра 5'!A1" display="Необходимые документы для регистрация права на объект"/>
    <hyperlink ref="A8" location="'О разрешении на отклонение 5'!A1" display="РАЗРЕШЕНИЕ НА ОТКЛОНЕНИЕ"/>
    <hyperlink ref="D8" location="'Регламент Разр на отклонени5'!A1" display="Постановление от             1 февраля 2016г. № 38"/>
    <hyperlink ref="E8" location="'Документы на отклонение 5'!A1" display="Необходимые документы для получения разрешения на отклонения"/>
    <hyperlink ref="A10" location="'О разрешении на строительст 5'!A1" display="РАЗРЕШЕНИЕ НА СТРОИТЕЛЬСТВО"/>
    <hyperlink ref="E10" location="'Документы на разрешения 5'!A1" display="Необходимые документы для получения разрешения на строительство"/>
    <hyperlink ref="D10" location="'Регламент разрешение на стр 5'!A1" display="Постановление                     от 5 апреля 2017г.        №314"/>
    <hyperlink ref="A7" location="'О ГПЗУ 5'!A1" display="ГРАДОСТРОИТЕЛЬНЫЙ ПЛАН ЗЕМЕЛЬНОГО УЧАСТКА"/>
    <hyperlink ref="A13" location="'о подготовке тех плана 5'!A1" display="Подготовка технического плана"/>
    <hyperlink ref="D12" location="'Постановление о проведении  5'!A1" display="Постановление от 09.августа 2016 г № 1183"/>
    <hyperlink ref="A12" location="'О выдачи разрешения на пров 5'!A1" display="ВЫДАЧА РАЗРЕШЕНИЯ (ОРДЕРА)НА ПРОВЕДЕНИЕ ЗЕМЛЯНЫХ РАБОТ НА ТЕРРИТОРИИ ОБЩЕГО ПОЛЬЗОВАНИЯ"/>
    <hyperlink ref="E12" location="'Документы проведения земель 5'!A1" display="Необходимые документы для получения разрешения на проведение земляных работ на территории общего пользования"/>
    <hyperlink ref="A9" location="'о изыскания и подг 5'!A1" display="Проведение изысканий и подготовка проектной документации"/>
    <hyperlink ref="A15" location="'о кадастре 5'!A1" display="ПОСТАНОВКА НА КАДАСТРОВЫЙ УЧЕТ ОБЪЕКТА НЕДВИЖИМОСТИ"/>
    <hyperlink ref="D15" location="'постановление кадастре 5'!A1" display="'постановление кадастре 5'!A1"/>
    <hyperlink ref="E15" location="'документы кадастр 5'!A1" display="Необходимые документы для поставки на кадастровый учет объекта недвижимости "/>
  </hyperlinks>
  <pageMargins left="0.7" right="0.7" top="0.75" bottom="0.75" header="0.3" footer="0.3"/>
  <pageSetup paperSize="9" orientation="landscape" r:id="rId1"/>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7"/>
  <sheetViews>
    <sheetView workbookViewId="0">
      <selection activeCell="B1" sqref="B1"/>
    </sheetView>
  </sheetViews>
  <sheetFormatPr defaultRowHeight="15" x14ac:dyDescent="0.25"/>
  <cols>
    <col min="2" max="2" width="101" customWidth="1"/>
  </cols>
  <sheetData>
    <row r="1" spans="2:2" x14ac:dyDescent="0.25">
      <c r="B1" s="4" t="s">
        <v>10</v>
      </c>
    </row>
    <row r="2" spans="2:2" ht="30" x14ac:dyDescent="0.25">
      <c r="B2" s="147" t="s">
        <v>2348</v>
      </c>
    </row>
    <row r="3" spans="2:2" x14ac:dyDescent="0.25">
      <c r="B3" s="147" t="s">
        <v>2349</v>
      </c>
    </row>
    <row r="4" spans="2:2" ht="45" x14ac:dyDescent="0.25">
      <c r="B4" s="148" t="s">
        <v>2350</v>
      </c>
    </row>
    <row r="5" spans="2:2" ht="30" x14ac:dyDescent="0.25">
      <c r="B5" s="148" t="s">
        <v>2351</v>
      </c>
    </row>
    <row r="6" spans="2:2" ht="30" x14ac:dyDescent="0.25">
      <c r="B6" s="148" t="s">
        <v>2352</v>
      </c>
    </row>
    <row r="7" spans="2:2" x14ac:dyDescent="0.25">
      <c r="B7" s="148" t="s">
        <v>2353</v>
      </c>
    </row>
  </sheetData>
  <hyperlinks>
    <hyperlink ref="B1" location="'Калькулятор 5'!A1" display="ВЕРНУТЬСЯ К КАЛЬКУЛЯТОРУ"/>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C1383"/>
  <sheetViews>
    <sheetView workbookViewId="0">
      <selection activeCell="B1" sqref="B1"/>
    </sheetView>
  </sheetViews>
  <sheetFormatPr defaultRowHeight="15" x14ac:dyDescent="0.25"/>
  <cols>
    <col min="2" max="2" width="109.7109375" customWidth="1"/>
  </cols>
  <sheetData>
    <row r="1" spans="2:3" x14ac:dyDescent="0.25">
      <c r="B1" s="4" t="s">
        <v>10</v>
      </c>
    </row>
    <row r="2" spans="2:3" x14ac:dyDescent="0.25">
      <c r="B2" s="149"/>
    </row>
    <row r="4" spans="2:3" x14ac:dyDescent="0.25">
      <c r="B4" s="48"/>
    </row>
    <row r="5" spans="2:3" x14ac:dyDescent="0.25">
      <c r="B5" s="144" t="s">
        <v>2354</v>
      </c>
      <c r="C5" s="140" t="s">
        <v>2355</v>
      </c>
    </row>
    <row r="6" spans="2:3" x14ac:dyDescent="0.25">
      <c r="B6" s="150"/>
    </row>
    <row r="7" spans="2:3" x14ac:dyDescent="0.25">
      <c r="B7" s="48"/>
    </row>
    <row r="8" spans="2:3" x14ac:dyDescent="0.25">
      <c r="B8" s="151" t="s">
        <v>2356</v>
      </c>
    </row>
    <row r="9" spans="2:3" x14ac:dyDescent="0.25">
      <c r="B9" s="151"/>
    </row>
    <row r="10" spans="2:3" x14ac:dyDescent="0.25">
      <c r="B10" s="151" t="s">
        <v>2357</v>
      </c>
    </row>
    <row r="11" spans="2:3" x14ac:dyDescent="0.25">
      <c r="B11" s="151"/>
    </row>
    <row r="12" spans="2:3" x14ac:dyDescent="0.25">
      <c r="B12" s="151" t="s">
        <v>2358</v>
      </c>
    </row>
    <row r="13" spans="2:3" x14ac:dyDescent="0.25">
      <c r="B13" s="48"/>
    </row>
    <row r="14" spans="2:3" x14ac:dyDescent="0.25">
      <c r="B14" s="152" t="s">
        <v>2359</v>
      </c>
    </row>
    <row r="15" spans="2:3" x14ac:dyDescent="0.25">
      <c r="B15" s="152" t="s">
        <v>2360</v>
      </c>
    </row>
    <row r="16" spans="2:3" x14ac:dyDescent="0.25">
      <c r="B16" s="152" t="s">
        <v>2361</v>
      </c>
    </row>
    <row r="17" spans="2:2" x14ac:dyDescent="0.25">
      <c r="B17" s="48"/>
    </row>
    <row r="18" spans="2:2" x14ac:dyDescent="0.25">
      <c r="B18" s="152" t="s">
        <v>2362</v>
      </c>
    </row>
    <row r="19" spans="2:2" x14ac:dyDescent="0.25">
      <c r="B19" s="152" t="s">
        <v>2363</v>
      </c>
    </row>
    <row r="20" spans="2:2" x14ac:dyDescent="0.25">
      <c r="B20" s="152" t="s">
        <v>2364</v>
      </c>
    </row>
    <row r="21" spans="2:2" x14ac:dyDescent="0.25">
      <c r="B21" s="47"/>
    </row>
    <row r="22" spans="2:2" x14ac:dyDescent="0.25">
      <c r="B22" s="47" t="s">
        <v>2365</v>
      </c>
    </row>
    <row r="23" spans="2:2" x14ac:dyDescent="0.25">
      <c r="B23" s="153" t="s">
        <v>2366</v>
      </c>
    </row>
    <row r="24" spans="2:2" x14ac:dyDescent="0.25">
      <c r="B24" s="47" t="s">
        <v>2367</v>
      </c>
    </row>
    <row r="25" spans="2:2" x14ac:dyDescent="0.25">
      <c r="B25" s="47" t="s">
        <v>2368</v>
      </c>
    </row>
    <row r="26" spans="2:2" x14ac:dyDescent="0.25">
      <c r="B26" s="47" t="s">
        <v>2369</v>
      </c>
    </row>
    <row r="27" spans="2:2" x14ac:dyDescent="0.25">
      <c r="B27" s="153" t="s">
        <v>2370</v>
      </c>
    </row>
    <row r="28" spans="2:2" x14ac:dyDescent="0.25">
      <c r="B28" s="48"/>
    </row>
    <row r="29" spans="2:2" x14ac:dyDescent="0.25">
      <c r="B29" s="151" t="s">
        <v>2371</v>
      </c>
    </row>
    <row r="30" spans="2:2" x14ac:dyDescent="0.25">
      <c r="B30" s="48"/>
    </row>
    <row r="31" spans="2:2" x14ac:dyDescent="0.25">
      <c r="B31" s="48" t="s">
        <v>2372</v>
      </c>
    </row>
    <row r="32" spans="2:2" x14ac:dyDescent="0.25">
      <c r="B32" s="48"/>
    </row>
    <row r="33" spans="2:2" ht="105" x14ac:dyDescent="0.25">
      <c r="B33" s="48" t="s">
        <v>2373</v>
      </c>
    </row>
    <row r="34" spans="2:2" ht="60" x14ac:dyDescent="0.25">
      <c r="B34" s="48" t="s">
        <v>2374</v>
      </c>
    </row>
    <row r="35" spans="2:2" ht="45" x14ac:dyDescent="0.25">
      <c r="B35" s="48" t="s">
        <v>2375</v>
      </c>
    </row>
    <row r="36" spans="2:2" ht="45" x14ac:dyDescent="0.25">
      <c r="B36" s="48" t="s">
        <v>2376</v>
      </c>
    </row>
    <row r="37" spans="2:2" ht="45" x14ac:dyDescent="0.25">
      <c r="B37" s="48" t="s">
        <v>2377</v>
      </c>
    </row>
    <row r="38" spans="2:2" x14ac:dyDescent="0.25">
      <c r="B38" s="3" t="s">
        <v>2378</v>
      </c>
    </row>
    <row r="39" spans="2:2" ht="90" x14ac:dyDescent="0.25">
      <c r="B39" s="48" t="s">
        <v>2379</v>
      </c>
    </row>
    <row r="40" spans="2:2" ht="135" x14ac:dyDescent="0.25">
      <c r="B40" s="48" t="s">
        <v>2380</v>
      </c>
    </row>
    <row r="41" spans="2:2" x14ac:dyDescent="0.25">
      <c r="B41" s="3" t="s">
        <v>2381</v>
      </c>
    </row>
    <row r="42" spans="2:2" ht="30" x14ac:dyDescent="0.25">
      <c r="B42" s="48" t="s">
        <v>2382</v>
      </c>
    </row>
    <row r="43" spans="2:2" x14ac:dyDescent="0.25">
      <c r="B43" s="3" t="s">
        <v>2383</v>
      </c>
    </row>
    <row r="44" spans="2:2" x14ac:dyDescent="0.25">
      <c r="B44" s="48"/>
    </row>
    <row r="45" spans="2:2" x14ac:dyDescent="0.25">
      <c r="B45" s="48" t="s">
        <v>2384</v>
      </c>
    </row>
    <row r="46" spans="2:2" x14ac:dyDescent="0.25">
      <c r="B46" s="48"/>
    </row>
    <row r="47" spans="2:2" ht="60" x14ac:dyDescent="0.25">
      <c r="B47" s="48" t="s">
        <v>2385</v>
      </c>
    </row>
    <row r="48" spans="2:2" ht="120" x14ac:dyDescent="0.25">
      <c r="B48" s="48" t="s">
        <v>2386</v>
      </c>
    </row>
    <row r="49" spans="2:2" x14ac:dyDescent="0.25">
      <c r="B49" s="48"/>
    </row>
    <row r="50" spans="2:2" x14ac:dyDescent="0.25">
      <c r="B50" s="48" t="s">
        <v>2387</v>
      </c>
    </row>
    <row r="51" spans="2:2" x14ac:dyDescent="0.25">
      <c r="B51" s="48"/>
    </row>
    <row r="52" spans="2:2" ht="60" x14ac:dyDescent="0.25">
      <c r="B52" s="48" t="s">
        <v>2388</v>
      </c>
    </row>
    <row r="53" spans="2:2" x14ac:dyDescent="0.25">
      <c r="B53" s="3" t="s">
        <v>2389</v>
      </c>
    </row>
    <row r="54" spans="2:2" x14ac:dyDescent="0.25">
      <c r="B54" s="48" t="s">
        <v>2390</v>
      </c>
    </row>
    <row r="55" spans="2:2" ht="45" x14ac:dyDescent="0.25">
      <c r="B55" s="48" t="s">
        <v>2391</v>
      </c>
    </row>
    <row r="56" spans="2:2" ht="60" x14ac:dyDescent="0.25">
      <c r="B56" s="48" t="s">
        <v>2392</v>
      </c>
    </row>
    <row r="57" spans="2:2" x14ac:dyDescent="0.25">
      <c r="B57" s="48" t="s">
        <v>2393</v>
      </c>
    </row>
    <row r="58" spans="2:2" ht="30" x14ac:dyDescent="0.25">
      <c r="B58" s="48" t="s">
        <v>2394</v>
      </c>
    </row>
    <row r="59" spans="2:2" ht="30" x14ac:dyDescent="0.25">
      <c r="B59" s="48" t="s">
        <v>2395</v>
      </c>
    </row>
    <row r="60" spans="2:2" ht="30" x14ac:dyDescent="0.25">
      <c r="B60" s="48" t="s">
        <v>2396</v>
      </c>
    </row>
    <row r="61" spans="2:2" ht="30" x14ac:dyDescent="0.25">
      <c r="B61" s="48" t="s">
        <v>2397</v>
      </c>
    </row>
    <row r="62" spans="2:2" x14ac:dyDescent="0.25">
      <c r="B62" s="48" t="s">
        <v>2398</v>
      </c>
    </row>
    <row r="63" spans="2:2" x14ac:dyDescent="0.25">
      <c r="B63" s="48" t="s">
        <v>2399</v>
      </c>
    </row>
    <row r="64" spans="2:2" ht="30" x14ac:dyDescent="0.25">
      <c r="B64" s="48" t="s">
        <v>2400</v>
      </c>
    </row>
    <row r="65" spans="2:2" x14ac:dyDescent="0.25">
      <c r="B65" s="48" t="s">
        <v>2401</v>
      </c>
    </row>
    <row r="66" spans="2:2" ht="30" x14ac:dyDescent="0.25">
      <c r="B66" s="3" t="s">
        <v>2402</v>
      </c>
    </row>
    <row r="67" spans="2:2" x14ac:dyDescent="0.25">
      <c r="B67" s="48" t="s">
        <v>2403</v>
      </c>
    </row>
    <row r="68" spans="2:2" x14ac:dyDescent="0.25">
      <c r="B68" s="3" t="s">
        <v>2404</v>
      </c>
    </row>
    <row r="69" spans="2:2" ht="180" x14ac:dyDescent="0.25">
      <c r="B69" s="48" t="s">
        <v>2405</v>
      </c>
    </row>
    <row r="70" spans="2:2" x14ac:dyDescent="0.25">
      <c r="B70" s="3" t="s">
        <v>2383</v>
      </c>
    </row>
    <row r="71" spans="2:2" ht="105" x14ac:dyDescent="0.25">
      <c r="B71" s="48" t="s">
        <v>2406</v>
      </c>
    </row>
    <row r="72" spans="2:2" x14ac:dyDescent="0.25">
      <c r="B72" s="3" t="s">
        <v>2407</v>
      </c>
    </row>
    <row r="73" spans="2:2" x14ac:dyDescent="0.25">
      <c r="B73" s="48"/>
    </row>
    <row r="74" spans="2:2" ht="30" x14ac:dyDescent="0.25">
      <c r="B74" s="48" t="s">
        <v>2408</v>
      </c>
    </row>
    <row r="75" spans="2:2" x14ac:dyDescent="0.25">
      <c r="B75" s="48"/>
    </row>
    <row r="76" spans="2:2" ht="135" x14ac:dyDescent="0.25">
      <c r="B76" s="48" t="s">
        <v>2409</v>
      </c>
    </row>
    <row r="77" spans="2:2" x14ac:dyDescent="0.25">
      <c r="B77" s="48"/>
    </row>
    <row r="78" spans="2:2" x14ac:dyDescent="0.25">
      <c r="B78" s="48" t="s">
        <v>2410</v>
      </c>
    </row>
    <row r="79" spans="2:2" x14ac:dyDescent="0.25">
      <c r="B79" s="48"/>
    </row>
    <row r="80" spans="2:2" ht="45" x14ac:dyDescent="0.25">
      <c r="B80" s="48" t="s">
        <v>2411</v>
      </c>
    </row>
    <row r="81" spans="2:2" ht="45" x14ac:dyDescent="0.25">
      <c r="B81" s="48" t="s">
        <v>2412</v>
      </c>
    </row>
    <row r="82" spans="2:2" ht="75" x14ac:dyDescent="0.25">
      <c r="B82" s="3" t="s">
        <v>2413</v>
      </c>
    </row>
    <row r="83" spans="2:2" ht="165" x14ac:dyDescent="0.25">
      <c r="B83" s="3" t="s">
        <v>2414</v>
      </c>
    </row>
    <row r="84" spans="2:2" ht="45" x14ac:dyDescent="0.25">
      <c r="B84" s="48" t="s">
        <v>2415</v>
      </c>
    </row>
    <row r="85" spans="2:2" ht="45" x14ac:dyDescent="0.25">
      <c r="B85" s="48" t="s">
        <v>2416</v>
      </c>
    </row>
    <row r="86" spans="2:2" x14ac:dyDescent="0.25">
      <c r="B86" s="48"/>
    </row>
    <row r="87" spans="2:2" x14ac:dyDescent="0.25">
      <c r="B87" s="48" t="s">
        <v>2417</v>
      </c>
    </row>
    <row r="88" spans="2:2" x14ac:dyDescent="0.25">
      <c r="B88" s="48"/>
    </row>
    <row r="89" spans="2:2" ht="45" x14ac:dyDescent="0.25">
      <c r="B89" s="3" t="s">
        <v>2418</v>
      </c>
    </row>
    <row r="90" spans="2:2" x14ac:dyDescent="0.25">
      <c r="B90" s="3" t="s">
        <v>2419</v>
      </c>
    </row>
    <row r="91" spans="2:2" ht="60" x14ac:dyDescent="0.25">
      <c r="B91" s="3" t="s">
        <v>2420</v>
      </c>
    </row>
    <row r="92" spans="2:2" x14ac:dyDescent="0.25">
      <c r="B92" s="3" t="s">
        <v>2419</v>
      </c>
    </row>
    <row r="93" spans="2:2" ht="30" x14ac:dyDescent="0.25">
      <c r="B93" s="48" t="s">
        <v>2421</v>
      </c>
    </row>
    <row r="94" spans="2:2" x14ac:dyDescent="0.25">
      <c r="B94" s="3" t="s">
        <v>2422</v>
      </c>
    </row>
    <row r="95" spans="2:2" ht="60" x14ac:dyDescent="0.25">
      <c r="B95" s="3" t="s">
        <v>2423</v>
      </c>
    </row>
    <row r="96" spans="2:2" x14ac:dyDescent="0.25">
      <c r="B96" s="3" t="s">
        <v>2424</v>
      </c>
    </row>
    <row r="97" spans="2:2" ht="45" x14ac:dyDescent="0.25">
      <c r="B97" s="48" t="s">
        <v>2425</v>
      </c>
    </row>
    <row r="98" spans="2:2" x14ac:dyDescent="0.25">
      <c r="B98" s="3" t="s">
        <v>2426</v>
      </c>
    </row>
    <row r="99" spans="2:2" x14ac:dyDescent="0.25">
      <c r="B99" s="48"/>
    </row>
    <row r="100" spans="2:2" x14ac:dyDescent="0.25">
      <c r="B100" s="151" t="s">
        <v>2427</v>
      </c>
    </row>
    <row r="101" spans="2:2" x14ac:dyDescent="0.25">
      <c r="B101" s="48"/>
    </row>
    <row r="102" spans="2:2" x14ac:dyDescent="0.25">
      <c r="B102" s="48" t="s">
        <v>2428</v>
      </c>
    </row>
    <row r="103" spans="2:2" x14ac:dyDescent="0.25">
      <c r="B103" s="48"/>
    </row>
    <row r="104" spans="2:2" ht="45" x14ac:dyDescent="0.25">
      <c r="B104" s="48" t="s">
        <v>2429</v>
      </c>
    </row>
    <row r="105" spans="2:2" ht="45" x14ac:dyDescent="0.25">
      <c r="B105" s="48" t="s">
        <v>2430</v>
      </c>
    </row>
    <row r="106" spans="2:2" x14ac:dyDescent="0.25">
      <c r="B106" s="48" t="s">
        <v>2431</v>
      </c>
    </row>
    <row r="107" spans="2:2" ht="30" x14ac:dyDescent="0.25">
      <c r="B107" s="48" t="s">
        <v>2432</v>
      </c>
    </row>
    <row r="108" spans="2:2" ht="105" x14ac:dyDescent="0.25">
      <c r="B108" s="48" t="s">
        <v>2433</v>
      </c>
    </row>
    <row r="109" spans="2:2" x14ac:dyDescent="0.25">
      <c r="B109" s="48" t="s">
        <v>2434</v>
      </c>
    </row>
    <row r="110" spans="2:2" x14ac:dyDescent="0.25">
      <c r="B110" s="48" t="s">
        <v>2435</v>
      </c>
    </row>
    <row r="111" spans="2:2" x14ac:dyDescent="0.25">
      <c r="B111" s="48" t="s">
        <v>2436</v>
      </c>
    </row>
    <row r="112" spans="2:2" ht="30" x14ac:dyDescent="0.25">
      <c r="B112" s="48" t="s">
        <v>2437</v>
      </c>
    </row>
    <row r="113" spans="2:2" ht="30" x14ac:dyDescent="0.25">
      <c r="B113" s="3" t="s">
        <v>2438</v>
      </c>
    </row>
    <row r="114" spans="2:2" ht="30" x14ac:dyDescent="0.25">
      <c r="B114" s="3" t="s">
        <v>2439</v>
      </c>
    </row>
    <row r="115" spans="2:2" ht="45" x14ac:dyDescent="0.25">
      <c r="B115" s="48" t="s">
        <v>2440</v>
      </c>
    </row>
    <row r="116" spans="2:2" ht="45" x14ac:dyDescent="0.25">
      <c r="B116" s="3" t="s">
        <v>2441</v>
      </c>
    </row>
    <row r="117" spans="2:2" ht="30" x14ac:dyDescent="0.25">
      <c r="B117" s="48" t="s">
        <v>2442</v>
      </c>
    </row>
    <row r="118" spans="2:2" ht="60" x14ac:dyDescent="0.25">
      <c r="B118" s="3" t="s">
        <v>2443</v>
      </c>
    </row>
    <row r="119" spans="2:2" ht="105" x14ac:dyDescent="0.25">
      <c r="B119" s="48" t="s">
        <v>2444</v>
      </c>
    </row>
    <row r="120" spans="2:2" ht="60" x14ac:dyDescent="0.25">
      <c r="B120" s="48" t="s">
        <v>2445</v>
      </c>
    </row>
    <row r="121" spans="2:2" x14ac:dyDescent="0.25">
      <c r="B121" s="48"/>
    </row>
    <row r="122" spans="2:2" x14ac:dyDescent="0.25">
      <c r="B122" s="48" t="s">
        <v>2446</v>
      </c>
    </row>
    <row r="123" spans="2:2" x14ac:dyDescent="0.25">
      <c r="B123" s="48"/>
    </row>
    <row r="124" spans="2:2" x14ac:dyDescent="0.25">
      <c r="B124" s="48" t="s">
        <v>2447</v>
      </c>
    </row>
    <row r="125" spans="2:2" ht="75" x14ac:dyDescent="0.25">
      <c r="B125" s="48" t="s">
        <v>2448</v>
      </c>
    </row>
    <row r="126" spans="2:2" x14ac:dyDescent="0.25">
      <c r="B126" s="3" t="s">
        <v>2381</v>
      </c>
    </row>
    <row r="127" spans="2:2" ht="75" x14ac:dyDescent="0.25">
      <c r="B127" s="48" t="s">
        <v>2449</v>
      </c>
    </row>
    <row r="128" spans="2:2" x14ac:dyDescent="0.25">
      <c r="B128" s="48" t="s">
        <v>2450</v>
      </c>
    </row>
    <row r="129" spans="2:2" ht="45" x14ac:dyDescent="0.25">
      <c r="B129" s="48" t="s">
        <v>2451</v>
      </c>
    </row>
    <row r="130" spans="2:2" x14ac:dyDescent="0.25">
      <c r="B130" s="3" t="s">
        <v>2381</v>
      </c>
    </row>
    <row r="131" spans="2:2" x14ac:dyDescent="0.25">
      <c r="B131" s="48" t="s">
        <v>2452</v>
      </c>
    </row>
    <row r="132" spans="2:2" x14ac:dyDescent="0.25">
      <c r="B132" s="48" t="s">
        <v>2453</v>
      </c>
    </row>
    <row r="133" spans="2:2" ht="105" x14ac:dyDescent="0.25">
      <c r="B133" s="3" t="s">
        <v>2454</v>
      </c>
    </row>
    <row r="134" spans="2:2" x14ac:dyDescent="0.25">
      <c r="B134" s="3" t="s">
        <v>2455</v>
      </c>
    </row>
    <row r="135" spans="2:2" ht="60" x14ac:dyDescent="0.25">
      <c r="B135" s="48" t="s">
        <v>2456</v>
      </c>
    </row>
    <row r="136" spans="2:2" ht="30" x14ac:dyDescent="0.25">
      <c r="B136" s="48" t="s">
        <v>2457</v>
      </c>
    </row>
    <row r="137" spans="2:2" x14ac:dyDescent="0.25">
      <c r="B137" s="3" t="s">
        <v>2381</v>
      </c>
    </row>
    <row r="138" spans="2:2" ht="30" x14ac:dyDescent="0.25">
      <c r="B138" s="48" t="s">
        <v>2458</v>
      </c>
    </row>
    <row r="139" spans="2:2" ht="135" x14ac:dyDescent="0.25">
      <c r="B139" s="48" t="s">
        <v>2459</v>
      </c>
    </row>
    <row r="140" spans="2:2" x14ac:dyDescent="0.25">
      <c r="B140" s="3" t="s">
        <v>2460</v>
      </c>
    </row>
    <row r="141" spans="2:2" x14ac:dyDescent="0.25">
      <c r="B141" s="48" t="s">
        <v>2461</v>
      </c>
    </row>
    <row r="142" spans="2:2" x14ac:dyDescent="0.25">
      <c r="B142" s="3" t="s">
        <v>2381</v>
      </c>
    </row>
    <row r="143" spans="2:2" ht="30" x14ac:dyDescent="0.25">
      <c r="B143" s="48" t="s">
        <v>2462</v>
      </c>
    </row>
    <row r="144" spans="2:2" x14ac:dyDescent="0.25">
      <c r="B144" s="48" t="s">
        <v>2463</v>
      </c>
    </row>
    <row r="145" spans="2:2" ht="45" x14ac:dyDescent="0.25">
      <c r="B145" s="48" t="s">
        <v>2464</v>
      </c>
    </row>
    <row r="146" spans="2:2" ht="30" x14ac:dyDescent="0.25">
      <c r="B146" s="48" t="s">
        <v>2465</v>
      </c>
    </row>
    <row r="147" spans="2:2" ht="30" x14ac:dyDescent="0.25">
      <c r="B147" s="48" t="s">
        <v>2466</v>
      </c>
    </row>
    <row r="148" spans="2:2" x14ac:dyDescent="0.25">
      <c r="B148" s="48" t="s">
        <v>2467</v>
      </c>
    </row>
    <row r="149" spans="2:2" x14ac:dyDescent="0.25">
      <c r="B149" s="3" t="s">
        <v>2381</v>
      </c>
    </row>
    <row r="150" spans="2:2" ht="60" x14ac:dyDescent="0.25">
      <c r="B150" s="48" t="s">
        <v>2468</v>
      </c>
    </row>
    <row r="151" spans="2:2" x14ac:dyDescent="0.25">
      <c r="B151" s="48" t="s">
        <v>2469</v>
      </c>
    </row>
    <row r="152" spans="2:2" ht="60" x14ac:dyDescent="0.25">
      <c r="B152" s="48" t="s">
        <v>2470</v>
      </c>
    </row>
    <row r="153" spans="2:2" x14ac:dyDescent="0.25">
      <c r="B153" s="3" t="s">
        <v>2471</v>
      </c>
    </row>
    <row r="154" spans="2:2" ht="75" x14ac:dyDescent="0.25">
      <c r="B154" s="48" t="s">
        <v>2472</v>
      </c>
    </row>
    <row r="155" spans="2:2" x14ac:dyDescent="0.25">
      <c r="B155" s="3" t="s">
        <v>2473</v>
      </c>
    </row>
    <row r="156" spans="2:2" ht="45" x14ac:dyDescent="0.25">
      <c r="B156" s="48" t="s">
        <v>2474</v>
      </c>
    </row>
    <row r="157" spans="2:2" ht="30" x14ac:dyDescent="0.25">
      <c r="B157" s="48" t="s">
        <v>2475</v>
      </c>
    </row>
    <row r="158" spans="2:2" ht="45" x14ac:dyDescent="0.25">
      <c r="B158" s="48" t="s">
        <v>2476</v>
      </c>
    </row>
    <row r="159" spans="2:2" x14ac:dyDescent="0.25">
      <c r="B159" s="3" t="s">
        <v>2477</v>
      </c>
    </row>
    <row r="160" spans="2:2" x14ac:dyDescent="0.25">
      <c r="B160" s="48" t="s">
        <v>2478</v>
      </c>
    </row>
    <row r="161" spans="2:2" ht="30" x14ac:dyDescent="0.25">
      <c r="B161" s="48" t="s">
        <v>2479</v>
      </c>
    </row>
    <row r="162" spans="2:2" x14ac:dyDescent="0.25">
      <c r="B162" s="3" t="s">
        <v>2480</v>
      </c>
    </row>
    <row r="163" spans="2:2" x14ac:dyDescent="0.25">
      <c r="B163" s="48" t="s">
        <v>2481</v>
      </c>
    </row>
    <row r="164" spans="2:2" ht="30" x14ac:dyDescent="0.25">
      <c r="B164" s="48" t="s">
        <v>2482</v>
      </c>
    </row>
    <row r="165" spans="2:2" x14ac:dyDescent="0.25">
      <c r="B165" s="48" t="s">
        <v>2483</v>
      </c>
    </row>
    <row r="166" spans="2:2" x14ac:dyDescent="0.25">
      <c r="B166" s="48" t="s">
        <v>2484</v>
      </c>
    </row>
    <row r="167" spans="2:2" x14ac:dyDescent="0.25">
      <c r="B167" s="48" t="s">
        <v>2485</v>
      </c>
    </row>
    <row r="168" spans="2:2" ht="30" x14ac:dyDescent="0.25">
      <c r="B168" s="48" t="s">
        <v>2486</v>
      </c>
    </row>
    <row r="169" spans="2:2" ht="30" x14ac:dyDescent="0.25">
      <c r="B169" s="48" t="s">
        <v>2487</v>
      </c>
    </row>
    <row r="170" spans="2:2" x14ac:dyDescent="0.25">
      <c r="B170" s="48" t="s">
        <v>2488</v>
      </c>
    </row>
    <row r="171" spans="2:2" ht="45" x14ac:dyDescent="0.25">
      <c r="B171" s="48" t="s">
        <v>2489</v>
      </c>
    </row>
    <row r="172" spans="2:2" ht="30" x14ac:dyDescent="0.25">
      <c r="B172" s="48" t="s">
        <v>2490</v>
      </c>
    </row>
    <row r="173" spans="2:2" ht="45" x14ac:dyDescent="0.25">
      <c r="B173" s="48" t="s">
        <v>2491</v>
      </c>
    </row>
    <row r="174" spans="2:2" ht="135" x14ac:dyDescent="0.25">
      <c r="B174" s="48" t="s">
        <v>2492</v>
      </c>
    </row>
    <row r="175" spans="2:2" ht="30" x14ac:dyDescent="0.25">
      <c r="B175" s="48" t="s">
        <v>2493</v>
      </c>
    </row>
    <row r="176" spans="2:2" x14ac:dyDescent="0.25">
      <c r="B176" s="3" t="s">
        <v>2494</v>
      </c>
    </row>
    <row r="177" spans="2:2" x14ac:dyDescent="0.25">
      <c r="B177" s="48" t="s">
        <v>2495</v>
      </c>
    </row>
    <row r="178" spans="2:2" ht="30" x14ac:dyDescent="0.25">
      <c r="B178" s="48" t="s">
        <v>2496</v>
      </c>
    </row>
    <row r="179" spans="2:2" x14ac:dyDescent="0.25">
      <c r="B179" s="48" t="s">
        <v>2497</v>
      </c>
    </row>
    <row r="180" spans="2:2" ht="30" x14ac:dyDescent="0.25">
      <c r="B180" s="48" t="s">
        <v>2498</v>
      </c>
    </row>
    <row r="181" spans="2:2" ht="60" x14ac:dyDescent="0.25">
      <c r="B181" s="48" t="s">
        <v>2499</v>
      </c>
    </row>
    <row r="182" spans="2:2" x14ac:dyDescent="0.25">
      <c r="B182" s="48" t="s">
        <v>2500</v>
      </c>
    </row>
    <row r="183" spans="2:2" ht="30" x14ac:dyDescent="0.25">
      <c r="B183" s="48" t="s">
        <v>2501</v>
      </c>
    </row>
    <row r="184" spans="2:2" ht="45" x14ac:dyDescent="0.25">
      <c r="B184" s="48" t="s">
        <v>2502</v>
      </c>
    </row>
    <row r="185" spans="2:2" ht="180" x14ac:dyDescent="0.25">
      <c r="B185" s="48" t="s">
        <v>2503</v>
      </c>
    </row>
    <row r="186" spans="2:2" ht="75" x14ac:dyDescent="0.25">
      <c r="B186" s="48" t="s">
        <v>2504</v>
      </c>
    </row>
    <row r="187" spans="2:2" ht="30" x14ac:dyDescent="0.25">
      <c r="B187" s="3" t="s">
        <v>2505</v>
      </c>
    </row>
    <row r="188" spans="2:2" x14ac:dyDescent="0.25">
      <c r="B188" s="48" t="s">
        <v>2506</v>
      </c>
    </row>
    <row r="189" spans="2:2" ht="45" x14ac:dyDescent="0.25">
      <c r="B189" s="48" t="s">
        <v>2507</v>
      </c>
    </row>
    <row r="190" spans="2:2" ht="60" x14ac:dyDescent="0.25">
      <c r="B190" s="3" t="s">
        <v>2508</v>
      </c>
    </row>
    <row r="191" spans="2:2" x14ac:dyDescent="0.25">
      <c r="B191" s="48"/>
    </row>
    <row r="192" spans="2:2" x14ac:dyDescent="0.25">
      <c r="B192" s="48" t="s">
        <v>2509</v>
      </c>
    </row>
    <row r="193" spans="2:2" x14ac:dyDescent="0.25">
      <c r="B193" s="48"/>
    </row>
    <row r="194" spans="2:2" ht="75" x14ac:dyDescent="0.25">
      <c r="B194" s="48" t="s">
        <v>2510</v>
      </c>
    </row>
    <row r="195" spans="2:2" ht="30" x14ac:dyDescent="0.25">
      <c r="B195" s="48" t="s">
        <v>2511</v>
      </c>
    </row>
    <row r="196" spans="2:2" x14ac:dyDescent="0.25">
      <c r="B196" s="48" t="s">
        <v>2512</v>
      </c>
    </row>
    <row r="197" spans="2:2" ht="60" x14ac:dyDescent="0.25">
      <c r="B197" s="48" t="s">
        <v>2513</v>
      </c>
    </row>
    <row r="198" spans="2:2" x14ac:dyDescent="0.25">
      <c r="B198" s="48" t="s">
        <v>2514</v>
      </c>
    </row>
    <row r="199" spans="2:2" ht="30" x14ac:dyDescent="0.25">
      <c r="B199" s="48" t="s">
        <v>2515</v>
      </c>
    </row>
    <row r="200" spans="2:2" ht="45" x14ac:dyDescent="0.25">
      <c r="B200" s="48" t="s">
        <v>2516</v>
      </c>
    </row>
    <row r="201" spans="2:2" ht="30" x14ac:dyDescent="0.25">
      <c r="B201" s="48" t="s">
        <v>2517</v>
      </c>
    </row>
    <row r="202" spans="2:2" x14ac:dyDescent="0.25">
      <c r="B202" s="48" t="s">
        <v>2518</v>
      </c>
    </row>
    <row r="203" spans="2:2" x14ac:dyDescent="0.25">
      <c r="B203" s="3" t="s">
        <v>2383</v>
      </c>
    </row>
    <row r="204" spans="2:2" x14ac:dyDescent="0.25">
      <c r="B204" s="48" t="s">
        <v>2519</v>
      </c>
    </row>
    <row r="205" spans="2:2" ht="90" x14ac:dyDescent="0.25">
      <c r="B205" s="3" t="s">
        <v>2520</v>
      </c>
    </row>
    <row r="206" spans="2:2" ht="30" x14ac:dyDescent="0.25">
      <c r="B206" s="48" t="s">
        <v>2521</v>
      </c>
    </row>
    <row r="207" spans="2:2" ht="45" x14ac:dyDescent="0.25">
      <c r="B207" s="48" t="s">
        <v>2522</v>
      </c>
    </row>
    <row r="208" spans="2:2" ht="60" x14ac:dyDescent="0.25">
      <c r="B208" s="48" t="s">
        <v>2523</v>
      </c>
    </row>
    <row r="209" spans="2:2" ht="60" x14ac:dyDescent="0.25">
      <c r="B209" s="48" t="s">
        <v>2524</v>
      </c>
    </row>
    <row r="210" spans="2:2" ht="30" x14ac:dyDescent="0.25">
      <c r="B210" s="48" t="s">
        <v>2525</v>
      </c>
    </row>
    <row r="211" spans="2:2" ht="45" x14ac:dyDescent="0.25">
      <c r="B211" s="48" t="s">
        <v>2526</v>
      </c>
    </row>
    <row r="212" spans="2:2" ht="30" x14ac:dyDescent="0.25">
      <c r="B212" s="48" t="s">
        <v>2527</v>
      </c>
    </row>
    <row r="213" spans="2:2" ht="210" x14ac:dyDescent="0.25">
      <c r="B213" s="48" t="s">
        <v>2528</v>
      </c>
    </row>
    <row r="214" spans="2:2" x14ac:dyDescent="0.25">
      <c r="B214" s="3" t="s">
        <v>2529</v>
      </c>
    </row>
    <row r="215" spans="2:2" ht="120" x14ac:dyDescent="0.25">
      <c r="B215" s="48" t="s">
        <v>2530</v>
      </c>
    </row>
    <row r="216" spans="2:2" x14ac:dyDescent="0.25">
      <c r="B216" s="3" t="s">
        <v>2531</v>
      </c>
    </row>
    <row r="217" spans="2:2" x14ac:dyDescent="0.25">
      <c r="B217" s="48" t="s">
        <v>2532</v>
      </c>
    </row>
    <row r="218" spans="2:2" x14ac:dyDescent="0.25">
      <c r="B218" s="48"/>
    </row>
    <row r="219" spans="2:2" x14ac:dyDescent="0.25">
      <c r="B219" s="48" t="s">
        <v>2533</v>
      </c>
    </row>
    <row r="220" spans="2:2" x14ac:dyDescent="0.25">
      <c r="B220" s="48"/>
    </row>
    <row r="221" spans="2:2" ht="75" x14ac:dyDescent="0.25">
      <c r="B221" s="48" t="s">
        <v>2534</v>
      </c>
    </row>
    <row r="222" spans="2:2" x14ac:dyDescent="0.25">
      <c r="B222" s="48" t="s">
        <v>2535</v>
      </c>
    </row>
    <row r="223" spans="2:2" x14ac:dyDescent="0.25">
      <c r="B223" s="48" t="s">
        <v>2536</v>
      </c>
    </row>
    <row r="224" spans="2:2" ht="30" x14ac:dyDescent="0.25">
      <c r="B224" s="48" t="s">
        <v>2537</v>
      </c>
    </row>
    <row r="225" spans="2:2" ht="45" x14ac:dyDescent="0.25">
      <c r="B225" s="48" t="s">
        <v>2538</v>
      </c>
    </row>
    <row r="226" spans="2:2" ht="30" x14ac:dyDescent="0.25">
      <c r="B226" s="48" t="s">
        <v>2539</v>
      </c>
    </row>
    <row r="227" spans="2:2" ht="45" x14ac:dyDescent="0.25">
      <c r="B227" s="48" t="s">
        <v>2540</v>
      </c>
    </row>
    <row r="228" spans="2:2" ht="45" x14ac:dyDescent="0.25">
      <c r="B228" s="48" t="s">
        <v>2541</v>
      </c>
    </row>
    <row r="229" spans="2:2" x14ac:dyDescent="0.25">
      <c r="B229" s="48" t="s">
        <v>2542</v>
      </c>
    </row>
    <row r="230" spans="2:2" x14ac:dyDescent="0.25">
      <c r="B230" s="48" t="s">
        <v>2543</v>
      </c>
    </row>
    <row r="231" spans="2:2" ht="30" x14ac:dyDescent="0.25">
      <c r="B231" s="48" t="s">
        <v>2544</v>
      </c>
    </row>
    <row r="232" spans="2:2" x14ac:dyDescent="0.25">
      <c r="B232" s="48" t="s">
        <v>2545</v>
      </c>
    </row>
    <row r="233" spans="2:2" x14ac:dyDescent="0.25">
      <c r="B233" s="48" t="s">
        <v>2546</v>
      </c>
    </row>
    <row r="234" spans="2:2" x14ac:dyDescent="0.25">
      <c r="B234" s="48" t="s">
        <v>2547</v>
      </c>
    </row>
    <row r="235" spans="2:2" x14ac:dyDescent="0.25">
      <c r="B235" s="48" t="s">
        <v>2548</v>
      </c>
    </row>
    <row r="236" spans="2:2" ht="30" x14ac:dyDescent="0.25">
      <c r="B236" s="48" t="s">
        <v>2549</v>
      </c>
    </row>
    <row r="237" spans="2:2" x14ac:dyDescent="0.25">
      <c r="B237" s="48" t="s">
        <v>2550</v>
      </c>
    </row>
    <row r="238" spans="2:2" ht="30" x14ac:dyDescent="0.25">
      <c r="B238" s="48" t="s">
        <v>2551</v>
      </c>
    </row>
    <row r="239" spans="2:2" ht="45" x14ac:dyDescent="0.25">
      <c r="B239" s="48" t="s">
        <v>2552</v>
      </c>
    </row>
    <row r="240" spans="2:2" x14ac:dyDescent="0.25">
      <c r="B240" s="48" t="s">
        <v>2553</v>
      </c>
    </row>
    <row r="241" spans="2:2" ht="30" x14ac:dyDescent="0.25">
      <c r="B241" s="48" t="s">
        <v>2554</v>
      </c>
    </row>
    <row r="242" spans="2:2" ht="30" x14ac:dyDescent="0.25">
      <c r="B242" s="48" t="s">
        <v>2555</v>
      </c>
    </row>
    <row r="243" spans="2:2" x14ac:dyDescent="0.25">
      <c r="B243" s="48" t="s">
        <v>2556</v>
      </c>
    </row>
    <row r="244" spans="2:2" ht="30" x14ac:dyDescent="0.25">
      <c r="B244" s="3" t="s">
        <v>2557</v>
      </c>
    </row>
    <row r="245" spans="2:2" x14ac:dyDescent="0.25">
      <c r="B245" s="48" t="s">
        <v>2558</v>
      </c>
    </row>
    <row r="246" spans="2:2" x14ac:dyDescent="0.25">
      <c r="B246" s="48"/>
    </row>
    <row r="247" spans="2:2" x14ac:dyDescent="0.25">
      <c r="B247" s="48" t="s">
        <v>2559</v>
      </c>
    </row>
    <row r="248" spans="2:2" x14ac:dyDescent="0.25">
      <c r="B248" s="48"/>
    </row>
    <row r="249" spans="2:2" ht="30" x14ac:dyDescent="0.25">
      <c r="B249" s="48" t="s">
        <v>2560</v>
      </c>
    </row>
    <row r="250" spans="2:2" x14ac:dyDescent="0.25">
      <c r="B250" s="3" t="s">
        <v>2561</v>
      </c>
    </row>
    <row r="251" spans="2:2" ht="105" x14ac:dyDescent="0.25">
      <c r="B251" s="48" t="s">
        <v>2562</v>
      </c>
    </row>
    <row r="252" spans="2:2" ht="75" x14ac:dyDescent="0.25">
      <c r="B252" s="48" t="s">
        <v>2563</v>
      </c>
    </row>
    <row r="253" spans="2:2" x14ac:dyDescent="0.25">
      <c r="B253" s="48"/>
    </row>
    <row r="254" spans="2:2" x14ac:dyDescent="0.25">
      <c r="B254" s="48" t="s">
        <v>2564</v>
      </c>
    </row>
    <row r="255" spans="2:2" x14ac:dyDescent="0.25">
      <c r="B255" s="48"/>
    </row>
    <row r="256" spans="2:2" ht="45" x14ac:dyDescent="0.25">
      <c r="B256" s="48" t="s">
        <v>2565</v>
      </c>
    </row>
    <row r="257" spans="2:2" ht="30" x14ac:dyDescent="0.25">
      <c r="B257" s="48" t="s">
        <v>2566</v>
      </c>
    </row>
    <row r="258" spans="2:2" ht="30" x14ac:dyDescent="0.25">
      <c r="B258" s="48" t="s">
        <v>2567</v>
      </c>
    </row>
    <row r="259" spans="2:2" ht="30" x14ac:dyDescent="0.25">
      <c r="B259" s="48" t="s">
        <v>2568</v>
      </c>
    </row>
    <row r="260" spans="2:2" ht="30" x14ac:dyDescent="0.25">
      <c r="B260" s="3" t="s">
        <v>2569</v>
      </c>
    </row>
    <row r="261" spans="2:2" ht="30" x14ac:dyDescent="0.25">
      <c r="B261" s="3" t="s">
        <v>2570</v>
      </c>
    </row>
    <row r="262" spans="2:2" ht="60" x14ac:dyDescent="0.25">
      <c r="B262" s="3" t="s">
        <v>2571</v>
      </c>
    </row>
    <row r="263" spans="2:2" x14ac:dyDescent="0.25">
      <c r="B263" s="48"/>
    </row>
    <row r="264" spans="2:2" x14ac:dyDescent="0.25">
      <c r="B264" s="48" t="s">
        <v>2572</v>
      </c>
    </row>
    <row r="265" spans="2:2" x14ac:dyDescent="0.25">
      <c r="B265" s="48"/>
    </row>
    <row r="266" spans="2:2" x14ac:dyDescent="0.25">
      <c r="B266" s="48" t="s">
        <v>2573</v>
      </c>
    </row>
    <row r="267" spans="2:2" ht="45" x14ac:dyDescent="0.25">
      <c r="B267" s="48" t="s">
        <v>2574</v>
      </c>
    </row>
    <row r="268" spans="2:2" ht="75" x14ac:dyDescent="0.25">
      <c r="B268" s="48" t="s">
        <v>2575</v>
      </c>
    </row>
    <row r="269" spans="2:2" ht="45" x14ac:dyDescent="0.25">
      <c r="B269" s="48" t="s">
        <v>2576</v>
      </c>
    </row>
    <row r="270" spans="2:2" x14ac:dyDescent="0.25">
      <c r="B270" s="3" t="s">
        <v>2383</v>
      </c>
    </row>
    <row r="271" spans="2:2" x14ac:dyDescent="0.25">
      <c r="B271" s="48"/>
    </row>
    <row r="272" spans="2:2" x14ac:dyDescent="0.25">
      <c r="B272" s="151" t="s">
        <v>2577</v>
      </c>
    </row>
    <row r="273" spans="2:2" x14ac:dyDescent="0.25">
      <c r="B273" s="151" t="s">
        <v>2578</v>
      </c>
    </row>
    <row r="274" spans="2:2" x14ac:dyDescent="0.25">
      <c r="B274" s="151" t="s">
        <v>2579</v>
      </c>
    </row>
    <row r="275" spans="2:2" x14ac:dyDescent="0.25">
      <c r="B275" s="48"/>
    </row>
    <row r="276" spans="2:2" x14ac:dyDescent="0.25">
      <c r="B276" s="48" t="s">
        <v>2580</v>
      </c>
    </row>
    <row r="277" spans="2:2" x14ac:dyDescent="0.25">
      <c r="B277" s="48"/>
    </row>
    <row r="278" spans="2:2" ht="45" x14ac:dyDescent="0.25">
      <c r="B278" s="48" t="s">
        <v>2581</v>
      </c>
    </row>
    <row r="279" spans="2:2" ht="30" x14ac:dyDescent="0.25">
      <c r="B279" s="48" t="s">
        <v>2582</v>
      </c>
    </row>
    <row r="280" spans="2:2" ht="60" x14ac:dyDescent="0.25">
      <c r="B280" s="48" t="s">
        <v>2583</v>
      </c>
    </row>
    <row r="281" spans="2:2" ht="45" x14ac:dyDescent="0.25">
      <c r="B281" s="48" t="s">
        <v>2584</v>
      </c>
    </row>
    <row r="282" spans="2:2" ht="30" x14ac:dyDescent="0.25">
      <c r="B282" s="48" t="s">
        <v>2585</v>
      </c>
    </row>
    <row r="283" spans="2:2" x14ac:dyDescent="0.25">
      <c r="B283" s="48" t="s">
        <v>2586</v>
      </c>
    </row>
    <row r="284" spans="2:2" x14ac:dyDescent="0.25">
      <c r="B284" s="48" t="s">
        <v>2587</v>
      </c>
    </row>
    <row r="285" spans="2:2" ht="45" x14ac:dyDescent="0.25">
      <c r="B285" s="48" t="s">
        <v>2588</v>
      </c>
    </row>
    <row r="286" spans="2:2" ht="60" x14ac:dyDescent="0.25">
      <c r="B286" s="48" t="s">
        <v>2589</v>
      </c>
    </row>
    <row r="287" spans="2:2" x14ac:dyDescent="0.25">
      <c r="B287" s="150"/>
    </row>
    <row r="288" spans="2:2" x14ac:dyDescent="0.25">
      <c r="B288" s="48" t="s">
        <v>2590</v>
      </c>
    </row>
    <row r="289" spans="2:2" ht="30" x14ac:dyDescent="0.25">
      <c r="B289" s="3" t="s">
        <v>2591</v>
      </c>
    </row>
    <row r="290" spans="2:2" x14ac:dyDescent="0.25">
      <c r="B290" s="150"/>
    </row>
    <row r="291" spans="2:2" ht="90" x14ac:dyDescent="0.25">
      <c r="B291" s="3" t="s">
        <v>2592</v>
      </c>
    </row>
    <row r="292" spans="2:2" x14ac:dyDescent="0.25">
      <c r="B292" s="3" t="s">
        <v>2593</v>
      </c>
    </row>
    <row r="293" spans="2:2" ht="60" x14ac:dyDescent="0.25">
      <c r="B293" s="48" t="s">
        <v>2594</v>
      </c>
    </row>
    <row r="294" spans="2:2" x14ac:dyDescent="0.25">
      <c r="B294" s="3" t="s">
        <v>2383</v>
      </c>
    </row>
    <row r="295" spans="2:2" x14ac:dyDescent="0.25">
      <c r="B295" s="48" t="s">
        <v>2595</v>
      </c>
    </row>
    <row r="296" spans="2:2" ht="30" x14ac:dyDescent="0.25">
      <c r="B296" s="48" t="s">
        <v>2596</v>
      </c>
    </row>
    <row r="297" spans="2:2" ht="105" x14ac:dyDescent="0.25">
      <c r="B297" s="3" t="s">
        <v>2597</v>
      </c>
    </row>
    <row r="298" spans="2:2" ht="30" x14ac:dyDescent="0.25">
      <c r="B298" s="48" t="s">
        <v>2598</v>
      </c>
    </row>
    <row r="299" spans="2:2" x14ac:dyDescent="0.25">
      <c r="B299" s="3" t="s">
        <v>2383</v>
      </c>
    </row>
    <row r="300" spans="2:2" ht="30" x14ac:dyDescent="0.25">
      <c r="B300" s="48" t="s">
        <v>2599</v>
      </c>
    </row>
    <row r="301" spans="2:2" ht="60" x14ac:dyDescent="0.25">
      <c r="B301" s="3" t="s">
        <v>2600</v>
      </c>
    </row>
    <row r="302" spans="2:2" x14ac:dyDescent="0.25">
      <c r="B302" s="3" t="s">
        <v>2383</v>
      </c>
    </row>
    <row r="303" spans="2:2" ht="45" x14ac:dyDescent="0.25">
      <c r="B303" s="48" t="s">
        <v>2601</v>
      </c>
    </row>
    <row r="304" spans="2:2" ht="30" x14ac:dyDescent="0.25">
      <c r="B304" s="3" t="s">
        <v>2602</v>
      </c>
    </row>
    <row r="305" spans="2:2" ht="30" x14ac:dyDescent="0.25">
      <c r="B305" s="48" t="s">
        <v>2603</v>
      </c>
    </row>
    <row r="306" spans="2:2" x14ac:dyDescent="0.25">
      <c r="B306" s="3" t="s">
        <v>2383</v>
      </c>
    </row>
    <row r="307" spans="2:2" ht="30" x14ac:dyDescent="0.25">
      <c r="B307" s="3" t="s">
        <v>2604</v>
      </c>
    </row>
    <row r="308" spans="2:2" x14ac:dyDescent="0.25">
      <c r="B308" s="48" t="s">
        <v>2605</v>
      </c>
    </row>
    <row r="309" spans="2:2" ht="30" x14ac:dyDescent="0.25">
      <c r="B309" s="3" t="s">
        <v>2606</v>
      </c>
    </row>
    <row r="310" spans="2:2" x14ac:dyDescent="0.25">
      <c r="B310" s="48" t="s">
        <v>2607</v>
      </c>
    </row>
    <row r="311" spans="2:2" ht="30" x14ac:dyDescent="0.25">
      <c r="B311" s="48" t="s">
        <v>2608</v>
      </c>
    </row>
    <row r="312" spans="2:2" ht="30" x14ac:dyDescent="0.25">
      <c r="B312" s="48" t="s">
        <v>2609</v>
      </c>
    </row>
    <row r="313" spans="2:2" ht="90" x14ac:dyDescent="0.25">
      <c r="B313" s="3" t="s">
        <v>2610</v>
      </c>
    </row>
    <row r="314" spans="2:2" ht="30" x14ac:dyDescent="0.25">
      <c r="B314" s="48" t="s">
        <v>2611</v>
      </c>
    </row>
    <row r="315" spans="2:2" ht="60" x14ac:dyDescent="0.25">
      <c r="B315" s="48" t="s">
        <v>2612</v>
      </c>
    </row>
    <row r="316" spans="2:2" ht="45" x14ac:dyDescent="0.25">
      <c r="B316" s="48" t="s">
        <v>2613</v>
      </c>
    </row>
    <row r="317" spans="2:2" x14ac:dyDescent="0.25">
      <c r="B317" s="48" t="s">
        <v>2614</v>
      </c>
    </row>
    <row r="318" spans="2:2" ht="45" x14ac:dyDescent="0.25">
      <c r="B318" s="48" t="s">
        <v>2615</v>
      </c>
    </row>
    <row r="319" spans="2:2" x14ac:dyDescent="0.25">
      <c r="B319" s="48" t="s">
        <v>2616</v>
      </c>
    </row>
    <row r="320" spans="2:2" ht="120" x14ac:dyDescent="0.25">
      <c r="B320" s="48" t="s">
        <v>2617</v>
      </c>
    </row>
    <row r="321" spans="2:2" ht="30" x14ac:dyDescent="0.25">
      <c r="B321" s="48" t="s">
        <v>2618</v>
      </c>
    </row>
    <row r="322" spans="2:2" ht="30" x14ac:dyDescent="0.25">
      <c r="B322" s="3" t="s">
        <v>2619</v>
      </c>
    </row>
    <row r="323" spans="2:2" ht="90" x14ac:dyDescent="0.25">
      <c r="B323" s="48" t="s">
        <v>2620</v>
      </c>
    </row>
    <row r="324" spans="2:2" x14ac:dyDescent="0.25">
      <c r="B324" s="3" t="s">
        <v>2621</v>
      </c>
    </row>
    <row r="325" spans="2:2" ht="30" x14ac:dyDescent="0.25">
      <c r="B325" s="48" t="s">
        <v>2622</v>
      </c>
    </row>
    <row r="326" spans="2:2" x14ac:dyDescent="0.25">
      <c r="B326" s="3" t="s">
        <v>2623</v>
      </c>
    </row>
    <row r="327" spans="2:2" x14ac:dyDescent="0.25">
      <c r="B327" s="48"/>
    </row>
    <row r="328" spans="2:2" ht="30" x14ac:dyDescent="0.25">
      <c r="B328" s="48" t="s">
        <v>2624</v>
      </c>
    </row>
    <row r="329" spans="2:2" x14ac:dyDescent="0.25">
      <c r="B329" s="48"/>
    </row>
    <row r="330" spans="2:2" ht="30" x14ac:dyDescent="0.25">
      <c r="B330" s="48" t="s">
        <v>2625</v>
      </c>
    </row>
    <row r="331" spans="2:2" ht="60" x14ac:dyDescent="0.25">
      <c r="B331" s="48" t="s">
        <v>2626</v>
      </c>
    </row>
    <row r="332" spans="2:2" ht="75" x14ac:dyDescent="0.25">
      <c r="B332" s="3" t="s">
        <v>2627</v>
      </c>
    </row>
    <row r="333" spans="2:2" ht="45" x14ac:dyDescent="0.25">
      <c r="B333" s="48" t="s">
        <v>2628</v>
      </c>
    </row>
    <row r="334" spans="2:2" ht="60" x14ac:dyDescent="0.25">
      <c r="B334" s="48" t="s">
        <v>2629</v>
      </c>
    </row>
    <row r="335" spans="2:2" ht="75" x14ac:dyDescent="0.25">
      <c r="B335" s="48" t="s">
        <v>2630</v>
      </c>
    </row>
    <row r="336" spans="2:2" x14ac:dyDescent="0.25">
      <c r="B336" s="3" t="s">
        <v>2631</v>
      </c>
    </row>
    <row r="337" spans="2:2" x14ac:dyDescent="0.25">
      <c r="B337" s="48" t="s">
        <v>2632</v>
      </c>
    </row>
    <row r="338" spans="2:2" ht="30" x14ac:dyDescent="0.25">
      <c r="B338" s="48" t="s">
        <v>2633</v>
      </c>
    </row>
    <row r="339" spans="2:2" ht="105" x14ac:dyDescent="0.25">
      <c r="B339" s="3" t="s">
        <v>2634</v>
      </c>
    </row>
    <row r="340" spans="2:2" ht="45" x14ac:dyDescent="0.25">
      <c r="B340" s="48" t="s">
        <v>2635</v>
      </c>
    </row>
    <row r="341" spans="2:2" ht="75" x14ac:dyDescent="0.25">
      <c r="B341" s="48" t="s">
        <v>2636</v>
      </c>
    </row>
    <row r="342" spans="2:2" ht="30" x14ac:dyDescent="0.25">
      <c r="B342" s="48" t="s">
        <v>2637</v>
      </c>
    </row>
    <row r="343" spans="2:2" x14ac:dyDescent="0.25">
      <c r="B343" s="3" t="s">
        <v>2638</v>
      </c>
    </row>
    <row r="344" spans="2:2" x14ac:dyDescent="0.25">
      <c r="B344" s="48" t="s">
        <v>2639</v>
      </c>
    </row>
    <row r="345" spans="2:2" ht="30" x14ac:dyDescent="0.25">
      <c r="B345" s="48" t="s">
        <v>2640</v>
      </c>
    </row>
    <row r="346" spans="2:2" ht="45" x14ac:dyDescent="0.25">
      <c r="B346" s="48" t="s">
        <v>2641</v>
      </c>
    </row>
    <row r="347" spans="2:2" ht="45" x14ac:dyDescent="0.25">
      <c r="B347" s="48" t="s">
        <v>2642</v>
      </c>
    </row>
    <row r="348" spans="2:2" ht="45" x14ac:dyDescent="0.25">
      <c r="B348" s="48" t="s">
        <v>2643</v>
      </c>
    </row>
    <row r="349" spans="2:2" ht="60" x14ac:dyDescent="0.25">
      <c r="B349" s="3" t="s">
        <v>2644</v>
      </c>
    </row>
    <row r="350" spans="2:2" ht="60" x14ac:dyDescent="0.25">
      <c r="B350" s="3" t="s">
        <v>2645</v>
      </c>
    </row>
    <row r="351" spans="2:2" x14ac:dyDescent="0.25">
      <c r="B351" s="3" t="s">
        <v>2646</v>
      </c>
    </row>
    <row r="352" spans="2:2" x14ac:dyDescent="0.25">
      <c r="B352" s="48" t="s">
        <v>2647</v>
      </c>
    </row>
    <row r="353" spans="2:2" ht="45" x14ac:dyDescent="0.25">
      <c r="B353" s="48" t="s">
        <v>2648</v>
      </c>
    </row>
    <row r="354" spans="2:2" ht="90" x14ac:dyDescent="0.25">
      <c r="B354" s="48" t="s">
        <v>2649</v>
      </c>
    </row>
    <row r="355" spans="2:2" ht="60" x14ac:dyDescent="0.25">
      <c r="B355" s="48" t="s">
        <v>2650</v>
      </c>
    </row>
    <row r="356" spans="2:2" ht="60" x14ac:dyDescent="0.25">
      <c r="B356" s="48" t="s">
        <v>2651</v>
      </c>
    </row>
    <row r="357" spans="2:2" ht="60" x14ac:dyDescent="0.25">
      <c r="B357" s="3" t="s">
        <v>2652</v>
      </c>
    </row>
    <row r="358" spans="2:2" x14ac:dyDescent="0.25">
      <c r="B358" s="48"/>
    </row>
    <row r="359" spans="2:2" x14ac:dyDescent="0.25">
      <c r="B359" s="48" t="s">
        <v>2653</v>
      </c>
    </row>
    <row r="360" spans="2:2" x14ac:dyDescent="0.25">
      <c r="B360" s="48"/>
    </row>
    <row r="361" spans="2:2" ht="45" x14ac:dyDescent="0.25">
      <c r="B361" s="48" t="s">
        <v>2654</v>
      </c>
    </row>
    <row r="362" spans="2:2" x14ac:dyDescent="0.25">
      <c r="B362" s="3" t="s">
        <v>2383</v>
      </c>
    </row>
    <row r="363" spans="2:2" ht="30" x14ac:dyDescent="0.25">
      <c r="B363" s="48" t="s">
        <v>2655</v>
      </c>
    </row>
    <row r="364" spans="2:2" ht="45" x14ac:dyDescent="0.25">
      <c r="B364" s="48" t="s">
        <v>2656</v>
      </c>
    </row>
    <row r="365" spans="2:2" ht="30" x14ac:dyDescent="0.25">
      <c r="B365" s="48" t="s">
        <v>2657</v>
      </c>
    </row>
    <row r="366" spans="2:2" ht="30" x14ac:dyDescent="0.25">
      <c r="B366" s="48" t="s">
        <v>2658</v>
      </c>
    </row>
    <row r="367" spans="2:2" ht="30" x14ac:dyDescent="0.25">
      <c r="B367" s="48" t="s">
        <v>2659</v>
      </c>
    </row>
    <row r="368" spans="2:2" ht="30" x14ac:dyDescent="0.25">
      <c r="B368" s="48" t="s">
        <v>2660</v>
      </c>
    </row>
    <row r="369" spans="2:2" ht="45" x14ac:dyDescent="0.25">
      <c r="B369" s="48" t="s">
        <v>2661</v>
      </c>
    </row>
    <row r="370" spans="2:2" ht="75" x14ac:dyDescent="0.25">
      <c r="B370" s="3" t="s">
        <v>2662</v>
      </c>
    </row>
    <row r="371" spans="2:2" ht="75" x14ac:dyDescent="0.25">
      <c r="B371" s="48" t="s">
        <v>2663</v>
      </c>
    </row>
    <row r="372" spans="2:2" ht="60" x14ac:dyDescent="0.25">
      <c r="B372" s="48" t="s">
        <v>2664</v>
      </c>
    </row>
    <row r="373" spans="2:2" ht="30" x14ac:dyDescent="0.25">
      <c r="B373" s="48" t="s">
        <v>2665</v>
      </c>
    </row>
    <row r="374" spans="2:2" x14ac:dyDescent="0.25">
      <c r="B374" s="3" t="s">
        <v>2623</v>
      </c>
    </row>
    <row r="375" spans="2:2" ht="30" x14ac:dyDescent="0.25">
      <c r="B375" s="48" t="s">
        <v>2666</v>
      </c>
    </row>
    <row r="376" spans="2:2" x14ac:dyDescent="0.25">
      <c r="B376" s="3" t="s">
        <v>2667</v>
      </c>
    </row>
    <row r="377" spans="2:2" ht="30" x14ac:dyDescent="0.25">
      <c r="B377" s="48" t="s">
        <v>2668</v>
      </c>
    </row>
    <row r="378" spans="2:2" ht="30" x14ac:dyDescent="0.25">
      <c r="B378" s="48" t="s">
        <v>2669</v>
      </c>
    </row>
    <row r="379" spans="2:2" x14ac:dyDescent="0.25">
      <c r="B379" s="48"/>
    </row>
    <row r="380" spans="2:2" x14ac:dyDescent="0.25">
      <c r="B380" s="48" t="s">
        <v>2670</v>
      </c>
    </row>
    <row r="381" spans="2:2" x14ac:dyDescent="0.25">
      <c r="B381" s="48"/>
    </row>
    <row r="382" spans="2:2" ht="30" x14ac:dyDescent="0.25">
      <c r="B382" s="3" t="s">
        <v>2671</v>
      </c>
    </row>
    <row r="383" spans="2:2" x14ac:dyDescent="0.25">
      <c r="B383" s="48"/>
    </row>
    <row r="384" spans="2:2" ht="30" x14ac:dyDescent="0.25">
      <c r="B384" s="48" t="s">
        <v>2672</v>
      </c>
    </row>
    <row r="385" spans="2:2" x14ac:dyDescent="0.25">
      <c r="B385" s="48"/>
    </row>
    <row r="386" spans="2:2" ht="45" x14ac:dyDescent="0.25">
      <c r="B386" s="3" t="s">
        <v>2673</v>
      </c>
    </row>
    <row r="387" spans="2:2" ht="60" x14ac:dyDescent="0.25">
      <c r="B387" s="48" t="s">
        <v>2674</v>
      </c>
    </row>
    <row r="388" spans="2:2" ht="90" x14ac:dyDescent="0.25">
      <c r="B388" s="48" t="s">
        <v>2675</v>
      </c>
    </row>
    <row r="389" spans="2:2" ht="75" x14ac:dyDescent="0.25">
      <c r="B389" s="3" t="s">
        <v>2676</v>
      </c>
    </row>
    <row r="390" spans="2:2" ht="60" x14ac:dyDescent="0.25">
      <c r="B390" s="48" t="s">
        <v>2677</v>
      </c>
    </row>
    <row r="391" spans="2:2" ht="60" x14ac:dyDescent="0.25">
      <c r="B391" s="48" t="s">
        <v>2678</v>
      </c>
    </row>
    <row r="392" spans="2:2" ht="30" x14ac:dyDescent="0.25">
      <c r="B392" s="48" t="s">
        <v>2679</v>
      </c>
    </row>
    <row r="393" spans="2:2" ht="30" x14ac:dyDescent="0.25">
      <c r="B393" s="48" t="s">
        <v>2680</v>
      </c>
    </row>
    <row r="394" spans="2:2" ht="30" x14ac:dyDescent="0.25">
      <c r="B394" s="48" t="s">
        <v>2681</v>
      </c>
    </row>
    <row r="395" spans="2:2" ht="60" x14ac:dyDescent="0.25">
      <c r="B395" s="3" t="s">
        <v>2682</v>
      </c>
    </row>
    <row r="396" spans="2:2" ht="60" x14ac:dyDescent="0.25">
      <c r="B396" s="48" t="s">
        <v>2683</v>
      </c>
    </row>
    <row r="397" spans="2:2" ht="60" x14ac:dyDescent="0.25">
      <c r="B397" s="48" t="s">
        <v>2684</v>
      </c>
    </row>
    <row r="398" spans="2:2" ht="60" x14ac:dyDescent="0.25">
      <c r="B398" s="48" t="s">
        <v>2685</v>
      </c>
    </row>
    <row r="399" spans="2:2" ht="135" x14ac:dyDescent="0.25">
      <c r="B399" s="48" t="s">
        <v>2686</v>
      </c>
    </row>
    <row r="400" spans="2:2" ht="60" x14ac:dyDescent="0.25">
      <c r="B400" s="48" t="s">
        <v>2687</v>
      </c>
    </row>
    <row r="401" spans="2:2" ht="105" x14ac:dyDescent="0.25">
      <c r="B401" s="48" t="s">
        <v>2688</v>
      </c>
    </row>
    <row r="402" spans="2:2" ht="30" x14ac:dyDescent="0.25">
      <c r="B402" s="48" t="s">
        <v>2689</v>
      </c>
    </row>
    <row r="403" spans="2:2" ht="45" x14ac:dyDescent="0.25">
      <c r="B403" s="48" t="s">
        <v>2690</v>
      </c>
    </row>
    <row r="404" spans="2:2" x14ac:dyDescent="0.25">
      <c r="B404" s="48" t="s">
        <v>2691</v>
      </c>
    </row>
    <row r="405" spans="2:2" ht="60" x14ac:dyDescent="0.25">
      <c r="B405" s="48" t="s">
        <v>2692</v>
      </c>
    </row>
    <row r="406" spans="2:2" ht="60" x14ac:dyDescent="0.25">
      <c r="B406" s="48" t="s">
        <v>2693</v>
      </c>
    </row>
    <row r="407" spans="2:2" ht="195" x14ac:dyDescent="0.25">
      <c r="B407" s="48" t="s">
        <v>2694</v>
      </c>
    </row>
    <row r="408" spans="2:2" ht="30" x14ac:dyDescent="0.25">
      <c r="B408" s="3" t="s">
        <v>2695</v>
      </c>
    </row>
    <row r="409" spans="2:2" ht="105" x14ac:dyDescent="0.25">
      <c r="B409" s="48" t="s">
        <v>2696</v>
      </c>
    </row>
    <row r="410" spans="2:2" ht="45" x14ac:dyDescent="0.25">
      <c r="B410" s="48" t="s">
        <v>2697</v>
      </c>
    </row>
    <row r="411" spans="2:2" ht="45" x14ac:dyDescent="0.25">
      <c r="B411" s="48" t="s">
        <v>2698</v>
      </c>
    </row>
    <row r="412" spans="2:2" ht="45" x14ac:dyDescent="0.25">
      <c r="B412" s="48" t="s">
        <v>2699</v>
      </c>
    </row>
    <row r="413" spans="2:2" ht="75" x14ac:dyDescent="0.25">
      <c r="B413" s="3" t="s">
        <v>2700</v>
      </c>
    </row>
    <row r="414" spans="2:2" ht="90" x14ac:dyDescent="0.25">
      <c r="B414" s="3" t="s">
        <v>2701</v>
      </c>
    </row>
    <row r="415" spans="2:2" ht="60" x14ac:dyDescent="0.25">
      <c r="B415" s="48" t="s">
        <v>2702</v>
      </c>
    </row>
    <row r="416" spans="2:2" ht="60" x14ac:dyDescent="0.25">
      <c r="B416" s="3" t="s">
        <v>2703</v>
      </c>
    </row>
    <row r="417" spans="2:2" x14ac:dyDescent="0.25">
      <c r="B417" s="48"/>
    </row>
    <row r="418" spans="2:2" ht="45" x14ac:dyDescent="0.25">
      <c r="B418" s="48" t="s">
        <v>2704</v>
      </c>
    </row>
    <row r="419" spans="2:2" x14ac:dyDescent="0.25">
      <c r="B419" s="48"/>
    </row>
    <row r="420" spans="2:2" ht="135" x14ac:dyDescent="0.25">
      <c r="B420" s="48" t="s">
        <v>2705</v>
      </c>
    </row>
    <row r="421" spans="2:2" ht="120" x14ac:dyDescent="0.25">
      <c r="B421" s="3" t="s">
        <v>2706</v>
      </c>
    </row>
    <row r="422" spans="2:2" ht="60" x14ac:dyDescent="0.25">
      <c r="B422" s="48" t="s">
        <v>2707</v>
      </c>
    </row>
    <row r="423" spans="2:2" ht="45" x14ac:dyDescent="0.25">
      <c r="B423" s="48" t="s">
        <v>2708</v>
      </c>
    </row>
    <row r="424" spans="2:2" x14ac:dyDescent="0.25">
      <c r="B424" s="48"/>
    </row>
    <row r="425" spans="2:2" x14ac:dyDescent="0.25">
      <c r="B425" s="48" t="s">
        <v>2709</v>
      </c>
    </row>
    <row r="426" spans="2:2" x14ac:dyDescent="0.25">
      <c r="B426" s="48"/>
    </row>
    <row r="427" spans="2:2" ht="105" x14ac:dyDescent="0.25">
      <c r="B427" s="48" t="s">
        <v>2710</v>
      </c>
    </row>
    <row r="428" spans="2:2" ht="45" x14ac:dyDescent="0.25">
      <c r="B428" s="48" t="s">
        <v>2711</v>
      </c>
    </row>
    <row r="429" spans="2:2" ht="165" x14ac:dyDescent="0.25">
      <c r="B429" s="3" t="s">
        <v>2712</v>
      </c>
    </row>
    <row r="430" spans="2:2" ht="90" x14ac:dyDescent="0.25">
      <c r="B430" s="48" t="s">
        <v>2713</v>
      </c>
    </row>
    <row r="431" spans="2:2" ht="45" x14ac:dyDescent="0.25">
      <c r="B431" s="48" t="s">
        <v>2714</v>
      </c>
    </row>
    <row r="432" spans="2:2" x14ac:dyDescent="0.25">
      <c r="B432" s="48"/>
    </row>
    <row r="433" spans="2:2" ht="30" x14ac:dyDescent="0.25">
      <c r="B433" s="48" t="s">
        <v>2715</v>
      </c>
    </row>
    <row r="434" spans="2:2" x14ac:dyDescent="0.25">
      <c r="B434" s="48"/>
    </row>
    <row r="435" spans="2:2" ht="150" x14ac:dyDescent="0.25">
      <c r="B435" s="48" t="s">
        <v>2716</v>
      </c>
    </row>
    <row r="436" spans="2:2" ht="60" x14ac:dyDescent="0.25">
      <c r="B436" s="48" t="s">
        <v>2717</v>
      </c>
    </row>
    <row r="437" spans="2:2" ht="60" x14ac:dyDescent="0.25">
      <c r="B437" s="48" t="s">
        <v>2718</v>
      </c>
    </row>
    <row r="438" spans="2:2" ht="30" x14ac:dyDescent="0.25">
      <c r="B438" s="48" t="s">
        <v>2719</v>
      </c>
    </row>
    <row r="439" spans="2:2" ht="60" x14ac:dyDescent="0.25">
      <c r="B439" s="3" t="s">
        <v>2720</v>
      </c>
    </row>
    <row r="440" spans="2:2" ht="45" x14ac:dyDescent="0.25">
      <c r="B440" s="48" t="s">
        <v>2721</v>
      </c>
    </row>
    <row r="441" spans="2:2" ht="165" x14ac:dyDescent="0.25">
      <c r="B441" s="48" t="s">
        <v>2722</v>
      </c>
    </row>
    <row r="442" spans="2:2" ht="30" x14ac:dyDescent="0.25">
      <c r="B442" s="48" t="s">
        <v>2723</v>
      </c>
    </row>
    <row r="443" spans="2:2" ht="45" x14ac:dyDescent="0.25">
      <c r="B443" s="48" t="s">
        <v>2724</v>
      </c>
    </row>
    <row r="444" spans="2:2" ht="60" x14ac:dyDescent="0.25">
      <c r="B444" s="48" t="s">
        <v>2725</v>
      </c>
    </row>
    <row r="445" spans="2:2" ht="45" x14ac:dyDescent="0.25">
      <c r="B445" s="48" t="s">
        <v>2726</v>
      </c>
    </row>
    <row r="446" spans="2:2" ht="75" x14ac:dyDescent="0.25">
      <c r="B446" s="48" t="s">
        <v>2727</v>
      </c>
    </row>
    <row r="447" spans="2:2" ht="75" x14ac:dyDescent="0.25">
      <c r="B447" s="48" t="s">
        <v>2728</v>
      </c>
    </row>
    <row r="448" spans="2:2" ht="60" x14ac:dyDescent="0.25">
      <c r="B448" s="48" t="s">
        <v>2729</v>
      </c>
    </row>
    <row r="449" spans="2:2" ht="60" x14ac:dyDescent="0.25">
      <c r="B449" s="48" t="s">
        <v>2730</v>
      </c>
    </row>
    <row r="450" spans="2:2" x14ac:dyDescent="0.25">
      <c r="B450" s="48"/>
    </row>
    <row r="451" spans="2:2" x14ac:dyDescent="0.25">
      <c r="B451" s="48" t="s">
        <v>2731</v>
      </c>
    </row>
    <row r="452" spans="2:2" x14ac:dyDescent="0.25">
      <c r="B452" s="48"/>
    </row>
    <row r="453" spans="2:2" ht="90" x14ac:dyDescent="0.25">
      <c r="B453" s="48" t="s">
        <v>2732</v>
      </c>
    </row>
    <row r="454" spans="2:2" x14ac:dyDescent="0.25">
      <c r="B454" s="3" t="s">
        <v>2383</v>
      </c>
    </row>
    <row r="455" spans="2:2" x14ac:dyDescent="0.25">
      <c r="B455" s="48" t="s">
        <v>2733</v>
      </c>
    </row>
    <row r="456" spans="2:2" ht="45" x14ac:dyDescent="0.25">
      <c r="B456" s="48" t="s">
        <v>2734</v>
      </c>
    </row>
    <row r="457" spans="2:2" ht="45" x14ac:dyDescent="0.25">
      <c r="B457" s="48" t="s">
        <v>2735</v>
      </c>
    </row>
    <row r="458" spans="2:2" ht="60" x14ac:dyDescent="0.25">
      <c r="B458" s="48" t="s">
        <v>2736</v>
      </c>
    </row>
    <row r="459" spans="2:2" ht="30" x14ac:dyDescent="0.25">
      <c r="B459" s="3" t="s">
        <v>2737</v>
      </c>
    </row>
    <row r="460" spans="2:2" x14ac:dyDescent="0.25">
      <c r="B460" s="3" t="s">
        <v>2738</v>
      </c>
    </row>
    <row r="461" spans="2:2" x14ac:dyDescent="0.25">
      <c r="B461" s="48" t="s">
        <v>2739</v>
      </c>
    </row>
    <row r="462" spans="2:2" ht="90" x14ac:dyDescent="0.25">
      <c r="B462" s="48" t="s">
        <v>2740</v>
      </c>
    </row>
    <row r="463" spans="2:2" x14ac:dyDescent="0.25">
      <c r="B463" s="3" t="s">
        <v>2383</v>
      </c>
    </row>
    <row r="464" spans="2:2" ht="75" x14ac:dyDescent="0.25">
      <c r="B464" s="3" t="s">
        <v>2741</v>
      </c>
    </row>
    <row r="465" spans="2:2" ht="45" x14ac:dyDescent="0.25">
      <c r="B465" s="48" t="s">
        <v>2742</v>
      </c>
    </row>
    <row r="466" spans="2:2" ht="45" x14ac:dyDescent="0.25">
      <c r="B466" s="48" t="s">
        <v>2743</v>
      </c>
    </row>
    <row r="467" spans="2:2" ht="135" x14ac:dyDescent="0.25">
      <c r="B467" s="48" t="s">
        <v>2744</v>
      </c>
    </row>
    <row r="468" spans="2:2" ht="225" x14ac:dyDescent="0.25">
      <c r="B468" s="48" t="s">
        <v>2745</v>
      </c>
    </row>
    <row r="469" spans="2:2" ht="75" x14ac:dyDescent="0.25">
      <c r="B469" s="48" t="s">
        <v>2746</v>
      </c>
    </row>
    <row r="470" spans="2:2" ht="30" x14ac:dyDescent="0.25">
      <c r="B470" s="48" t="s">
        <v>2747</v>
      </c>
    </row>
    <row r="471" spans="2:2" ht="75" x14ac:dyDescent="0.25">
      <c r="B471" s="48" t="s">
        <v>2748</v>
      </c>
    </row>
    <row r="472" spans="2:2" ht="45" x14ac:dyDescent="0.25">
      <c r="B472" s="48" t="s">
        <v>2749</v>
      </c>
    </row>
    <row r="473" spans="2:2" x14ac:dyDescent="0.25">
      <c r="B473" s="48"/>
    </row>
    <row r="474" spans="2:2" x14ac:dyDescent="0.25">
      <c r="B474" s="48" t="s">
        <v>2750</v>
      </c>
    </row>
    <row r="475" spans="2:2" x14ac:dyDescent="0.25">
      <c r="B475" s="48"/>
    </row>
    <row r="476" spans="2:2" ht="135" x14ac:dyDescent="0.25">
      <c r="B476" s="48" t="s">
        <v>2751</v>
      </c>
    </row>
    <row r="477" spans="2:2" x14ac:dyDescent="0.25">
      <c r="B477" s="48" t="s">
        <v>2614</v>
      </c>
    </row>
    <row r="478" spans="2:2" ht="75" x14ac:dyDescent="0.25">
      <c r="B478" s="48" t="s">
        <v>2752</v>
      </c>
    </row>
    <row r="479" spans="2:2" ht="30" x14ac:dyDescent="0.25">
      <c r="B479" s="3" t="s">
        <v>2753</v>
      </c>
    </row>
    <row r="480" spans="2:2" x14ac:dyDescent="0.25">
      <c r="B480" s="48"/>
    </row>
    <row r="481" spans="2:2" x14ac:dyDescent="0.25">
      <c r="B481" s="48" t="s">
        <v>2754</v>
      </c>
    </row>
    <row r="482" spans="2:2" x14ac:dyDescent="0.25">
      <c r="B482" s="48"/>
    </row>
    <row r="483" spans="2:2" ht="105" x14ac:dyDescent="0.25">
      <c r="B483" s="48" t="s">
        <v>2755</v>
      </c>
    </row>
    <row r="484" spans="2:2" x14ac:dyDescent="0.25">
      <c r="B484" s="3" t="s">
        <v>2756</v>
      </c>
    </row>
    <row r="485" spans="2:2" x14ac:dyDescent="0.25">
      <c r="B485" s="48" t="s">
        <v>2757</v>
      </c>
    </row>
    <row r="486" spans="2:2" ht="60" x14ac:dyDescent="0.25">
      <c r="B486" s="48" t="s">
        <v>2758</v>
      </c>
    </row>
    <row r="487" spans="2:2" x14ac:dyDescent="0.25">
      <c r="B487" s="48" t="s">
        <v>2614</v>
      </c>
    </row>
    <row r="488" spans="2:2" ht="60" x14ac:dyDescent="0.25">
      <c r="B488" s="48" t="s">
        <v>2759</v>
      </c>
    </row>
    <row r="489" spans="2:2" x14ac:dyDescent="0.25">
      <c r="B489" s="3" t="s">
        <v>2383</v>
      </c>
    </row>
    <row r="490" spans="2:2" ht="75" x14ac:dyDescent="0.25">
      <c r="B490" s="48" t="s">
        <v>2760</v>
      </c>
    </row>
    <row r="491" spans="2:2" x14ac:dyDescent="0.25">
      <c r="B491" s="48" t="s">
        <v>2614</v>
      </c>
    </row>
    <row r="492" spans="2:2" x14ac:dyDescent="0.25">
      <c r="B492" s="48" t="s">
        <v>2761</v>
      </c>
    </row>
    <row r="493" spans="2:2" ht="135" x14ac:dyDescent="0.25">
      <c r="B493" s="48" t="s">
        <v>2762</v>
      </c>
    </row>
    <row r="494" spans="2:2" x14ac:dyDescent="0.25">
      <c r="B494" s="48" t="s">
        <v>2614</v>
      </c>
    </row>
    <row r="495" spans="2:2" ht="105" x14ac:dyDescent="0.25">
      <c r="B495" s="48" t="s">
        <v>2763</v>
      </c>
    </row>
    <row r="496" spans="2:2" ht="60" x14ac:dyDescent="0.25">
      <c r="B496" s="48" t="s">
        <v>2764</v>
      </c>
    </row>
    <row r="497" spans="2:2" ht="45" x14ac:dyDescent="0.25">
      <c r="B497" s="48" t="s">
        <v>2765</v>
      </c>
    </row>
    <row r="498" spans="2:2" x14ac:dyDescent="0.25">
      <c r="B498" s="3" t="s">
        <v>2766</v>
      </c>
    </row>
    <row r="499" spans="2:2" x14ac:dyDescent="0.25">
      <c r="B499" s="150"/>
    </row>
    <row r="500" spans="2:2" x14ac:dyDescent="0.25">
      <c r="B500" s="48" t="s">
        <v>2590</v>
      </c>
    </row>
    <row r="501" spans="2:2" ht="30" x14ac:dyDescent="0.25">
      <c r="B501" s="3" t="s">
        <v>2767</v>
      </c>
    </row>
    <row r="502" spans="2:2" x14ac:dyDescent="0.25">
      <c r="B502" s="150"/>
    </row>
    <row r="503" spans="2:2" ht="165" x14ac:dyDescent="0.25">
      <c r="B503" s="3" t="s">
        <v>2768</v>
      </c>
    </row>
    <row r="504" spans="2:2" x14ac:dyDescent="0.25">
      <c r="B504" s="3" t="s">
        <v>2769</v>
      </c>
    </row>
    <row r="505" spans="2:2" ht="45" x14ac:dyDescent="0.25">
      <c r="B505" s="48" t="s">
        <v>2770</v>
      </c>
    </row>
    <row r="506" spans="2:2" x14ac:dyDescent="0.25">
      <c r="B506" s="3" t="s">
        <v>2771</v>
      </c>
    </row>
    <row r="507" spans="2:2" ht="60" x14ac:dyDescent="0.25">
      <c r="B507" s="48" t="s">
        <v>2772</v>
      </c>
    </row>
    <row r="508" spans="2:2" ht="90" x14ac:dyDescent="0.25">
      <c r="B508" s="48" t="s">
        <v>2773</v>
      </c>
    </row>
    <row r="509" spans="2:2" x14ac:dyDescent="0.25">
      <c r="B509" s="3" t="s">
        <v>2774</v>
      </c>
    </row>
    <row r="510" spans="2:2" ht="135" x14ac:dyDescent="0.25">
      <c r="B510" s="3" t="s">
        <v>2775</v>
      </c>
    </row>
    <row r="511" spans="2:2" x14ac:dyDescent="0.25">
      <c r="B511" s="3" t="s">
        <v>2383</v>
      </c>
    </row>
    <row r="512" spans="2:2" ht="60" x14ac:dyDescent="0.25">
      <c r="B512" s="48" t="s">
        <v>2776</v>
      </c>
    </row>
    <row r="513" spans="2:2" ht="105" x14ac:dyDescent="0.25">
      <c r="B513" s="48" t="s">
        <v>2777</v>
      </c>
    </row>
    <row r="514" spans="2:2" x14ac:dyDescent="0.25">
      <c r="B514" s="3" t="s">
        <v>2778</v>
      </c>
    </row>
    <row r="515" spans="2:2" ht="135" x14ac:dyDescent="0.25">
      <c r="B515" s="48" t="s">
        <v>2779</v>
      </c>
    </row>
    <row r="516" spans="2:2" x14ac:dyDescent="0.25">
      <c r="B516" s="3" t="s">
        <v>2383</v>
      </c>
    </row>
    <row r="517" spans="2:2" ht="75" x14ac:dyDescent="0.25">
      <c r="B517" s="48" t="s">
        <v>2780</v>
      </c>
    </row>
    <row r="518" spans="2:2" ht="105" x14ac:dyDescent="0.25">
      <c r="B518" s="48" t="s">
        <v>2781</v>
      </c>
    </row>
    <row r="519" spans="2:2" x14ac:dyDescent="0.25">
      <c r="B519" s="3" t="s">
        <v>2381</v>
      </c>
    </row>
    <row r="520" spans="2:2" ht="90" x14ac:dyDescent="0.25">
      <c r="B520" s="48" t="s">
        <v>2782</v>
      </c>
    </row>
    <row r="521" spans="2:2" x14ac:dyDescent="0.25">
      <c r="B521" s="3" t="s">
        <v>2381</v>
      </c>
    </row>
    <row r="522" spans="2:2" ht="60" x14ac:dyDescent="0.25">
      <c r="B522" s="48" t="s">
        <v>2783</v>
      </c>
    </row>
    <row r="523" spans="2:2" ht="30" x14ac:dyDescent="0.25">
      <c r="B523" s="48" t="s">
        <v>2784</v>
      </c>
    </row>
    <row r="524" spans="2:2" x14ac:dyDescent="0.25">
      <c r="B524" s="48"/>
    </row>
    <row r="525" spans="2:2" x14ac:dyDescent="0.25">
      <c r="B525" s="48" t="s">
        <v>2785</v>
      </c>
    </row>
    <row r="526" spans="2:2" x14ac:dyDescent="0.25">
      <c r="B526" s="48"/>
    </row>
    <row r="527" spans="2:2" x14ac:dyDescent="0.25">
      <c r="B527" s="3" t="s">
        <v>2786</v>
      </c>
    </row>
    <row r="528" spans="2:2" x14ac:dyDescent="0.25">
      <c r="B528" s="48"/>
    </row>
    <row r="529" spans="2:2" ht="60" x14ac:dyDescent="0.25">
      <c r="B529" s="48" t="s">
        <v>2787</v>
      </c>
    </row>
    <row r="530" spans="2:2" x14ac:dyDescent="0.25">
      <c r="B530" s="48" t="s">
        <v>2788</v>
      </c>
    </row>
    <row r="531" spans="2:2" ht="120" x14ac:dyDescent="0.25">
      <c r="B531" s="48" t="s">
        <v>2789</v>
      </c>
    </row>
    <row r="532" spans="2:2" ht="60" x14ac:dyDescent="0.25">
      <c r="B532" s="3" t="s">
        <v>2790</v>
      </c>
    </row>
    <row r="533" spans="2:2" ht="30" x14ac:dyDescent="0.25">
      <c r="B533" s="48" t="s">
        <v>2791</v>
      </c>
    </row>
    <row r="534" spans="2:2" ht="60" x14ac:dyDescent="0.25">
      <c r="B534" s="3" t="s">
        <v>2792</v>
      </c>
    </row>
    <row r="535" spans="2:2" ht="165" x14ac:dyDescent="0.25">
      <c r="B535" s="48" t="s">
        <v>2793</v>
      </c>
    </row>
    <row r="536" spans="2:2" x14ac:dyDescent="0.25">
      <c r="B536" s="48" t="s">
        <v>2794</v>
      </c>
    </row>
    <row r="537" spans="2:2" ht="45" x14ac:dyDescent="0.25">
      <c r="B537" s="48" t="s">
        <v>2795</v>
      </c>
    </row>
    <row r="538" spans="2:2" ht="30" x14ac:dyDescent="0.25">
      <c r="B538" s="48" t="s">
        <v>2796</v>
      </c>
    </row>
    <row r="539" spans="2:2" ht="45" x14ac:dyDescent="0.25">
      <c r="B539" s="48" t="s">
        <v>2797</v>
      </c>
    </row>
    <row r="540" spans="2:2" ht="45" x14ac:dyDescent="0.25">
      <c r="B540" s="48" t="s">
        <v>2798</v>
      </c>
    </row>
    <row r="541" spans="2:2" ht="135" x14ac:dyDescent="0.25">
      <c r="B541" s="48" t="s">
        <v>2799</v>
      </c>
    </row>
    <row r="542" spans="2:2" x14ac:dyDescent="0.25">
      <c r="B542" s="48"/>
    </row>
    <row r="543" spans="2:2" ht="30" x14ac:dyDescent="0.25">
      <c r="B543" s="48" t="s">
        <v>2800</v>
      </c>
    </row>
    <row r="544" spans="2:2" x14ac:dyDescent="0.25">
      <c r="B544" s="48"/>
    </row>
    <row r="545" spans="2:2" ht="30" x14ac:dyDescent="0.25">
      <c r="B545" s="48" t="s">
        <v>2801</v>
      </c>
    </row>
    <row r="546" spans="2:2" ht="45" x14ac:dyDescent="0.25">
      <c r="B546" s="48" t="s">
        <v>2802</v>
      </c>
    </row>
    <row r="547" spans="2:2" ht="60" x14ac:dyDescent="0.25">
      <c r="B547" s="48" t="s">
        <v>2803</v>
      </c>
    </row>
    <row r="548" spans="2:2" ht="60" x14ac:dyDescent="0.25">
      <c r="B548" s="48" t="s">
        <v>2804</v>
      </c>
    </row>
    <row r="549" spans="2:2" ht="60" x14ac:dyDescent="0.25">
      <c r="B549" s="48" t="s">
        <v>2805</v>
      </c>
    </row>
    <row r="550" spans="2:2" ht="30" x14ac:dyDescent="0.25">
      <c r="B550" s="48" t="s">
        <v>2806</v>
      </c>
    </row>
    <row r="551" spans="2:2" x14ac:dyDescent="0.25">
      <c r="B551" s="48"/>
    </row>
    <row r="552" spans="2:2" ht="30" x14ac:dyDescent="0.25">
      <c r="B552" s="48" t="s">
        <v>2807</v>
      </c>
    </row>
    <row r="553" spans="2:2" x14ac:dyDescent="0.25">
      <c r="B553" s="48"/>
    </row>
    <row r="554" spans="2:2" ht="30" x14ac:dyDescent="0.25">
      <c r="B554" s="48" t="s">
        <v>2808</v>
      </c>
    </row>
    <row r="555" spans="2:2" ht="30" x14ac:dyDescent="0.25">
      <c r="B555" s="48" t="s">
        <v>2809</v>
      </c>
    </row>
    <row r="556" spans="2:2" ht="30" x14ac:dyDescent="0.25">
      <c r="B556" s="48" t="s">
        <v>2810</v>
      </c>
    </row>
    <row r="557" spans="2:2" x14ac:dyDescent="0.25">
      <c r="B557" s="48" t="s">
        <v>2811</v>
      </c>
    </row>
    <row r="558" spans="2:2" ht="45" x14ac:dyDescent="0.25">
      <c r="B558" s="3" t="s">
        <v>2812</v>
      </c>
    </row>
    <row r="559" spans="2:2" ht="30" x14ac:dyDescent="0.25">
      <c r="B559" s="48" t="s">
        <v>2813</v>
      </c>
    </row>
    <row r="560" spans="2:2" x14ac:dyDescent="0.25">
      <c r="B560" s="48" t="s">
        <v>2814</v>
      </c>
    </row>
    <row r="561" spans="2:2" ht="45" x14ac:dyDescent="0.25">
      <c r="B561" s="48" t="s">
        <v>2815</v>
      </c>
    </row>
    <row r="562" spans="2:2" x14ac:dyDescent="0.25">
      <c r="B562" s="48" t="s">
        <v>2816</v>
      </c>
    </row>
    <row r="563" spans="2:2" ht="30" x14ac:dyDescent="0.25">
      <c r="B563" s="48" t="s">
        <v>2817</v>
      </c>
    </row>
    <row r="564" spans="2:2" ht="30" x14ac:dyDescent="0.25">
      <c r="B564" s="48" t="s">
        <v>2818</v>
      </c>
    </row>
    <row r="565" spans="2:2" ht="45" x14ac:dyDescent="0.25">
      <c r="B565" s="48" t="s">
        <v>2819</v>
      </c>
    </row>
    <row r="566" spans="2:2" ht="30" x14ac:dyDescent="0.25">
      <c r="B566" s="48" t="s">
        <v>2820</v>
      </c>
    </row>
    <row r="567" spans="2:2" ht="30" x14ac:dyDescent="0.25">
      <c r="B567" s="48" t="s">
        <v>2821</v>
      </c>
    </row>
    <row r="568" spans="2:2" ht="30" x14ac:dyDescent="0.25">
      <c r="B568" s="48" t="s">
        <v>2822</v>
      </c>
    </row>
    <row r="569" spans="2:2" ht="75" x14ac:dyDescent="0.25">
      <c r="B569" s="3" t="s">
        <v>2823</v>
      </c>
    </row>
    <row r="570" spans="2:2" ht="60" x14ac:dyDescent="0.25">
      <c r="B570" s="48" t="s">
        <v>2824</v>
      </c>
    </row>
    <row r="571" spans="2:2" ht="45" x14ac:dyDescent="0.25">
      <c r="B571" s="48" t="s">
        <v>2825</v>
      </c>
    </row>
    <row r="572" spans="2:2" ht="45" x14ac:dyDescent="0.25">
      <c r="B572" s="48" t="s">
        <v>2826</v>
      </c>
    </row>
    <row r="573" spans="2:2" ht="60" x14ac:dyDescent="0.25">
      <c r="B573" s="48" t="s">
        <v>2827</v>
      </c>
    </row>
    <row r="574" spans="2:2" ht="60" x14ac:dyDescent="0.25">
      <c r="B574" s="48" t="s">
        <v>2828</v>
      </c>
    </row>
    <row r="575" spans="2:2" ht="120" x14ac:dyDescent="0.25">
      <c r="B575" s="48" t="s">
        <v>2829</v>
      </c>
    </row>
    <row r="576" spans="2:2" x14ac:dyDescent="0.25">
      <c r="B576" s="3" t="s">
        <v>2383</v>
      </c>
    </row>
    <row r="577" spans="2:2" ht="75" x14ac:dyDescent="0.25">
      <c r="B577" s="3" t="s">
        <v>2830</v>
      </c>
    </row>
    <row r="578" spans="2:2" ht="30" x14ac:dyDescent="0.25">
      <c r="B578" s="48" t="s">
        <v>2831</v>
      </c>
    </row>
    <row r="579" spans="2:2" ht="90" x14ac:dyDescent="0.25">
      <c r="B579" s="3" t="s">
        <v>2832</v>
      </c>
    </row>
    <row r="580" spans="2:2" ht="75" x14ac:dyDescent="0.25">
      <c r="B580" s="48" t="s">
        <v>2833</v>
      </c>
    </row>
    <row r="581" spans="2:2" ht="45" x14ac:dyDescent="0.25">
      <c r="B581" s="48" t="s">
        <v>2834</v>
      </c>
    </row>
    <row r="582" spans="2:2" ht="60" x14ac:dyDescent="0.25">
      <c r="B582" s="48" t="s">
        <v>2835</v>
      </c>
    </row>
    <row r="583" spans="2:2" ht="60" x14ac:dyDescent="0.25">
      <c r="B583" s="48" t="s">
        <v>2836</v>
      </c>
    </row>
    <row r="584" spans="2:2" ht="30" x14ac:dyDescent="0.25">
      <c r="B584" s="48" t="s">
        <v>2837</v>
      </c>
    </row>
    <row r="585" spans="2:2" ht="60" x14ac:dyDescent="0.25">
      <c r="B585" s="48" t="s">
        <v>2838</v>
      </c>
    </row>
    <row r="586" spans="2:2" ht="30" x14ac:dyDescent="0.25">
      <c r="B586" s="48" t="s">
        <v>2839</v>
      </c>
    </row>
    <row r="587" spans="2:2" ht="120" x14ac:dyDescent="0.25">
      <c r="B587" s="48" t="s">
        <v>2840</v>
      </c>
    </row>
    <row r="588" spans="2:2" ht="45" x14ac:dyDescent="0.25">
      <c r="B588" s="48" t="s">
        <v>2841</v>
      </c>
    </row>
    <row r="589" spans="2:2" ht="30" x14ac:dyDescent="0.25">
      <c r="B589" s="48" t="s">
        <v>2842</v>
      </c>
    </row>
    <row r="590" spans="2:2" x14ac:dyDescent="0.25">
      <c r="B590" s="3" t="s">
        <v>2381</v>
      </c>
    </row>
    <row r="591" spans="2:2" ht="60" x14ac:dyDescent="0.25">
      <c r="B591" s="48" t="s">
        <v>2843</v>
      </c>
    </row>
    <row r="592" spans="2:2" ht="30" x14ac:dyDescent="0.25">
      <c r="B592" s="48" t="s">
        <v>2844</v>
      </c>
    </row>
    <row r="593" spans="2:2" ht="60" x14ac:dyDescent="0.25">
      <c r="B593" s="3" t="s">
        <v>2845</v>
      </c>
    </row>
    <row r="594" spans="2:2" ht="30" x14ac:dyDescent="0.25">
      <c r="B594" s="48" t="s">
        <v>2846</v>
      </c>
    </row>
    <row r="595" spans="2:2" ht="225" x14ac:dyDescent="0.25">
      <c r="B595" s="48" t="s">
        <v>2847</v>
      </c>
    </row>
    <row r="596" spans="2:2" x14ac:dyDescent="0.25">
      <c r="B596" s="3" t="s">
        <v>2848</v>
      </c>
    </row>
    <row r="597" spans="2:2" ht="90" x14ac:dyDescent="0.25">
      <c r="B597" s="48" t="s">
        <v>2849</v>
      </c>
    </row>
    <row r="598" spans="2:2" x14ac:dyDescent="0.25">
      <c r="B598" s="3" t="s">
        <v>2381</v>
      </c>
    </row>
    <row r="599" spans="2:2" ht="105" x14ac:dyDescent="0.25">
      <c r="B599" s="48" t="s">
        <v>2850</v>
      </c>
    </row>
    <row r="600" spans="2:2" ht="75" x14ac:dyDescent="0.25">
      <c r="B600" s="48" t="s">
        <v>2851</v>
      </c>
    </row>
    <row r="601" spans="2:2" ht="60" x14ac:dyDescent="0.25">
      <c r="B601" s="48" t="s">
        <v>2852</v>
      </c>
    </row>
    <row r="602" spans="2:2" ht="90" x14ac:dyDescent="0.25">
      <c r="B602" s="3" t="s">
        <v>2853</v>
      </c>
    </row>
    <row r="603" spans="2:2" ht="60" x14ac:dyDescent="0.25">
      <c r="B603" s="48" t="s">
        <v>2854</v>
      </c>
    </row>
    <row r="604" spans="2:2" ht="60" x14ac:dyDescent="0.25">
      <c r="B604" s="48" t="s">
        <v>2855</v>
      </c>
    </row>
    <row r="605" spans="2:2" ht="30" x14ac:dyDescent="0.25">
      <c r="B605" s="3" t="s">
        <v>2856</v>
      </c>
    </row>
    <row r="606" spans="2:2" ht="45" x14ac:dyDescent="0.25">
      <c r="B606" s="3" t="s">
        <v>2857</v>
      </c>
    </row>
    <row r="607" spans="2:2" ht="60" x14ac:dyDescent="0.25">
      <c r="B607" s="48" t="s">
        <v>2858</v>
      </c>
    </row>
    <row r="608" spans="2:2" ht="60" x14ac:dyDescent="0.25">
      <c r="B608" s="48" t="s">
        <v>2859</v>
      </c>
    </row>
    <row r="609" spans="2:2" ht="60" x14ac:dyDescent="0.25">
      <c r="B609" s="48" t="s">
        <v>2860</v>
      </c>
    </row>
    <row r="610" spans="2:2" ht="60" x14ac:dyDescent="0.25">
      <c r="B610" s="48" t="s">
        <v>2861</v>
      </c>
    </row>
    <row r="611" spans="2:2" x14ac:dyDescent="0.25">
      <c r="B611" s="3" t="s">
        <v>2862</v>
      </c>
    </row>
    <row r="612" spans="2:2" ht="45" x14ac:dyDescent="0.25">
      <c r="B612" s="48" t="s">
        <v>2863</v>
      </c>
    </row>
    <row r="613" spans="2:2" x14ac:dyDescent="0.25">
      <c r="B613" s="3" t="s">
        <v>2864</v>
      </c>
    </row>
    <row r="614" spans="2:2" ht="105" x14ac:dyDescent="0.25">
      <c r="B614" s="3" t="s">
        <v>2865</v>
      </c>
    </row>
    <row r="615" spans="2:2" x14ac:dyDescent="0.25">
      <c r="B615" s="3" t="s">
        <v>2866</v>
      </c>
    </row>
    <row r="616" spans="2:2" ht="45" x14ac:dyDescent="0.25">
      <c r="B616" s="48" t="s">
        <v>2867</v>
      </c>
    </row>
    <row r="617" spans="2:2" x14ac:dyDescent="0.25">
      <c r="B617" s="3" t="s">
        <v>2868</v>
      </c>
    </row>
    <row r="618" spans="2:2" ht="45" x14ac:dyDescent="0.25">
      <c r="B618" s="48" t="s">
        <v>2869</v>
      </c>
    </row>
    <row r="619" spans="2:2" ht="45" x14ac:dyDescent="0.25">
      <c r="B619" s="3" t="s">
        <v>2870</v>
      </c>
    </row>
    <row r="620" spans="2:2" ht="60" x14ac:dyDescent="0.25">
      <c r="B620" s="3" t="s">
        <v>2871</v>
      </c>
    </row>
    <row r="621" spans="2:2" ht="30" x14ac:dyDescent="0.25">
      <c r="B621" s="3" t="s">
        <v>2872</v>
      </c>
    </row>
    <row r="622" spans="2:2" ht="60" x14ac:dyDescent="0.25">
      <c r="B622" s="48" t="s">
        <v>2873</v>
      </c>
    </row>
    <row r="623" spans="2:2" ht="60" x14ac:dyDescent="0.25">
      <c r="B623" s="48" t="s">
        <v>2874</v>
      </c>
    </row>
    <row r="624" spans="2:2" ht="30" x14ac:dyDescent="0.25">
      <c r="B624" s="3" t="s">
        <v>2875</v>
      </c>
    </row>
    <row r="625" spans="2:2" ht="105" x14ac:dyDescent="0.25">
      <c r="B625" s="48" t="s">
        <v>2876</v>
      </c>
    </row>
    <row r="626" spans="2:2" x14ac:dyDescent="0.25">
      <c r="B626" s="3" t="s">
        <v>2877</v>
      </c>
    </row>
    <row r="627" spans="2:2" x14ac:dyDescent="0.25">
      <c r="B627" s="48"/>
    </row>
    <row r="628" spans="2:2" x14ac:dyDescent="0.25">
      <c r="B628" s="150"/>
    </row>
    <row r="629" spans="2:2" x14ac:dyDescent="0.25">
      <c r="B629" s="154" t="s">
        <v>2590</v>
      </c>
    </row>
    <row r="630" spans="2:2" ht="30" x14ac:dyDescent="0.25">
      <c r="B630" s="3" t="s">
        <v>2878</v>
      </c>
    </row>
    <row r="631" spans="2:2" x14ac:dyDescent="0.25">
      <c r="B631" s="150"/>
    </row>
    <row r="632" spans="2:2" x14ac:dyDescent="0.25">
      <c r="B632" s="48" t="s">
        <v>2879</v>
      </c>
    </row>
    <row r="633" spans="2:2" x14ac:dyDescent="0.25">
      <c r="B633" s="48"/>
    </row>
    <row r="634" spans="2:2" ht="60" x14ac:dyDescent="0.25">
      <c r="B634" s="3" t="s">
        <v>2880</v>
      </c>
    </row>
    <row r="635" spans="2:2" x14ac:dyDescent="0.25">
      <c r="B635" s="48"/>
    </row>
    <row r="636" spans="2:2" ht="30" x14ac:dyDescent="0.25">
      <c r="B636" s="48" t="s">
        <v>2881</v>
      </c>
    </row>
    <row r="637" spans="2:2" x14ac:dyDescent="0.25">
      <c r="B637" s="48"/>
    </row>
    <row r="638" spans="2:2" ht="60" x14ac:dyDescent="0.25">
      <c r="B638" s="3" t="s">
        <v>2882</v>
      </c>
    </row>
    <row r="639" spans="2:2" ht="105" x14ac:dyDescent="0.25">
      <c r="B639" s="48" t="s">
        <v>2883</v>
      </c>
    </row>
    <row r="640" spans="2:2" x14ac:dyDescent="0.25">
      <c r="B640" s="48"/>
    </row>
    <row r="641" spans="2:2" x14ac:dyDescent="0.25">
      <c r="B641" s="48" t="s">
        <v>2884</v>
      </c>
    </row>
    <row r="642" spans="2:2" x14ac:dyDescent="0.25">
      <c r="B642" s="48"/>
    </row>
    <row r="643" spans="2:2" x14ac:dyDescent="0.25">
      <c r="B643" s="48" t="s">
        <v>2885</v>
      </c>
    </row>
    <row r="644" spans="2:2" ht="30" x14ac:dyDescent="0.25">
      <c r="B644" s="48" t="s">
        <v>2396</v>
      </c>
    </row>
    <row r="645" spans="2:2" ht="45" x14ac:dyDescent="0.25">
      <c r="B645" s="3" t="s">
        <v>2886</v>
      </c>
    </row>
    <row r="646" spans="2:2" ht="75" x14ac:dyDescent="0.25">
      <c r="B646" s="48" t="s">
        <v>2887</v>
      </c>
    </row>
    <row r="647" spans="2:2" ht="105" x14ac:dyDescent="0.25">
      <c r="B647" s="48" t="s">
        <v>2888</v>
      </c>
    </row>
    <row r="648" spans="2:2" ht="60" x14ac:dyDescent="0.25">
      <c r="B648" s="48" t="s">
        <v>2889</v>
      </c>
    </row>
    <row r="649" spans="2:2" ht="75" x14ac:dyDescent="0.25">
      <c r="B649" s="48" t="s">
        <v>2890</v>
      </c>
    </row>
    <row r="650" spans="2:2" ht="120" x14ac:dyDescent="0.25">
      <c r="B650" s="3" t="s">
        <v>2891</v>
      </c>
    </row>
    <row r="651" spans="2:2" ht="45" x14ac:dyDescent="0.25">
      <c r="B651" s="48" t="s">
        <v>2892</v>
      </c>
    </row>
    <row r="652" spans="2:2" ht="75" x14ac:dyDescent="0.25">
      <c r="B652" s="48" t="s">
        <v>2893</v>
      </c>
    </row>
    <row r="653" spans="2:2" ht="45" x14ac:dyDescent="0.25">
      <c r="B653" s="48" t="s">
        <v>2894</v>
      </c>
    </row>
    <row r="654" spans="2:2" ht="60" x14ac:dyDescent="0.25">
      <c r="B654" s="48" t="s">
        <v>2895</v>
      </c>
    </row>
    <row r="655" spans="2:2" ht="45" x14ac:dyDescent="0.25">
      <c r="B655" s="48" t="s">
        <v>2896</v>
      </c>
    </row>
    <row r="656" spans="2:2" ht="105" x14ac:dyDescent="0.25">
      <c r="B656" s="3" t="s">
        <v>2897</v>
      </c>
    </row>
    <row r="657" spans="2:2" ht="150" x14ac:dyDescent="0.25">
      <c r="B657" s="3" t="s">
        <v>2898</v>
      </c>
    </row>
    <row r="658" spans="2:2" ht="105" x14ac:dyDescent="0.25">
      <c r="B658" s="3" t="s">
        <v>2899</v>
      </c>
    </row>
    <row r="659" spans="2:2" ht="75" x14ac:dyDescent="0.25">
      <c r="B659" s="48" t="s">
        <v>2900</v>
      </c>
    </row>
    <row r="660" spans="2:2" ht="75" x14ac:dyDescent="0.25">
      <c r="B660" s="3" t="s">
        <v>2901</v>
      </c>
    </row>
    <row r="661" spans="2:2" ht="120" x14ac:dyDescent="0.25">
      <c r="B661" s="3" t="s">
        <v>2902</v>
      </c>
    </row>
    <row r="662" spans="2:2" ht="45" x14ac:dyDescent="0.25">
      <c r="B662" s="48" t="s">
        <v>2903</v>
      </c>
    </row>
    <row r="663" spans="2:2" ht="45" x14ac:dyDescent="0.25">
      <c r="B663" s="48" t="s">
        <v>2904</v>
      </c>
    </row>
    <row r="664" spans="2:2" ht="60" x14ac:dyDescent="0.25">
      <c r="B664" s="48" t="s">
        <v>2905</v>
      </c>
    </row>
    <row r="665" spans="2:2" ht="75" x14ac:dyDescent="0.25">
      <c r="B665" s="48" t="s">
        <v>2906</v>
      </c>
    </row>
    <row r="666" spans="2:2" ht="75" x14ac:dyDescent="0.25">
      <c r="B666" s="48" t="s">
        <v>2907</v>
      </c>
    </row>
    <row r="667" spans="2:2" ht="60" x14ac:dyDescent="0.25">
      <c r="B667" s="3" t="s">
        <v>2908</v>
      </c>
    </row>
    <row r="668" spans="2:2" ht="45" x14ac:dyDescent="0.25">
      <c r="B668" s="48" t="s">
        <v>2909</v>
      </c>
    </row>
    <row r="669" spans="2:2" ht="120" x14ac:dyDescent="0.25">
      <c r="B669" s="3" t="s">
        <v>2910</v>
      </c>
    </row>
    <row r="670" spans="2:2" ht="135" x14ac:dyDescent="0.25">
      <c r="B670" s="48" t="s">
        <v>2911</v>
      </c>
    </row>
    <row r="671" spans="2:2" ht="45" x14ac:dyDescent="0.25">
      <c r="B671" s="48" t="s">
        <v>2912</v>
      </c>
    </row>
    <row r="672" spans="2:2" ht="45" x14ac:dyDescent="0.25">
      <c r="B672" s="3" t="s">
        <v>2913</v>
      </c>
    </row>
    <row r="673" spans="2:2" x14ac:dyDescent="0.25">
      <c r="B673" s="48"/>
    </row>
    <row r="674" spans="2:2" ht="30" x14ac:dyDescent="0.25">
      <c r="B674" s="48" t="s">
        <v>2914</v>
      </c>
    </row>
    <row r="675" spans="2:2" x14ac:dyDescent="0.25">
      <c r="B675" s="48"/>
    </row>
    <row r="676" spans="2:2" ht="45" x14ac:dyDescent="0.25">
      <c r="B676" s="3" t="s">
        <v>2915</v>
      </c>
    </row>
    <row r="677" spans="2:2" ht="75" x14ac:dyDescent="0.25">
      <c r="B677" s="48" t="s">
        <v>2916</v>
      </c>
    </row>
    <row r="678" spans="2:2" ht="60" x14ac:dyDescent="0.25">
      <c r="B678" s="3" t="s">
        <v>2917</v>
      </c>
    </row>
    <row r="679" spans="2:2" ht="75" x14ac:dyDescent="0.25">
      <c r="B679" s="48" t="s">
        <v>2918</v>
      </c>
    </row>
    <row r="680" spans="2:2" x14ac:dyDescent="0.25">
      <c r="B680" s="48" t="s">
        <v>2919</v>
      </c>
    </row>
    <row r="681" spans="2:2" ht="45" x14ac:dyDescent="0.25">
      <c r="B681" s="48" t="s">
        <v>2920</v>
      </c>
    </row>
    <row r="682" spans="2:2" x14ac:dyDescent="0.25">
      <c r="B682" s="48"/>
    </row>
    <row r="683" spans="2:2" x14ac:dyDescent="0.25">
      <c r="B683" s="48" t="s">
        <v>2921</v>
      </c>
    </row>
    <row r="684" spans="2:2" x14ac:dyDescent="0.25">
      <c r="B684" s="48"/>
    </row>
    <row r="685" spans="2:2" ht="90" x14ac:dyDescent="0.25">
      <c r="B685" s="48" t="s">
        <v>2922</v>
      </c>
    </row>
    <row r="686" spans="2:2" ht="45" x14ac:dyDescent="0.25">
      <c r="B686" s="48" t="s">
        <v>2923</v>
      </c>
    </row>
    <row r="687" spans="2:2" ht="45" x14ac:dyDescent="0.25">
      <c r="B687" s="48" t="s">
        <v>2924</v>
      </c>
    </row>
    <row r="688" spans="2:2" ht="75" x14ac:dyDescent="0.25">
      <c r="B688" s="48" t="s">
        <v>2925</v>
      </c>
    </row>
    <row r="689" spans="2:2" ht="105" x14ac:dyDescent="0.25">
      <c r="B689" s="3" t="s">
        <v>2926</v>
      </c>
    </row>
    <row r="690" spans="2:2" ht="60" x14ac:dyDescent="0.25">
      <c r="B690" s="3" t="s">
        <v>2927</v>
      </c>
    </row>
    <row r="691" spans="2:2" ht="45" x14ac:dyDescent="0.25">
      <c r="B691" s="48" t="s">
        <v>2928</v>
      </c>
    </row>
    <row r="692" spans="2:2" x14ac:dyDescent="0.25">
      <c r="B692" s="48"/>
    </row>
    <row r="693" spans="2:2" x14ac:dyDescent="0.25">
      <c r="B693" s="151" t="s">
        <v>2929</v>
      </c>
    </row>
    <row r="694" spans="2:2" x14ac:dyDescent="0.25">
      <c r="B694" s="151" t="s">
        <v>2930</v>
      </c>
    </row>
    <row r="695" spans="2:2" x14ac:dyDescent="0.25">
      <c r="B695" s="151" t="s">
        <v>2931</v>
      </c>
    </row>
    <row r="696" spans="2:2" x14ac:dyDescent="0.25">
      <c r="B696" s="48"/>
    </row>
    <row r="697" spans="2:2" ht="45" x14ac:dyDescent="0.25">
      <c r="B697" s="48" t="s">
        <v>2932</v>
      </c>
    </row>
    <row r="698" spans="2:2" x14ac:dyDescent="0.25">
      <c r="B698" s="48"/>
    </row>
    <row r="699" spans="2:2" ht="45" x14ac:dyDescent="0.25">
      <c r="B699" s="48" t="s">
        <v>2933</v>
      </c>
    </row>
    <row r="700" spans="2:2" x14ac:dyDescent="0.25">
      <c r="B700" s="48" t="s">
        <v>2934</v>
      </c>
    </row>
    <row r="701" spans="2:2" x14ac:dyDescent="0.25">
      <c r="B701" s="48" t="s">
        <v>2935</v>
      </c>
    </row>
    <row r="702" spans="2:2" ht="45" x14ac:dyDescent="0.25">
      <c r="B702" s="48" t="s">
        <v>2936</v>
      </c>
    </row>
    <row r="703" spans="2:2" x14ac:dyDescent="0.25">
      <c r="B703" s="3" t="s">
        <v>2383</v>
      </c>
    </row>
    <row r="704" spans="2:2" x14ac:dyDescent="0.25">
      <c r="B704" s="3" t="s">
        <v>2937</v>
      </c>
    </row>
    <row r="705" spans="2:2" ht="45" x14ac:dyDescent="0.25">
      <c r="B705" s="48" t="s">
        <v>2938</v>
      </c>
    </row>
    <row r="706" spans="2:2" x14ac:dyDescent="0.25">
      <c r="B706" s="48" t="s">
        <v>2939</v>
      </c>
    </row>
    <row r="707" spans="2:2" ht="30" x14ac:dyDescent="0.25">
      <c r="B707" s="48" t="s">
        <v>2940</v>
      </c>
    </row>
    <row r="708" spans="2:2" x14ac:dyDescent="0.25">
      <c r="B708" s="48" t="s">
        <v>2941</v>
      </c>
    </row>
    <row r="709" spans="2:2" ht="30" x14ac:dyDescent="0.25">
      <c r="B709" s="48" t="s">
        <v>2942</v>
      </c>
    </row>
    <row r="710" spans="2:2" x14ac:dyDescent="0.25">
      <c r="B710" s="3" t="s">
        <v>2383</v>
      </c>
    </row>
    <row r="711" spans="2:2" x14ac:dyDescent="0.25">
      <c r="B711" s="48" t="s">
        <v>2943</v>
      </c>
    </row>
    <row r="712" spans="2:2" ht="30" x14ac:dyDescent="0.25">
      <c r="B712" s="48" t="s">
        <v>2944</v>
      </c>
    </row>
    <row r="713" spans="2:2" x14ac:dyDescent="0.25">
      <c r="B713" s="48" t="s">
        <v>2945</v>
      </c>
    </row>
    <row r="714" spans="2:2" x14ac:dyDescent="0.25">
      <c r="B714" s="48" t="s">
        <v>2946</v>
      </c>
    </row>
    <row r="715" spans="2:2" x14ac:dyDescent="0.25">
      <c r="B715" s="48" t="s">
        <v>2947</v>
      </c>
    </row>
    <row r="716" spans="2:2" x14ac:dyDescent="0.25">
      <c r="B716" s="48" t="s">
        <v>2948</v>
      </c>
    </row>
    <row r="717" spans="2:2" x14ac:dyDescent="0.25">
      <c r="B717" s="48" t="s">
        <v>2949</v>
      </c>
    </row>
    <row r="718" spans="2:2" x14ac:dyDescent="0.25">
      <c r="B718" s="48" t="s">
        <v>2950</v>
      </c>
    </row>
    <row r="719" spans="2:2" x14ac:dyDescent="0.25">
      <c r="B719" s="48" t="s">
        <v>2951</v>
      </c>
    </row>
    <row r="720" spans="2:2" ht="45" x14ac:dyDescent="0.25">
      <c r="B720" s="48" t="s">
        <v>2952</v>
      </c>
    </row>
    <row r="721" spans="2:2" x14ac:dyDescent="0.25">
      <c r="B721" s="3" t="s">
        <v>2953</v>
      </c>
    </row>
    <row r="722" spans="2:2" ht="150" x14ac:dyDescent="0.25">
      <c r="B722" s="48" t="s">
        <v>2954</v>
      </c>
    </row>
    <row r="723" spans="2:2" x14ac:dyDescent="0.25">
      <c r="B723" s="3" t="s">
        <v>2955</v>
      </c>
    </row>
    <row r="724" spans="2:2" ht="60" x14ac:dyDescent="0.25">
      <c r="B724" s="3" t="s">
        <v>2956</v>
      </c>
    </row>
    <row r="725" spans="2:2" ht="45" x14ac:dyDescent="0.25">
      <c r="B725" s="48" t="s">
        <v>2957</v>
      </c>
    </row>
    <row r="726" spans="2:2" ht="30" x14ac:dyDescent="0.25">
      <c r="B726" s="48" t="s">
        <v>2958</v>
      </c>
    </row>
    <row r="727" spans="2:2" ht="60" x14ac:dyDescent="0.25">
      <c r="B727" s="48" t="s">
        <v>2959</v>
      </c>
    </row>
    <row r="728" spans="2:2" ht="30" x14ac:dyDescent="0.25">
      <c r="B728" s="48" t="s">
        <v>2960</v>
      </c>
    </row>
    <row r="729" spans="2:2" ht="30" x14ac:dyDescent="0.25">
      <c r="B729" s="48" t="s">
        <v>2961</v>
      </c>
    </row>
    <row r="730" spans="2:2" ht="90" x14ac:dyDescent="0.25">
      <c r="B730" s="48" t="s">
        <v>2962</v>
      </c>
    </row>
    <row r="731" spans="2:2" ht="75" x14ac:dyDescent="0.25">
      <c r="B731" s="48" t="s">
        <v>2963</v>
      </c>
    </row>
    <row r="732" spans="2:2" ht="75" x14ac:dyDescent="0.25">
      <c r="B732" s="48" t="s">
        <v>2964</v>
      </c>
    </row>
    <row r="733" spans="2:2" ht="45" x14ac:dyDescent="0.25">
      <c r="B733" s="48" t="s">
        <v>2965</v>
      </c>
    </row>
    <row r="734" spans="2:2" ht="90" x14ac:dyDescent="0.25">
      <c r="B734" s="48" t="s">
        <v>2966</v>
      </c>
    </row>
    <row r="735" spans="2:2" ht="75" x14ac:dyDescent="0.25">
      <c r="B735" s="48" t="s">
        <v>2967</v>
      </c>
    </row>
    <row r="736" spans="2:2" ht="60" x14ac:dyDescent="0.25">
      <c r="B736" s="48" t="s">
        <v>2968</v>
      </c>
    </row>
    <row r="737" spans="2:2" x14ac:dyDescent="0.25">
      <c r="B737" s="48" t="s">
        <v>2614</v>
      </c>
    </row>
    <row r="738" spans="2:2" ht="60" x14ac:dyDescent="0.25">
      <c r="B738" s="3" t="s">
        <v>2969</v>
      </c>
    </row>
    <row r="739" spans="2:2" ht="45" x14ac:dyDescent="0.25">
      <c r="B739" s="48" t="s">
        <v>2970</v>
      </c>
    </row>
    <row r="740" spans="2:2" ht="105" x14ac:dyDescent="0.25">
      <c r="B740" s="3" t="s">
        <v>2971</v>
      </c>
    </row>
    <row r="741" spans="2:2" x14ac:dyDescent="0.25">
      <c r="B741" s="150"/>
    </row>
    <row r="742" spans="2:2" x14ac:dyDescent="0.25">
      <c r="B742" s="154" t="s">
        <v>2590</v>
      </c>
    </row>
    <row r="743" spans="2:2" x14ac:dyDescent="0.25">
      <c r="B743" s="3" t="s">
        <v>2972</v>
      </c>
    </row>
    <row r="744" spans="2:2" x14ac:dyDescent="0.25">
      <c r="B744" s="150"/>
    </row>
    <row r="745" spans="2:2" ht="90" x14ac:dyDescent="0.25">
      <c r="B745" s="3" t="s">
        <v>2973</v>
      </c>
    </row>
    <row r="746" spans="2:2" ht="150" x14ac:dyDescent="0.25">
      <c r="B746" s="48" t="s">
        <v>2974</v>
      </c>
    </row>
    <row r="747" spans="2:2" ht="90" x14ac:dyDescent="0.25">
      <c r="B747" s="48" t="s">
        <v>2975</v>
      </c>
    </row>
    <row r="748" spans="2:2" ht="60" x14ac:dyDescent="0.25">
      <c r="B748" s="3" t="s">
        <v>2976</v>
      </c>
    </row>
    <row r="749" spans="2:2" ht="60" x14ac:dyDescent="0.25">
      <c r="B749" s="48" t="s">
        <v>2977</v>
      </c>
    </row>
    <row r="750" spans="2:2" x14ac:dyDescent="0.25">
      <c r="B750" s="3" t="s">
        <v>2383</v>
      </c>
    </row>
    <row r="751" spans="2:2" ht="60" x14ac:dyDescent="0.25">
      <c r="B751" s="3" t="s">
        <v>2978</v>
      </c>
    </row>
    <row r="752" spans="2:2" x14ac:dyDescent="0.25">
      <c r="B752" s="3" t="s">
        <v>2979</v>
      </c>
    </row>
    <row r="753" spans="2:2" ht="75" x14ac:dyDescent="0.25">
      <c r="B753" s="48" t="s">
        <v>2980</v>
      </c>
    </row>
    <row r="754" spans="2:2" x14ac:dyDescent="0.25">
      <c r="B754" s="3" t="s">
        <v>2383</v>
      </c>
    </row>
    <row r="755" spans="2:2" ht="150" x14ac:dyDescent="0.25">
      <c r="B755" s="48" t="s">
        <v>2981</v>
      </c>
    </row>
    <row r="756" spans="2:2" ht="60" x14ac:dyDescent="0.25">
      <c r="B756" s="48" t="s">
        <v>2982</v>
      </c>
    </row>
    <row r="757" spans="2:2" x14ac:dyDescent="0.25">
      <c r="B757" s="48"/>
    </row>
    <row r="758" spans="2:2" ht="30" x14ac:dyDescent="0.25">
      <c r="B758" s="48" t="s">
        <v>2983</v>
      </c>
    </row>
    <row r="759" spans="2:2" x14ac:dyDescent="0.25">
      <c r="B759" s="48"/>
    </row>
    <row r="760" spans="2:2" ht="105" x14ac:dyDescent="0.25">
      <c r="B760" s="48" t="s">
        <v>2984</v>
      </c>
    </row>
    <row r="761" spans="2:2" ht="45" x14ac:dyDescent="0.25">
      <c r="B761" s="3" t="s">
        <v>2985</v>
      </c>
    </row>
    <row r="762" spans="2:2" ht="30" x14ac:dyDescent="0.25">
      <c r="B762" s="3" t="s">
        <v>2986</v>
      </c>
    </row>
    <row r="763" spans="2:2" ht="105" x14ac:dyDescent="0.25">
      <c r="B763" s="3" t="s">
        <v>2987</v>
      </c>
    </row>
    <row r="764" spans="2:2" ht="60" x14ac:dyDescent="0.25">
      <c r="B764" s="3" t="s">
        <v>2988</v>
      </c>
    </row>
    <row r="765" spans="2:2" x14ac:dyDescent="0.25">
      <c r="B765" s="48"/>
    </row>
    <row r="766" spans="2:2" ht="30" x14ac:dyDescent="0.25">
      <c r="B766" s="48" t="s">
        <v>2989</v>
      </c>
    </row>
    <row r="767" spans="2:2" x14ac:dyDescent="0.25">
      <c r="B767" s="48"/>
    </row>
    <row r="768" spans="2:2" ht="75" x14ac:dyDescent="0.25">
      <c r="B768" s="3" t="s">
        <v>2990</v>
      </c>
    </row>
    <row r="769" spans="2:2" ht="75" x14ac:dyDescent="0.25">
      <c r="B769" s="48" t="s">
        <v>2991</v>
      </c>
    </row>
    <row r="770" spans="2:2" ht="45" x14ac:dyDescent="0.25">
      <c r="B770" s="48" t="s">
        <v>2992</v>
      </c>
    </row>
    <row r="771" spans="2:2" ht="60" x14ac:dyDescent="0.25">
      <c r="B771" s="48" t="s">
        <v>2993</v>
      </c>
    </row>
    <row r="772" spans="2:2" x14ac:dyDescent="0.25">
      <c r="B772" s="3" t="s">
        <v>2383</v>
      </c>
    </row>
    <row r="773" spans="2:2" ht="45" x14ac:dyDescent="0.25">
      <c r="B773" s="3" t="s">
        <v>2994</v>
      </c>
    </row>
    <row r="774" spans="2:2" ht="75" x14ac:dyDescent="0.25">
      <c r="B774" s="48" t="s">
        <v>2995</v>
      </c>
    </row>
    <row r="775" spans="2:2" ht="45" x14ac:dyDescent="0.25">
      <c r="B775" s="48" t="s">
        <v>2996</v>
      </c>
    </row>
    <row r="776" spans="2:2" ht="45" x14ac:dyDescent="0.25">
      <c r="B776" s="48" t="s">
        <v>2997</v>
      </c>
    </row>
    <row r="777" spans="2:2" ht="75" x14ac:dyDescent="0.25">
      <c r="B777" s="48" t="s">
        <v>2998</v>
      </c>
    </row>
    <row r="778" spans="2:2" ht="60" x14ac:dyDescent="0.25">
      <c r="B778" s="3" t="s">
        <v>2999</v>
      </c>
    </row>
    <row r="779" spans="2:2" x14ac:dyDescent="0.25">
      <c r="B779" s="48"/>
    </row>
    <row r="780" spans="2:2" x14ac:dyDescent="0.25">
      <c r="B780" s="151" t="s">
        <v>3000</v>
      </c>
    </row>
    <row r="781" spans="2:2" x14ac:dyDescent="0.25">
      <c r="B781" s="151" t="s">
        <v>3001</v>
      </c>
    </row>
    <row r="782" spans="2:2" x14ac:dyDescent="0.25">
      <c r="B782" s="48"/>
    </row>
    <row r="783" spans="2:2" ht="30" x14ac:dyDescent="0.25">
      <c r="B783" s="48" t="s">
        <v>3002</v>
      </c>
    </row>
    <row r="784" spans="2:2" x14ac:dyDescent="0.25">
      <c r="B784" s="48"/>
    </row>
    <row r="785" spans="2:2" ht="75" x14ac:dyDescent="0.25">
      <c r="B785" s="48" t="s">
        <v>3003</v>
      </c>
    </row>
    <row r="786" spans="2:2" ht="60" x14ac:dyDescent="0.25">
      <c r="B786" s="48" t="s">
        <v>3004</v>
      </c>
    </row>
    <row r="787" spans="2:2" ht="105" x14ac:dyDescent="0.25">
      <c r="B787" s="48" t="s">
        <v>3005</v>
      </c>
    </row>
    <row r="788" spans="2:2" ht="60" x14ac:dyDescent="0.25">
      <c r="B788" s="48" t="s">
        <v>3006</v>
      </c>
    </row>
    <row r="789" spans="2:2" ht="45" x14ac:dyDescent="0.25">
      <c r="B789" s="48" t="s">
        <v>3007</v>
      </c>
    </row>
    <row r="790" spans="2:2" ht="45" x14ac:dyDescent="0.25">
      <c r="B790" s="48" t="s">
        <v>3008</v>
      </c>
    </row>
    <row r="791" spans="2:2" ht="45" x14ac:dyDescent="0.25">
      <c r="B791" s="48" t="s">
        <v>3009</v>
      </c>
    </row>
    <row r="792" spans="2:2" ht="45" x14ac:dyDescent="0.25">
      <c r="B792" s="48" t="s">
        <v>3010</v>
      </c>
    </row>
    <row r="793" spans="2:2" ht="30" x14ac:dyDescent="0.25">
      <c r="B793" s="48" t="s">
        <v>3011</v>
      </c>
    </row>
    <row r="794" spans="2:2" ht="60" x14ac:dyDescent="0.25">
      <c r="B794" s="48" t="s">
        <v>3012</v>
      </c>
    </row>
    <row r="795" spans="2:2" ht="60" x14ac:dyDescent="0.25">
      <c r="B795" s="48" t="s">
        <v>3013</v>
      </c>
    </row>
    <row r="796" spans="2:2" ht="45" x14ac:dyDescent="0.25">
      <c r="B796" s="48" t="s">
        <v>3014</v>
      </c>
    </row>
    <row r="797" spans="2:2" ht="60" x14ac:dyDescent="0.25">
      <c r="B797" s="48" t="s">
        <v>3015</v>
      </c>
    </row>
    <row r="798" spans="2:2" ht="75" x14ac:dyDescent="0.25">
      <c r="B798" s="48" t="s">
        <v>3016</v>
      </c>
    </row>
    <row r="799" spans="2:2" ht="75" x14ac:dyDescent="0.25">
      <c r="B799" s="48" t="s">
        <v>3017</v>
      </c>
    </row>
    <row r="800" spans="2:2" ht="30" x14ac:dyDescent="0.25">
      <c r="B800" s="48" t="s">
        <v>3018</v>
      </c>
    </row>
    <row r="801" spans="2:2" ht="105" x14ac:dyDescent="0.25">
      <c r="B801" s="48" t="s">
        <v>3019</v>
      </c>
    </row>
    <row r="802" spans="2:2" ht="60" x14ac:dyDescent="0.25">
      <c r="B802" s="48" t="s">
        <v>3020</v>
      </c>
    </row>
    <row r="803" spans="2:2" x14ac:dyDescent="0.25">
      <c r="B803" s="48"/>
    </row>
    <row r="804" spans="2:2" ht="30" x14ac:dyDescent="0.25">
      <c r="B804" s="48" t="s">
        <v>3021</v>
      </c>
    </row>
    <row r="805" spans="2:2" x14ac:dyDescent="0.25">
      <c r="B805" s="48"/>
    </row>
    <row r="806" spans="2:2" ht="90" x14ac:dyDescent="0.25">
      <c r="B806" s="48" t="s">
        <v>3022</v>
      </c>
    </row>
    <row r="807" spans="2:2" ht="30" x14ac:dyDescent="0.25">
      <c r="B807" s="48" t="s">
        <v>3023</v>
      </c>
    </row>
    <row r="808" spans="2:2" ht="45" x14ac:dyDescent="0.25">
      <c r="B808" s="48" t="s">
        <v>3024</v>
      </c>
    </row>
    <row r="809" spans="2:2" ht="30" x14ac:dyDescent="0.25">
      <c r="B809" s="48" t="s">
        <v>3025</v>
      </c>
    </row>
    <row r="810" spans="2:2" x14ac:dyDescent="0.25">
      <c r="B810" s="48" t="s">
        <v>3026</v>
      </c>
    </row>
    <row r="811" spans="2:2" ht="180" x14ac:dyDescent="0.25">
      <c r="B811" s="48" t="s">
        <v>3027</v>
      </c>
    </row>
    <row r="812" spans="2:2" x14ac:dyDescent="0.25">
      <c r="B812" s="48"/>
    </row>
    <row r="813" spans="2:2" ht="75" x14ac:dyDescent="0.25">
      <c r="B813" s="48" t="s">
        <v>3028</v>
      </c>
    </row>
    <row r="814" spans="2:2" x14ac:dyDescent="0.25">
      <c r="B814" s="48"/>
    </row>
    <row r="815" spans="2:2" x14ac:dyDescent="0.25">
      <c r="B815" s="3" t="s">
        <v>3029</v>
      </c>
    </row>
    <row r="816" spans="2:2" x14ac:dyDescent="0.25">
      <c r="B816" s="48"/>
    </row>
    <row r="817" spans="2:2" ht="150" x14ac:dyDescent="0.25">
      <c r="B817" s="48" t="s">
        <v>3030</v>
      </c>
    </row>
    <row r="818" spans="2:2" ht="165" x14ac:dyDescent="0.25">
      <c r="B818" s="48" t="s">
        <v>3031</v>
      </c>
    </row>
    <row r="819" spans="2:2" ht="90" x14ac:dyDescent="0.25">
      <c r="B819" s="48" t="s">
        <v>3032</v>
      </c>
    </row>
    <row r="820" spans="2:2" ht="105" x14ac:dyDescent="0.25">
      <c r="B820" s="48" t="s">
        <v>3033</v>
      </c>
    </row>
    <row r="821" spans="2:2" x14ac:dyDescent="0.25">
      <c r="B821" s="48"/>
    </row>
    <row r="822" spans="2:2" ht="30" x14ac:dyDescent="0.25">
      <c r="B822" s="48" t="s">
        <v>3034</v>
      </c>
    </row>
    <row r="823" spans="2:2" x14ac:dyDescent="0.25">
      <c r="B823" s="48"/>
    </row>
    <row r="824" spans="2:2" ht="60" x14ac:dyDescent="0.25">
      <c r="B824" s="48" t="s">
        <v>3035</v>
      </c>
    </row>
    <row r="825" spans="2:2" ht="60" x14ac:dyDescent="0.25">
      <c r="B825" s="48" t="s">
        <v>3036</v>
      </c>
    </row>
    <row r="826" spans="2:2" ht="75" x14ac:dyDescent="0.25">
      <c r="B826" s="48" t="s">
        <v>3037</v>
      </c>
    </row>
    <row r="827" spans="2:2" x14ac:dyDescent="0.25">
      <c r="B827" s="48"/>
    </row>
    <row r="828" spans="2:2" ht="30" x14ac:dyDescent="0.25">
      <c r="B828" s="48" t="s">
        <v>3038</v>
      </c>
    </row>
    <row r="829" spans="2:2" x14ac:dyDescent="0.25">
      <c r="B829" s="48"/>
    </row>
    <row r="830" spans="2:2" ht="105" x14ac:dyDescent="0.25">
      <c r="B830" s="48" t="s">
        <v>3039</v>
      </c>
    </row>
    <row r="831" spans="2:2" ht="75" x14ac:dyDescent="0.25">
      <c r="B831" s="48" t="s">
        <v>3040</v>
      </c>
    </row>
    <row r="832" spans="2:2" ht="90" x14ac:dyDescent="0.25">
      <c r="B832" s="48" t="s">
        <v>3041</v>
      </c>
    </row>
    <row r="833" spans="2:2" ht="90" x14ac:dyDescent="0.25">
      <c r="B833" s="48" t="s">
        <v>3042</v>
      </c>
    </row>
    <row r="834" spans="2:2" ht="75" x14ac:dyDescent="0.25">
      <c r="B834" s="48" t="s">
        <v>3043</v>
      </c>
    </row>
    <row r="835" spans="2:2" x14ac:dyDescent="0.25">
      <c r="B835" s="48"/>
    </row>
    <row r="836" spans="2:2" ht="45" x14ac:dyDescent="0.25">
      <c r="B836" s="48" t="s">
        <v>3044</v>
      </c>
    </row>
    <row r="837" spans="2:2" x14ac:dyDescent="0.25">
      <c r="B837" s="48"/>
    </row>
    <row r="838" spans="2:2" ht="45" x14ac:dyDescent="0.25">
      <c r="B838" s="48" t="s">
        <v>3045</v>
      </c>
    </row>
    <row r="839" spans="2:2" ht="45" x14ac:dyDescent="0.25">
      <c r="B839" s="48" t="s">
        <v>3046</v>
      </c>
    </row>
    <row r="840" spans="2:2" ht="45" x14ac:dyDescent="0.25">
      <c r="B840" s="3" t="s">
        <v>3047</v>
      </c>
    </row>
    <row r="841" spans="2:2" x14ac:dyDescent="0.25">
      <c r="B841" s="48"/>
    </row>
    <row r="842" spans="2:2" x14ac:dyDescent="0.25">
      <c r="B842" s="151" t="s">
        <v>3048</v>
      </c>
    </row>
    <row r="843" spans="2:2" x14ac:dyDescent="0.25">
      <c r="B843" s="151" t="s">
        <v>3049</v>
      </c>
    </row>
    <row r="844" spans="2:2" x14ac:dyDescent="0.25">
      <c r="B844" s="151" t="s">
        <v>3050</v>
      </c>
    </row>
    <row r="845" spans="2:2" x14ac:dyDescent="0.25">
      <c r="B845" s="151" t="s">
        <v>3051</v>
      </c>
    </row>
    <row r="846" spans="2:2" x14ac:dyDescent="0.25">
      <c r="B846" s="48"/>
    </row>
    <row r="847" spans="2:2" ht="30" x14ac:dyDescent="0.25">
      <c r="B847" s="48" t="s">
        <v>3052</v>
      </c>
    </row>
    <row r="848" spans="2:2" x14ac:dyDescent="0.25">
      <c r="B848" s="48"/>
    </row>
    <row r="849" spans="2:2" ht="90" x14ac:dyDescent="0.25">
      <c r="B849" s="3" t="s">
        <v>3053</v>
      </c>
    </row>
    <row r="850" spans="2:2" ht="75" x14ac:dyDescent="0.25">
      <c r="B850" s="48" t="s">
        <v>3054</v>
      </c>
    </row>
    <row r="851" spans="2:2" ht="135" x14ac:dyDescent="0.25">
      <c r="B851" s="48" t="s">
        <v>3055</v>
      </c>
    </row>
    <row r="852" spans="2:2" ht="120" x14ac:dyDescent="0.25">
      <c r="B852" s="48" t="s">
        <v>3056</v>
      </c>
    </row>
    <row r="853" spans="2:2" x14ac:dyDescent="0.25">
      <c r="B853" s="3" t="s">
        <v>3057</v>
      </c>
    </row>
    <row r="854" spans="2:2" ht="60" x14ac:dyDescent="0.25">
      <c r="B854" s="48" t="s">
        <v>3058</v>
      </c>
    </row>
    <row r="855" spans="2:2" x14ac:dyDescent="0.25">
      <c r="B855" s="3" t="s">
        <v>2381</v>
      </c>
    </row>
    <row r="856" spans="2:2" ht="60" x14ac:dyDescent="0.25">
      <c r="B856" s="48" t="s">
        <v>3059</v>
      </c>
    </row>
    <row r="857" spans="2:2" ht="90" x14ac:dyDescent="0.25">
      <c r="B857" s="48" t="s">
        <v>3060</v>
      </c>
    </row>
    <row r="858" spans="2:2" x14ac:dyDescent="0.25">
      <c r="B858" s="3" t="s">
        <v>2381</v>
      </c>
    </row>
    <row r="859" spans="2:2" ht="90" x14ac:dyDescent="0.25">
      <c r="B859" s="48" t="s">
        <v>3061</v>
      </c>
    </row>
    <row r="860" spans="2:2" x14ac:dyDescent="0.25">
      <c r="B860" s="3" t="s">
        <v>2381</v>
      </c>
    </row>
    <row r="861" spans="2:2" ht="75" x14ac:dyDescent="0.25">
      <c r="B861" s="48" t="s">
        <v>3062</v>
      </c>
    </row>
    <row r="862" spans="2:2" x14ac:dyDescent="0.25">
      <c r="B862" s="3" t="s">
        <v>2381</v>
      </c>
    </row>
    <row r="863" spans="2:2" ht="255" x14ac:dyDescent="0.25">
      <c r="B863" s="48" t="s">
        <v>3063</v>
      </c>
    </row>
    <row r="864" spans="2:2" x14ac:dyDescent="0.25">
      <c r="B864" s="3" t="s">
        <v>2848</v>
      </c>
    </row>
    <row r="865" spans="2:2" ht="195" x14ac:dyDescent="0.25">
      <c r="B865" s="48" t="s">
        <v>3064</v>
      </c>
    </row>
    <row r="866" spans="2:2" x14ac:dyDescent="0.25">
      <c r="B866" s="48"/>
    </row>
    <row r="867" spans="2:2" ht="30" x14ac:dyDescent="0.25">
      <c r="B867" s="48" t="s">
        <v>3065</v>
      </c>
    </row>
    <row r="868" spans="2:2" x14ac:dyDescent="0.25">
      <c r="B868" s="48"/>
    </row>
    <row r="869" spans="2:2" ht="75" x14ac:dyDescent="0.25">
      <c r="B869" s="48" t="s">
        <v>3066</v>
      </c>
    </row>
    <row r="870" spans="2:2" x14ac:dyDescent="0.25">
      <c r="B870" s="3" t="s">
        <v>3067</v>
      </c>
    </row>
    <row r="871" spans="2:2" ht="45" x14ac:dyDescent="0.25">
      <c r="B871" s="48" t="s">
        <v>3068</v>
      </c>
    </row>
    <row r="872" spans="2:2" x14ac:dyDescent="0.25">
      <c r="B872" s="3" t="s">
        <v>3069</v>
      </c>
    </row>
    <row r="873" spans="2:2" ht="45" x14ac:dyDescent="0.25">
      <c r="B873" s="48" t="s">
        <v>3070</v>
      </c>
    </row>
    <row r="874" spans="2:2" ht="60" x14ac:dyDescent="0.25">
      <c r="B874" s="48" t="s">
        <v>3071</v>
      </c>
    </row>
    <row r="875" spans="2:2" ht="105" x14ac:dyDescent="0.25">
      <c r="B875" s="48" t="s">
        <v>3072</v>
      </c>
    </row>
    <row r="876" spans="2:2" ht="60" x14ac:dyDescent="0.25">
      <c r="B876" s="48" t="s">
        <v>3073</v>
      </c>
    </row>
    <row r="877" spans="2:2" x14ac:dyDescent="0.25">
      <c r="B877" s="3" t="s">
        <v>2378</v>
      </c>
    </row>
    <row r="878" spans="2:2" ht="45" x14ac:dyDescent="0.25">
      <c r="B878" s="48" t="s">
        <v>3074</v>
      </c>
    </row>
    <row r="879" spans="2:2" x14ac:dyDescent="0.25">
      <c r="B879" s="3" t="s">
        <v>2381</v>
      </c>
    </row>
    <row r="880" spans="2:2" ht="60" x14ac:dyDescent="0.25">
      <c r="B880" s="3" t="s">
        <v>3075</v>
      </c>
    </row>
    <row r="881" spans="2:2" x14ac:dyDescent="0.25">
      <c r="B881" s="3" t="s">
        <v>2383</v>
      </c>
    </row>
    <row r="882" spans="2:2" ht="30" x14ac:dyDescent="0.25">
      <c r="B882" s="48" t="s">
        <v>3076</v>
      </c>
    </row>
    <row r="883" spans="2:2" ht="30" x14ac:dyDescent="0.25">
      <c r="B883" s="48" t="s">
        <v>3077</v>
      </c>
    </row>
    <row r="884" spans="2:2" ht="30" x14ac:dyDescent="0.25">
      <c r="B884" s="48" t="s">
        <v>3078</v>
      </c>
    </row>
    <row r="885" spans="2:2" ht="120" x14ac:dyDescent="0.25">
      <c r="B885" s="48" t="s">
        <v>3079</v>
      </c>
    </row>
    <row r="886" spans="2:2" x14ac:dyDescent="0.25">
      <c r="B886" s="150"/>
    </row>
    <row r="887" spans="2:2" x14ac:dyDescent="0.25">
      <c r="B887" s="48" t="s">
        <v>2590</v>
      </c>
    </row>
    <row r="888" spans="2:2" x14ac:dyDescent="0.25">
      <c r="B888" s="3" t="s">
        <v>3080</v>
      </c>
    </row>
    <row r="889" spans="2:2" x14ac:dyDescent="0.25">
      <c r="B889" s="150"/>
    </row>
    <row r="890" spans="2:2" ht="90" x14ac:dyDescent="0.25">
      <c r="B890" s="3" t="s">
        <v>3081</v>
      </c>
    </row>
    <row r="891" spans="2:2" x14ac:dyDescent="0.25">
      <c r="B891" s="3" t="s">
        <v>3082</v>
      </c>
    </row>
    <row r="892" spans="2:2" ht="30" x14ac:dyDescent="0.25">
      <c r="B892" s="48" t="s">
        <v>3083</v>
      </c>
    </row>
    <row r="893" spans="2:2" x14ac:dyDescent="0.25">
      <c r="B893" s="48" t="s">
        <v>3084</v>
      </c>
    </row>
    <row r="894" spans="2:2" ht="45" x14ac:dyDescent="0.25">
      <c r="B894" s="48" t="s">
        <v>3085</v>
      </c>
    </row>
    <row r="895" spans="2:2" ht="75" x14ac:dyDescent="0.25">
      <c r="B895" s="48" t="s">
        <v>3086</v>
      </c>
    </row>
    <row r="896" spans="2:2" ht="105" x14ac:dyDescent="0.25">
      <c r="B896" s="3" t="s">
        <v>3087</v>
      </c>
    </row>
    <row r="897" spans="2:2" ht="30" x14ac:dyDescent="0.25">
      <c r="B897" s="48" t="s">
        <v>3088</v>
      </c>
    </row>
    <row r="898" spans="2:2" ht="30" x14ac:dyDescent="0.25">
      <c r="B898" s="48" t="s">
        <v>3089</v>
      </c>
    </row>
    <row r="899" spans="2:2" ht="30" x14ac:dyDescent="0.25">
      <c r="B899" s="48" t="s">
        <v>3090</v>
      </c>
    </row>
    <row r="900" spans="2:2" ht="60" x14ac:dyDescent="0.25">
      <c r="B900" s="3" t="s">
        <v>3091</v>
      </c>
    </row>
    <row r="901" spans="2:2" x14ac:dyDescent="0.25">
      <c r="B901" s="3" t="s">
        <v>2383</v>
      </c>
    </row>
    <row r="902" spans="2:2" x14ac:dyDescent="0.25">
      <c r="B902" s="150"/>
    </row>
    <row r="903" spans="2:2" x14ac:dyDescent="0.25">
      <c r="B903" s="48" t="s">
        <v>2590</v>
      </c>
    </row>
    <row r="904" spans="2:2" ht="30" x14ac:dyDescent="0.25">
      <c r="B904" s="3" t="s">
        <v>3092</v>
      </c>
    </row>
    <row r="905" spans="2:2" x14ac:dyDescent="0.25">
      <c r="B905" s="150"/>
    </row>
    <row r="906" spans="2:2" ht="90" x14ac:dyDescent="0.25">
      <c r="B906" s="3" t="s">
        <v>3093</v>
      </c>
    </row>
    <row r="907" spans="2:2" x14ac:dyDescent="0.25">
      <c r="B907" s="3" t="s">
        <v>3082</v>
      </c>
    </row>
    <row r="908" spans="2:2" ht="45" x14ac:dyDescent="0.25">
      <c r="B908" s="3" t="s">
        <v>3094</v>
      </c>
    </row>
    <row r="909" spans="2:2" ht="45" x14ac:dyDescent="0.25">
      <c r="B909" s="48" t="s">
        <v>3095</v>
      </c>
    </row>
    <row r="910" spans="2:2" ht="75" x14ac:dyDescent="0.25">
      <c r="B910" s="48" t="s">
        <v>3096</v>
      </c>
    </row>
    <row r="911" spans="2:2" ht="45" x14ac:dyDescent="0.25">
      <c r="B911" s="48" t="s">
        <v>3097</v>
      </c>
    </row>
    <row r="912" spans="2:2" ht="45" x14ac:dyDescent="0.25">
      <c r="B912" s="48" t="s">
        <v>3098</v>
      </c>
    </row>
    <row r="913" spans="2:2" ht="135" x14ac:dyDescent="0.25">
      <c r="B913" s="3" t="s">
        <v>3099</v>
      </c>
    </row>
    <row r="914" spans="2:2" x14ac:dyDescent="0.25">
      <c r="B914" s="3" t="s">
        <v>3100</v>
      </c>
    </row>
    <row r="915" spans="2:2" ht="45" x14ac:dyDescent="0.25">
      <c r="B915" s="48" t="s">
        <v>3101</v>
      </c>
    </row>
    <row r="916" spans="2:2" ht="135" x14ac:dyDescent="0.25">
      <c r="B916" s="3" t="s">
        <v>3102</v>
      </c>
    </row>
    <row r="917" spans="2:2" ht="165" x14ac:dyDescent="0.25">
      <c r="B917" s="48" t="s">
        <v>3103</v>
      </c>
    </row>
    <row r="918" spans="2:2" ht="105" x14ac:dyDescent="0.25">
      <c r="B918" s="48" t="s">
        <v>3104</v>
      </c>
    </row>
    <row r="919" spans="2:2" x14ac:dyDescent="0.25">
      <c r="B919" s="3" t="s">
        <v>3105</v>
      </c>
    </row>
    <row r="920" spans="2:2" x14ac:dyDescent="0.25">
      <c r="B920" s="48"/>
    </row>
    <row r="921" spans="2:2" x14ac:dyDescent="0.25">
      <c r="B921" s="48" t="s">
        <v>3106</v>
      </c>
    </row>
    <row r="922" spans="2:2" x14ac:dyDescent="0.25">
      <c r="B922" s="48"/>
    </row>
    <row r="923" spans="2:2" ht="135" x14ac:dyDescent="0.25">
      <c r="B923" s="48" t="s">
        <v>3107</v>
      </c>
    </row>
    <row r="924" spans="2:2" x14ac:dyDescent="0.25">
      <c r="B924" s="48" t="s">
        <v>3108</v>
      </c>
    </row>
    <row r="925" spans="2:2" ht="120" x14ac:dyDescent="0.25">
      <c r="B925" s="48" t="s">
        <v>3109</v>
      </c>
    </row>
    <row r="926" spans="2:2" ht="60" x14ac:dyDescent="0.25">
      <c r="B926" s="48" t="s">
        <v>3110</v>
      </c>
    </row>
    <row r="927" spans="2:2" ht="120" x14ac:dyDescent="0.25">
      <c r="B927" s="48" t="s">
        <v>3111</v>
      </c>
    </row>
    <row r="928" spans="2:2" ht="75" x14ac:dyDescent="0.25">
      <c r="B928" s="3" t="s">
        <v>3112</v>
      </c>
    </row>
    <row r="929" spans="2:2" x14ac:dyDescent="0.25">
      <c r="B929" s="3" t="s">
        <v>3113</v>
      </c>
    </row>
    <row r="930" spans="2:2" ht="180" x14ac:dyDescent="0.25">
      <c r="B930" s="48" t="s">
        <v>3114</v>
      </c>
    </row>
    <row r="931" spans="2:2" x14ac:dyDescent="0.25">
      <c r="B931" s="3" t="s">
        <v>3115</v>
      </c>
    </row>
    <row r="932" spans="2:2" ht="210" x14ac:dyDescent="0.25">
      <c r="B932" s="48" t="s">
        <v>3116</v>
      </c>
    </row>
    <row r="933" spans="2:2" ht="45" x14ac:dyDescent="0.25">
      <c r="B933" s="3" t="s">
        <v>3117</v>
      </c>
    </row>
    <row r="934" spans="2:2" ht="30" x14ac:dyDescent="0.25">
      <c r="B934" s="48" t="s">
        <v>3118</v>
      </c>
    </row>
    <row r="935" spans="2:2" ht="45" x14ac:dyDescent="0.25">
      <c r="B935" s="3" t="s">
        <v>3119</v>
      </c>
    </row>
    <row r="936" spans="2:2" x14ac:dyDescent="0.25">
      <c r="B936" s="48"/>
    </row>
    <row r="937" spans="2:2" ht="30" x14ac:dyDescent="0.25">
      <c r="B937" s="48" t="s">
        <v>3120</v>
      </c>
    </row>
    <row r="938" spans="2:2" x14ac:dyDescent="0.25">
      <c r="B938" s="48"/>
    </row>
    <row r="939" spans="2:2" ht="105" x14ac:dyDescent="0.25">
      <c r="B939" s="3" t="s">
        <v>3121</v>
      </c>
    </row>
    <row r="940" spans="2:2" ht="165" x14ac:dyDescent="0.25">
      <c r="B940" s="48" t="s">
        <v>3122</v>
      </c>
    </row>
    <row r="941" spans="2:2" ht="60" x14ac:dyDescent="0.25">
      <c r="B941" s="3" t="s">
        <v>3123</v>
      </c>
    </row>
    <row r="942" spans="2:2" ht="45" x14ac:dyDescent="0.25">
      <c r="B942" s="48" t="s">
        <v>3124</v>
      </c>
    </row>
    <row r="943" spans="2:2" ht="60" x14ac:dyDescent="0.25">
      <c r="B943" s="48" t="s">
        <v>3125</v>
      </c>
    </row>
    <row r="944" spans="2:2" ht="30" x14ac:dyDescent="0.25">
      <c r="B944" s="48" t="s">
        <v>3126</v>
      </c>
    </row>
    <row r="945" spans="2:2" ht="75" x14ac:dyDescent="0.25">
      <c r="B945" s="48" t="s">
        <v>3127</v>
      </c>
    </row>
    <row r="946" spans="2:2" ht="30" x14ac:dyDescent="0.25">
      <c r="B946" s="48" t="s">
        <v>3128</v>
      </c>
    </row>
    <row r="947" spans="2:2" ht="45" x14ac:dyDescent="0.25">
      <c r="B947" s="48" t="s">
        <v>3129</v>
      </c>
    </row>
    <row r="948" spans="2:2" x14ac:dyDescent="0.25">
      <c r="B948" s="48"/>
    </row>
    <row r="949" spans="2:2" ht="30" x14ac:dyDescent="0.25">
      <c r="B949" s="48" t="s">
        <v>3130</v>
      </c>
    </row>
    <row r="950" spans="2:2" x14ac:dyDescent="0.25">
      <c r="B950" s="48"/>
    </row>
    <row r="951" spans="2:2" ht="105" x14ac:dyDescent="0.25">
      <c r="B951" s="48" t="s">
        <v>3131</v>
      </c>
    </row>
    <row r="952" spans="2:2" ht="210" x14ac:dyDescent="0.25">
      <c r="B952" s="48" t="s">
        <v>3132</v>
      </c>
    </row>
    <row r="953" spans="2:2" ht="45" x14ac:dyDescent="0.25">
      <c r="B953" s="48" t="s">
        <v>3133</v>
      </c>
    </row>
    <row r="954" spans="2:2" ht="90" x14ac:dyDescent="0.25">
      <c r="B954" s="48" t="s">
        <v>3134</v>
      </c>
    </row>
    <row r="955" spans="2:2" ht="120" x14ac:dyDescent="0.25">
      <c r="B955" s="48" t="s">
        <v>3135</v>
      </c>
    </row>
    <row r="956" spans="2:2" x14ac:dyDescent="0.25">
      <c r="B956" s="48"/>
    </row>
    <row r="957" spans="2:2" ht="30" x14ac:dyDescent="0.25">
      <c r="B957" s="48" t="s">
        <v>3136</v>
      </c>
    </row>
    <row r="958" spans="2:2" x14ac:dyDescent="0.25">
      <c r="B958" s="48"/>
    </row>
    <row r="959" spans="2:2" ht="30" x14ac:dyDescent="0.25">
      <c r="B959" s="48" t="s">
        <v>3137</v>
      </c>
    </row>
    <row r="960" spans="2:2" x14ac:dyDescent="0.25">
      <c r="B960" s="48" t="s">
        <v>3138</v>
      </c>
    </row>
    <row r="961" spans="2:2" x14ac:dyDescent="0.25">
      <c r="B961" s="48" t="s">
        <v>3139</v>
      </c>
    </row>
    <row r="962" spans="2:2" x14ac:dyDescent="0.25">
      <c r="B962" s="48" t="s">
        <v>3140</v>
      </c>
    </row>
    <row r="963" spans="2:2" ht="30" x14ac:dyDescent="0.25">
      <c r="B963" s="48" t="s">
        <v>3141</v>
      </c>
    </row>
    <row r="964" spans="2:2" ht="75" x14ac:dyDescent="0.25">
      <c r="B964" s="3" t="s">
        <v>3142</v>
      </c>
    </row>
    <row r="965" spans="2:2" x14ac:dyDescent="0.25">
      <c r="B965" s="48"/>
    </row>
    <row r="966" spans="2:2" ht="30" x14ac:dyDescent="0.25">
      <c r="B966" s="48" t="s">
        <v>3143</v>
      </c>
    </row>
    <row r="967" spans="2:2" x14ac:dyDescent="0.25">
      <c r="B967" s="48"/>
    </row>
    <row r="968" spans="2:2" ht="30" x14ac:dyDescent="0.25">
      <c r="B968" s="48" t="s">
        <v>3144</v>
      </c>
    </row>
    <row r="969" spans="2:2" ht="30" x14ac:dyDescent="0.25">
      <c r="B969" s="48" t="s">
        <v>3145</v>
      </c>
    </row>
    <row r="970" spans="2:2" ht="60" x14ac:dyDescent="0.25">
      <c r="B970" s="3" t="s">
        <v>3146</v>
      </c>
    </row>
    <row r="971" spans="2:2" ht="45" x14ac:dyDescent="0.25">
      <c r="B971" s="48" t="s">
        <v>3147</v>
      </c>
    </row>
    <row r="972" spans="2:2" ht="60" x14ac:dyDescent="0.25">
      <c r="B972" s="48" t="s">
        <v>3148</v>
      </c>
    </row>
    <row r="973" spans="2:2" x14ac:dyDescent="0.25">
      <c r="B973" s="48"/>
    </row>
    <row r="974" spans="2:2" ht="30" x14ac:dyDescent="0.25">
      <c r="B974" s="48" t="s">
        <v>3149</v>
      </c>
    </row>
    <row r="975" spans="2:2" x14ac:dyDescent="0.25">
      <c r="B975" s="48"/>
    </row>
    <row r="976" spans="2:2" ht="90" x14ac:dyDescent="0.25">
      <c r="B976" s="48" t="s">
        <v>3150</v>
      </c>
    </row>
    <row r="977" spans="2:2" ht="120" x14ac:dyDescent="0.25">
      <c r="B977" s="48" t="s">
        <v>3151</v>
      </c>
    </row>
    <row r="978" spans="2:2" ht="60" x14ac:dyDescent="0.25">
      <c r="B978" s="48" t="s">
        <v>3152</v>
      </c>
    </row>
    <row r="979" spans="2:2" ht="60" x14ac:dyDescent="0.25">
      <c r="B979" s="48" t="s">
        <v>3153</v>
      </c>
    </row>
    <row r="980" spans="2:2" ht="45" x14ac:dyDescent="0.25">
      <c r="B980" s="48" t="s">
        <v>3154</v>
      </c>
    </row>
    <row r="981" spans="2:2" ht="60" x14ac:dyDescent="0.25">
      <c r="B981" s="48" t="s">
        <v>3155</v>
      </c>
    </row>
    <row r="982" spans="2:2" ht="135" x14ac:dyDescent="0.25">
      <c r="B982" s="48" t="s">
        <v>3156</v>
      </c>
    </row>
    <row r="983" spans="2:2" ht="45" x14ac:dyDescent="0.25">
      <c r="B983" s="48" t="s">
        <v>3157</v>
      </c>
    </row>
    <row r="984" spans="2:2" ht="45" x14ac:dyDescent="0.25">
      <c r="B984" s="48" t="s">
        <v>3158</v>
      </c>
    </row>
    <row r="985" spans="2:2" ht="75" x14ac:dyDescent="0.25">
      <c r="B985" s="3" t="s">
        <v>3159</v>
      </c>
    </row>
    <row r="986" spans="2:2" ht="45" x14ac:dyDescent="0.25">
      <c r="B986" s="3" t="s">
        <v>3160</v>
      </c>
    </row>
    <row r="987" spans="2:2" ht="270" x14ac:dyDescent="0.25">
      <c r="B987" s="3" t="s">
        <v>3161</v>
      </c>
    </row>
    <row r="988" spans="2:2" ht="60" x14ac:dyDescent="0.25">
      <c r="B988" s="48" t="s">
        <v>3162</v>
      </c>
    </row>
    <row r="989" spans="2:2" ht="75" x14ac:dyDescent="0.25">
      <c r="B989" s="3" t="s">
        <v>3163</v>
      </c>
    </row>
    <row r="990" spans="2:2" ht="60" x14ac:dyDescent="0.25">
      <c r="B990" s="48" t="s">
        <v>3164</v>
      </c>
    </row>
    <row r="991" spans="2:2" ht="90" x14ac:dyDescent="0.25">
      <c r="B991" s="48" t="s">
        <v>3165</v>
      </c>
    </row>
    <row r="992" spans="2:2" x14ac:dyDescent="0.25">
      <c r="B992" s="48"/>
    </row>
    <row r="993" spans="2:2" ht="45" x14ac:dyDescent="0.25">
      <c r="B993" s="48" t="s">
        <v>3166</v>
      </c>
    </row>
    <row r="994" spans="2:2" x14ac:dyDescent="0.25">
      <c r="B994" s="48"/>
    </row>
    <row r="995" spans="2:2" x14ac:dyDescent="0.25">
      <c r="B995" s="3" t="s">
        <v>3167</v>
      </c>
    </row>
    <row r="996" spans="2:2" x14ac:dyDescent="0.25">
      <c r="B996" s="48"/>
    </row>
    <row r="997" spans="2:2" ht="30" x14ac:dyDescent="0.25">
      <c r="B997" s="48" t="s">
        <v>3168</v>
      </c>
    </row>
    <row r="998" spans="2:2" ht="60" x14ac:dyDescent="0.25">
      <c r="B998" s="48" t="s">
        <v>3169</v>
      </c>
    </row>
    <row r="999" spans="2:2" ht="75" x14ac:dyDescent="0.25">
      <c r="B999" s="48" t="s">
        <v>3170</v>
      </c>
    </row>
    <row r="1000" spans="2:2" ht="45" x14ac:dyDescent="0.25">
      <c r="B1000" s="48" t="s">
        <v>3171</v>
      </c>
    </row>
    <row r="1001" spans="2:2" x14ac:dyDescent="0.25">
      <c r="B1001" s="150"/>
    </row>
    <row r="1002" spans="2:2" x14ac:dyDescent="0.25">
      <c r="B1002" s="48" t="s">
        <v>2590</v>
      </c>
    </row>
    <row r="1003" spans="2:2" ht="60" x14ac:dyDescent="0.25">
      <c r="B1003" s="48" t="s">
        <v>3172</v>
      </c>
    </row>
    <row r="1004" spans="2:2" x14ac:dyDescent="0.25">
      <c r="B1004" s="150"/>
    </row>
    <row r="1005" spans="2:2" x14ac:dyDescent="0.25">
      <c r="B1005" s="48" t="s">
        <v>3173</v>
      </c>
    </row>
    <row r="1006" spans="2:2" ht="180" x14ac:dyDescent="0.25">
      <c r="B1006" s="3" t="s">
        <v>3174</v>
      </c>
    </row>
    <row r="1007" spans="2:2" ht="180" x14ac:dyDescent="0.25">
      <c r="B1007" s="48" t="s">
        <v>3175</v>
      </c>
    </row>
    <row r="1008" spans="2:2" ht="105" x14ac:dyDescent="0.25">
      <c r="B1008" s="48" t="s">
        <v>3176</v>
      </c>
    </row>
    <row r="1009" spans="2:2" ht="210" x14ac:dyDescent="0.25">
      <c r="B1009" s="48" t="s">
        <v>3177</v>
      </c>
    </row>
    <row r="1010" spans="2:2" ht="105" x14ac:dyDescent="0.25">
      <c r="B1010" s="48" t="s">
        <v>3178</v>
      </c>
    </row>
    <row r="1011" spans="2:2" ht="75" x14ac:dyDescent="0.25">
      <c r="B1011" s="48" t="s">
        <v>3179</v>
      </c>
    </row>
    <row r="1012" spans="2:2" ht="60" x14ac:dyDescent="0.25">
      <c r="B1012" s="48" t="s">
        <v>3180</v>
      </c>
    </row>
    <row r="1013" spans="2:2" ht="30" x14ac:dyDescent="0.25">
      <c r="B1013" s="48" t="s">
        <v>3181</v>
      </c>
    </row>
    <row r="1014" spans="2:2" ht="60" x14ac:dyDescent="0.25">
      <c r="B1014" s="48" t="s">
        <v>3182</v>
      </c>
    </row>
    <row r="1015" spans="2:2" ht="45" x14ac:dyDescent="0.25">
      <c r="B1015" s="48" t="s">
        <v>3183</v>
      </c>
    </row>
    <row r="1016" spans="2:2" ht="30" x14ac:dyDescent="0.25">
      <c r="B1016" s="48" t="s">
        <v>3184</v>
      </c>
    </row>
    <row r="1017" spans="2:2" ht="75" x14ac:dyDescent="0.25">
      <c r="B1017" s="3" t="s">
        <v>3185</v>
      </c>
    </row>
    <row r="1018" spans="2:2" ht="225" x14ac:dyDescent="0.25">
      <c r="B1018" s="3" t="s">
        <v>3186</v>
      </c>
    </row>
    <row r="1019" spans="2:2" ht="180" x14ac:dyDescent="0.25">
      <c r="B1019" s="48" t="s">
        <v>3187</v>
      </c>
    </row>
    <row r="1020" spans="2:2" ht="120" x14ac:dyDescent="0.25">
      <c r="B1020" s="48" t="s">
        <v>3188</v>
      </c>
    </row>
    <row r="1021" spans="2:2" ht="75" x14ac:dyDescent="0.25">
      <c r="B1021" s="48" t="s">
        <v>3189</v>
      </c>
    </row>
    <row r="1022" spans="2:2" x14ac:dyDescent="0.25">
      <c r="B1022" s="48" t="s">
        <v>3190</v>
      </c>
    </row>
    <row r="1023" spans="2:2" ht="60" x14ac:dyDescent="0.25">
      <c r="B1023" s="48" t="s">
        <v>3191</v>
      </c>
    </row>
    <row r="1024" spans="2:2" ht="45" x14ac:dyDescent="0.25">
      <c r="B1024" s="48" t="s">
        <v>3192</v>
      </c>
    </row>
    <row r="1025" spans="2:2" ht="135" x14ac:dyDescent="0.25">
      <c r="B1025" s="3" t="s">
        <v>3193</v>
      </c>
    </row>
    <row r="1026" spans="2:2" ht="90" x14ac:dyDescent="0.25">
      <c r="B1026" s="48" t="s">
        <v>3194</v>
      </c>
    </row>
    <row r="1027" spans="2:2" x14ac:dyDescent="0.25">
      <c r="B1027" s="48" t="s">
        <v>3195</v>
      </c>
    </row>
    <row r="1028" spans="2:2" ht="60" x14ac:dyDescent="0.25">
      <c r="B1028" s="48" t="s">
        <v>3196</v>
      </c>
    </row>
    <row r="1029" spans="2:2" x14ac:dyDescent="0.25">
      <c r="B1029" s="48"/>
    </row>
    <row r="1030" spans="2:2" ht="45" x14ac:dyDescent="0.25">
      <c r="B1030" s="48" t="s">
        <v>3197</v>
      </c>
    </row>
    <row r="1031" spans="2:2" x14ac:dyDescent="0.25">
      <c r="B1031" s="48"/>
    </row>
    <row r="1032" spans="2:2" ht="120" x14ac:dyDescent="0.25">
      <c r="B1032" s="48" t="s">
        <v>3198</v>
      </c>
    </row>
    <row r="1033" spans="2:2" ht="45" x14ac:dyDescent="0.25">
      <c r="B1033" s="48" t="s">
        <v>3199</v>
      </c>
    </row>
    <row r="1034" spans="2:2" ht="45" x14ac:dyDescent="0.25">
      <c r="B1034" s="48" t="s">
        <v>3200</v>
      </c>
    </row>
    <row r="1035" spans="2:2" ht="45" x14ac:dyDescent="0.25">
      <c r="B1035" s="48" t="s">
        <v>3201</v>
      </c>
    </row>
    <row r="1036" spans="2:2" ht="30" x14ac:dyDescent="0.25">
      <c r="B1036" s="48" t="s">
        <v>3202</v>
      </c>
    </row>
    <row r="1037" spans="2:2" ht="105" x14ac:dyDescent="0.25">
      <c r="B1037" s="3" t="s">
        <v>3203</v>
      </c>
    </row>
    <row r="1038" spans="2:2" ht="30" x14ac:dyDescent="0.25">
      <c r="B1038" s="48" t="s">
        <v>592</v>
      </c>
    </row>
    <row r="1039" spans="2:2" ht="45" x14ac:dyDescent="0.25">
      <c r="B1039" s="3" t="s">
        <v>3204</v>
      </c>
    </row>
    <row r="1040" spans="2:2" ht="45" x14ac:dyDescent="0.25">
      <c r="B1040" s="3" t="s">
        <v>3205</v>
      </c>
    </row>
    <row r="1041" spans="2:2" x14ac:dyDescent="0.25">
      <c r="B1041" s="48"/>
    </row>
    <row r="1042" spans="2:2" ht="30" x14ac:dyDescent="0.25">
      <c r="B1042" s="48" t="s">
        <v>3206</v>
      </c>
    </row>
    <row r="1043" spans="2:2" x14ac:dyDescent="0.25">
      <c r="B1043" s="48"/>
    </row>
    <row r="1044" spans="2:2" ht="60" x14ac:dyDescent="0.25">
      <c r="B1044" s="48" t="s">
        <v>3207</v>
      </c>
    </row>
    <row r="1045" spans="2:2" ht="135" x14ac:dyDescent="0.25">
      <c r="B1045" s="48" t="s">
        <v>3208</v>
      </c>
    </row>
    <row r="1046" spans="2:2" ht="195" x14ac:dyDescent="0.25">
      <c r="B1046" s="48" t="s">
        <v>3209</v>
      </c>
    </row>
    <row r="1047" spans="2:2" ht="150" x14ac:dyDescent="0.25">
      <c r="B1047" s="48" t="s">
        <v>3210</v>
      </c>
    </row>
    <row r="1048" spans="2:2" ht="75" x14ac:dyDescent="0.25">
      <c r="B1048" s="3" t="s">
        <v>3211</v>
      </c>
    </row>
    <row r="1049" spans="2:2" ht="90" x14ac:dyDescent="0.25">
      <c r="B1049" s="48" t="s">
        <v>3212</v>
      </c>
    </row>
    <row r="1050" spans="2:2" x14ac:dyDescent="0.25">
      <c r="B1050" s="48"/>
    </row>
    <row r="1051" spans="2:2" ht="30" x14ac:dyDescent="0.25">
      <c r="B1051" s="48" t="s">
        <v>3213</v>
      </c>
    </row>
    <row r="1052" spans="2:2" x14ac:dyDescent="0.25">
      <c r="B1052" s="48"/>
    </row>
    <row r="1053" spans="2:2" ht="105" x14ac:dyDescent="0.25">
      <c r="B1053" s="48" t="s">
        <v>3214</v>
      </c>
    </row>
    <row r="1054" spans="2:2" x14ac:dyDescent="0.25">
      <c r="B1054" s="3" t="s">
        <v>2381</v>
      </c>
    </row>
    <row r="1055" spans="2:2" ht="75" x14ac:dyDescent="0.25">
      <c r="B1055" s="3" t="s">
        <v>3215</v>
      </c>
    </row>
    <row r="1056" spans="2:2" x14ac:dyDescent="0.25">
      <c r="B1056" s="3" t="s">
        <v>2383</v>
      </c>
    </row>
    <row r="1057" spans="2:2" ht="45" x14ac:dyDescent="0.25">
      <c r="B1057" s="3" t="s">
        <v>3216</v>
      </c>
    </row>
    <row r="1058" spans="2:2" ht="30" x14ac:dyDescent="0.25">
      <c r="B1058" s="3" t="s">
        <v>3217</v>
      </c>
    </row>
    <row r="1059" spans="2:2" ht="60" x14ac:dyDescent="0.25">
      <c r="B1059" s="48" t="s">
        <v>3218</v>
      </c>
    </row>
    <row r="1060" spans="2:2" ht="90" x14ac:dyDescent="0.25">
      <c r="B1060" s="48" t="s">
        <v>3219</v>
      </c>
    </row>
    <row r="1061" spans="2:2" ht="150" x14ac:dyDescent="0.25">
      <c r="B1061" s="48" t="s">
        <v>3220</v>
      </c>
    </row>
    <row r="1062" spans="2:2" ht="45" x14ac:dyDescent="0.25">
      <c r="B1062" s="48" t="s">
        <v>3221</v>
      </c>
    </row>
    <row r="1063" spans="2:2" ht="60" x14ac:dyDescent="0.25">
      <c r="B1063" s="3" t="s">
        <v>3222</v>
      </c>
    </row>
    <row r="1064" spans="2:2" x14ac:dyDescent="0.25">
      <c r="B1064" s="48"/>
    </row>
    <row r="1065" spans="2:2" x14ac:dyDescent="0.25">
      <c r="B1065" s="48" t="s">
        <v>3223</v>
      </c>
    </row>
    <row r="1066" spans="2:2" x14ac:dyDescent="0.25">
      <c r="B1066" s="48"/>
    </row>
    <row r="1067" spans="2:2" ht="60" x14ac:dyDescent="0.25">
      <c r="B1067" s="48" t="s">
        <v>3224</v>
      </c>
    </row>
    <row r="1068" spans="2:2" ht="75" x14ac:dyDescent="0.25">
      <c r="B1068" s="48" t="s">
        <v>3225</v>
      </c>
    </row>
    <row r="1069" spans="2:2" x14ac:dyDescent="0.25">
      <c r="B1069" s="48"/>
    </row>
    <row r="1070" spans="2:2" x14ac:dyDescent="0.25">
      <c r="B1070" s="48" t="s">
        <v>3226</v>
      </c>
    </row>
    <row r="1071" spans="2:2" x14ac:dyDescent="0.25">
      <c r="B1071" s="48"/>
    </row>
    <row r="1072" spans="2:2" ht="75" x14ac:dyDescent="0.25">
      <c r="B1072" s="48" t="s">
        <v>3227</v>
      </c>
    </row>
    <row r="1073" spans="2:2" ht="90" x14ac:dyDescent="0.25">
      <c r="B1073" s="48" t="s">
        <v>3228</v>
      </c>
    </row>
    <row r="1074" spans="2:2" ht="150" x14ac:dyDescent="0.25">
      <c r="B1074" s="48" t="s">
        <v>3229</v>
      </c>
    </row>
    <row r="1075" spans="2:2" ht="150" x14ac:dyDescent="0.25">
      <c r="B1075" s="48" t="s">
        <v>3230</v>
      </c>
    </row>
    <row r="1076" spans="2:2" ht="75" x14ac:dyDescent="0.25">
      <c r="B1076" s="48" t="s">
        <v>3231</v>
      </c>
    </row>
    <row r="1077" spans="2:2" ht="180" x14ac:dyDescent="0.25">
      <c r="B1077" s="48" t="s">
        <v>3232</v>
      </c>
    </row>
    <row r="1078" spans="2:2" x14ac:dyDescent="0.25">
      <c r="B1078" s="3" t="s">
        <v>2383</v>
      </c>
    </row>
    <row r="1079" spans="2:2" ht="45" x14ac:dyDescent="0.25">
      <c r="B1079" s="48" t="s">
        <v>3233</v>
      </c>
    </row>
    <row r="1080" spans="2:2" ht="75" x14ac:dyDescent="0.25">
      <c r="B1080" s="48" t="s">
        <v>3234</v>
      </c>
    </row>
    <row r="1081" spans="2:2" ht="60" x14ac:dyDescent="0.25">
      <c r="B1081" s="48" t="s">
        <v>3235</v>
      </c>
    </row>
    <row r="1082" spans="2:2" x14ac:dyDescent="0.25">
      <c r="B1082" s="3" t="s">
        <v>3236</v>
      </c>
    </row>
    <row r="1083" spans="2:2" ht="30" x14ac:dyDescent="0.25">
      <c r="B1083" s="48" t="s">
        <v>3237</v>
      </c>
    </row>
    <row r="1084" spans="2:2" x14ac:dyDescent="0.25">
      <c r="B1084" s="3" t="s">
        <v>3238</v>
      </c>
    </row>
    <row r="1085" spans="2:2" ht="45" x14ac:dyDescent="0.25">
      <c r="B1085" s="48" t="s">
        <v>3239</v>
      </c>
    </row>
    <row r="1086" spans="2:2" ht="45" x14ac:dyDescent="0.25">
      <c r="B1086" s="48" t="s">
        <v>3240</v>
      </c>
    </row>
    <row r="1087" spans="2:2" ht="30" x14ac:dyDescent="0.25">
      <c r="B1087" s="48" t="s">
        <v>3241</v>
      </c>
    </row>
    <row r="1088" spans="2:2" ht="30" x14ac:dyDescent="0.25">
      <c r="B1088" s="3" t="s">
        <v>3242</v>
      </c>
    </row>
    <row r="1089" spans="2:2" ht="90" x14ac:dyDescent="0.25">
      <c r="B1089" s="48" t="s">
        <v>3243</v>
      </c>
    </row>
    <row r="1090" spans="2:2" x14ac:dyDescent="0.25">
      <c r="B1090" s="48"/>
    </row>
    <row r="1091" spans="2:2" ht="30" x14ac:dyDescent="0.25">
      <c r="B1091" s="48" t="s">
        <v>3244</v>
      </c>
    </row>
    <row r="1092" spans="2:2" x14ac:dyDescent="0.25">
      <c r="B1092" s="48"/>
    </row>
    <row r="1093" spans="2:2" ht="60" x14ac:dyDescent="0.25">
      <c r="B1093" s="3" t="s">
        <v>3245</v>
      </c>
    </row>
    <row r="1094" spans="2:2" ht="45" x14ac:dyDescent="0.25">
      <c r="B1094" s="48" t="s">
        <v>3246</v>
      </c>
    </row>
    <row r="1095" spans="2:2" x14ac:dyDescent="0.25">
      <c r="B1095" s="3" t="s">
        <v>3247</v>
      </c>
    </row>
    <row r="1096" spans="2:2" x14ac:dyDescent="0.25">
      <c r="B1096" s="48"/>
    </row>
    <row r="1097" spans="2:2" ht="30" x14ac:dyDescent="0.25">
      <c r="B1097" s="48" t="s">
        <v>3248</v>
      </c>
    </row>
    <row r="1098" spans="2:2" x14ac:dyDescent="0.25">
      <c r="B1098" s="48"/>
    </row>
    <row r="1099" spans="2:2" ht="45" x14ac:dyDescent="0.25">
      <c r="B1099" s="48" t="s">
        <v>3249</v>
      </c>
    </row>
    <row r="1100" spans="2:2" ht="45" x14ac:dyDescent="0.25">
      <c r="B1100" s="3" t="s">
        <v>3250</v>
      </c>
    </row>
    <row r="1101" spans="2:2" x14ac:dyDescent="0.25">
      <c r="B1101" s="48"/>
    </row>
    <row r="1102" spans="2:2" ht="30" x14ac:dyDescent="0.25">
      <c r="B1102" s="48" t="s">
        <v>3251</v>
      </c>
    </row>
    <row r="1103" spans="2:2" x14ac:dyDescent="0.25">
      <c r="B1103" s="48"/>
    </row>
    <row r="1104" spans="2:2" ht="45" x14ac:dyDescent="0.25">
      <c r="B1104" s="48" t="s">
        <v>3252</v>
      </c>
    </row>
    <row r="1105" spans="2:2" ht="60" x14ac:dyDescent="0.25">
      <c r="B1105" s="3" t="s">
        <v>3253</v>
      </c>
    </row>
    <row r="1106" spans="2:2" ht="45" x14ac:dyDescent="0.25">
      <c r="B1106" s="3" t="s">
        <v>3254</v>
      </c>
    </row>
    <row r="1107" spans="2:2" ht="75" x14ac:dyDescent="0.25">
      <c r="B1107" s="48" t="s">
        <v>3255</v>
      </c>
    </row>
    <row r="1108" spans="2:2" ht="90" x14ac:dyDescent="0.25">
      <c r="B1108" s="48" t="s">
        <v>3256</v>
      </c>
    </row>
    <row r="1109" spans="2:2" x14ac:dyDescent="0.25">
      <c r="B1109" s="48"/>
    </row>
    <row r="1110" spans="2:2" ht="30" x14ac:dyDescent="0.25">
      <c r="B1110" s="48" t="s">
        <v>3257</v>
      </c>
    </row>
    <row r="1111" spans="2:2" x14ac:dyDescent="0.25">
      <c r="B1111" s="48"/>
    </row>
    <row r="1112" spans="2:2" ht="60" x14ac:dyDescent="0.25">
      <c r="B1112" s="48" t="s">
        <v>3258</v>
      </c>
    </row>
    <row r="1113" spans="2:2" ht="135" x14ac:dyDescent="0.25">
      <c r="B1113" s="3" t="s">
        <v>3259</v>
      </c>
    </row>
    <row r="1114" spans="2:2" x14ac:dyDescent="0.25">
      <c r="B1114" s="3" t="s">
        <v>3260</v>
      </c>
    </row>
    <row r="1115" spans="2:2" x14ac:dyDescent="0.25">
      <c r="B1115" s="48"/>
    </row>
    <row r="1116" spans="2:2" ht="30" x14ac:dyDescent="0.25">
      <c r="B1116" s="48" t="s">
        <v>3261</v>
      </c>
    </row>
    <row r="1117" spans="2:2" x14ac:dyDescent="0.25">
      <c r="B1117" s="48"/>
    </row>
    <row r="1118" spans="2:2" ht="30" x14ac:dyDescent="0.25">
      <c r="B1118" s="48" t="s">
        <v>3262</v>
      </c>
    </row>
    <row r="1119" spans="2:2" ht="45" x14ac:dyDescent="0.25">
      <c r="B1119" s="48" t="s">
        <v>3263</v>
      </c>
    </row>
    <row r="1120" spans="2:2" ht="120" x14ac:dyDescent="0.25">
      <c r="B1120" s="48" t="s">
        <v>3264</v>
      </c>
    </row>
    <row r="1121" spans="2:2" x14ac:dyDescent="0.25">
      <c r="B1121" s="48"/>
    </row>
    <row r="1122" spans="2:2" ht="30" x14ac:dyDescent="0.25">
      <c r="B1122" s="48" t="s">
        <v>3265</v>
      </c>
    </row>
    <row r="1123" spans="2:2" x14ac:dyDescent="0.25">
      <c r="B1123" s="48"/>
    </row>
    <row r="1124" spans="2:2" ht="45" x14ac:dyDescent="0.25">
      <c r="B1124" s="48" t="s">
        <v>3266</v>
      </c>
    </row>
    <row r="1125" spans="2:2" ht="120" x14ac:dyDescent="0.25">
      <c r="B1125" s="3" t="s">
        <v>3267</v>
      </c>
    </row>
    <row r="1126" spans="2:2" ht="90" x14ac:dyDescent="0.25">
      <c r="B1126" s="48" t="s">
        <v>3268</v>
      </c>
    </row>
    <row r="1127" spans="2:2" x14ac:dyDescent="0.25">
      <c r="B1127" s="48"/>
    </row>
    <row r="1128" spans="2:2" ht="30" x14ac:dyDescent="0.25">
      <c r="B1128" s="48" t="s">
        <v>3269</v>
      </c>
    </row>
    <row r="1129" spans="2:2" x14ac:dyDescent="0.25">
      <c r="B1129" s="48"/>
    </row>
    <row r="1130" spans="2:2" ht="75" x14ac:dyDescent="0.25">
      <c r="B1130" s="48" t="s">
        <v>3270</v>
      </c>
    </row>
    <row r="1131" spans="2:2" ht="60" x14ac:dyDescent="0.25">
      <c r="B1131" s="3" t="s">
        <v>3271</v>
      </c>
    </row>
    <row r="1132" spans="2:2" ht="60" x14ac:dyDescent="0.25">
      <c r="B1132" s="48" t="s">
        <v>3272</v>
      </c>
    </row>
    <row r="1133" spans="2:2" ht="90" x14ac:dyDescent="0.25">
      <c r="B1133" s="3" t="s">
        <v>3273</v>
      </c>
    </row>
    <row r="1134" spans="2:2" ht="75" x14ac:dyDescent="0.25">
      <c r="B1134" s="48" t="s">
        <v>3274</v>
      </c>
    </row>
    <row r="1135" spans="2:2" ht="60" x14ac:dyDescent="0.25">
      <c r="B1135" s="3" t="s">
        <v>3275</v>
      </c>
    </row>
    <row r="1136" spans="2:2" ht="60" x14ac:dyDescent="0.25">
      <c r="B1136" s="48" t="s">
        <v>3276</v>
      </c>
    </row>
    <row r="1137" spans="2:2" ht="60" x14ac:dyDescent="0.25">
      <c r="B1137" s="3" t="s">
        <v>3277</v>
      </c>
    </row>
    <row r="1138" spans="2:2" ht="30" x14ac:dyDescent="0.25">
      <c r="B1138" s="48" t="s">
        <v>3278</v>
      </c>
    </row>
    <row r="1139" spans="2:2" x14ac:dyDescent="0.25">
      <c r="B1139" s="48" t="s">
        <v>3279</v>
      </c>
    </row>
    <row r="1140" spans="2:2" ht="30" x14ac:dyDescent="0.25">
      <c r="B1140" s="48" t="s">
        <v>3280</v>
      </c>
    </row>
    <row r="1141" spans="2:2" ht="60" x14ac:dyDescent="0.25">
      <c r="B1141" s="3" t="s">
        <v>3281</v>
      </c>
    </row>
    <row r="1142" spans="2:2" ht="105" x14ac:dyDescent="0.25">
      <c r="B1142" s="48" t="s">
        <v>3282</v>
      </c>
    </row>
    <row r="1143" spans="2:2" ht="45" x14ac:dyDescent="0.25">
      <c r="B1143" s="48" t="s">
        <v>3283</v>
      </c>
    </row>
    <row r="1144" spans="2:2" ht="60" x14ac:dyDescent="0.25">
      <c r="B1144" s="48" t="s">
        <v>3284</v>
      </c>
    </row>
    <row r="1145" spans="2:2" ht="30" x14ac:dyDescent="0.25">
      <c r="B1145" s="48" t="s">
        <v>3285</v>
      </c>
    </row>
    <row r="1146" spans="2:2" x14ac:dyDescent="0.25">
      <c r="B1146" s="48"/>
    </row>
    <row r="1147" spans="2:2" ht="45" x14ac:dyDescent="0.25">
      <c r="B1147" s="48" t="s">
        <v>3286</v>
      </c>
    </row>
    <row r="1148" spans="2:2" x14ac:dyDescent="0.25">
      <c r="B1148" s="48"/>
    </row>
    <row r="1149" spans="2:2" x14ac:dyDescent="0.25">
      <c r="B1149" s="3" t="s">
        <v>3029</v>
      </c>
    </row>
    <row r="1150" spans="2:2" x14ac:dyDescent="0.25">
      <c r="B1150" s="48"/>
    </row>
    <row r="1151" spans="2:2" ht="105" x14ac:dyDescent="0.25">
      <c r="B1151" s="3" t="s">
        <v>3287</v>
      </c>
    </row>
    <row r="1152" spans="2:2" ht="60" x14ac:dyDescent="0.25">
      <c r="B1152" s="48" t="s">
        <v>3288</v>
      </c>
    </row>
    <row r="1153" spans="2:2" ht="75" x14ac:dyDescent="0.25">
      <c r="B1153" s="3" t="s">
        <v>3289</v>
      </c>
    </row>
    <row r="1154" spans="2:2" ht="45" x14ac:dyDescent="0.25">
      <c r="B1154" s="48" t="s">
        <v>3290</v>
      </c>
    </row>
    <row r="1155" spans="2:2" x14ac:dyDescent="0.25">
      <c r="B1155" s="48"/>
    </row>
    <row r="1156" spans="2:2" x14ac:dyDescent="0.25">
      <c r="B1156" s="151" t="s">
        <v>3291</v>
      </c>
    </row>
    <row r="1157" spans="2:2" x14ac:dyDescent="0.25">
      <c r="B1157" s="151" t="s">
        <v>3292</v>
      </c>
    </row>
    <row r="1158" spans="2:2" x14ac:dyDescent="0.25">
      <c r="B1158" s="48"/>
    </row>
    <row r="1159" spans="2:2" x14ac:dyDescent="0.25">
      <c r="B1159" s="48" t="s">
        <v>3293</v>
      </c>
    </row>
    <row r="1160" spans="2:2" x14ac:dyDescent="0.25">
      <c r="B1160" s="48"/>
    </row>
    <row r="1161" spans="2:2" ht="195" x14ac:dyDescent="0.25">
      <c r="B1161" s="48" t="s">
        <v>3294</v>
      </c>
    </row>
    <row r="1162" spans="2:2" ht="45" x14ac:dyDescent="0.25">
      <c r="B1162" s="48" t="s">
        <v>3295</v>
      </c>
    </row>
    <row r="1163" spans="2:2" ht="165" x14ac:dyDescent="0.25">
      <c r="B1163" s="48" t="s">
        <v>3296</v>
      </c>
    </row>
    <row r="1164" spans="2:2" x14ac:dyDescent="0.25">
      <c r="B1164" s="3" t="s">
        <v>2383</v>
      </c>
    </row>
    <row r="1165" spans="2:2" ht="75" x14ac:dyDescent="0.25">
      <c r="B1165" s="48" t="s">
        <v>3297</v>
      </c>
    </row>
    <row r="1166" spans="2:2" ht="60" x14ac:dyDescent="0.25">
      <c r="B1166" s="3" t="s">
        <v>3298</v>
      </c>
    </row>
    <row r="1167" spans="2:2" ht="165" x14ac:dyDescent="0.25">
      <c r="B1167" s="3" t="s">
        <v>3299</v>
      </c>
    </row>
    <row r="1168" spans="2:2" ht="180" x14ac:dyDescent="0.25">
      <c r="B1168" s="48" t="s">
        <v>3300</v>
      </c>
    </row>
    <row r="1169" spans="2:2" ht="45" x14ac:dyDescent="0.25">
      <c r="B1169" s="48" t="s">
        <v>3301</v>
      </c>
    </row>
    <row r="1170" spans="2:2" ht="30" x14ac:dyDescent="0.25">
      <c r="B1170" s="3" t="s">
        <v>3302</v>
      </c>
    </row>
    <row r="1171" spans="2:2" x14ac:dyDescent="0.25">
      <c r="B1171" s="48"/>
    </row>
    <row r="1172" spans="2:2" x14ac:dyDescent="0.25">
      <c r="B1172" s="151" t="s">
        <v>3303</v>
      </c>
    </row>
    <row r="1173" spans="2:2" x14ac:dyDescent="0.25">
      <c r="B1173" s="151" t="s">
        <v>3292</v>
      </c>
    </row>
    <row r="1174" spans="2:2" x14ac:dyDescent="0.25">
      <c r="B1174" s="48"/>
    </row>
    <row r="1175" spans="2:2" x14ac:dyDescent="0.25">
      <c r="B1175" s="48" t="s">
        <v>3304</v>
      </c>
    </row>
    <row r="1176" spans="2:2" x14ac:dyDescent="0.25">
      <c r="B1176" s="48"/>
    </row>
    <row r="1177" spans="2:2" ht="135" x14ac:dyDescent="0.25">
      <c r="B1177" s="48" t="s">
        <v>3305</v>
      </c>
    </row>
    <row r="1178" spans="2:2" ht="30" x14ac:dyDescent="0.25">
      <c r="B1178" s="48" t="s">
        <v>3306</v>
      </c>
    </row>
    <row r="1179" spans="2:2" ht="75" x14ac:dyDescent="0.25">
      <c r="B1179" s="3" t="s">
        <v>3307</v>
      </c>
    </row>
    <row r="1180" spans="2:2" ht="90" x14ac:dyDescent="0.25">
      <c r="B1180" s="48" t="s">
        <v>3308</v>
      </c>
    </row>
    <row r="1181" spans="2:2" ht="75" x14ac:dyDescent="0.25">
      <c r="B1181" s="3" t="s">
        <v>3309</v>
      </c>
    </row>
    <row r="1182" spans="2:2" x14ac:dyDescent="0.25">
      <c r="B1182" s="3" t="s">
        <v>2383</v>
      </c>
    </row>
    <row r="1183" spans="2:2" ht="75" x14ac:dyDescent="0.25">
      <c r="B1183" s="3" t="s">
        <v>3310</v>
      </c>
    </row>
    <row r="1184" spans="2:2" ht="195" x14ac:dyDescent="0.25">
      <c r="B1184" s="3" t="s">
        <v>3311</v>
      </c>
    </row>
    <row r="1185" spans="2:2" x14ac:dyDescent="0.25">
      <c r="B1185" s="3" t="s">
        <v>3167</v>
      </c>
    </row>
    <row r="1186" spans="2:2" ht="60" x14ac:dyDescent="0.25">
      <c r="B1186" s="3" t="s">
        <v>3312</v>
      </c>
    </row>
    <row r="1187" spans="2:2" ht="45" x14ac:dyDescent="0.25">
      <c r="B1187" s="48" t="s">
        <v>3313</v>
      </c>
    </row>
    <row r="1188" spans="2:2" ht="75" x14ac:dyDescent="0.25">
      <c r="B1188" s="3" t="s">
        <v>3314</v>
      </c>
    </row>
    <row r="1189" spans="2:2" ht="75" x14ac:dyDescent="0.25">
      <c r="B1189" s="48" t="s">
        <v>3315</v>
      </c>
    </row>
    <row r="1190" spans="2:2" ht="90" x14ac:dyDescent="0.25">
      <c r="B1190" s="48" t="s">
        <v>3316</v>
      </c>
    </row>
    <row r="1191" spans="2:2" ht="105" x14ac:dyDescent="0.25">
      <c r="B1191" s="48" t="s">
        <v>3317</v>
      </c>
    </row>
    <row r="1192" spans="2:2" x14ac:dyDescent="0.25">
      <c r="B1192" s="48" t="s">
        <v>3318</v>
      </c>
    </row>
    <row r="1193" spans="2:2" ht="30" x14ac:dyDescent="0.25">
      <c r="B1193" s="48" t="s">
        <v>3319</v>
      </c>
    </row>
    <row r="1194" spans="2:2" ht="30" x14ac:dyDescent="0.25">
      <c r="B1194" s="48" t="s">
        <v>3320</v>
      </c>
    </row>
    <row r="1195" spans="2:2" ht="90" x14ac:dyDescent="0.25">
      <c r="B1195" s="48" t="s">
        <v>3321</v>
      </c>
    </row>
    <row r="1196" spans="2:2" ht="30" x14ac:dyDescent="0.25">
      <c r="B1196" s="48" t="s">
        <v>3322</v>
      </c>
    </row>
    <row r="1197" spans="2:2" ht="90" x14ac:dyDescent="0.25">
      <c r="B1197" s="3" t="s">
        <v>3323</v>
      </c>
    </row>
    <row r="1198" spans="2:2" ht="30" x14ac:dyDescent="0.25">
      <c r="B1198" s="48" t="s">
        <v>3324</v>
      </c>
    </row>
    <row r="1199" spans="2:2" ht="105" x14ac:dyDescent="0.25">
      <c r="B1199" s="3" t="s">
        <v>3325</v>
      </c>
    </row>
    <row r="1200" spans="2:2" ht="30" x14ac:dyDescent="0.25">
      <c r="B1200" s="48" t="s">
        <v>3326</v>
      </c>
    </row>
    <row r="1201" spans="2:2" ht="60" x14ac:dyDescent="0.25">
      <c r="B1201" s="48" t="s">
        <v>3327</v>
      </c>
    </row>
    <row r="1202" spans="2:2" ht="90" x14ac:dyDescent="0.25">
      <c r="B1202" s="3" t="s">
        <v>3328</v>
      </c>
    </row>
    <row r="1203" spans="2:2" x14ac:dyDescent="0.25">
      <c r="B1203" s="3" t="s">
        <v>3329</v>
      </c>
    </row>
    <row r="1204" spans="2:2" ht="75" x14ac:dyDescent="0.25">
      <c r="B1204" s="48" t="s">
        <v>3330</v>
      </c>
    </row>
    <row r="1205" spans="2:2" ht="60" x14ac:dyDescent="0.25">
      <c r="B1205" s="3" t="s">
        <v>3331</v>
      </c>
    </row>
    <row r="1206" spans="2:2" ht="75" x14ac:dyDescent="0.25">
      <c r="B1206" s="48" t="s">
        <v>3332</v>
      </c>
    </row>
    <row r="1207" spans="2:2" ht="45" x14ac:dyDescent="0.25">
      <c r="B1207" s="48" t="s">
        <v>3333</v>
      </c>
    </row>
    <row r="1208" spans="2:2" ht="90" x14ac:dyDescent="0.25">
      <c r="B1208" s="48" t="s">
        <v>3334</v>
      </c>
    </row>
    <row r="1209" spans="2:2" ht="60" x14ac:dyDescent="0.25">
      <c r="B1209" s="48" t="s">
        <v>3335</v>
      </c>
    </row>
    <row r="1210" spans="2:2" ht="120" x14ac:dyDescent="0.25">
      <c r="B1210" s="3" t="s">
        <v>3336</v>
      </c>
    </row>
    <row r="1211" spans="2:2" ht="105" x14ac:dyDescent="0.25">
      <c r="B1211" s="3" t="s">
        <v>3337</v>
      </c>
    </row>
    <row r="1212" spans="2:2" ht="135" x14ac:dyDescent="0.25">
      <c r="B1212" s="3" t="s">
        <v>3338</v>
      </c>
    </row>
    <row r="1213" spans="2:2" ht="45" x14ac:dyDescent="0.25">
      <c r="B1213" s="48" t="s">
        <v>3339</v>
      </c>
    </row>
    <row r="1214" spans="2:2" x14ac:dyDescent="0.25">
      <c r="B1214" s="3" t="s">
        <v>2383</v>
      </c>
    </row>
    <row r="1215" spans="2:2" ht="180" x14ac:dyDescent="0.25">
      <c r="B1215" s="48" t="s">
        <v>3340</v>
      </c>
    </row>
    <row r="1216" spans="2:2" x14ac:dyDescent="0.25">
      <c r="B1216" s="3" t="s">
        <v>2383</v>
      </c>
    </row>
    <row r="1217" spans="2:2" ht="75" x14ac:dyDescent="0.25">
      <c r="B1217" s="48" t="s">
        <v>3341</v>
      </c>
    </row>
    <row r="1218" spans="2:2" x14ac:dyDescent="0.25">
      <c r="B1218" s="3" t="s">
        <v>3342</v>
      </c>
    </row>
    <row r="1219" spans="2:2" ht="75" x14ac:dyDescent="0.25">
      <c r="B1219" s="3" t="s">
        <v>3343</v>
      </c>
    </row>
    <row r="1220" spans="2:2" x14ac:dyDescent="0.25">
      <c r="B1220" s="3" t="s">
        <v>3344</v>
      </c>
    </row>
    <row r="1221" spans="2:2" x14ac:dyDescent="0.25">
      <c r="B1221" s="48"/>
    </row>
    <row r="1222" spans="2:2" x14ac:dyDescent="0.25">
      <c r="B1222" s="48" t="s">
        <v>3345</v>
      </c>
    </row>
    <row r="1223" spans="2:2" x14ac:dyDescent="0.25">
      <c r="B1223" s="48"/>
    </row>
    <row r="1224" spans="2:2" ht="30" x14ac:dyDescent="0.25">
      <c r="B1224" s="48" t="s">
        <v>3346</v>
      </c>
    </row>
    <row r="1225" spans="2:2" ht="60" x14ac:dyDescent="0.25">
      <c r="B1225" s="3" t="s">
        <v>3347</v>
      </c>
    </row>
    <row r="1226" spans="2:2" ht="45" x14ac:dyDescent="0.25">
      <c r="B1226" s="48" t="s">
        <v>3348</v>
      </c>
    </row>
    <row r="1227" spans="2:2" ht="30" x14ac:dyDescent="0.25">
      <c r="B1227" s="48" t="s">
        <v>3349</v>
      </c>
    </row>
    <row r="1228" spans="2:2" ht="30" x14ac:dyDescent="0.25">
      <c r="B1228" s="48" t="s">
        <v>3350</v>
      </c>
    </row>
    <row r="1229" spans="2:2" ht="105" x14ac:dyDescent="0.25">
      <c r="B1229" s="3" t="s">
        <v>3351</v>
      </c>
    </row>
    <row r="1230" spans="2:2" x14ac:dyDescent="0.25">
      <c r="B1230" s="48" t="s">
        <v>3352</v>
      </c>
    </row>
    <row r="1231" spans="2:2" ht="30" x14ac:dyDescent="0.25">
      <c r="B1231" s="48" t="s">
        <v>3353</v>
      </c>
    </row>
    <row r="1232" spans="2:2" x14ac:dyDescent="0.25">
      <c r="B1232" s="48" t="s">
        <v>3354</v>
      </c>
    </row>
    <row r="1233" spans="2:2" ht="30" x14ac:dyDescent="0.25">
      <c r="B1233" s="48" t="s">
        <v>3355</v>
      </c>
    </row>
    <row r="1234" spans="2:2" x14ac:dyDescent="0.25">
      <c r="B1234" s="48" t="s">
        <v>3356</v>
      </c>
    </row>
    <row r="1235" spans="2:2" x14ac:dyDescent="0.25">
      <c r="B1235" s="48" t="s">
        <v>3357</v>
      </c>
    </row>
    <row r="1236" spans="2:2" x14ac:dyDescent="0.25">
      <c r="B1236" s="48" t="s">
        <v>3358</v>
      </c>
    </row>
    <row r="1237" spans="2:2" x14ac:dyDescent="0.25">
      <c r="B1237" s="48" t="s">
        <v>3359</v>
      </c>
    </row>
    <row r="1238" spans="2:2" x14ac:dyDescent="0.25">
      <c r="B1238" s="3" t="s">
        <v>3360</v>
      </c>
    </row>
    <row r="1239" spans="2:2" ht="45" x14ac:dyDescent="0.25">
      <c r="B1239" s="3" t="s">
        <v>3361</v>
      </c>
    </row>
    <row r="1240" spans="2:2" x14ac:dyDescent="0.25">
      <c r="B1240" s="3" t="s">
        <v>3362</v>
      </c>
    </row>
    <row r="1241" spans="2:2" ht="60" x14ac:dyDescent="0.25">
      <c r="B1241" s="48" t="s">
        <v>3363</v>
      </c>
    </row>
    <row r="1242" spans="2:2" x14ac:dyDescent="0.25">
      <c r="B1242" s="3" t="s">
        <v>2383</v>
      </c>
    </row>
    <row r="1243" spans="2:2" ht="45" x14ac:dyDescent="0.25">
      <c r="B1243" s="48" t="s">
        <v>3364</v>
      </c>
    </row>
    <row r="1244" spans="2:2" ht="30" x14ac:dyDescent="0.25">
      <c r="B1244" s="48" t="s">
        <v>3365</v>
      </c>
    </row>
    <row r="1245" spans="2:2" x14ac:dyDescent="0.25">
      <c r="B1245" s="48"/>
    </row>
    <row r="1246" spans="2:2" x14ac:dyDescent="0.25">
      <c r="B1246" s="151" t="s">
        <v>3366</v>
      </c>
    </row>
    <row r="1247" spans="2:2" x14ac:dyDescent="0.25">
      <c r="B1247" s="48"/>
    </row>
    <row r="1248" spans="2:2" x14ac:dyDescent="0.25">
      <c r="B1248" s="48" t="s">
        <v>3367</v>
      </c>
    </row>
    <row r="1249" spans="2:2" x14ac:dyDescent="0.25">
      <c r="B1249" s="48"/>
    </row>
    <row r="1250" spans="2:2" ht="45" x14ac:dyDescent="0.25">
      <c r="B1250" s="48" t="s">
        <v>3368</v>
      </c>
    </row>
    <row r="1251" spans="2:2" ht="45" x14ac:dyDescent="0.25">
      <c r="B1251" s="3" t="s">
        <v>3369</v>
      </c>
    </row>
    <row r="1252" spans="2:2" ht="75" x14ac:dyDescent="0.25">
      <c r="B1252" s="3" t="s">
        <v>3370</v>
      </c>
    </row>
    <row r="1253" spans="2:2" ht="45" x14ac:dyDescent="0.25">
      <c r="B1253" s="3" t="s">
        <v>3371</v>
      </c>
    </row>
    <row r="1254" spans="2:2" ht="60" x14ac:dyDescent="0.25">
      <c r="B1254" s="48" t="s">
        <v>3372</v>
      </c>
    </row>
    <row r="1255" spans="2:2" x14ac:dyDescent="0.25">
      <c r="B1255" s="48"/>
    </row>
    <row r="1256" spans="2:2" x14ac:dyDescent="0.25">
      <c r="B1256" s="48" t="s">
        <v>3373</v>
      </c>
    </row>
    <row r="1257" spans="2:2" x14ac:dyDescent="0.25">
      <c r="B1257" s="48"/>
    </row>
    <row r="1258" spans="2:2" ht="45" x14ac:dyDescent="0.25">
      <c r="B1258" s="48" t="s">
        <v>3374</v>
      </c>
    </row>
    <row r="1259" spans="2:2" x14ac:dyDescent="0.25">
      <c r="B1259" s="48"/>
    </row>
    <row r="1260" spans="2:2" x14ac:dyDescent="0.25">
      <c r="B1260" s="151" t="s">
        <v>3375</v>
      </c>
    </row>
    <row r="1261" spans="2:2" x14ac:dyDescent="0.25">
      <c r="B1261" s="151" t="s">
        <v>3376</v>
      </c>
    </row>
    <row r="1262" spans="2:2" x14ac:dyDescent="0.25">
      <c r="B1262" s="151" t="s">
        <v>3377</v>
      </c>
    </row>
    <row r="1263" spans="2:2" x14ac:dyDescent="0.25">
      <c r="B1263" s="151" t="s">
        <v>3378</v>
      </c>
    </row>
    <row r="1264" spans="2:2" x14ac:dyDescent="0.25">
      <c r="B1264" s="151" t="s">
        <v>3379</v>
      </c>
    </row>
    <row r="1265" spans="2:2" x14ac:dyDescent="0.25">
      <c r="B1265" s="151" t="s">
        <v>3380</v>
      </c>
    </row>
    <row r="1266" spans="2:2" x14ac:dyDescent="0.25">
      <c r="B1266" s="48"/>
    </row>
    <row r="1267" spans="2:2" x14ac:dyDescent="0.25">
      <c r="B1267" s="48" t="s">
        <v>3381</v>
      </c>
    </row>
    <row r="1268" spans="2:2" x14ac:dyDescent="0.25">
      <c r="B1268" s="48"/>
    </row>
    <row r="1269" spans="2:2" ht="45" x14ac:dyDescent="0.25">
      <c r="B1269" s="48" t="s">
        <v>3382</v>
      </c>
    </row>
    <row r="1270" spans="2:2" ht="60" x14ac:dyDescent="0.25">
      <c r="B1270" s="48" t="s">
        <v>3383</v>
      </c>
    </row>
    <row r="1271" spans="2:2" x14ac:dyDescent="0.25">
      <c r="B1271" s="48" t="s">
        <v>3384</v>
      </c>
    </row>
    <row r="1272" spans="2:2" ht="30" x14ac:dyDescent="0.25">
      <c r="B1272" s="48" t="s">
        <v>3385</v>
      </c>
    </row>
    <row r="1273" spans="2:2" ht="30" x14ac:dyDescent="0.25">
      <c r="B1273" s="48" t="s">
        <v>3386</v>
      </c>
    </row>
    <row r="1274" spans="2:2" ht="45" x14ac:dyDescent="0.25">
      <c r="B1274" s="48" t="s">
        <v>3387</v>
      </c>
    </row>
    <row r="1275" spans="2:2" ht="45" x14ac:dyDescent="0.25">
      <c r="B1275" s="48" t="s">
        <v>3388</v>
      </c>
    </row>
    <row r="1276" spans="2:2" ht="45" x14ac:dyDescent="0.25">
      <c r="B1276" s="48" t="s">
        <v>3389</v>
      </c>
    </row>
    <row r="1277" spans="2:2" ht="30" x14ac:dyDescent="0.25">
      <c r="B1277" s="48" t="s">
        <v>3390</v>
      </c>
    </row>
    <row r="1278" spans="2:2" ht="30" x14ac:dyDescent="0.25">
      <c r="B1278" s="48" t="s">
        <v>3391</v>
      </c>
    </row>
    <row r="1279" spans="2:2" ht="45" x14ac:dyDescent="0.25">
      <c r="B1279" s="48" t="s">
        <v>3392</v>
      </c>
    </row>
    <row r="1280" spans="2:2" ht="75" x14ac:dyDescent="0.25">
      <c r="B1280" s="48" t="s">
        <v>3393</v>
      </c>
    </row>
    <row r="1281" spans="2:2" x14ac:dyDescent="0.25">
      <c r="B1281" s="150"/>
    </row>
    <row r="1282" spans="2:2" x14ac:dyDescent="0.25">
      <c r="B1282" s="48" t="s">
        <v>2590</v>
      </c>
    </row>
    <row r="1283" spans="2:2" x14ac:dyDescent="0.25">
      <c r="B1283" s="3" t="s">
        <v>3394</v>
      </c>
    </row>
    <row r="1284" spans="2:2" x14ac:dyDescent="0.25">
      <c r="B1284" s="150"/>
    </row>
    <row r="1285" spans="2:2" ht="60" x14ac:dyDescent="0.25">
      <c r="B1285" s="3" t="s">
        <v>3395</v>
      </c>
    </row>
    <row r="1286" spans="2:2" ht="45" x14ac:dyDescent="0.25">
      <c r="B1286" s="48" t="s">
        <v>3396</v>
      </c>
    </row>
    <row r="1287" spans="2:2" ht="75" x14ac:dyDescent="0.25">
      <c r="B1287" s="48" t="s">
        <v>3397</v>
      </c>
    </row>
    <row r="1288" spans="2:2" ht="30" x14ac:dyDescent="0.25">
      <c r="B1288" s="48" t="s">
        <v>3398</v>
      </c>
    </row>
    <row r="1289" spans="2:2" x14ac:dyDescent="0.25">
      <c r="B1289" s="48"/>
    </row>
    <row r="1290" spans="2:2" x14ac:dyDescent="0.25">
      <c r="B1290" s="48" t="s">
        <v>3399</v>
      </c>
    </row>
    <row r="1291" spans="2:2" x14ac:dyDescent="0.25">
      <c r="B1291" s="48"/>
    </row>
    <row r="1292" spans="2:2" ht="75" x14ac:dyDescent="0.25">
      <c r="B1292" s="48" t="s">
        <v>3400</v>
      </c>
    </row>
    <row r="1293" spans="2:2" ht="45" x14ac:dyDescent="0.25">
      <c r="B1293" s="48" t="s">
        <v>3401</v>
      </c>
    </row>
    <row r="1294" spans="2:2" ht="90" x14ac:dyDescent="0.25">
      <c r="B1294" s="48" t="s">
        <v>3402</v>
      </c>
    </row>
    <row r="1295" spans="2:2" x14ac:dyDescent="0.25">
      <c r="B1295" s="48"/>
    </row>
    <row r="1296" spans="2:2" x14ac:dyDescent="0.25">
      <c r="B1296" s="150"/>
    </row>
    <row r="1297" spans="2:2" x14ac:dyDescent="0.25">
      <c r="B1297" s="48" t="s">
        <v>2590</v>
      </c>
    </row>
    <row r="1298" spans="2:2" x14ac:dyDescent="0.25">
      <c r="B1298" s="3" t="s">
        <v>3403</v>
      </c>
    </row>
    <row r="1299" spans="2:2" x14ac:dyDescent="0.25">
      <c r="B1299" s="150"/>
    </row>
    <row r="1300" spans="2:2" x14ac:dyDescent="0.25">
      <c r="B1300" s="48" t="s">
        <v>3404</v>
      </c>
    </row>
    <row r="1301" spans="2:2" x14ac:dyDescent="0.25">
      <c r="B1301" s="48"/>
    </row>
    <row r="1302" spans="2:2" ht="90" x14ac:dyDescent="0.25">
      <c r="B1302" s="48" t="s">
        <v>3405</v>
      </c>
    </row>
    <row r="1303" spans="2:2" ht="75" x14ac:dyDescent="0.25">
      <c r="B1303" s="48" t="s">
        <v>3406</v>
      </c>
    </row>
    <row r="1304" spans="2:2" ht="60" x14ac:dyDescent="0.25">
      <c r="B1304" s="48" t="s">
        <v>3407</v>
      </c>
    </row>
    <row r="1305" spans="2:2" ht="30" x14ac:dyDescent="0.25">
      <c r="B1305" s="48" t="s">
        <v>3408</v>
      </c>
    </row>
    <row r="1306" spans="2:2" ht="30" x14ac:dyDescent="0.25">
      <c r="B1306" s="3" t="s">
        <v>3409</v>
      </c>
    </row>
    <row r="1307" spans="2:2" ht="30" x14ac:dyDescent="0.25">
      <c r="B1307" s="48" t="s">
        <v>3410</v>
      </c>
    </row>
    <row r="1308" spans="2:2" x14ac:dyDescent="0.25">
      <c r="B1308" s="48"/>
    </row>
    <row r="1309" spans="2:2" x14ac:dyDescent="0.25">
      <c r="B1309" s="151" t="s">
        <v>3411</v>
      </c>
    </row>
    <row r="1310" spans="2:2" x14ac:dyDescent="0.25">
      <c r="B1310" s="48"/>
    </row>
    <row r="1311" spans="2:2" ht="30" x14ac:dyDescent="0.25">
      <c r="B1311" s="48" t="s">
        <v>3412</v>
      </c>
    </row>
    <row r="1312" spans="2:2" x14ac:dyDescent="0.25">
      <c r="B1312" s="48"/>
    </row>
    <row r="1313" spans="2:2" ht="75" x14ac:dyDescent="0.25">
      <c r="B1313" s="3" t="s">
        <v>3413</v>
      </c>
    </row>
    <row r="1314" spans="2:2" ht="105" x14ac:dyDescent="0.25">
      <c r="B1314" s="48" t="s">
        <v>3414</v>
      </c>
    </row>
    <row r="1315" spans="2:2" ht="135" x14ac:dyDescent="0.25">
      <c r="B1315" s="48" t="s">
        <v>3415</v>
      </c>
    </row>
    <row r="1316" spans="2:2" ht="150" x14ac:dyDescent="0.25">
      <c r="B1316" s="48" t="s">
        <v>3416</v>
      </c>
    </row>
    <row r="1317" spans="2:2" ht="105" x14ac:dyDescent="0.25">
      <c r="B1317" s="3" t="s">
        <v>3417</v>
      </c>
    </row>
    <row r="1318" spans="2:2" x14ac:dyDescent="0.25">
      <c r="B1318" s="48" t="s">
        <v>3418</v>
      </c>
    </row>
    <row r="1319" spans="2:2" ht="75" x14ac:dyDescent="0.25">
      <c r="B1319" s="3" t="s">
        <v>3419</v>
      </c>
    </row>
    <row r="1320" spans="2:2" ht="105" x14ac:dyDescent="0.25">
      <c r="B1320" s="48" t="s">
        <v>3420</v>
      </c>
    </row>
    <row r="1321" spans="2:2" ht="90" x14ac:dyDescent="0.25">
      <c r="B1321" s="48" t="s">
        <v>3421</v>
      </c>
    </row>
    <row r="1322" spans="2:2" ht="75" x14ac:dyDescent="0.25">
      <c r="B1322" s="48" t="s">
        <v>3422</v>
      </c>
    </row>
    <row r="1323" spans="2:2" ht="45" x14ac:dyDescent="0.25">
      <c r="B1323" s="48" t="s">
        <v>3423</v>
      </c>
    </row>
    <row r="1324" spans="2:2" ht="45" x14ac:dyDescent="0.25">
      <c r="B1324" s="48" t="s">
        <v>3424</v>
      </c>
    </row>
    <row r="1325" spans="2:2" ht="105" x14ac:dyDescent="0.25">
      <c r="B1325" s="48" t="s">
        <v>3425</v>
      </c>
    </row>
    <row r="1326" spans="2:2" ht="30" x14ac:dyDescent="0.25">
      <c r="B1326" s="48" t="s">
        <v>3426</v>
      </c>
    </row>
    <row r="1327" spans="2:2" ht="30" x14ac:dyDescent="0.25">
      <c r="B1327" s="48" t="s">
        <v>3427</v>
      </c>
    </row>
    <row r="1328" spans="2:2" ht="120" x14ac:dyDescent="0.25">
      <c r="B1328" s="3" t="s">
        <v>3428</v>
      </c>
    </row>
    <row r="1329" spans="2:2" x14ac:dyDescent="0.25">
      <c r="B1329" s="48" t="s">
        <v>3429</v>
      </c>
    </row>
    <row r="1330" spans="2:2" ht="60" x14ac:dyDescent="0.25">
      <c r="B1330" s="3" t="s">
        <v>3430</v>
      </c>
    </row>
    <row r="1331" spans="2:2" ht="75" x14ac:dyDescent="0.25">
      <c r="B1331" s="3" t="s">
        <v>3431</v>
      </c>
    </row>
    <row r="1332" spans="2:2" ht="210" x14ac:dyDescent="0.25">
      <c r="B1332" s="48" t="s">
        <v>3432</v>
      </c>
    </row>
    <row r="1333" spans="2:2" x14ac:dyDescent="0.25">
      <c r="B1333" s="48"/>
    </row>
    <row r="1334" spans="2:2" ht="30" x14ac:dyDescent="0.25">
      <c r="B1334" s="48" t="s">
        <v>3433</v>
      </c>
    </row>
    <row r="1335" spans="2:2" x14ac:dyDescent="0.25">
      <c r="B1335" s="48"/>
    </row>
    <row r="1336" spans="2:2" ht="60" x14ac:dyDescent="0.25">
      <c r="B1336" s="3" t="s">
        <v>3434</v>
      </c>
    </row>
    <row r="1337" spans="2:2" ht="30" x14ac:dyDescent="0.25">
      <c r="B1337" s="48" t="s">
        <v>3435</v>
      </c>
    </row>
    <row r="1338" spans="2:2" ht="30" x14ac:dyDescent="0.25">
      <c r="B1338" s="48" t="s">
        <v>3436</v>
      </c>
    </row>
    <row r="1339" spans="2:2" ht="150" x14ac:dyDescent="0.25">
      <c r="B1339" s="48" t="s">
        <v>3437</v>
      </c>
    </row>
    <row r="1340" spans="2:2" ht="60" x14ac:dyDescent="0.25">
      <c r="B1340" s="3" t="s">
        <v>3438</v>
      </c>
    </row>
    <row r="1341" spans="2:2" ht="45" x14ac:dyDescent="0.25">
      <c r="B1341" s="48" t="s">
        <v>3439</v>
      </c>
    </row>
    <row r="1342" spans="2:2" ht="30" x14ac:dyDescent="0.25">
      <c r="B1342" s="48" t="s">
        <v>3440</v>
      </c>
    </row>
    <row r="1343" spans="2:2" x14ac:dyDescent="0.25">
      <c r="B1343" s="48" t="s">
        <v>3441</v>
      </c>
    </row>
    <row r="1344" spans="2:2" ht="120" x14ac:dyDescent="0.25">
      <c r="B1344" s="48" t="s">
        <v>3442</v>
      </c>
    </row>
    <row r="1345" spans="2:2" x14ac:dyDescent="0.25">
      <c r="B1345" s="3" t="s">
        <v>2383</v>
      </c>
    </row>
    <row r="1346" spans="2:2" ht="90" x14ac:dyDescent="0.25">
      <c r="B1346" s="48" t="s">
        <v>3443</v>
      </c>
    </row>
    <row r="1347" spans="2:2" ht="210" x14ac:dyDescent="0.25">
      <c r="B1347" s="3" t="s">
        <v>3444</v>
      </c>
    </row>
    <row r="1348" spans="2:2" x14ac:dyDescent="0.25">
      <c r="B1348" s="3" t="s">
        <v>2383</v>
      </c>
    </row>
    <row r="1349" spans="2:2" ht="195" x14ac:dyDescent="0.25">
      <c r="B1349" s="48" t="s">
        <v>3445</v>
      </c>
    </row>
    <row r="1350" spans="2:2" x14ac:dyDescent="0.25">
      <c r="B1350" s="3" t="s">
        <v>2848</v>
      </c>
    </row>
    <row r="1351" spans="2:2" x14ac:dyDescent="0.25">
      <c r="B1351" s="48"/>
    </row>
    <row r="1352" spans="2:2" ht="30" x14ac:dyDescent="0.25">
      <c r="B1352" s="48" t="s">
        <v>3446</v>
      </c>
    </row>
    <row r="1353" spans="2:2" x14ac:dyDescent="0.25">
      <c r="B1353" s="3" t="s">
        <v>2381</v>
      </c>
    </row>
    <row r="1354" spans="2:2" x14ac:dyDescent="0.25">
      <c r="B1354" s="48"/>
    </row>
    <row r="1355" spans="2:2" ht="75" x14ac:dyDescent="0.25">
      <c r="B1355" s="48" t="s">
        <v>3447</v>
      </c>
    </row>
    <row r="1356" spans="2:2" ht="75" x14ac:dyDescent="0.25">
      <c r="B1356" s="48" t="s">
        <v>3448</v>
      </c>
    </row>
    <row r="1357" spans="2:2" ht="120" x14ac:dyDescent="0.25">
      <c r="B1357" s="48" t="s">
        <v>3449</v>
      </c>
    </row>
    <row r="1358" spans="2:2" x14ac:dyDescent="0.25">
      <c r="B1358" s="3" t="s">
        <v>2381</v>
      </c>
    </row>
    <row r="1359" spans="2:2" ht="90" x14ac:dyDescent="0.25">
      <c r="B1359" s="48" t="s">
        <v>3450</v>
      </c>
    </row>
    <row r="1360" spans="2:2" x14ac:dyDescent="0.25">
      <c r="B1360" s="3" t="s">
        <v>2381</v>
      </c>
    </row>
    <row r="1361" spans="2:2" ht="105" x14ac:dyDescent="0.25">
      <c r="B1361" s="48" t="s">
        <v>3451</v>
      </c>
    </row>
    <row r="1362" spans="2:2" x14ac:dyDescent="0.25">
      <c r="B1362" s="3" t="s">
        <v>2381</v>
      </c>
    </row>
    <row r="1363" spans="2:2" x14ac:dyDescent="0.25">
      <c r="B1363" s="48"/>
    </row>
    <row r="1364" spans="2:2" x14ac:dyDescent="0.25">
      <c r="B1364" s="48" t="s">
        <v>3452</v>
      </c>
    </row>
    <row r="1365" spans="2:2" x14ac:dyDescent="0.25">
      <c r="B1365" s="48"/>
    </row>
    <row r="1366" spans="2:2" ht="30" x14ac:dyDescent="0.25">
      <c r="B1366" s="48" t="s">
        <v>3453</v>
      </c>
    </row>
    <row r="1367" spans="2:2" x14ac:dyDescent="0.25">
      <c r="B1367" s="48" t="s">
        <v>3454</v>
      </c>
    </row>
    <row r="1368" spans="2:2" ht="60" x14ac:dyDescent="0.25">
      <c r="B1368" s="48" t="s">
        <v>3455</v>
      </c>
    </row>
    <row r="1369" spans="2:2" ht="45" x14ac:dyDescent="0.25">
      <c r="B1369" s="48" t="s">
        <v>3456</v>
      </c>
    </row>
    <row r="1370" spans="2:2" ht="45" x14ac:dyDescent="0.25">
      <c r="B1370" s="48" t="s">
        <v>3457</v>
      </c>
    </row>
    <row r="1371" spans="2:2" ht="90" x14ac:dyDescent="0.25">
      <c r="B1371" s="3" t="s">
        <v>3458</v>
      </c>
    </row>
    <row r="1372" spans="2:2" ht="285" x14ac:dyDescent="0.25">
      <c r="B1372" s="48" t="s">
        <v>3459</v>
      </c>
    </row>
    <row r="1373" spans="2:2" x14ac:dyDescent="0.25">
      <c r="B1373" s="48"/>
    </row>
    <row r="1374" spans="2:2" x14ac:dyDescent="0.25">
      <c r="B1374" s="152" t="s">
        <v>3460</v>
      </c>
    </row>
    <row r="1375" spans="2:2" x14ac:dyDescent="0.25">
      <c r="B1375" s="152" t="s">
        <v>121</v>
      </c>
    </row>
    <row r="1376" spans="2:2" x14ac:dyDescent="0.25">
      <c r="B1376" s="152" t="s">
        <v>3461</v>
      </c>
    </row>
    <row r="1377" spans="2:2" x14ac:dyDescent="0.25">
      <c r="B1377" s="2" t="s">
        <v>3462</v>
      </c>
    </row>
    <row r="1378" spans="2:2" x14ac:dyDescent="0.25">
      <c r="B1378" s="2" t="s">
        <v>3463</v>
      </c>
    </row>
    <row r="1379" spans="2:2" x14ac:dyDescent="0.25">
      <c r="B1379" s="2" t="s">
        <v>3464</v>
      </c>
    </row>
    <row r="1380" spans="2:2" x14ac:dyDescent="0.25">
      <c r="B1380" s="4" t="s">
        <v>10</v>
      </c>
    </row>
    <row r="1381" spans="2:2" x14ac:dyDescent="0.25">
      <c r="B1381" s="48"/>
    </row>
    <row r="1382" spans="2:2" x14ac:dyDescent="0.25">
      <c r="B1382" s="150"/>
    </row>
    <row r="1383" spans="2:2" x14ac:dyDescent="0.25">
      <c r="B1383" s="2"/>
    </row>
  </sheetData>
  <hyperlinks>
    <hyperlink ref="B1" location="'Калькулятор 5'!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5'!A1" display="ВЕРНУТЬСЯ К КАЛЬКУЛЯТОРУ"/>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C1383"/>
  <sheetViews>
    <sheetView workbookViewId="0">
      <selection activeCell="B1" sqref="B1"/>
    </sheetView>
  </sheetViews>
  <sheetFormatPr defaultRowHeight="15" x14ac:dyDescent="0.25"/>
  <cols>
    <col min="2" max="2" width="108.140625" customWidth="1"/>
  </cols>
  <sheetData>
    <row r="1" spans="2:3" x14ac:dyDescent="0.25">
      <c r="B1" s="4" t="s">
        <v>10</v>
      </c>
    </row>
    <row r="2" spans="2:3" x14ac:dyDescent="0.25">
      <c r="B2" s="149"/>
    </row>
    <row r="4" spans="2:3" x14ac:dyDescent="0.25">
      <c r="B4" s="48"/>
    </row>
    <row r="5" spans="2:3" x14ac:dyDescent="0.25">
      <c r="B5" s="144" t="s">
        <v>2354</v>
      </c>
      <c r="C5" s="140" t="s">
        <v>2355</v>
      </c>
    </row>
    <row r="6" spans="2:3" x14ac:dyDescent="0.25">
      <c r="B6" s="150"/>
    </row>
    <row r="7" spans="2:3" x14ac:dyDescent="0.25">
      <c r="B7" s="48"/>
    </row>
    <row r="8" spans="2:3" x14ac:dyDescent="0.25">
      <c r="B8" s="151" t="s">
        <v>2356</v>
      </c>
    </row>
    <row r="9" spans="2:3" x14ac:dyDescent="0.25">
      <c r="B9" s="151"/>
    </row>
    <row r="10" spans="2:3" x14ac:dyDescent="0.25">
      <c r="B10" s="151" t="s">
        <v>2357</v>
      </c>
    </row>
    <row r="11" spans="2:3" x14ac:dyDescent="0.25">
      <c r="B11" s="151"/>
    </row>
    <row r="12" spans="2:3" x14ac:dyDescent="0.25">
      <c r="B12" s="151" t="s">
        <v>2358</v>
      </c>
    </row>
    <row r="13" spans="2:3" x14ac:dyDescent="0.25">
      <c r="B13" s="48"/>
    </row>
    <row r="14" spans="2:3" x14ac:dyDescent="0.25">
      <c r="B14" s="152" t="s">
        <v>2359</v>
      </c>
    </row>
    <row r="15" spans="2:3" x14ac:dyDescent="0.25">
      <c r="B15" s="152" t="s">
        <v>2360</v>
      </c>
    </row>
    <row r="16" spans="2:3" x14ac:dyDescent="0.25">
      <c r="B16" s="152" t="s">
        <v>2361</v>
      </c>
    </row>
    <row r="17" spans="2:2" x14ac:dyDescent="0.25">
      <c r="B17" s="48"/>
    </row>
    <row r="18" spans="2:2" x14ac:dyDescent="0.25">
      <c r="B18" s="152" t="s">
        <v>2362</v>
      </c>
    </row>
    <row r="19" spans="2:2" x14ac:dyDescent="0.25">
      <c r="B19" s="152" t="s">
        <v>2363</v>
      </c>
    </row>
    <row r="20" spans="2:2" x14ac:dyDescent="0.25">
      <c r="B20" s="152" t="s">
        <v>2364</v>
      </c>
    </row>
    <row r="21" spans="2:2" x14ac:dyDescent="0.25">
      <c r="B21" s="47"/>
    </row>
    <row r="22" spans="2:2" x14ac:dyDescent="0.25">
      <c r="B22" s="47" t="s">
        <v>2365</v>
      </c>
    </row>
    <row r="23" spans="2:2" x14ac:dyDescent="0.25">
      <c r="B23" s="153" t="s">
        <v>2366</v>
      </c>
    </row>
    <row r="24" spans="2:2" x14ac:dyDescent="0.25">
      <c r="B24" s="47" t="s">
        <v>2367</v>
      </c>
    </row>
    <row r="25" spans="2:2" x14ac:dyDescent="0.25">
      <c r="B25" s="47" t="s">
        <v>2368</v>
      </c>
    </row>
    <row r="26" spans="2:2" x14ac:dyDescent="0.25">
      <c r="B26" s="47" t="s">
        <v>2369</v>
      </c>
    </row>
    <row r="27" spans="2:2" x14ac:dyDescent="0.25">
      <c r="B27" s="153" t="s">
        <v>2370</v>
      </c>
    </row>
    <row r="28" spans="2:2" x14ac:dyDescent="0.25">
      <c r="B28" s="48"/>
    </row>
    <row r="29" spans="2:2" x14ac:dyDescent="0.25">
      <c r="B29" s="151" t="s">
        <v>2371</v>
      </c>
    </row>
    <row r="30" spans="2:2" x14ac:dyDescent="0.25">
      <c r="B30" s="48"/>
    </row>
    <row r="31" spans="2:2" x14ac:dyDescent="0.25">
      <c r="B31" s="48" t="s">
        <v>2372</v>
      </c>
    </row>
    <row r="32" spans="2:2" x14ac:dyDescent="0.25">
      <c r="B32" s="48"/>
    </row>
    <row r="33" spans="2:2" ht="105" x14ac:dyDescent="0.25">
      <c r="B33" s="48" t="s">
        <v>2373</v>
      </c>
    </row>
    <row r="34" spans="2:2" ht="60" x14ac:dyDescent="0.25">
      <c r="B34" s="48" t="s">
        <v>2374</v>
      </c>
    </row>
    <row r="35" spans="2:2" ht="45" x14ac:dyDescent="0.25">
      <c r="B35" s="48" t="s">
        <v>2375</v>
      </c>
    </row>
    <row r="36" spans="2:2" ht="45" x14ac:dyDescent="0.25">
      <c r="B36" s="48" t="s">
        <v>2376</v>
      </c>
    </row>
    <row r="37" spans="2:2" ht="60" x14ac:dyDescent="0.25">
      <c r="B37" s="48" t="s">
        <v>2377</v>
      </c>
    </row>
    <row r="38" spans="2:2" x14ac:dyDescent="0.25">
      <c r="B38" s="3" t="s">
        <v>2378</v>
      </c>
    </row>
    <row r="39" spans="2:2" ht="90" x14ac:dyDescent="0.25">
      <c r="B39" s="48" t="s">
        <v>2379</v>
      </c>
    </row>
    <row r="40" spans="2:2" ht="135" x14ac:dyDescent="0.25">
      <c r="B40" s="48" t="s">
        <v>2380</v>
      </c>
    </row>
    <row r="41" spans="2:2" x14ac:dyDescent="0.25">
      <c r="B41" s="3" t="s">
        <v>2381</v>
      </c>
    </row>
    <row r="42" spans="2:2" ht="30" x14ac:dyDescent="0.25">
      <c r="B42" s="48" t="s">
        <v>2382</v>
      </c>
    </row>
    <row r="43" spans="2:2" x14ac:dyDescent="0.25">
      <c r="B43" s="3" t="s">
        <v>2383</v>
      </c>
    </row>
    <row r="44" spans="2:2" x14ac:dyDescent="0.25">
      <c r="B44" s="48"/>
    </row>
    <row r="45" spans="2:2" x14ac:dyDescent="0.25">
      <c r="B45" s="48" t="s">
        <v>2384</v>
      </c>
    </row>
    <row r="46" spans="2:2" x14ac:dyDescent="0.25">
      <c r="B46" s="48"/>
    </row>
    <row r="47" spans="2:2" ht="60" x14ac:dyDescent="0.25">
      <c r="B47" s="48" t="s">
        <v>2385</v>
      </c>
    </row>
    <row r="48" spans="2:2" ht="120" x14ac:dyDescent="0.25">
      <c r="B48" s="48" t="s">
        <v>2386</v>
      </c>
    </row>
    <row r="49" spans="2:2" x14ac:dyDescent="0.25">
      <c r="B49" s="48"/>
    </row>
    <row r="50" spans="2:2" x14ac:dyDescent="0.25">
      <c r="B50" s="48" t="s">
        <v>2387</v>
      </c>
    </row>
    <row r="51" spans="2:2" x14ac:dyDescent="0.25">
      <c r="B51" s="48"/>
    </row>
    <row r="52" spans="2:2" ht="60" x14ac:dyDescent="0.25">
      <c r="B52" s="48" t="s">
        <v>2388</v>
      </c>
    </row>
    <row r="53" spans="2:2" x14ac:dyDescent="0.25">
      <c r="B53" s="3" t="s">
        <v>2389</v>
      </c>
    </row>
    <row r="54" spans="2:2" x14ac:dyDescent="0.25">
      <c r="B54" s="48" t="s">
        <v>2390</v>
      </c>
    </row>
    <row r="55" spans="2:2" ht="45" x14ac:dyDescent="0.25">
      <c r="B55" s="48" t="s">
        <v>2391</v>
      </c>
    </row>
    <row r="56" spans="2:2" ht="60" x14ac:dyDescent="0.25">
      <c r="B56" s="48" t="s">
        <v>2392</v>
      </c>
    </row>
    <row r="57" spans="2:2" x14ac:dyDescent="0.25">
      <c r="B57" s="48" t="s">
        <v>2393</v>
      </c>
    </row>
    <row r="58" spans="2:2" ht="30" x14ac:dyDescent="0.25">
      <c r="B58" s="48" t="s">
        <v>2394</v>
      </c>
    </row>
    <row r="59" spans="2:2" ht="30" x14ac:dyDescent="0.25">
      <c r="B59" s="48" t="s">
        <v>2395</v>
      </c>
    </row>
    <row r="60" spans="2:2" ht="30" x14ac:dyDescent="0.25">
      <c r="B60" s="48" t="s">
        <v>2396</v>
      </c>
    </row>
    <row r="61" spans="2:2" ht="30" x14ac:dyDescent="0.25">
      <c r="B61" s="48" t="s">
        <v>2397</v>
      </c>
    </row>
    <row r="62" spans="2:2" x14ac:dyDescent="0.25">
      <c r="B62" s="48" t="s">
        <v>2398</v>
      </c>
    </row>
    <row r="63" spans="2:2" x14ac:dyDescent="0.25">
      <c r="B63" s="48" t="s">
        <v>2399</v>
      </c>
    </row>
    <row r="64" spans="2:2" ht="30" x14ac:dyDescent="0.25">
      <c r="B64" s="48" t="s">
        <v>2400</v>
      </c>
    </row>
    <row r="65" spans="2:2" x14ac:dyDescent="0.25">
      <c r="B65" s="48" t="s">
        <v>2401</v>
      </c>
    </row>
    <row r="66" spans="2:2" ht="30" x14ac:dyDescent="0.25">
      <c r="B66" s="3" t="s">
        <v>2402</v>
      </c>
    </row>
    <row r="67" spans="2:2" x14ac:dyDescent="0.25">
      <c r="B67" s="48" t="s">
        <v>2403</v>
      </c>
    </row>
    <row r="68" spans="2:2" x14ac:dyDescent="0.25">
      <c r="B68" s="3" t="s">
        <v>2404</v>
      </c>
    </row>
    <row r="69" spans="2:2" ht="180" x14ac:dyDescent="0.25">
      <c r="B69" s="48" t="s">
        <v>2405</v>
      </c>
    </row>
    <row r="70" spans="2:2" x14ac:dyDescent="0.25">
      <c r="B70" s="3" t="s">
        <v>2383</v>
      </c>
    </row>
    <row r="71" spans="2:2" ht="105" x14ac:dyDescent="0.25">
      <c r="B71" s="48" t="s">
        <v>2406</v>
      </c>
    </row>
    <row r="72" spans="2:2" x14ac:dyDescent="0.25">
      <c r="B72" s="3" t="s">
        <v>2407</v>
      </c>
    </row>
    <row r="73" spans="2:2" x14ac:dyDescent="0.25">
      <c r="B73" s="48"/>
    </row>
    <row r="74" spans="2:2" ht="30" x14ac:dyDescent="0.25">
      <c r="B74" s="48" t="s">
        <v>2408</v>
      </c>
    </row>
    <row r="75" spans="2:2" x14ac:dyDescent="0.25">
      <c r="B75" s="48"/>
    </row>
    <row r="76" spans="2:2" ht="135" x14ac:dyDescent="0.25">
      <c r="B76" s="48" t="s">
        <v>2409</v>
      </c>
    </row>
    <row r="77" spans="2:2" x14ac:dyDescent="0.25">
      <c r="B77" s="48"/>
    </row>
    <row r="78" spans="2:2" x14ac:dyDescent="0.25">
      <c r="B78" s="48" t="s">
        <v>2410</v>
      </c>
    </row>
    <row r="79" spans="2:2" x14ac:dyDescent="0.25">
      <c r="B79" s="48"/>
    </row>
    <row r="80" spans="2:2" ht="45" x14ac:dyDescent="0.25">
      <c r="B80" s="48" t="s">
        <v>2411</v>
      </c>
    </row>
    <row r="81" spans="2:2" ht="45" x14ac:dyDescent="0.25">
      <c r="B81" s="48" t="s">
        <v>2412</v>
      </c>
    </row>
    <row r="82" spans="2:2" ht="75" x14ac:dyDescent="0.25">
      <c r="B82" s="3" t="s">
        <v>2413</v>
      </c>
    </row>
    <row r="83" spans="2:2" ht="180" x14ac:dyDescent="0.25">
      <c r="B83" s="3" t="s">
        <v>2414</v>
      </c>
    </row>
    <row r="84" spans="2:2" ht="45" x14ac:dyDescent="0.25">
      <c r="B84" s="48" t="s">
        <v>2415</v>
      </c>
    </row>
    <row r="85" spans="2:2" ht="45" x14ac:dyDescent="0.25">
      <c r="B85" s="48" t="s">
        <v>2416</v>
      </c>
    </row>
    <row r="86" spans="2:2" x14ac:dyDescent="0.25">
      <c r="B86" s="48"/>
    </row>
    <row r="87" spans="2:2" x14ac:dyDescent="0.25">
      <c r="B87" s="48" t="s">
        <v>2417</v>
      </c>
    </row>
    <row r="88" spans="2:2" x14ac:dyDescent="0.25">
      <c r="B88" s="48"/>
    </row>
    <row r="89" spans="2:2" ht="45" x14ac:dyDescent="0.25">
      <c r="B89" s="3" t="s">
        <v>2418</v>
      </c>
    </row>
    <row r="90" spans="2:2" x14ac:dyDescent="0.25">
      <c r="B90" s="3" t="s">
        <v>2419</v>
      </c>
    </row>
    <row r="91" spans="2:2" ht="75" x14ac:dyDescent="0.25">
      <c r="B91" s="3" t="s">
        <v>2420</v>
      </c>
    </row>
    <row r="92" spans="2:2" x14ac:dyDescent="0.25">
      <c r="B92" s="3" t="s">
        <v>2419</v>
      </c>
    </row>
    <row r="93" spans="2:2" ht="30" x14ac:dyDescent="0.25">
      <c r="B93" s="48" t="s">
        <v>2421</v>
      </c>
    </row>
    <row r="94" spans="2:2" x14ac:dyDescent="0.25">
      <c r="B94" s="3" t="s">
        <v>2422</v>
      </c>
    </row>
    <row r="95" spans="2:2" ht="60" x14ac:dyDescent="0.25">
      <c r="B95" s="3" t="s">
        <v>2423</v>
      </c>
    </row>
    <row r="96" spans="2:2" x14ac:dyDescent="0.25">
      <c r="B96" s="3" t="s">
        <v>2424</v>
      </c>
    </row>
    <row r="97" spans="2:2" ht="45" x14ac:dyDescent="0.25">
      <c r="B97" s="48" t="s">
        <v>2425</v>
      </c>
    </row>
    <row r="98" spans="2:2" x14ac:dyDescent="0.25">
      <c r="B98" s="3" t="s">
        <v>2426</v>
      </c>
    </row>
    <row r="99" spans="2:2" x14ac:dyDescent="0.25">
      <c r="B99" s="48"/>
    </row>
    <row r="100" spans="2:2" x14ac:dyDescent="0.25">
      <c r="B100" s="151" t="s">
        <v>2427</v>
      </c>
    </row>
    <row r="101" spans="2:2" x14ac:dyDescent="0.25">
      <c r="B101" s="48"/>
    </row>
    <row r="102" spans="2:2" x14ac:dyDescent="0.25">
      <c r="B102" s="48" t="s">
        <v>2428</v>
      </c>
    </row>
    <row r="103" spans="2:2" x14ac:dyDescent="0.25">
      <c r="B103" s="48"/>
    </row>
    <row r="104" spans="2:2" ht="45" x14ac:dyDescent="0.25">
      <c r="B104" s="48" t="s">
        <v>2429</v>
      </c>
    </row>
    <row r="105" spans="2:2" ht="45" x14ac:dyDescent="0.25">
      <c r="B105" s="48" t="s">
        <v>2430</v>
      </c>
    </row>
    <row r="106" spans="2:2" x14ac:dyDescent="0.25">
      <c r="B106" s="48" t="s">
        <v>2431</v>
      </c>
    </row>
    <row r="107" spans="2:2" ht="30" x14ac:dyDescent="0.25">
      <c r="B107" s="48" t="s">
        <v>2432</v>
      </c>
    </row>
    <row r="108" spans="2:2" ht="105" x14ac:dyDescent="0.25">
      <c r="B108" s="48" t="s">
        <v>2433</v>
      </c>
    </row>
    <row r="109" spans="2:2" x14ac:dyDescent="0.25">
      <c r="B109" s="48" t="s">
        <v>2434</v>
      </c>
    </row>
    <row r="110" spans="2:2" x14ac:dyDescent="0.25">
      <c r="B110" s="48" t="s">
        <v>2435</v>
      </c>
    </row>
    <row r="111" spans="2:2" x14ac:dyDescent="0.25">
      <c r="B111" s="48" t="s">
        <v>2436</v>
      </c>
    </row>
    <row r="112" spans="2:2" ht="30" x14ac:dyDescent="0.25">
      <c r="B112" s="48" t="s">
        <v>2437</v>
      </c>
    </row>
    <row r="113" spans="2:2" ht="30" x14ac:dyDescent="0.25">
      <c r="B113" s="3" t="s">
        <v>2438</v>
      </c>
    </row>
    <row r="114" spans="2:2" ht="30" x14ac:dyDescent="0.25">
      <c r="B114" s="3" t="s">
        <v>2439</v>
      </c>
    </row>
    <row r="115" spans="2:2" ht="45" x14ac:dyDescent="0.25">
      <c r="B115" s="48" t="s">
        <v>2440</v>
      </c>
    </row>
    <row r="116" spans="2:2" ht="45" x14ac:dyDescent="0.25">
      <c r="B116" s="3" t="s">
        <v>2441</v>
      </c>
    </row>
    <row r="117" spans="2:2" ht="30" x14ac:dyDescent="0.25">
      <c r="B117" s="48" t="s">
        <v>2442</v>
      </c>
    </row>
    <row r="118" spans="2:2" ht="60" x14ac:dyDescent="0.25">
      <c r="B118" s="3" t="s">
        <v>2443</v>
      </c>
    </row>
    <row r="119" spans="2:2" ht="105" x14ac:dyDescent="0.25">
      <c r="B119" s="48" t="s">
        <v>2444</v>
      </c>
    </row>
    <row r="120" spans="2:2" ht="60" x14ac:dyDescent="0.25">
      <c r="B120" s="48" t="s">
        <v>2445</v>
      </c>
    </row>
    <row r="121" spans="2:2" x14ac:dyDescent="0.25">
      <c r="B121" s="48"/>
    </row>
    <row r="122" spans="2:2" x14ac:dyDescent="0.25">
      <c r="B122" s="48" t="s">
        <v>2446</v>
      </c>
    </row>
    <row r="123" spans="2:2" x14ac:dyDescent="0.25">
      <c r="B123" s="48"/>
    </row>
    <row r="124" spans="2:2" x14ac:dyDescent="0.25">
      <c r="B124" s="48" t="s">
        <v>2447</v>
      </c>
    </row>
    <row r="125" spans="2:2" ht="75" x14ac:dyDescent="0.25">
      <c r="B125" s="48" t="s">
        <v>2448</v>
      </c>
    </row>
    <row r="126" spans="2:2" x14ac:dyDescent="0.25">
      <c r="B126" s="3" t="s">
        <v>2381</v>
      </c>
    </row>
    <row r="127" spans="2:2" ht="75" x14ac:dyDescent="0.25">
      <c r="B127" s="48" t="s">
        <v>2449</v>
      </c>
    </row>
    <row r="128" spans="2:2" x14ac:dyDescent="0.25">
      <c r="B128" s="48" t="s">
        <v>2450</v>
      </c>
    </row>
    <row r="129" spans="2:2" ht="45" x14ac:dyDescent="0.25">
      <c r="B129" s="48" t="s">
        <v>2451</v>
      </c>
    </row>
    <row r="130" spans="2:2" x14ac:dyDescent="0.25">
      <c r="B130" s="3" t="s">
        <v>2381</v>
      </c>
    </row>
    <row r="131" spans="2:2" x14ac:dyDescent="0.25">
      <c r="B131" s="48" t="s">
        <v>2452</v>
      </c>
    </row>
    <row r="132" spans="2:2" x14ac:dyDescent="0.25">
      <c r="B132" s="48" t="s">
        <v>2453</v>
      </c>
    </row>
    <row r="133" spans="2:2" ht="105" x14ac:dyDescent="0.25">
      <c r="B133" s="3" t="s">
        <v>2454</v>
      </c>
    </row>
    <row r="134" spans="2:2" x14ac:dyDescent="0.25">
      <c r="B134" s="3" t="s">
        <v>2455</v>
      </c>
    </row>
    <row r="135" spans="2:2" ht="60" x14ac:dyDescent="0.25">
      <c r="B135" s="48" t="s">
        <v>2456</v>
      </c>
    </row>
    <row r="136" spans="2:2" ht="30" x14ac:dyDescent="0.25">
      <c r="B136" s="48" t="s">
        <v>2457</v>
      </c>
    </row>
    <row r="137" spans="2:2" x14ac:dyDescent="0.25">
      <c r="B137" s="3" t="s">
        <v>2381</v>
      </c>
    </row>
    <row r="138" spans="2:2" ht="30" x14ac:dyDescent="0.25">
      <c r="B138" s="48" t="s">
        <v>2458</v>
      </c>
    </row>
    <row r="139" spans="2:2" ht="135" x14ac:dyDescent="0.25">
      <c r="B139" s="48" t="s">
        <v>2459</v>
      </c>
    </row>
    <row r="140" spans="2:2" x14ac:dyDescent="0.25">
      <c r="B140" s="3" t="s">
        <v>2460</v>
      </c>
    </row>
    <row r="141" spans="2:2" x14ac:dyDescent="0.25">
      <c r="B141" s="48" t="s">
        <v>2461</v>
      </c>
    </row>
    <row r="142" spans="2:2" x14ac:dyDescent="0.25">
      <c r="B142" s="3" t="s">
        <v>2381</v>
      </c>
    </row>
    <row r="143" spans="2:2" ht="30" x14ac:dyDescent="0.25">
      <c r="B143" s="48" t="s">
        <v>2462</v>
      </c>
    </row>
    <row r="144" spans="2:2" x14ac:dyDescent="0.25">
      <c r="B144" s="48" t="s">
        <v>2463</v>
      </c>
    </row>
    <row r="145" spans="2:2" ht="45" x14ac:dyDescent="0.25">
      <c r="B145" s="48" t="s">
        <v>2464</v>
      </c>
    </row>
    <row r="146" spans="2:2" ht="30" x14ac:dyDescent="0.25">
      <c r="B146" s="48" t="s">
        <v>2465</v>
      </c>
    </row>
    <row r="147" spans="2:2" ht="30" x14ac:dyDescent="0.25">
      <c r="B147" s="48" t="s">
        <v>2466</v>
      </c>
    </row>
    <row r="148" spans="2:2" x14ac:dyDescent="0.25">
      <c r="B148" s="48" t="s">
        <v>2467</v>
      </c>
    </row>
    <row r="149" spans="2:2" x14ac:dyDescent="0.25">
      <c r="B149" s="3" t="s">
        <v>2381</v>
      </c>
    </row>
    <row r="150" spans="2:2" ht="60" x14ac:dyDescent="0.25">
      <c r="B150" s="48" t="s">
        <v>2468</v>
      </c>
    </row>
    <row r="151" spans="2:2" x14ac:dyDescent="0.25">
      <c r="B151" s="48" t="s">
        <v>2469</v>
      </c>
    </row>
    <row r="152" spans="2:2" ht="60" x14ac:dyDescent="0.25">
      <c r="B152" s="48" t="s">
        <v>2470</v>
      </c>
    </row>
    <row r="153" spans="2:2" x14ac:dyDescent="0.25">
      <c r="B153" s="3" t="s">
        <v>2471</v>
      </c>
    </row>
    <row r="154" spans="2:2" ht="75" x14ac:dyDescent="0.25">
      <c r="B154" s="48" t="s">
        <v>2472</v>
      </c>
    </row>
    <row r="155" spans="2:2" x14ac:dyDescent="0.25">
      <c r="B155" s="3" t="s">
        <v>2473</v>
      </c>
    </row>
    <row r="156" spans="2:2" ht="45" x14ac:dyDescent="0.25">
      <c r="B156" s="48" t="s">
        <v>2474</v>
      </c>
    </row>
    <row r="157" spans="2:2" ht="30" x14ac:dyDescent="0.25">
      <c r="B157" s="48" t="s">
        <v>2475</v>
      </c>
    </row>
    <row r="158" spans="2:2" ht="45" x14ac:dyDescent="0.25">
      <c r="B158" s="48" t="s">
        <v>2476</v>
      </c>
    </row>
    <row r="159" spans="2:2" x14ac:dyDescent="0.25">
      <c r="B159" s="3" t="s">
        <v>2477</v>
      </c>
    </row>
    <row r="160" spans="2:2" x14ac:dyDescent="0.25">
      <c r="B160" s="48" t="s">
        <v>2478</v>
      </c>
    </row>
    <row r="161" spans="2:2" ht="30" x14ac:dyDescent="0.25">
      <c r="B161" s="48" t="s">
        <v>2479</v>
      </c>
    </row>
    <row r="162" spans="2:2" x14ac:dyDescent="0.25">
      <c r="B162" s="3" t="s">
        <v>2480</v>
      </c>
    </row>
    <row r="163" spans="2:2" x14ac:dyDescent="0.25">
      <c r="B163" s="48" t="s">
        <v>2481</v>
      </c>
    </row>
    <row r="164" spans="2:2" ht="30" x14ac:dyDescent="0.25">
      <c r="B164" s="48" t="s">
        <v>2482</v>
      </c>
    </row>
    <row r="165" spans="2:2" x14ac:dyDescent="0.25">
      <c r="B165" s="48" t="s">
        <v>2483</v>
      </c>
    </row>
    <row r="166" spans="2:2" ht="30" x14ac:dyDescent="0.25">
      <c r="B166" s="48" t="s">
        <v>2484</v>
      </c>
    </row>
    <row r="167" spans="2:2" x14ac:dyDescent="0.25">
      <c r="B167" s="48" t="s">
        <v>2485</v>
      </c>
    </row>
    <row r="168" spans="2:2" ht="30" x14ac:dyDescent="0.25">
      <c r="B168" s="48" t="s">
        <v>2486</v>
      </c>
    </row>
    <row r="169" spans="2:2" ht="30" x14ac:dyDescent="0.25">
      <c r="B169" s="48" t="s">
        <v>2487</v>
      </c>
    </row>
    <row r="170" spans="2:2" x14ac:dyDescent="0.25">
      <c r="B170" s="48" t="s">
        <v>2488</v>
      </c>
    </row>
    <row r="171" spans="2:2" ht="45" x14ac:dyDescent="0.25">
      <c r="B171" s="48" t="s">
        <v>2489</v>
      </c>
    </row>
    <row r="172" spans="2:2" ht="30" x14ac:dyDescent="0.25">
      <c r="B172" s="48" t="s">
        <v>2490</v>
      </c>
    </row>
    <row r="173" spans="2:2" ht="45" x14ac:dyDescent="0.25">
      <c r="B173" s="48" t="s">
        <v>2491</v>
      </c>
    </row>
    <row r="174" spans="2:2" ht="150" x14ac:dyDescent="0.25">
      <c r="B174" s="48" t="s">
        <v>2492</v>
      </c>
    </row>
    <row r="175" spans="2:2" ht="30" x14ac:dyDescent="0.25">
      <c r="B175" s="48" t="s">
        <v>2493</v>
      </c>
    </row>
    <row r="176" spans="2:2" x14ac:dyDescent="0.25">
      <c r="B176" s="3" t="s">
        <v>2494</v>
      </c>
    </row>
    <row r="177" spans="2:2" x14ac:dyDescent="0.25">
      <c r="B177" s="48" t="s">
        <v>2495</v>
      </c>
    </row>
    <row r="178" spans="2:2" ht="30" x14ac:dyDescent="0.25">
      <c r="B178" s="48" t="s">
        <v>2496</v>
      </c>
    </row>
    <row r="179" spans="2:2" x14ac:dyDescent="0.25">
      <c r="B179" s="48" t="s">
        <v>2497</v>
      </c>
    </row>
    <row r="180" spans="2:2" ht="30" x14ac:dyDescent="0.25">
      <c r="B180" s="48" t="s">
        <v>2498</v>
      </c>
    </row>
    <row r="181" spans="2:2" ht="60" x14ac:dyDescent="0.25">
      <c r="B181" s="48" t="s">
        <v>2499</v>
      </c>
    </row>
    <row r="182" spans="2:2" x14ac:dyDescent="0.25">
      <c r="B182" s="48" t="s">
        <v>2500</v>
      </c>
    </row>
    <row r="183" spans="2:2" ht="30" x14ac:dyDescent="0.25">
      <c r="B183" s="48" t="s">
        <v>2501</v>
      </c>
    </row>
    <row r="184" spans="2:2" ht="45" x14ac:dyDescent="0.25">
      <c r="B184" s="48" t="s">
        <v>2502</v>
      </c>
    </row>
    <row r="185" spans="2:2" ht="195" x14ac:dyDescent="0.25">
      <c r="B185" s="48" t="s">
        <v>2503</v>
      </c>
    </row>
    <row r="186" spans="2:2" ht="75" x14ac:dyDescent="0.25">
      <c r="B186" s="48" t="s">
        <v>2504</v>
      </c>
    </row>
    <row r="187" spans="2:2" ht="30" x14ac:dyDescent="0.25">
      <c r="B187" s="3" t="s">
        <v>2505</v>
      </c>
    </row>
    <row r="188" spans="2:2" x14ac:dyDescent="0.25">
      <c r="B188" s="48" t="s">
        <v>2506</v>
      </c>
    </row>
    <row r="189" spans="2:2" ht="45" x14ac:dyDescent="0.25">
      <c r="B189" s="48" t="s">
        <v>2507</v>
      </c>
    </row>
    <row r="190" spans="2:2" ht="60" x14ac:dyDescent="0.25">
      <c r="B190" s="3" t="s">
        <v>2508</v>
      </c>
    </row>
    <row r="191" spans="2:2" x14ac:dyDescent="0.25">
      <c r="B191" s="48"/>
    </row>
    <row r="192" spans="2:2" x14ac:dyDescent="0.25">
      <c r="B192" s="48" t="s">
        <v>2509</v>
      </c>
    </row>
    <row r="193" spans="2:2" x14ac:dyDescent="0.25">
      <c r="B193" s="48"/>
    </row>
    <row r="194" spans="2:2" ht="75" x14ac:dyDescent="0.25">
      <c r="B194" s="48" t="s">
        <v>2510</v>
      </c>
    </row>
    <row r="195" spans="2:2" ht="30" x14ac:dyDescent="0.25">
      <c r="B195" s="48" t="s">
        <v>2511</v>
      </c>
    </row>
    <row r="196" spans="2:2" x14ac:dyDescent="0.25">
      <c r="B196" s="48" t="s">
        <v>2512</v>
      </c>
    </row>
    <row r="197" spans="2:2" ht="60" x14ac:dyDescent="0.25">
      <c r="B197" s="48" t="s">
        <v>2513</v>
      </c>
    </row>
    <row r="198" spans="2:2" x14ac:dyDescent="0.25">
      <c r="B198" s="48" t="s">
        <v>2514</v>
      </c>
    </row>
    <row r="199" spans="2:2" ht="30" x14ac:dyDescent="0.25">
      <c r="B199" s="48" t="s">
        <v>2515</v>
      </c>
    </row>
    <row r="200" spans="2:2" ht="60" x14ac:dyDescent="0.25">
      <c r="B200" s="48" t="s">
        <v>2516</v>
      </c>
    </row>
    <row r="201" spans="2:2" ht="30" x14ac:dyDescent="0.25">
      <c r="B201" s="48" t="s">
        <v>2517</v>
      </c>
    </row>
    <row r="202" spans="2:2" x14ac:dyDescent="0.25">
      <c r="B202" s="48" t="s">
        <v>2518</v>
      </c>
    </row>
    <row r="203" spans="2:2" x14ac:dyDescent="0.25">
      <c r="B203" s="3" t="s">
        <v>2383</v>
      </c>
    </row>
    <row r="204" spans="2:2" x14ac:dyDescent="0.25">
      <c r="B204" s="48" t="s">
        <v>2519</v>
      </c>
    </row>
    <row r="205" spans="2:2" ht="90" x14ac:dyDescent="0.25">
      <c r="B205" s="3" t="s">
        <v>2520</v>
      </c>
    </row>
    <row r="206" spans="2:2" ht="30" x14ac:dyDescent="0.25">
      <c r="B206" s="48" t="s">
        <v>2521</v>
      </c>
    </row>
    <row r="207" spans="2:2" ht="45" x14ac:dyDescent="0.25">
      <c r="B207" s="48" t="s">
        <v>2522</v>
      </c>
    </row>
    <row r="208" spans="2:2" ht="60" x14ac:dyDescent="0.25">
      <c r="B208" s="48" t="s">
        <v>2523</v>
      </c>
    </row>
    <row r="209" spans="2:2" ht="60" x14ac:dyDescent="0.25">
      <c r="B209" s="48" t="s">
        <v>2524</v>
      </c>
    </row>
    <row r="210" spans="2:2" ht="30" x14ac:dyDescent="0.25">
      <c r="B210" s="48" t="s">
        <v>2525</v>
      </c>
    </row>
    <row r="211" spans="2:2" ht="45" x14ac:dyDescent="0.25">
      <c r="B211" s="48" t="s">
        <v>2526</v>
      </c>
    </row>
    <row r="212" spans="2:2" ht="30" x14ac:dyDescent="0.25">
      <c r="B212" s="48" t="s">
        <v>2527</v>
      </c>
    </row>
    <row r="213" spans="2:2" ht="210" x14ac:dyDescent="0.25">
      <c r="B213" s="48" t="s">
        <v>2528</v>
      </c>
    </row>
    <row r="214" spans="2:2" x14ac:dyDescent="0.25">
      <c r="B214" s="3" t="s">
        <v>2529</v>
      </c>
    </row>
    <row r="215" spans="2:2" ht="120" x14ac:dyDescent="0.25">
      <c r="B215" s="48" t="s">
        <v>2530</v>
      </c>
    </row>
    <row r="216" spans="2:2" x14ac:dyDescent="0.25">
      <c r="B216" s="3" t="s">
        <v>2531</v>
      </c>
    </row>
    <row r="217" spans="2:2" x14ac:dyDescent="0.25">
      <c r="B217" s="48" t="s">
        <v>2532</v>
      </c>
    </row>
    <row r="218" spans="2:2" x14ac:dyDescent="0.25">
      <c r="B218" s="48"/>
    </row>
    <row r="219" spans="2:2" x14ac:dyDescent="0.25">
      <c r="B219" s="48" t="s">
        <v>2533</v>
      </c>
    </row>
    <row r="220" spans="2:2" x14ac:dyDescent="0.25">
      <c r="B220" s="48"/>
    </row>
    <row r="221" spans="2:2" ht="75" x14ac:dyDescent="0.25">
      <c r="B221" s="48" t="s">
        <v>2534</v>
      </c>
    </row>
    <row r="222" spans="2:2" x14ac:dyDescent="0.25">
      <c r="B222" s="48" t="s">
        <v>2535</v>
      </c>
    </row>
    <row r="223" spans="2:2" x14ac:dyDescent="0.25">
      <c r="B223" s="48" t="s">
        <v>2536</v>
      </c>
    </row>
    <row r="224" spans="2:2" ht="30" x14ac:dyDescent="0.25">
      <c r="B224" s="48" t="s">
        <v>2537</v>
      </c>
    </row>
    <row r="225" spans="2:2" ht="45" x14ac:dyDescent="0.25">
      <c r="B225" s="48" t="s">
        <v>2538</v>
      </c>
    </row>
    <row r="226" spans="2:2" ht="30" x14ac:dyDescent="0.25">
      <c r="B226" s="48" t="s">
        <v>2539</v>
      </c>
    </row>
    <row r="227" spans="2:2" ht="45" x14ac:dyDescent="0.25">
      <c r="B227" s="48" t="s">
        <v>2540</v>
      </c>
    </row>
    <row r="228" spans="2:2" ht="45" x14ac:dyDescent="0.25">
      <c r="B228" s="48" t="s">
        <v>2541</v>
      </c>
    </row>
    <row r="229" spans="2:2" x14ac:dyDescent="0.25">
      <c r="B229" s="48" t="s">
        <v>2542</v>
      </c>
    </row>
    <row r="230" spans="2:2" x14ac:dyDescent="0.25">
      <c r="B230" s="48" t="s">
        <v>2543</v>
      </c>
    </row>
    <row r="231" spans="2:2" ht="30" x14ac:dyDescent="0.25">
      <c r="B231" s="48" t="s">
        <v>2544</v>
      </c>
    </row>
    <row r="232" spans="2:2" x14ac:dyDescent="0.25">
      <c r="B232" s="48" t="s">
        <v>2545</v>
      </c>
    </row>
    <row r="233" spans="2:2" x14ac:dyDescent="0.25">
      <c r="B233" s="48" t="s">
        <v>2546</v>
      </c>
    </row>
    <row r="234" spans="2:2" x14ac:dyDescent="0.25">
      <c r="B234" s="48" t="s">
        <v>2547</v>
      </c>
    </row>
    <row r="235" spans="2:2" x14ac:dyDescent="0.25">
      <c r="B235" s="48" t="s">
        <v>2548</v>
      </c>
    </row>
    <row r="236" spans="2:2" ht="30" x14ac:dyDescent="0.25">
      <c r="B236" s="48" t="s">
        <v>2549</v>
      </c>
    </row>
    <row r="237" spans="2:2" x14ac:dyDescent="0.25">
      <c r="B237" s="48" t="s">
        <v>2550</v>
      </c>
    </row>
    <row r="238" spans="2:2" ht="30" x14ac:dyDescent="0.25">
      <c r="B238" s="48" t="s">
        <v>2551</v>
      </c>
    </row>
    <row r="239" spans="2:2" ht="45" x14ac:dyDescent="0.25">
      <c r="B239" s="48" t="s">
        <v>2552</v>
      </c>
    </row>
    <row r="240" spans="2:2" x14ac:dyDescent="0.25">
      <c r="B240" s="48" t="s">
        <v>2553</v>
      </c>
    </row>
    <row r="241" spans="2:2" ht="30" x14ac:dyDescent="0.25">
      <c r="B241" s="48" t="s">
        <v>2554</v>
      </c>
    </row>
    <row r="242" spans="2:2" ht="30" x14ac:dyDescent="0.25">
      <c r="B242" s="48" t="s">
        <v>2555</v>
      </c>
    </row>
    <row r="243" spans="2:2" x14ac:dyDescent="0.25">
      <c r="B243" s="48" t="s">
        <v>2556</v>
      </c>
    </row>
    <row r="244" spans="2:2" ht="30" x14ac:dyDescent="0.25">
      <c r="B244" s="3" t="s">
        <v>2557</v>
      </c>
    </row>
    <row r="245" spans="2:2" x14ac:dyDescent="0.25">
      <c r="B245" s="48" t="s">
        <v>2558</v>
      </c>
    </row>
    <row r="246" spans="2:2" x14ac:dyDescent="0.25">
      <c r="B246" s="48"/>
    </row>
    <row r="247" spans="2:2" x14ac:dyDescent="0.25">
      <c r="B247" s="48" t="s">
        <v>2559</v>
      </c>
    </row>
    <row r="248" spans="2:2" x14ac:dyDescent="0.25">
      <c r="B248" s="48"/>
    </row>
    <row r="249" spans="2:2" ht="30" x14ac:dyDescent="0.25">
      <c r="B249" s="48" t="s">
        <v>2560</v>
      </c>
    </row>
    <row r="250" spans="2:2" ht="30" x14ac:dyDescent="0.25">
      <c r="B250" s="3" t="s">
        <v>2561</v>
      </c>
    </row>
    <row r="251" spans="2:2" ht="105" x14ac:dyDescent="0.25">
      <c r="B251" s="48" t="s">
        <v>2562</v>
      </c>
    </row>
    <row r="252" spans="2:2" ht="75" x14ac:dyDescent="0.25">
      <c r="B252" s="48" t="s">
        <v>2563</v>
      </c>
    </row>
    <row r="253" spans="2:2" x14ac:dyDescent="0.25">
      <c r="B253" s="48"/>
    </row>
    <row r="254" spans="2:2" x14ac:dyDescent="0.25">
      <c r="B254" s="48" t="s">
        <v>2564</v>
      </c>
    </row>
    <row r="255" spans="2:2" x14ac:dyDescent="0.25">
      <c r="B255" s="48"/>
    </row>
    <row r="256" spans="2:2" ht="45" x14ac:dyDescent="0.25">
      <c r="B256" s="48" t="s">
        <v>2565</v>
      </c>
    </row>
    <row r="257" spans="2:2" ht="30" x14ac:dyDescent="0.25">
      <c r="B257" s="48" t="s">
        <v>2566</v>
      </c>
    </row>
    <row r="258" spans="2:2" ht="30" x14ac:dyDescent="0.25">
      <c r="B258" s="48" t="s">
        <v>2567</v>
      </c>
    </row>
    <row r="259" spans="2:2" ht="30" x14ac:dyDescent="0.25">
      <c r="B259" s="48" t="s">
        <v>2568</v>
      </c>
    </row>
    <row r="260" spans="2:2" ht="30" x14ac:dyDescent="0.25">
      <c r="B260" s="3" t="s">
        <v>2569</v>
      </c>
    </row>
    <row r="261" spans="2:2" ht="30" x14ac:dyDescent="0.25">
      <c r="B261" s="3" t="s">
        <v>2570</v>
      </c>
    </row>
    <row r="262" spans="2:2" ht="60" x14ac:dyDescent="0.25">
      <c r="B262" s="3" t="s">
        <v>2571</v>
      </c>
    </row>
    <row r="263" spans="2:2" x14ac:dyDescent="0.25">
      <c r="B263" s="48"/>
    </row>
    <row r="264" spans="2:2" x14ac:dyDescent="0.25">
      <c r="B264" s="48" t="s">
        <v>2572</v>
      </c>
    </row>
    <row r="265" spans="2:2" x14ac:dyDescent="0.25">
      <c r="B265" s="48"/>
    </row>
    <row r="266" spans="2:2" x14ac:dyDescent="0.25">
      <c r="B266" s="48" t="s">
        <v>2573</v>
      </c>
    </row>
    <row r="267" spans="2:2" ht="60" x14ac:dyDescent="0.25">
      <c r="B267" s="48" t="s">
        <v>2574</v>
      </c>
    </row>
    <row r="268" spans="2:2" ht="75" x14ac:dyDescent="0.25">
      <c r="B268" s="48" t="s">
        <v>2575</v>
      </c>
    </row>
    <row r="269" spans="2:2" ht="45" x14ac:dyDescent="0.25">
      <c r="B269" s="48" t="s">
        <v>2576</v>
      </c>
    </row>
    <row r="270" spans="2:2" x14ac:dyDescent="0.25">
      <c r="B270" s="3" t="s">
        <v>2383</v>
      </c>
    </row>
    <row r="271" spans="2:2" x14ac:dyDescent="0.25">
      <c r="B271" s="48"/>
    </row>
    <row r="272" spans="2:2" x14ac:dyDescent="0.25">
      <c r="B272" s="151" t="s">
        <v>2577</v>
      </c>
    </row>
    <row r="273" spans="2:2" x14ac:dyDescent="0.25">
      <c r="B273" s="151" t="s">
        <v>2578</v>
      </c>
    </row>
    <row r="274" spans="2:2" x14ac:dyDescent="0.25">
      <c r="B274" s="151" t="s">
        <v>2579</v>
      </c>
    </row>
    <row r="275" spans="2:2" x14ac:dyDescent="0.25">
      <c r="B275" s="48"/>
    </row>
    <row r="276" spans="2:2" x14ac:dyDescent="0.25">
      <c r="B276" s="48" t="s">
        <v>2580</v>
      </c>
    </row>
    <row r="277" spans="2:2" x14ac:dyDescent="0.25">
      <c r="B277" s="48"/>
    </row>
    <row r="278" spans="2:2" ht="45" x14ac:dyDescent="0.25">
      <c r="B278" s="48" t="s">
        <v>2581</v>
      </c>
    </row>
    <row r="279" spans="2:2" ht="30" x14ac:dyDescent="0.25">
      <c r="B279" s="48" t="s">
        <v>2582</v>
      </c>
    </row>
    <row r="280" spans="2:2" ht="60" x14ac:dyDescent="0.25">
      <c r="B280" s="48" t="s">
        <v>2583</v>
      </c>
    </row>
    <row r="281" spans="2:2" ht="45" x14ac:dyDescent="0.25">
      <c r="B281" s="48" t="s">
        <v>2584</v>
      </c>
    </row>
    <row r="282" spans="2:2" ht="30" x14ac:dyDescent="0.25">
      <c r="B282" s="48" t="s">
        <v>2585</v>
      </c>
    </row>
    <row r="283" spans="2:2" x14ac:dyDescent="0.25">
      <c r="B283" s="48" t="s">
        <v>2586</v>
      </c>
    </row>
    <row r="284" spans="2:2" x14ac:dyDescent="0.25">
      <c r="B284" s="48" t="s">
        <v>2587</v>
      </c>
    </row>
    <row r="285" spans="2:2" ht="45" x14ac:dyDescent="0.25">
      <c r="B285" s="48" t="s">
        <v>2588</v>
      </c>
    </row>
    <row r="286" spans="2:2" ht="60" x14ac:dyDescent="0.25">
      <c r="B286" s="48" t="s">
        <v>2589</v>
      </c>
    </row>
    <row r="287" spans="2:2" x14ac:dyDescent="0.25">
      <c r="B287" s="150"/>
    </row>
    <row r="288" spans="2:2" x14ac:dyDescent="0.25">
      <c r="B288" s="48" t="s">
        <v>2590</v>
      </c>
    </row>
    <row r="289" spans="2:2" ht="30" x14ac:dyDescent="0.25">
      <c r="B289" s="3" t="s">
        <v>2591</v>
      </c>
    </row>
    <row r="290" spans="2:2" x14ac:dyDescent="0.25">
      <c r="B290" s="150"/>
    </row>
    <row r="291" spans="2:2" ht="90" x14ac:dyDescent="0.25">
      <c r="B291" s="3" t="s">
        <v>2592</v>
      </c>
    </row>
    <row r="292" spans="2:2" x14ac:dyDescent="0.25">
      <c r="B292" s="3" t="s">
        <v>2593</v>
      </c>
    </row>
    <row r="293" spans="2:2" ht="60" x14ac:dyDescent="0.25">
      <c r="B293" s="48" t="s">
        <v>2594</v>
      </c>
    </row>
    <row r="294" spans="2:2" x14ac:dyDescent="0.25">
      <c r="B294" s="3" t="s">
        <v>2383</v>
      </c>
    </row>
    <row r="295" spans="2:2" x14ac:dyDescent="0.25">
      <c r="B295" s="48" t="s">
        <v>2595</v>
      </c>
    </row>
    <row r="296" spans="2:2" ht="30" x14ac:dyDescent="0.25">
      <c r="B296" s="48" t="s">
        <v>2596</v>
      </c>
    </row>
    <row r="297" spans="2:2" ht="105" x14ac:dyDescent="0.25">
      <c r="B297" s="3" t="s">
        <v>2597</v>
      </c>
    </row>
    <row r="298" spans="2:2" ht="30" x14ac:dyDescent="0.25">
      <c r="B298" s="48" t="s">
        <v>2598</v>
      </c>
    </row>
    <row r="299" spans="2:2" x14ac:dyDescent="0.25">
      <c r="B299" s="3" t="s">
        <v>2383</v>
      </c>
    </row>
    <row r="300" spans="2:2" ht="30" x14ac:dyDescent="0.25">
      <c r="B300" s="48" t="s">
        <v>2599</v>
      </c>
    </row>
    <row r="301" spans="2:2" ht="60" x14ac:dyDescent="0.25">
      <c r="B301" s="3" t="s">
        <v>2600</v>
      </c>
    </row>
    <row r="302" spans="2:2" x14ac:dyDescent="0.25">
      <c r="B302" s="3" t="s">
        <v>2383</v>
      </c>
    </row>
    <row r="303" spans="2:2" ht="45" x14ac:dyDescent="0.25">
      <c r="B303" s="48" t="s">
        <v>2601</v>
      </c>
    </row>
    <row r="304" spans="2:2" ht="30" x14ac:dyDescent="0.25">
      <c r="B304" s="3" t="s">
        <v>2602</v>
      </c>
    </row>
    <row r="305" spans="2:2" ht="30" x14ac:dyDescent="0.25">
      <c r="B305" s="48" t="s">
        <v>2603</v>
      </c>
    </row>
    <row r="306" spans="2:2" x14ac:dyDescent="0.25">
      <c r="B306" s="3" t="s">
        <v>2383</v>
      </c>
    </row>
    <row r="307" spans="2:2" ht="30" x14ac:dyDescent="0.25">
      <c r="B307" s="3" t="s">
        <v>2604</v>
      </c>
    </row>
    <row r="308" spans="2:2" x14ac:dyDescent="0.25">
      <c r="B308" s="48" t="s">
        <v>2605</v>
      </c>
    </row>
    <row r="309" spans="2:2" ht="30" x14ac:dyDescent="0.25">
      <c r="B309" s="3" t="s">
        <v>2606</v>
      </c>
    </row>
    <row r="310" spans="2:2" x14ac:dyDescent="0.25">
      <c r="B310" s="48" t="s">
        <v>2607</v>
      </c>
    </row>
    <row r="311" spans="2:2" ht="30" x14ac:dyDescent="0.25">
      <c r="B311" s="48" t="s">
        <v>2608</v>
      </c>
    </row>
    <row r="312" spans="2:2" ht="30" x14ac:dyDescent="0.25">
      <c r="B312" s="48" t="s">
        <v>2609</v>
      </c>
    </row>
    <row r="313" spans="2:2" ht="90" x14ac:dyDescent="0.25">
      <c r="B313" s="3" t="s">
        <v>2610</v>
      </c>
    </row>
    <row r="314" spans="2:2" ht="30" x14ac:dyDescent="0.25">
      <c r="B314" s="48" t="s">
        <v>2611</v>
      </c>
    </row>
    <row r="315" spans="2:2" ht="60" x14ac:dyDescent="0.25">
      <c r="B315" s="48" t="s">
        <v>2612</v>
      </c>
    </row>
    <row r="316" spans="2:2" ht="45" x14ac:dyDescent="0.25">
      <c r="B316" s="48" t="s">
        <v>2613</v>
      </c>
    </row>
    <row r="317" spans="2:2" x14ac:dyDescent="0.25">
      <c r="B317" s="48" t="s">
        <v>2614</v>
      </c>
    </row>
    <row r="318" spans="2:2" ht="45" x14ac:dyDescent="0.25">
      <c r="B318" s="48" t="s">
        <v>2615</v>
      </c>
    </row>
    <row r="319" spans="2:2" x14ac:dyDescent="0.25">
      <c r="B319" s="48" t="s">
        <v>2616</v>
      </c>
    </row>
    <row r="320" spans="2:2" ht="120" x14ac:dyDescent="0.25">
      <c r="B320" s="48" t="s">
        <v>2617</v>
      </c>
    </row>
    <row r="321" spans="2:2" ht="30" x14ac:dyDescent="0.25">
      <c r="B321" s="48" t="s">
        <v>2618</v>
      </c>
    </row>
    <row r="322" spans="2:2" ht="45" x14ac:dyDescent="0.25">
      <c r="B322" s="3" t="s">
        <v>2619</v>
      </c>
    </row>
    <row r="323" spans="2:2" ht="90" x14ac:dyDescent="0.25">
      <c r="B323" s="48" t="s">
        <v>2620</v>
      </c>
    </row>
    <row r="324" spans="2:2" x14ac:dyDescent="0.25">
      <c r="B324" s="3" t="s">
        <v>2621</v>
      </c>
    </row>
    <row r="325" spans="2:2" ht="30" x14ac:dyDescent="0.25">
      <c r="B325" s="48" t="s">
        <v>2622</v>
      </c>
    </row>
    <row r="326" spans="2:2" x14ac:dyDescent="0.25">
      <c r="B326" s="3" t="s">
        <v>2623</v>
      </c>
    </row>
    <row r="327" spans="2:2" x14ac:dyDescent="0.25">
      <c r="B327" s="48"/>
    </row>
    <row r="328" spans="2:2" ht="30" x14ac:dyDescent="0.25">
      <c r="B328" s="48" t="s">
        <v>2624</v>
      </c>
    </row>
    <row r="329" spans="2:2" x14ac:dyDescent="0.25">
      <c r="B329" s="48"/>
    </row>
    <row r="330" spans="2:2" ht="30" x14ac:dyDescent="0.25">
      <c r="B330" s="48" t="s">
        <v>2625</v>
      </c>
    </row>
    <row r="331" spans="2:2" ht="60" x14ac:dyDescent="0.25">
      <c r="B331" s="48" t="s">
        <v>2626</v>
      </c>
    </row>
    <row r="332" spans="2:2" ht="75" x14ac:dyDescent="0.25">
      <c r="B332" s="3" t="s">
        <v>2627</v>
      </c>
    </row>
    <row r="333" spans="2:2" ht="45" x14ac:dyDescent="0.25">
      <c r="B333" s="48" t="s">
        <v>2628</v>
      </c>
    </row>
    <row r="334" spans="2:2" ht="60" x14ac:dyDescent="0.25">
      <c r="B334" s="48" t="s">
        <v>2629</v>
      </c>
    </row>
    <row r="335" spans="2:2" ht="75" x14ac:dyDescent="0.25">
      <c r="B335" s="48" t="s">
        <v>2630</v>
      </c>
    </row>
    <row r="336" spans="2:2" x14ac:dyDescent="0.25">
      <c r="B336" s="3" t="s">
        <v>2631</v>
      </c>
    </row>
    <row r="337" spans="2:2" x14ac:dyDescent="0.25">
      <c r="B337" s="48" t="s">
        <v>2632</v>
      </c>
    </row>
    <row r="338" spans="2:2" ht="30" x14ac:dyDescent="0.25">
      <c r="B338" s="48" t="s">
        <v>2633</v>
      </c>
    </row>
    <row r="339" spans="2:2" ht="105" x14ac:dyDescent="0.25">
      <c r="B339" s="3" t="s">
        <v>2634</v>
      </c>
    </row>
    <row r="340" spans="2:2" ht="45" x14ac:dyDescent="0.25">
      <c r="B340" s="48" t="s">
        <v>2635</v>
      </c>
    </row>
    <row r="341" spans="2:2" ht="75" x14ac:dyDescent="0.25">
      <c r="B341" s="48" t="s">
        <v>2636</v>
      </c>
    </row>
    <row r="342" spans="2:2" ht="30" x14ac:dyDescent="0.25">
      <c r="B342" s="48" t="s">
        <v>2637</v>
      </c>
    </row>
    <row r="343" spans="2:2" x14ac:dyDescent="0.25">
      <c r="B343" s="3" t="s">
        <v>2638</v>
      </c>
    </row>
    <row r="344" spans="2:2" x14ac:dyDescent="0.25">
      <c r="B344" s="48" t="s">
        <v>2639</v>
      </c>
    </row>
    <row r="345" spans="2:2" ht="30" x14ac:dyDescent="0.25">
      <c r="B345" s="48" t="s">
        <v>2640</v>
      </c>
    </row>
    <row r="346" spans="2:2" ht="45" x14ac:dyDescent="0.25">
      <c r="B346" s="48" t="s">
        <v>2641</v>
      </c>
    </row>
    <row r="347" spans="2:2" ht="45" x14ac:dyDescent="0.25">
      <c r="B347" s="48" t="s">
        <v>2642</v>
      </c>
    </row>
    <row r="348" spans="2:2" ht="45" x14ac:dyDescent="0.25">
      <c r="B348" s="48" t="s">
        <v>2643</v>
      </c>
    </row>
    <row r="349" spans="2:2" ht="60" x14ac:dyDescent="0.25">
      <c r="B349" s="3" t="s">
        <v>2644</v>
      </c>
    </row>
    <row r="350" spans="2:2" ht="60" x14ac:dyDescent="0.25">
      <c r="B350" s="3" t="s">
        <v>2645</v>
      </c>
    </row>
    <row r="351" spans="2:2" x14ac:dyDescent="0.25">
      <c r="B351" s="3" t="s">
        <v>2646</v>
      </c>
    </row>
    <row r="352" spans="2:2" x14ac:dyDescent="0.25">
      <c r="B352" s="48" t="s">
        <v>2647</v>
      </c>
    </row>
    <row r="353" spans="2:2" ht="45" x14ac:dyDescent="0.25">
      <c r="B353" s="48" t="s">
        <v>2648</v>
      </c>
    </row>
    <row r="354" spans="2:2" ht="105" x14ac:dyDescent="0.25">
      <c r="B354" s="48" t="s">
        <v>2649</v>
      </c>
    </row>
    <row r="355" spans="2:2" ht="60" x14ac:dyDescent="0.25">
      <c r="B355" s="48" t="s">
        <v>2650</v>
      </c>
    </row>
    <row r="356" spans="2:2" ht="60" x14ac:dyDescent="0.25">
      <c r="B356" s="48" t="s">
        <v>2651</v>
      </c>
    </row>
    <row r="357" spans="2:2" ht="60" x14ac:dyDescent="0.25">
      <c r="B357" s="3" t="s">
        <v>2652</v>
      </c>
    </row>
    <row r="358" spans="2:2" x14ac:dyDescent="0.25">
      <c r="B358" s="48"/>
    </row>
    <row r="359" spans="2:2" x14ac:dyDescent="0.25">
      <c r="B359" s="48" t="s">
        <v>2653</v>
      </c>
    </row>
    <row r="360" spans="2:2" x14ac:dyDescent="0.25">
      <c r="B360" s="48"/>
    </row>
    <row r="361" spans="2:2" ht="45" x14ac:dyDescent="0.25">
      <c r="B361" s="48" t="s">
        <v>2654</v>
      </c>
    </row>
    <row r="362" spans="2:2" x14ac:dyDescent="0.25">
      <c r="B362" s="3" t="s">
        <v>2383</v>
      </c>
    </row>
    <row r="363" spans="2:2" ht="30" x14ac:dyDescent="0.25">
      <c r="B363" s="48" t="s">
        <v>2655</v>
      </c>
    </row>
    <row r="364" spans="2:2" ht="45" x14ac:dyDescent="0.25">
      <c r="B364" s="48" t="s">
        <v>2656</v>
      </c>
    </row>
    <row r="365" spans="2:2" ht="30" x14ac:dyDescent="0.25">
      <c r="B365" s="48" t="s">
        <v>2657</v>
      </c>
    </row>
    <row r="366" spans="2:2" ht="30" x14ac:dyDescent="0.25">
      <c r="B366" s="48" t="s">
        <v>2658</v>
      </c>
    </row>
    <row r="367" spans="2:2" ht="30" x14ac:dyDescent="0.25">
      <c r="B367" s="48" t="s">
        <v>2659</v>
      </c>
    </row>
    <row r="368" spans="2:2" ht="30" x14ac:dyDescent="0.25">
      <c r="B368" s="48" t="s">
        <v>2660</v>
      </c>
    </row>
    <row r="369" spans="2:2" ht="45" x14ac:dyDescent="0.25">
      <c r="B369" s="48" t="s">
        <v>2661</v>
      </c>
    </row>
    <row r="370" spans="2:2" ht="90" x14ac:dyDescent="0.25">
      <c r="B370" s="3" t="s">
        <v>2662</v>
      </c>
    </row>
    <row r="371" spans="2:2" ht="75" x14ac:dyDescent="0.25">
      <c r="B371" s="48" t="s">
        <v>2663</v>
      </c>
    </row>
    <row r="372" spans="2:2" ht="60" x14ac:dyDescent="0.25">
      <c r="B372" s="48" t="s">
        <v>2664</v>
      </c>
    </row>
    <row r="373" spans="2:2" ht="30" x14ac:dyDescent="0.25">
      <c r="B373" s="48" t="s">
        <v>2665</v>
      </c>
    </row>
    <row r="374" spans="2:2" x14ac:dyDescent="0.25">
      <c r="B374" s="3" t="s">
        <v>2623</v>
      </c>
    </row>
    <row r="375" spans="2:2" ht="30" x14ac:dyDescent="0.25">
      <c r="B375" s="48" t="s">
        <v>2666</v>
      </c>
    </row>
    <row r="376" spans="2:2" x14ac:dyDescent="0.25">
      <c r="B376" s="3" t="s">
        <v>2667</v>
      </c>
    </row>
    <row r="377" spans="2:2" ht="45" x14ac:dyDescent="0.25">
      <c r="B377" s="48" t="s">
        <v>2668</v>
      </c>
    </row>
    <row r="378" spans="2:2" ht="30" x14ac:dyDescent="0.25">
      <c r="B378" s="48" t="s">
        <v>2669</v>
      </c>
    </row>
    <row r="379" spans="2:2" x14ac:dyDescent="0.25">
      <c r="B379" s="48"/>
    </row>
    <row r="380" spans="2:2" x14ac:dyDescent="0.25">
      <c r="B380" s="48" t="s">
        <v>2670</v>
      </c>
    </row>
    <row r="381" spans="2:2" x14ac:dyDescent="0.25">
      <c r="B381" s="48"/>
    </row>
    <row r="382" spans="2:2" ht="30" x14ac:dyDescent="0.25">
      <c r="B382" s="3" t="s">
        <v>2671</v>
      </c>
    </row>
    <row r="383" spans="2:2" x14ac:dyDescent="0.25">
      <c r="B383" s="48"/>
    </row>
    <row r="384" spans="2:2" ht="30" x14ac:dyDescent="0.25">
      <c r="B384" s="48" t="s">
        <v>2672</v>
      </c>
    </row>
    <row r="385" spans="2:2" x14ac:dyDescent="0.25">
      <c r="B385" s="48"/>
    </row>
    <row r="386" spans="2:2" ht="45" x14ac:dyDescent="0.25">
      <c r="B386" s="3" t="s">
        <v>2673</v>
      </c>
    </row>
    <row r="387" spans="2:2" ht="60" x14ac:dyDescent="0.25">
      <c r="B387" s="48" t="s">
        <v>2674</v>
      </c>
    </row>
    <row r="388" spans="2:2" ht="90" x14ac:dyDescent="0.25">
      <c r="B388" s="48" t="s">
        <v>2675</v>
      </c>
    </row>
    <row r="389" spans="2:2" ht="75" x14ac:dyDescent="0.25">
      <c r="B389" s="3" t="s">
        <v>2676</v>
      </c>
    </row>
    <row r="390" spans="2:2" ht="60" x14ac:dyDescent="0.25">
      <c r="B390" s="48" t="s">
        <v>2677</v>
      </c>
    </row>
    <row r="391" spans="2:2" ht="60" x14ac:dyDescent="0.25">
      <c r="B391" s="48" t="s">
        <v>2678</v>
      </c>
    </row>
    <row r="392" spans="2:2" ht="30" x14ac:dyDescent="0.25">
      <c r="B392" s="48" t="s">
        <v>2679</v>
      </c>
    </row>
    <row r="393" spans="2:2" ht="30" x14ac:dyDescent="0.25">
      <c r="B393" s="48" t="s">
        <v>2680</v>
      </c>
    </row>
    <row r="394" spans="2:2" ht="30" x14ac:dyDescent="0.25">
      <c r="B394" s="48" t="s">
        <v>2681</v>
      </c>
    </row>
    <row r="395" spans="2:2" ht="60" x14ac:dyDescent="0.25">
      <c r="B395" s="3" t="s">
        <v>2682</v>
      </c>
    </row>
    <row r="396" spans="2:2" ht="60" x14ac:dyDescent="0.25">
      <c r="B396" s="48" t="s">
        <v>2683</v>
      </c>
    </row>
    <row r="397" spans="2:2" ht="60" x14ac:dyDescent="0.25">
      <c r="B397" s="48" t="s">
        <v>2684</v>
      </c>
    </row>
    <row r="398" spans="2:2" ht="60" x14ac:dyDescent="0.25">
      <c r="B398" s="48" t="s">
        <v>2685</v>
      </c>
    </row>
    <row r="399" spans="2:2" ht="135" x14ac:dyDescent="0.25">
      <c r="B399" s="48" t="s">
        <v>2686</v>
      </c>
    </row>
    <row r="400" spans="2:2" ht="60" x14ac:dyDescent="0.25">
      <c r="B400" s="48" t="s">
        <v>2687</v>
      </c>
    </row>
    <row r="401" spans="2:2" ht="105" x14ac:dyDescent="0.25">
      <c r="B401" s="48" t="s">
        <v>2688</v>
      </c>
    </row>
    <row r="402" spans="2:2" ht="30" x14ac:dyDescent="0.25">
      <c r="B402" s="48" t="s">
        <v>2689</v>
      </c>
    </row>
    <row r="403" spans="2:2" ht="45" x14ac:dyDescent="0.25">
      <c r="B403" s="48" t="s">
        <v>2690</v>
      </c>
    </row>
    <row r="404" spans="2:2" x14ac:dyDescent="0.25">
      <c r="B404" s="48" t="s">
        <v>2691</v>
      </c>
    </row>
    <row r="405" spans="2:2" ht="60" x14ac:dyDescent="0.25">
      <c r="B405" s="48" t="s">
        <v>2692</v>
      </c>
    </row>
    <row r="406" spans="2:2" ht="60" x14ac:dyDescent="0.25">
      <c r="B406" s="48" t="s">
        <v>2693</v>
      </c>
    </row>
    <row r="407" spans="2:2" ht="195" x14ac:dyDescent="0.25">
      <c r="B407" s="48" t="s">
        <v>2694</v>
      </c>
    </row>
    <row r="408" spans="2:2" ht="45" x14ac:dyDescent="0.25">
      <c r="B408" s="3" t="s">
        <v>2695</v>
      </c>
    </row>
    <row r="409" spans="2:2" ht="105" x14ac:dyDescent="0.25">
      <c r="B409" s="48" t="s">
        <v>2696</v>
      </c>
    </row>
    <row r="410" spans="2:2" ht="45" x14ac:dyDescent="0.25">
      <c r="B410" s="48" t="s">
        <v>2697</v>
      </c>
    </row>
    <row r="411" spans="2:2" ht="45" x14ac:dyDescent="0.25">
      <c r="B411" s="48" t="s">
        <v>2698</v>
      </c>
    </row>
    <row r="412" spans="2:2" ht="45" x14ac:dyDescent="0.25">
      <c r="B412" s="48" t="s">
        <v>2699</v>
      </c>
    </row>
    <row r="413" spans="2:2" ht="75" x14ac:dyDescent="0.25">
      <c r="B413" s="3" t="s">
        <v>2700</v>
      </c>
    </row>
    <row r="414" spans="2:2" ht="90" x14ac:dyDescent="0.25">
      <c r="B414" s="3" t="s">
        <v>2701</v>
      </c>
    </row>
    <row r="415" spans="2:2" ht="60" x14ac:dyDescent="0.25">
      <c r="B415" s="48" t="s">
        <v>2702</v>
      </c>
    </row>
    <row r="416" spans="2:2" ht="60" x14ac:dyDescent="0.25">
      <c r="B416" s="3" t="s">
        <v>2703</v>
      </c>
    </row>
    <row r="417" spans="2:2" x14ac:dyDescent="0.25">
      <c r="B417" s="48"/>
    </row>
    <row r="418" spans="2:2" ht="45" x14ac:dyDescent="0.25">
      <c r="B418" s="48" t="s">
        <v>2704</v>
      </c>
    </row>
    <row r="419" spans="2:2" x14ac:dyDescent="0.25">
      <c r="B419" s="48"/>
    </row>
    <row r="420" spans="2:2" ht="135" x14ac:dyDescent="0.25">
      <c r="B420" s="48" t="s">
        <v>2705</v>
      </c>
    </row>
    <row r="421" spans="2:2" ht="120" x14ac:dyDescent="0.25">
      <c r="B421" s="3" t="s">
        <v>2706</v>
      </c>
    </row>
    <row r="422" spans="2:2" ht="60" x14ac:dyDescent="0.25">
      <c r="B422" s="48" t="s">
        <v>2707</v>
      </c>
    </row>
    <row r="423" spans="2:2" ht="45" x14ac:dyDescent="0.25">
      <c r="B423" s="48" t="s">
        <v>2708</v>
      </c>
    </row>
    <row r="424" spans="2:2" x14ac:dyDescent="0.25">
      <c r="B424" s="48"/>
    </row>
    <row r="425" spans="2:2" x14ac:dyDescent="0.25">
      <c r="B425" s="48" t="s">
        <v>2709</v>
      </c>
    </row>
    <row r="426" spans="2:2" x14ac:dyDescent="0.25">
      <c r="B426" s="48"/>
    </row>
    <row r="427" spans="2:2" ht="105" x14ac:dyDescent="0.25">
      <c r="B427" s="48" t="s">
        <v>2710</v>
      </c>
    </row>
    <row r="428" spans="2:2" ht="45" x14ac:dyDescent="0.25">
      <c r="B428" s="48" t="s">
        <v>2711</v>
      </c>
    </row>
    <row r="429" spans="2:2" ht="165" x14ac:dyDescent="0.25">
      <c r="B429" s="3" t="s">
        <v>2712</v>
      </c>
    </row>
    <row r="430" spans="2:2" ht="90" x14ac:dyDescent="0.25">
      <c r="B430" s="48" t="s">
        <v>2713</v>
      </c>
    </row>
    <row r="431" spans="2:2" ht="45" x14ac:dyDescent="0.25">
      <c r="B431" s="48" t="s">
        <v>2714</v>
      </c>
    </row>
    <row r="432" spans="2:2" x14ac:dyDescent="0.25">
      <c r="B432" s="48"/>
    </row>
    <row r="433" spans="2:2" ht="30" x14ac:dyDescent="0.25">
      <c r="B433" s="48" t="s">
        <v>2715</v>
      </c>
    </row>
    <row r="434" spans="2:2" x14ac:dyDescent="0.25">
      <c r="B434" s="48"/>
    </row>
    <row r="435" spans="2:2" ht="150" x14ac:dyDescent="0.25">
      <c r="B435" s="48" t="s">
        <v>2716</v>
      </c>
    </row>
    <row r="436" spans="2:2" ht="60" x14ac:dyDescent="0.25">
      <c r="B436" s="48" t="s">
        <v>2717</v>
      </c>
    </row>
    <row r="437" spans="2:2" ht="60" x14ac:dyDescent="0.25">
      <c r="B437" s="48" t="s">
        <v>2718</v>
      </c>
    </row>
    <row r="438" spans="2:2" ht="30" x14ac:dyDescent="0.25">
      <c r="B438" s="48" t="s">
        <v>2719</v>
      </c>
    </row>
    <row r="439" spans="2:2" ht="60" x14ac:dyDescent="0.25">
      <c r="B439" s="3" t="s">
        <v>2720</v>
      </c>
    </row>
    <row r="440" spans="2:2" ht="45" x14ac:dyDescent="0.25">
      <c r="B440" s="48" t="s">
        <v>2721</v>
      </c>
    </row>
    <row r="441" spans="2:2" ht="165" x14ac:dyDescent="0.25">
      <c r="B441" s="48" t="s">
        <v>2722</v>
      </c>
    </row>
    <row r="442" spans="2:2" ht="30" x14ac:dyDescent="0.25">
      <c r="B442" s="48" t="s">
        <v>2723</v>
      </c>
    </row>
    <row r="443" spans="2:2" ht="45" x14ac:dyDescent="0.25">
      <c r="B443" s="48" t="s">
        <v>2724</v>
      </c>
    </row>
    <row r="444" spans="2:2" ht="60" x14ac:dyDescent="0.25">
      <c r="B444" s="48" t="s">
        <v>2725</v>
      </c>
    </row>
    <row r="445" spans="2:2" ht="45" x14ac:dyDescent="0.25">
      <c r="B445" s="48" t="s">
        <v>2726</v>
      </c>
    </row>
    <row r="446" spans="2:2" ht="75" x14ac:dyDescent="0.25">
      <c r="B446" s="48" t="s">
        <v>2727</v>
      </c>
    </row>
    <row r="447" spans="2:2" ht="75" x14ac:dyDescent="0.25">
      <c r="B447" s="48" t="s">
        <v>2728</v>
      </c>
    </row>
    <row r="448" spans="2:2" ht="60" x14ac:dyDescent="0.25">
      <c r="B448" s="48" t="s">
        <v>2729</v>
      </c>
    </row>
    <row r="449" spans="2:2" ht="60" x14ac:dyDescent="0.25">
      <c r="B449" s="48" t="s">
        <v>2730</v>
      </c>
    </row>
    <row r="450" spans="2:2" x14ac:dyDescent="0.25">
      <c r="B450" s="48"/>
    </row>
    <row r="451" spans="2:2" x14ac:dyDescent="0.25">
      <c r="B451" s="48" t="s">
        <v>2731</v>
      </c>
    </row>
    <row r="452" spans="2:2" x14ac:dyDescent="0.25">
      <c r="B452" s="48"/>
    </row>
    <row r="453" spans="2:2" ht="90" x14ac:dyDescent="0.25">
      <c r="B453" s="48" t="s">
        <v>2732</v>
      </c>
    </row>
    <row r="454" spans="2:2" x14ac:dyDescent="0.25">
      <c r="B454" s="3" t="s">
        <v>2383</v>
      </c>
    </row>
    <row r="455" spans="2:2" x14ac:dyDescent="0.25">
      <c r="B455" s="48" t="s">
        <v>2733</v>
      </c>
    </row>
    <row r="456" spans="2:2" ht="45" x14ac:dyDescent="0.25">
      <c r="B456" s="48" t="s">
        <v>2734</v>
      </c>
    </row>
    <row r="457" spans="2:2" ht="45" x14ac:dyDescent="0.25">
      <c r="B457" s="48" t="s">
        <v>2735</v>
      </c>
    </row>
    <row r="458" spans="2:2" ht="60" x14ac:dyDescent="0.25">
      <c r="B458" s="48" t="s">
        <v>2736</v>
      </c>
    </row>
    <row r="459" spans="2:2" ht="30" x14ac:dyDescent="0.25">
      <c r="B459" s="3" t="s">
        <v>2737</v>
      </c>
    </row>
    <row r="460" spans="2:2" x14ac:dyDescent="0.25">
      <c r="B460" s="3" t="s">
        <v>2738</v>
      </c>
    </row>
    <row r="461" spans="2:2" x14ac:dyDescent="0.25">
      <c r="B461" s="48" t="s">
        <v>2739</v>
      </c>
    </row>
    <row r="462" spans="2:2" ht="90" x14ac:dyDescent="0.25">
      <c r="B462" s="48" t="s">
        <v>2740</v>
      </c>
    </row>
    <row r="463" spans="2:2" x14ac:dyDescent="0.25">
      <c r="B463" s="3" t="s">
        <v>2383</v>
      </c>
    </row>
    <row r="464" spans="2:2" ht="90" x14ac:dyDescent="0.25">
      <c r="B464" s="3" t="s">
        <v>2741</v>
      </c>
    </row>
    <row r="465" spans="2:2" ht="45" x14ac:dyDescent="0.25">
      <c r="B465" s="48" t="s">
        <v>2742</v>
      </c>
    </row>
    <row r="466" spans="2:2" ht="45" x14ac:dyDescent="0.25">
      <c r="B466" s="48" t="s">
        <v>2743</v>
      </c>
    </row>
    <row r="467" spans="2:2" ht="150" x14ac:dyDescent="0.25">
      <c r="B467" s="48" t="s">
        <v>2744</v>
      </c>
    </row>
    <row r="468" spans="2:2" ht="225" x14ac:dyDescent="0.25">
      <c r="B468" s="48" t="s">
        <v>2745</v>
      </c>
    </row>
    <row r="469" spans="2:2" ht="75" x14ac:dyDescent="0.25">
      <c r="B469" s="48" t="s">
        <v>2746</v>
      </c>
    </row>
    <row r="470" spans="2:2" ht="30" x14ac:dyDescent="0.25">
      <c r="B470" s="48" t="s">
        <v>2747</v>
      </c>
    </row>
    <row r="471" spans="2:2" ht="75" x14ac:dyDescent="0.25">
      <c r="B471" s="48" t="s">
        <v>2748</v>
      </c>
    </row>
    <row r="472" spans="2:2" ht="45" x14ac:dyDescent="0.25">
      <c r="B472" s="48" t="s">
        <v>2749</v>
      </c>
    </row>
    <row r="473" spans="2:2" x14ac:dyDescent="0.25">
      <c r="B473" s="48"/>
    </row>
    <row r="474" spans="2:2" x14ac:dyDescent="0.25">
      <c r="B474" s="48" t="s">
        <v>2750</v>
      </c>
    </row>
    <row r="475" spans="2:2" x14ac:dyDescent="0.25">
      <c r="B475" s="48"/>
    </row>
    <row r="476" spans="2:2" ht="135" x14ac:dyDescent="0.25">
      <c r="B476" s="48" t="s">
        <v>2751</v>
      </c>
    </row>
    <row r="477" spans="2:2" x14ac:dyDescent="0.25">
      <c r="B477" s="48" t="s">
        <v>2614</v>
      </c>
    </row>
    <row r="478" spans="2:2" ht="75" x14ac:dyDescent="0.25">
      <c r="B478" s="48" t="s">
        <v>2752</v>
      </c>
    </row>
    <row r="479" spans="2:2" ht="30" x14ac:dyDescent="0.25">
      <c r="B479" s="3" t="s">
        <v>2753</v>
      </c>
    </row>
    <row r="480" spans="2:2" x14ac:dyDescent="0.25">
      <c r="B480" s="48"/>
    </row>
    <row r="481" spans="2:2" x14ac:dyDescent="0.25">
      <c r="B481" s="48" t="s">
        <v>2754</v>
      </c>
    </row>
    <row r="482" spans="2:2" x14ac:dyDescent="0.25">
      <c r="B482" s="48"/>
    </row>
    <row r="483" spans="2:2" ht="105" x14ac:dyDescent="0.25">
      <c r="B483" s="48" t="s">
        <v>2755</v>
      </c>
    </row>
    <row r="484" spans="2:2" x14ac:dyDescent="0.25">
      <c r="B484" s="3" t="s">
        <v>2756</v>
      </c>
    </row>
    <row r="485" spans="2:2" x14ac:dyDescent="0.25">
      <c r="B485" s="48" t="s">
        <v>2757</v>
      </c>
    </row>
    <row r="486" spans="2:2" ht="75" x14ac:dyDescent="0.25">
      <c r="B486" s="48" t="s">
        <v>2758</v>
      </c>
    </row>
    <row r="487" spans="2:2" x14ac:dyDescent="0.25">
      <c r="B487" s="48" t="s">
        <v>2614</v>
      </c>
    </row>
    <row r="488" spans="2:2" ht="60" x14ac:dyDescent="0.25">
      <c r="B488" s="48" t="s">
        <v>2759</v>
      </c>
    </row>
    <row r="489" spans="2:2" x14ac:dyDescent="0.25">
      <c r="B489" s="3" t="s">
        <v>2383</v>
      </c>
    </row>
    <row r="490" spans="2:2" ht="75" x14ac:dyDescent="0.25">
      <c r="B490" s="48" t="s">
        <v>2760</v>
      </c>
    </row>
    <row r="491" spans="2:2" x14ac:dyDescent="0.25">
      <c r="B491" s="48" t="s">
        <v>2614</v>
      </c>
    </row>
    <row r="492" spans="2:2" x14ac:dyDescent="0.25">
      <c r="B492" s="48" t="s">
        <v>2761</v>
      </c>
    </row>
    <row r="493" spans="2:2" ht="135" x14ac:dyDescent="0.25">
      <c r="B493" s="48" t="s">
        <v>2762</v>
      </c>
    </row>
    <row r="494" spans="2:2" x14ac:dyDescent="0.25">
      <c r="B494" s="48" t="s">
        <v>2614</v>
      </c>
    </row>
    <row r="495" spans="2:2" ht="105" x14ac:dyDescent="0.25">
      <c r="B495" s="48" t="s">
        <v>2763</v>
      </c>
    </row>
    <row r="496" spans="2:2" ht="60" x14ac:dyDescent="0.25">
      <c r="B496" s="48" t="s">
        <v>2764</v>
      </c>
    </row>
    <row r="497" spans="2:2" ht="45" x14ac:dyDescent="0.25">
      <c r="B497" s="48" t="s">
        <v>2765</v>
      </c>
    </row>
    <row r="498" spans="2:2" x14ac:dyDescent="0.25">
      <c r="B498" s="3" t="s">
        <v>2766</v>
      </c>
    </row>
    <row r="499" spans="2:2" x14ac:dyDescent="0.25">
      <c r="B499" s="150"/>
    </row>
    <row r="500" spans="2:2" x14ac:dyDescent="0.25">
      <c r="B500" s="48" t="s">
        <v>2590</v>
      </c>
    </row>
    <row r="501" spans="2:2" ht="30" x14ac:dyDescent="0.25">
      <c r="B501" s="3" t="s">
        <v>2767</v>
      </c>
    </row>
    <row r="502" spans="2:2" x14ac:dyDescent="0.25">
      <c r="B502" s="150"/>
    </row>
    <row r="503" spans="2:2" ht="165" x14ac:dyDescent="0.25">
      <c r="B503" s="3" t="s">
        <v>2768</v>
      </c>
    </row>
    <row r="504" spans="2:2" x14ac:dyDescent="0.25">
      <c r="B504" s="3" t="s">
        <v>2769</v>
      </c>
    </row>
    <row r="505" spans="2:2" ht="45" x14ac:dyDescent="0.25">
      <c r="B505" s="48" t="s">
        <v>2770</v>
      </c>
    </row>
    <row r="506" spans="2:2" x14ac:dyDescent="0.25">
      <c r="B506" s="3" t="s">
        <v>2771</v>
      </c>
    </row>
    <row r="507" spans="2:2" ht="60" x14ac:dyDescent="0.25">
      <c r="B507" s="48" t="s">
        <v>2772</v>
      </c>
    </row>
    <row r="508" spans="2:2" ht="90" x14ac:dyDescent="0.25">
      <c r="B508" s="48" t="s">
        <v>2773</v>
      </c>
    </row>
    <row r="509" spans="2:2" x14ac:dyDescent="0.25">
      <c r="B509" s="3" t="s">
        <v>2774</v>
      </c>
    </row>
    <row r="510" spans="2:2" ht="135" x14ac:dyDescent="0.25">
      <c r="B510" s="3" t="s">
        <v>2775</v>
      </c>
    </row>
    <row r="511" spans="2:2" x14ac:dyDescent="0.25">
      <c r="B511" s="3" t="s">
        <v>2383</v>
      </c>
    </row>
    <row r="512" spans="2:2" ht="60" x14ac:dyDescent="0.25">
      <c r="B512" s="48" t="s">
        <v>2776</v>
      </c>
    </row>
    <row r="513" spans="2:2" ht="105" x14ac:dyDescent="0.25">
      <c r="B513" s="48" t="s">
        <v>2777</v>
      </c>
    </row>
    <row r="514" spans="2:2" x14ac:dyDescent="0.25">
      <c r="B514" s="3" t="s">
        <v>2778</v>
      </c>
    </row>
    <row r="515" spans="2:2" ht="135" x14ac:dyDescent="0.25">
      <c r="B515" s="48" t="s">
        <v>2779</v>
      </c>
    </row>
    <row r="516" spans="2:2" x14ac:dyDescent="0.25">
      <c r="B516" s="3" t="s">
        <v>2383</v>
      </c>
    </row>
    <row r="517" spans="2:2" ht="75" x14ac:dyDescent="0.25">
      <c r="B517" s="48" t="s">
        <v>2780</v>
      </c>
    </row>
    <row r="518" spans="2:2" ht="105" x14ac:dyDescent="0.25">
      <c r="B518" s="48" t="s">
        <v>2781</v>
      </c>
    </row>
    <row r="519" spans="2:2" x14ac:dyDescent="0.25">
      <c r="B519" s="3" t="s">
        <v>2381</v>
      </c>
    </row>
    <row r="520" spans="2:2" ht="90" x14ac:dyDescent="0.25">
      <c r="B520" s="48" t="s">
        <v>2782</v>
      </c>
    </row>
    <row r="521" spans="2:2" x14ac:dyDescent="0.25">
      <c r="B521" s="3" t="s">
        <v>2381</v>
      </c>
    </row>
    <row r="522" spans="2:2" ht="60" x14ac:dyDescent="0.25">
      <c r="B522" s="48" t="s">
        <v>2783</v>
      </c>
    </row>
    <row r="523" spans="2:2" ht="30" x14ac:dyDescent="0.25">
      <c r="B523" s="48" t="s">
        <v>2784</v>
      </c>
    </row>
    <row r="524" spans="2:2" x14ac:dyDescent="0.25">
      <c r="B524" s="48"/>
    </row>
    <row r="525" spans="2:2" x14ac:dyDescent="0.25">
      <c r="B525" s="48" t="s">
        <v>2785</v>
      </c>
    </row>
    <row r="526" spans="2:2" x14ac:dyDescent="0.25">
      <c r="B526" s="48"/>
    </row>
    <row r="527" spans="2:2" x14ac:dyDescent="0.25">
      <c r="B527" s="3" t="s">
        <v>2786</v>
      </c>
    </row>
    <row r="528" spans="2:2" x14ac:dyDescent="0.25">
      <c r="B528" s="48"/>
    </row>
    <row r="529" spans="2:2" ht="60" x14ac:dyDescent="0.25">
      <c r="B529" s="48" t="s">
        <v>2787</v>
      </c>
    </row>
    <row r="530" spans="2:2" x14ac:dyDescent="0.25">
      <c r="B530" s="48" t="s">
        <v>2788</v>
      </c>
    </row>
    <row r="531" spans="2:2" ht="120" x14ac:dyDescent="0.25">
      <c r="B531" s="48" t="s">
        <v>2789</v>
      </c>
    </row>
    <row r="532" spans="2:2" ht="60" x14ac:dyDescent="0.25">
      <c r="B532" s="3" t="s">
        <v>2790</v>
      </c>
    </row>
    <row r="533" spans="2:2" ht="30" x14ac:dyDescent="0.25">
      <c r="B533" s="48" t="s">
        <v>2791</v>
      </c>
    </row>
    <row r="534" spans="2:2" ht="60" x14ac:dyDescent="0.25">
      <c r="B534" s="3" t="s">
        <v>2792</v>
      </c>
    </row>
    <row r="535" spans="2:2" ht="165" x14ac:dyDescent="0.25">
      <c r="B535" s="48" t="s">
        <v>2793</v>
      </c>
    </row>
    <row r="536" spans="2:2" x14ac:dyDescent="0.25">
      <c r="B536" s="48" t="s">
        <v>2794</v>
      </c>
    </row>
    <row r="537" spans="2:2" ht="45" x14ac:dyDescent="0.25">
      <c r="B537" s="48" t="s">
        <v>2795</v>
      </c>
    </row>
    <row r="538" spans="2:2" ht="30" x14ac:dyDescent="0.25">
      <c r="B538" s="48" t="s">
        <v>2796</v>
      </c>
    </row>
    <row r="539" spans="2:2" ht="45" x14ac:dyDescent="0.25">
      <c r="B539" s="48" t="s">
        <v>2797</v>
      </c>
    </row>
    <row r="540" spans="2:2" ht="45" x14ac:dyDescent="0.25">
      <c r="B540" s="48" t="s">
        <v>2798</v>
      </c>
    </row>
    <row r="541" spans="2:2" ht="135" x14ac:dyDescent="0.25">
      <c r="B541" s="48" t="s">
        <v>2799</v>
      </c>
    </row>
    <row r="542" spans="2:2" x14ac:dyDescent="0.25">
      <c r="B542" s="48"/>
    </row>
    <row r="543" spans="2:2" ht="30" x14ac:dyDescent="0.25">
      <c r="B543" s="48" t="s">
        <v>2800</v>
      </c>
    </row>
    <row r="544" spans="2:2" x14ac:dyDescent="0.25">
      <c r="B544" s="48"/>
    </row>
    <row r="545" spans="2:2" ht="30" x14ac:dyDescent="0.25">
      <c r="B545" s="48" t="s">
        <v>2801</v>
      </c>
    </row>
    <row r="546" spans="2:2" ht="45" x14ac:dyDescent="0.25">
      <c r="B546" s="48" t="s">
        <v>2802</v>
      </c>
    </row>
    <row r="547" spans="2:2" ht="60" x14ac:dyDescent="0.25">
      <c r="B547" s="48" t="s">
        <v>2803</v>
      </c>
    </row>
    <row r="548" spans="2:2" ht="60" x14ac:dyDescent="0.25">
      <c r="B548" s="48" t="s">
        <v>2804</v>
      </c>
    </row>
    <row r="549" spans="2:2" ht="60" x14ac:dyDescent="0.25">
      <c r="B549" s="48" t="s">
        <v>2805</v>
      </c>
    </row>
    <row r="550" spans="2:2" ht="30" x14ac:dyDescent="0.25">
      <c r="B550" s="48" t="s">
        <v>2806</v>
      </c>
    </row>
    <row r="551" spans="2:2" x14ac:dyDescent="0.25">
      <c r="B551" s="48"/>
    </row>
    <row r="552" spans="2:2" ht="30" x14ac:dyDescent="0.25">
      <c r="B552" s="48" t="s">
        <v>2807</v>
      </c>
    </row>
    <row r="553" spans="2:2" x14ac:dyDescent="0.25">
      <c r="B553" s="48"/>
    </row>
    <row r="554" spans="2:2" ht="30" x14ac:dyDescent="0.25">
      <c r="B554" s="48" t="s">
        <v>2808</v>
      </c>
    </row>
    <row r="555" spans="2:2" ht="30" x14ac:dyDescent="0.25">
      <c r="B555" s="48" t="s">
        <v>2809</v>
      </c>
    </row>
    <row r="556" spans="2:2" ht="30" x14ac:dyDescent="0.25">
      <c r="B556" s="48" t="s">
        <v>2810</v>
      </c>
    </row>
    <row r="557" spans="2:2" x14ac:dyDescent="0.25">
      <c r="B557" s="48" t="s">
        <v>2811</v>
      </c>
    </row>
    <row r="558" spans="2:2" ht="45" x14ac:dyDescent="0.25">
      <c r="B558" s="3" t="s">
        <v>2812</v>
      </c>
    </row>
    <row r="559" spans="2:2" ht="30" x14ac:dyDescent="0.25">
      <c r="B559" s="48" t="s">
        <v>2813</v>
      </c>
    </row>
    <row r="560" spans="2:2" x14ac:dyDescent="0.25">
      <c r="B560" s="48" t="s">
        <v>2814</v>
      </c>
    </row>
    <row r="561" spans="2:2" ht="45" x14ac:dyDescent="0.25">
      <c r="B561" s="48" t="s">
        <v>2815</v>
      </c>
    </row>
    <row r="562" spans="2:2" x14ac:dyDescent="0.25">
      <c r="B562" s="48" t="s">
        <v>2816</v>
      </c>
    </row>
    <row r="563" spans="2:2" ht="30" x14ac:dyDescent="0.25">
      <c r="B563" s="48" t="s">
        <v>2817</v>
      </c>
    </row>
    <row r="564" spans="2:2" ht="30" x14ac:dyDescent="0.25">
      <c r="B564" s="48" t="s">
        <v>2818</v>
      </c>
    </row>
    <row r="565" spans="2:2" ht="45" x14ac:dyDescent="0.25">
      <c r="B565" s="48" t="s">
        <v>2819</v>
      </c>
    </row>
    <row r="566" spans="2:2" ht="30" x14ac:dyDescent="0.25">
      <c r="B566" s="48" t="s">
        <v>2820</v>
      </c>
    </row>
    <row r="567" spans="2:2" ht="30" x14ac:dyDescent="0.25">
      <c r="B567" s="48" t="s">
        <v>2821</v>
      </c>
    </row>
    <row r="568" spans="2:2" ht="30" x14ac:dyDescent="0.25">
      <c r="B568" s="48" t="s">
        <v>2822</v>
      </c>
    </row>
    <row r="569" spans="2:2" ht="75" x14ac:dyDescent="0.25">
      <c r="B569" s="3" t="s">
        <v>2823</v>
      </c>
    </row>
    <row r="570" spans="2:2" ht="75" x14ac:dyDescent="0.25">
      <c r="B570" s="48" t="s">
        <v>2824</v>
      </c>
    </row>
    <row r="571" spans="2:2" ht="45" x14ac:dyDescent="0.25">
      <c r="B571" s="48" t="s">
        <v>2825</v>
      </c>
    </row>
    <row r="572" spans="2:2" ht="45" x14ac:dyDescent="0.25">
      <c r="B572" s="48" t="s">
        <v>2826</v>
      </c>
    </row>
    <row r="573" spans="2:2" ht="60" x14ac:dyDescent="0.25">
      <c r="B573" s="48" t="s">
        <v>2827</v>
      </c>
    </row>
    <row r="574" spans="2:2" ht="60" x14ac:dyDescent="0.25">
      <c r="B574" s="48" t="s">
        <v>2828</v>
      </c>
    </row>
    <row r="575" spans="2:2" ht="120" x14ac:dyDescent="0.25">
      <c r="B575" s="48" t="s">
        <v>2829</v>
      </c>
    </row>
    <row r="576" spans="2:2" x14ac:dyDescent="0.25">
      <c r="B576" s="3" t="s">
        <v>2383</v>
      </c>
    </row>
    <row r="577" spans="2:2" ht="90" x14ac:dyDescent="0.25">
      <c r="B577" s="3" t="s">
        <v>2830</v>
      </c>
    </row>
    <row r="578" spans="2:2" ht="30" x14ac:dyDescent="0.25">
      <c r="B578" s="48" t="s">
        <v>2831</v>
      </c>
    </row>
    <row r="579" spans="2:2" ht="90" x14ac:dyDescent="0.25">
      <c r="B579" s="3" t="s">
        <v>2832</v>
      </c>
    </row>
    <row r="580" spans="2:2" ht="75" x14ac:dyDescent="0.25">
      <c r="B580" s="48" t="s">
        <v>2833</v>
      </c>
    </row>
    <row r="581" spans="2:2" ht="45" x14ac:dyDescent="0.25">
      <c r="B581" s="48" t="s">
        <v>2834</v>
      </c>
    </row>
    <row r="582" spans="2:2" ht="60" x14ac:dyDescent="0.25">
      <c r="B582" s="48" t="s">
        <v>2835</v>
      </c>
    </row>
    <row r="583" spans="2:2" ht="60" x14ac:dyDescent="0.25">
      <c r="B583" s="48" t="s">
        <v>2836</v>
      </c>
    </row>
    <row r="584" spans="2:2" ht="30" x14ac:dyDescent="0.25">
      <c r="B584" s="48" t="s">
        <v>2837</v>
      </c>
    </row>
    <row r="585" spans="2:2" ht="60" x14ac:dyDescent="0.25">
      <c r="B585" s="48" t="s">
        <v>2838</v>
      </c>
    </row>
    <row r="586" spans="2:2" ht="30" x14ac:dyDescent="0.25">
      <c r="B586" s="48" t="s">
        <v>2839</v>
      </c>
    </row>
    <row r="587" spans="2:2" ht="120" x14ac:dyDescent="0.25">
      <c r="B587" s="48" t="s">
        <v>2840</v>
      </c>
    </row>
    <row r="588" spans="2:2" ht="45" x14ac:dyDescent="0.25">
      <c r="B588" s="48" t="s">
        <v>2841</v>
      </c>
    </row>
    <row r="589" spans="2:2" ht="30" x14ac:dyDescent="0.25">
      <c r="B589" s="48" t="s">
        <v>2842</v>
      </c>
    </row>
    <row r="590" spans="2:2" x14ac:dyDescent="0.25">
      <c r="B590" s="3" t="s">
        <v>2381</v>
      </c>
    </row>
    <row r="591" spans="2:2" ht="75" x14ac:dyDescent="0.25">
      <c r="B591" s="48" t="s">
        <v>2843</v>
      </c>
    </row>
    <row r="592" spans="2:2" ht="30" x14ac:dyDescent="0.25">
      <c r="B592" s="48" t="s">
        <v>2844</v>
      </c>
    </row>
    <row r="593" spans="2:2" ht="60" x14ac:dyDescent="0.25">
      <c r="B593" s="3" t="s">
        <v>2845</v>
      </c>
    </row>
    <row r="594" spans="2:2" ht="30" x14ac:dyDescent="0.25">
      <c r="B594" s="48" t="s">
        <v>2846</v>
      </c>
    </row>
    <row r="595" spans="2:2" ht="225" x14ac:dyDescent="0.25">
      <c r="B595" s="48" t="s">
        <v>2847</v>
      </c>
    </row>
    <row r="596" spans="2:2" x14ac:dyDescent="0.25">
      <c r="B596" s="3" t="s">
        <v>2848</v>
      </c>
    </row>
    <row r="597" spans="2:2" ht="90" x14ac:dyDescent="0.25">
      <c r="B597" s="48" t="s">
        <v>2849</v>
      </c>
    </row>
    <row r="598" spans="2:2" x14ac:dyDescent="0.25">
      <c r="B598" s="3" t="s">
        <v>2381</v>
      </c>
    </row>
    <row r="599" spans="2:2" ht="105" x14ac:dyDescent="0.25">
      <c r="B599" s="48" t="s">
        <v>2850</v>
      </c>
    </row>
    <row r="600" spans="2:2" ht="75" x14ac:dyDescent="0.25">
      <c r="B600" s="48" t="s">
        <v>2851</v>
      </c>
    </row>
    <row r="601" spans="2:2" ht="60" x14ac:dyDescent="0.25">
      <c r="B601" s="48" t="s">
        <v>2852</v>
      </c>
    </row>
    <row r="602" spans="2:2" ht="90" x14ac:dyDescent="0.25">
      <c r="B602" s="3" t="s">
        <v>2853</v>
      </c>
    </row>
    <row r="603" spans="2:2" ht="60" x14ac:dyDescent="0.25">
      <c r="B603" s="48" t="s">
        <v>2854</v>
      </c>
    </row>
    <row r="604" spans="2:2" ht="60" x14ac:dyDescent="0.25">
      <c r="B604" s="48" t="s">
        <v>2855</v>
      </c>
    </row>
    <row r="605" spans="2:2" ht="45" x14ac:dyDescent="0.25">
      <c r="B605" s="3" t="s">
        <v>2856</v>
      </c>
    </row>
    <row r="606" spans="2:2" ht="45" x14ac:dyDescent="0.25">
      <c r="B606" s="3" t="s">
        <v>2857</v>
      </c>
    </row>
    <row r="607" spans="2:2" ht="60" x14ac:dyDescent="0.25">
      <c r="B607" s="48" t="s">
        <v>2858</v>
      </c>
    </row>
    <row r="608" spans="2:2" ht="60" x14ac:dyDescent="0.25">
      <c r="B608" s="48" t="s">
        <v>2859</v>
      </c>
    </row>
    <row r="609" spans="2:2" ht="60" x14ac:dyDescent="0.25">
      <c r="B609" s="48" t="s">
        <v>2860</v>
      </c>
    </row>
    <row r="610" spans="2:2" ht="60" x14ac:dyDescent="0.25">
      <c r="B610" s="48" t="s">
        <v>2861</v>
      </c>
    </row>
    <row r="611" spans="2:2" x14ac:dyDescent="0.25">
      <c r="B611" s="3" t="s">
        <v>2862</v>
      </c>
    </row>
    <row r="612" spans="2:2" ht="45" x14ac:dyDescent="0.25">
      <c r="B612" s="48" t="s">
        <v>2863</v>
      </c>
    </row>
    <row r="613" spans="2:2" x14ac:dyDescent="0.25">
      <c r="B613" s="3" t="s">
        <v>2864</v>
      </c>
    </row>
    <row r="614" spans="2:2" ht="105" x14ac:dyDescent="0.25">
      <c r="B614" s="3" t="s">
        <v>2865</v>
      </c>
    </row>
    <row r="615" spans="2:2" x14ac:dyDescent="0.25">
      <c r="B615" s="3" t="s">
        <v>2866</v>
      </c>
    </row>
    <row r="616" spans="2:2" ht="45" x14ac:dyDescent="0.25">
      <c r="B616" s="48" t="s">
        <v>2867</v>
      </c>
    </row>
    <row r="617" spans="2:2" x14ac:dyDescent="0.25">
      <c r="B617" s="3" t="s">
        <v>2868</v>
      </c>
    </row>
    <row r="618" spans="2:2" ht="45" x14ac:dyDescent="0.25">
      <c r="B618" s="48" t="s">
        <v>2869</v>
      </c>
    </row>
    <row r="619" spans="2:2" ht="45" x14ac:dyDescent="0.25">
      <c r="B619" s="3" t="s">
        <v>2870</v>
      </c>
    </row>
    <row r="620" spans="2:2" ht="60" x14ac:dyDescent="0.25">
      <c r="B620" s="3" t="s">
        <v>2871</v>
      </c>
    </row>
    <row r="621" spans="2:2" ht="30" x14ac:dyDescent="0.25">
      <c r="B621" s="3" t="s">
        <v>2872</v>
      </c>
    </row>
    <row r="622" spans="2:2" ht="75" x14ac:dyDescent="0.25">
      <c r="B622" s="48" t="s">
        <v>2873</v>
      </c>
    </row>
    <row r="623" spans="2:2" ht="60" x14ac:dyDescent="0.25">
      <c r="B623" s="48" t="s">
        <v>2874</v>
      </c>
    </row>
    <row r="624" spans="2:2" ht="45" x14ac:dyDescent="0.25">
      <c r="B624" s="3" t="s">
        <v>2875</v>
      </c>
    </row>
    <row r="625" spans="2:2" ht="120" x14ac:dyDescent="0.25">
      <c r="B625" s="48" t="s">
        <v>2876</v>
      </c>
    </row>
    <row r="626" spans="2:2" x14ac:dyDescent="0.25">
      <c r="B626" s="3" t="s">
        <v>2877</v>
      </c>
    </row>
    <row r="627" spans="2:2" x14ac:dyDescent="0.25">
      <c r="B627" s="48"/>
    </row>
    <row r="628" spans="2:2" x14ac:dyDescent="0.25">
      <c r="B628" s="150"/>
    </row>
    <row r="629" spans="2:2" x14ac:dyDescent="0.25">
      <c r="B629" s="154" t="s">
        <v>2590</v>
      </c>
    </row>
    <row r="630" spans="2:2" ht="30" x14ac:dyDescent="0.25">
      <c r="B630" s="3" t="s">
        <v>2878</v>
      </c>
    </row>
    <row r="631" spans="2:2" x14ac:dyDescent="0.25">
      <c r="B631" s="150"/>
    </row>
    <row r="632" spans="2:2" ht="30" x14ac:dyDescent="0.25">
      <c r="B632" s="48" t="s">
        <v>2879</v>
      </c>
    </row>
    <row r="633" spans="2:2" x14ac:dyDescent="0.25">
      <c r="B633" s="48"/>
    </row>
    <row r="634" spans="2:2" ht="60" x14ac:dyDescent="0.25">
      <c r="B634" s="3" t="s">
        <v>2880</v>
      </c>
    </row>
    <row r="635" spans="2:2" x14ac:dyDescent="0.25">
      <c r="B635" s="48"/>
    </row>
    <row r="636" spans="2:2" ht="30" x14ac:dyDescent="0.25">
      <c r="B636" s="48" t="s">
        <v>2881</v>
      </c>
    </row>
    <row r="637" spans="2:2" x14ac:dyDescent="0.25">
      <c r="B637" s="48"/>
    </row>
    <row r="638" spans="2:2" ht="60" x14ac:dyDescent="0.25">
      <c r="B638" s="3" t="s">
        <v>2882</v>
      </c>
    </row>
    <row r="639" spans="2:2" ht="105" x14ac:dyDescent="0.25">
      <c r="B639" s="48" t="s">
        <v>2883</v>
      </c>
    </row>
    <row r="640" spans="2:2" x14ac:dyDescent="0.25">
      <c r="B640" s="48"/>
    </row>
    <row r="641" spans="2:2" x14ac:dyDescent="0.25">
      <c r="B641" s="48" t="s">
        <v>2884</v>
      </c>
    </row>
    <row r="642" spans="2:2" x14ac:dyDescent="0.25">
      <c r="B642" s="48"/>
    </row>
    <row r="643" spans="2:2" x14ac:dyDescent="0.25">
      <c r="B643" s="48" t="s">
        <v>2885</v>
      </c>
    </row>
    <row r="644" spans="2:2" ht="30" x14ac:dyDescent="0.25">
      <c r="B644" s="48" t="s">
        <v>2396</v>
      </c>
    </row>
    <row r="645" spans="2:2" ht="45" x14ac:dyDescent="0.25">
      <c r="B645" s="3" t="s">
        <v>2886</v>
      </c>
    </row>
    <row r="646" spans="2:2" ht="75" x14ac:dyDescent="0.25">
      <c r="B646" s="48" t="s">
        <v>2887</v>
      </c>
    </row>
    <row r="647" spans="2:2" ht="105" x14ac:dyDescent="0.25">
      <c r="B647" s="48" t="s">
        <v>2888</v>
      </c>
    </row>
    <row r="648" spans="2:2" ht="60" x14ac:dyDescent="0.25">
      <c r="B648" s="48" t="s">
        <v>2889</v>
      </c>
    </row>
    <row r="649" spans="2:2" ht="75" x14ac:dyDescent="0.25">
      <c r="B649" s="48" t="s">
        <v>2890</v>
      </c>
    </row>
    <row r="650" spans="2:2" ht="135" x14ac:dyDescent="0.25">
      <c r="B650" s="3" t="s">
        <v>2891</v>
      </c>
    </row>
    <row r="651" spans="2:2" ht="45" x14ac:dyDescent="0.25">
      <c r="B651" s="48" t="s">
        <v>2892</v>
      </c>
    </row>
    <row r="652" spans="2:2" ht="75" x14ac:dyDescent="0.25">
      <c r="B652" s="48" t="s">
        <v>2893</v>
      </c>
    </row>
    <row r="653" spans="2:2" ht="45" x14ac:dyDescent="0.25">
      <c r="B653" s="48" t="s">
        <v>2894</v>
      </c>
    </row>
    <row r="654" spans="2:2" ht="60" x14ac:dyDescent="0.25">
      <c r="B654" s="48" t="s">
        <v>2895</v>
      </c>
    </row>
    <row r="655" spans="2:2" ht="45" x14ac:dyDescent="0.25">
      <c r="B655" s="48" t="s">
        <v>2896</v>
      </c>
    </row>
    <row r="656" spans="2:2" ht="105" x14ac:dyDescent="0.25">
      <c r="B656" s="3" t="s">
        <v>2897</v>
      </c>
    </row>
    <row r="657" spans="2:2" ht="165" x14ac:dyDescent="0.25">
      <c r="B657" s="3" t="s">
        <v>2898</v>
      </c>
    </row>
    <row r="658" spans="2:2" ht="120" x14ac:dyDescent="0.25">
      <c r="B658" s="3" t="s">
        <v>2899</v>
      </c>
    </row>
    <row r="659" spans="2:2" ht="75" x14ac:dyDescent="0.25">
      <c r="B659" s="48" t="s">
        <v>2900</v>
      </c>
    </row>
    <row r="660" spans="2:2" ht="75" x14ac:dyDescent="0.25">
      <c r="B660" s="3" t="s">
        <v>2901</v>
      </c>
    </row>
    <row r="661" spans="2:2" ht="120" x14ac:dyDescent="0.25">
      <c r="B661" s="3" t="s">
        <v>2902</v>
      </c>
    </row>
    <row r="662" spans="2:2" ht="45" x14ac:dyDescent="0.25">
      <c r="B662" s="48" t="s">
        <v>2903</v>
      </c>
    </row>
    <row r="663" spans="2:2" ht="45" x14ac:dyDescent="0.25">
      <c r="B663" s="48" t="s">
        <v>2904</v>
      </c>
    </row>
    <row r="664" spans="2:2" ht="60" x14ac:dyDescent="0.25">
      <c r="B664" s="48" t="s">
        <v>2905</v>
      </c>
    </row>
    <row r="665" spans="2:2" ht="75" x14ac:dyDescent="0.25">
      <c r="B665" s="48" t="s">
        <v>2906</v>
      </c>
    </row>
    <row r="666" spans="2:2" ht="75" x14ac:dyDescent="0.25">
      <c r="B666" s="48" t="s">
        <v>2907</v>
      </c>
    </row>
    <row r="667" spans="2:2" ht="60" x14ac:dyDescent="0.25">
      <c r="B667" s="3" t="s">
        <v>2908</v>
      </c>
    </row>
    <row r="668" spans="2:2" ht="45" x14ac:dyDescent="0.25">
      <c r="B668" s="48" t="s">
        <v>2909</v>
      </c>
    </row>
    <row r="669" spans="2:2" ht="120" x14ac:dyDescent="0.25">
      <c r="B669" s="3" t="s">
        <v>2910</v>
      </c>
    </row>
    <row r="670" spans="2:2" ht="135" x14ac:dyDescent="0.25">
      <c r="B670" s="48" t="s">
        <v>2911</v>
      </c>
    </row>
    <row r="671" spans="2:2" ht="45" x14ac:dyDescent="0.25">
      <c r="B671" s="48" t="s">
        <v>2912</v>
      </c>
    </row>
    <row r="672" spans="2:2" ht="45" x14ac:dyDescent="0.25">
      <c r="B672" s="3" t="s">
        <v>2913</v>
      </c>
    </row>
    <row r="673" spans="2:2" x14ac:dyDescent="0.25">
      <c r="B673" s="48"/>
    </row>
    <row r="674" spans="2:2" ht="30" x14ac:dyDescent="0.25">
      <c r="B674" s="48" t="s">
        <v>2914</v>
      </c>
    </row>
    <row r="675" spans="2:2" x14ac:dyDescent="0.25">
      <c r="B675" s="48"/>
    </row>
    <row r="676" spans="2:2" ht="45" x14ac:dyDescent="0.25">
      <c r="B676" s="3" t="s">
        <v>2915</v>
      </c>
    </row>
    <row r="677" spans="2:2" ht="75" x14ac:dyDescent="0.25">
      <c r="B677" s="48" t="s">
        <v>2916</v>
      </c>
    </row>
    <row r="678" spans="2:2" ht="60" x14ac:dyDescent="0.25">
      <c r="B678" s="3" t="s">
        <v>2917</v>
      </c>
    </row>
    <row r="679" spans="2:2" ht="75" x14ac:dyDescent="0.25">
      <c r="B679" s="48" t="s">
        <v>2918</v>
      </c>
    </row>
    <row r="680" spans="2:2" ht="30" x14ac:dyDescent="0.25">
      <c r="B680" s="48" t="s">
        <v>2919</v>
      </c>
    </row>
    <row r="681" spans="2:2" ht="45" x14ac:dyDescent="0.25">
      <c r="B681" s="48" t="s">
        <v>2920</v>
      </c>
    </row>
    <row r="682" spans="2:2" x14ac:dyDescent="0.25">
      <c r="B682" s="48"/>
    </row>
    <row r="683" spans="2:2" ht="30" x14ac:dyDescent="0.25">
      <c r="B683" s="48" t="s">
        <v>2921</v>
      </c>
    </row>
    <row r="684" spans="2:2" x14ac:dyDescent="0.25">
      <c r="B684" s="48"/>
    </row>
    <row r="685" spans="2:2" ht="90" x14ac:dyDescent="0.25">
      <c r="B685" s="48" t="s">
        <v>2922</v>
      </c>
    </row>
    <row r="686" spans="2:2" ht="45" x14ac:dyDescent="0.25">
      <c r="B686" s="48" t="s">
        <v>2923</v>
      </c>
    </row>
    <row r="687" spans="2:2" ht="45" x14ac:dyDescent="0.25">
      <c r="B687" s="48" t="s">
        <v>2924</v>
      </c>
    </row>
    <row r="688" spans="2:2" ht="75" x14ac:dyDescent="0.25">
      <c r="B688" s="48" t="s">
        <v>2925</v>
      </c>
    </row>
    <row r="689" spans="2:2" ht="105" x14ac:dyDescent="0.25">
      <c r="B689" s="3" t="s">
        <v>2926</v>
      </c>
    </row>
    <row r="690" spans="2:2" ht="60" x14ac:dyDescent="0.25">
      <c r="B690" s="3" t="s">
        <v>2927</v>
      </c>
    </row>
    <row r="691" spans="2:2" ht="45" x14ac:dyDescent="0.25">
      <c r="B691" s="48" t="s">
        <v>2928</v>
      </c>
    </row>
    <row r="692" spans="2:2" x14ac:dyDescent="0.25">
      <c r="B692" s="48"/>
    </row>
    <row r="693" spans="2:2" x14ac:dyDescent="0.25">
      <c r="B693" s="151" t="s">
        <v>2929</v>
      </c>
    </row>
    <row r="694" spans="2:2" x14ac:dyDescent="0.25">
      <c r="B694" s="151" t="s">
        <v>2930</v>
      </c>
    </row>
    <row r="695" spans="2:2" x14ac:dyDescent="0.25">
      <c r="B695" s="151" t="s">
        <v>2931</v>
      </c>
    </row>
    <row r="696" spans="2:2" x14ac:dyDescent="0.25">
      <c r="B696" s="48"/>
    </row>
    <row r="697" spans="2:2" ht="45" x14ac:dyDescent="0.25">
      <c r="B697" s="48" t="s">
        <v>2932</v>
      </c>
    </row>
    <row r="698" spans="2:2" x14ac:dyDescent="0.25">
      <c r="B698" s="48"/>
    </row>
    <row r="699" spans="2:2" ht="45" x14ac:dyDescent="0.25">
      <c r="B699" s="48" t="s">
        <v>2933</v>
      </c>
    </row>
    <row r="700" spans="2:2" x14ac:dyDescent="0.25">
      <c r="B700" s="48" t="s">
        <v>2934</v>
      </c>
    </row>
    <row r="701" spans="2:2" x14ac:dyDescent="0.25">
      <c r="B701" s="48" t="s">
        <v>2935</v>
      </c>
    </row>
    <row r="702" spans="2:2" ht="45" x14ac:dyDescent="0.25">
      <c r="B702" s="48" t="s">
        <v>2936</v>
      </c>
    </row>
    <row r="703" spans="2:2" x14ac:dyDescent="0.25">
      <c r="B703" s="3" t="s">
        <v>2383</v>
      </c>
    </row>
    <row r="704" spans="2:2" x14ac:dyDescent="0.25">
      <c r="B704" s="3" t="s">
        <v>2937</v>
      </c>
    </row>
    <row r="705" spans="2:2" ht="45" x14ac:dyDescent="0.25">
      <c r="B705" s="48" t="s">
        <v>2938</v>
      </c>
    </row>
    <row r="706" spans="2:2" x14ac:dyDescent="0.25">
      <c r="B706" s="48" t="s">
        <v>2939</v>
      </c>
    </row>
    <row r="707" spans="2:2" ht="30" x14ac:dyDescent="0.25">
      <c r="B707" s="48" t="s">
        <v>2940</v>
      </c>
    </row>
    <row r="708" spans="2:2" x14ac:dyDescent="0.25">
      <c r="B708" s="48" t="s">
        <v>2941</v>
      </c>
    </row>
    <row r="709" spans="2:2" ht="30" x14ac:dyDescent="0.25">
      <c r="B709" s="48" t="s">
        <v>2942</v>
      </c>
    </row>
    <row r="710" spans="2:2" x14ac:dyDescent="0.25">
      <c r="B710" s="3" t="s">
        <v>2383</v>
      </c>
    </row>
    <row r="711" spans="2:2" x14ac:dyDescent="0.25">
      <c r="B711" s="48" t="s">
        <v>2943</v>
      </c>
    </row>
    <row r="712" spans="2:2" ht="30" x14ac:dyDescent="0.25">
      <c r="B712" s="48" t="s">
        <v>2944</v>
      </c>
    </row>
    <row r="713" spans="2:2" x14ac:dyDescent="0.25">
      <c r="B713" s="48" t="s">
        <v>2945</v>
      </c>
    </row>
    <row r="714" spans="2:2" x14ac:dyDescent="0.25">
      <c r="B714" s="48" t="s">
        <v>2946</v>
      </c>
    </row>
    <row r="715" spans="2:2" x14ac:dyDescent="0.25">
      <c r="B715" s="48" t="s">
        <v>2947</v>
      </c>
    </row>
    <row r="716" spans="2:2" x14ac:dyDescent="0.25">
      <c r="B716" s="48" t="s">
        <v>2948</v>
      </c>
    </row>
    <row r="717" spans="2:2" x14ac:dyDescent="0.25">
      <c r="B717" s="48" t="s">
        <v>2949</v>
      </c>
    </row>
    <row r="718" spans="2:2" x14ac:dyDescent="0.25">
      <c r="B718" s="48" t="s">
        <v>2950</v>
      </c>
    </row>
    <row r="719" spans="2:2" x14ac:dyDescent="0.25">
      <c r="B719" s="48" t="s">
        <v>2951</v>
      </c>
    </row>
    <row r="720" spans="2:2" ht="45" x14ac:dyDescent="0.25">
      <c r="B720" s="48" t="s">
        <v>2952</v>
      </c>
    </row>
    <row r="721" spans="2:2" x14ac:dyDescent="0.25">
      <c r="B721" s="3" t="s">
        <v>2953</v>
      </c>
    </row>
    <row r="722" spans="2:2" ht="150" x14ac:dyDescent="0.25">
      <c r="B722" s="48" t="s">
        <v>2954</v>
      </c>
    </row>
    <row r="723" spans="2:2" x14ac:dyDescent="0.25">
      <c r="B723" s="3" t="s">
        <v>2955</v>
      </c>
    </row>
    <row r="724" spans="2:2" ht="60" x14ac:dyDescent="0.25">
      <c r="B724" s="3" t="s">
        <v>2956</v>
      </c>
    </row>
    <row r="725" spans="2:2" ht="45" x14ac:dyDescent="0.25">
      <c r="B725" s="48" t="s">
        <v>2957</v>
      </c>
    </row>
    <row r="726" spans="2:2" ht="30" x14ac:dyDescent="0.25">
      <c r="B726" s="48" t="s">
        <v>2958</v>
      </c>
    </row>
    <row r="727" spans="2:2" ht="60" x14ac:dyDescent="0.25">
      <c r="B727" s="48" t="s">
        <v>2959</v>
      </c>
    </row>
    <row r="728" spans="2:2" ht="30" x14ac:dyDescent="0.25">
      <c r="B728" s="48" t="s">
        <v>2960</v>
      </c>
    </row>
    <row r="729" spans="2:2" ht="30" x14ac:dyDescent="0.25">
      <c r="B729" s="48" t="s">
        <v>2961</v>
      </c>
    </row>
    <row r="730" spans="2:2" ht="90" x14ac:dyDescent="0.25">
      <c r="B730" s="48" t="s">
        <v>2962</v>
      </c>
    </row>
    <row r="731" spans="2:2" ht="75" x14ac:dyDescent="0.25">
      <c r="B731" s="48" t="s">
        <v>2963</v>
      </c>
    </row>
    <row r="732" spans="2:2" ht="75" x14ac:dyDescent="0.25">
      <c r="B732" s="48" t="s">
        <v>2964</v>
      </c>
    </row>
    <row r="733" spans="2:2" ht="45" x14ac:dyDescent="0.25">
      <c r="B733" s="48" t="s">
        <v>2965</v>
      </c>
    </row>
    <row r="734" spans="2:2" ht="90" x14ac:dyDescent="0.25">
      <c r="B734" s="48" t="s">
        <v>2966</v>
      </c>
    </row>
    <row r="735" spans="2:2" ht="75" x14ac:dyDescent="0.25">
      <c r="B735" s="48" t="s">
        <v>2967</v>
      </c>
    </row>
    <row r="736" spans="2:2" ht="60" x14ac:dyDescent="0.25">
      <c r="B736" s="48" t="s">
        <v>2968</v>
      </c>
    </row>
    <row r="737" spans="2:2" x14ac:dyDescent="0.25">
      <c r="B737" s="48" t="s">
        <v>2614</v>
      </c>
    </row>
    <row r="738" spans="2:2" ht="60" x14ac:dyDescent="0.25">
      <c r="B738" s="3" t="s">
        <v>2969</v>
      </c>
    </row>
    <row r="739" spans="2:2" ht="45" x14ac:dyDescent="0.25">
      <c r="B739" s="48" t="s">
        <v>2970</v>
      </c>
    </row>
    <row r="740" spans="2:2" ht="105" x14ac:dyDescent="0.25">
      <c r="B740" s="3" t="s">
        <v>2971</v>
      </c>
    </row>
    <row r="741" spans="2:2" x14ac:dyDescent="0.25">
      <c r="B741" s="150"/>
    </row>
    <row r="742" spans="2:2" x14ac:dyDescent="0.25">
      <c r="B742" s="154" t="s">
        <v>2590</v>
      </c>
    </row>
    <row r="743" spans="2:2" x14ac:dyDescent="0.25">
      <c r="B743" s="3" t="s">
        <v>2972</v>
      </c>
    </row>
    <row r="744" spans="2:2" x14ac:dyDescent="0.25">
      <c r="B744" s="150"/>
    </row>
    <row r="745" spans="2:2" ht="90" x14ac:dyDescent="0.25">
      <c r="B745" s="3" t="s">
        <v>2973</v>
      </c>
    </row>
    <row r="746" spans="2:2" ht="150" x14ac:dyDescent="0.25">
      <c r="B746" s="48" t="s">
        <v>2974</v>
      </c>
    </row>
    <row r="747" spans="2:2" ht="90" x14ac:dyDescent="0.25">
      <c r="B747" s="48" t="s">
        <v>2975</v>
      </c>
    </row>
    <row r="748" spans="2:2" ht="60" x14ac:dyDescent="0.25">
      <c r="B748" s="3" t="s">
        <v>2976</v>
      </c>
    </row>
    <row r="749" spans="2:2" ht="60" x14ac:dyDescent="0.25">
      <c r="B749" s="48" t="s">
        <v>2977</v>
      </c>
    </row>
    <row r="750" spans="2:2" x14ac:dyDescent="0.25">
      <c r="B750" s="3" t="s">
        <v>2383</v>
      </c>
    </row>
    <row r="751" spans="2:2" ht="60" x14ac:dyDescent="0.25">
      <c r="B751" s="3" t="s">
        <v>2978</v>
      </c>
    </row>
    <row r="752" spans="2:2" x14ac:dyDescent="0.25">
      <c r="B752" s="3" t="s">
        <v>2979</v>
      </c>
    </row>
    <row r="753" spans="2:2" ht="75" x14ac:dyDescent="0.25">
      <c r="B753" s="48" t="s">
        <v>2980</v>
      </c>
    </row>
    <row r="754" spans="2:2" x14ac:dyDescent="0.25">
      <c r="B754" s="3" t="s">
        <v>2383</v>
      </c>
    </row>
    <row r="755" spans="2:2" ht="150" x14ac:dyDescent="0.25">
      <c r="B755" s="48" t="s">
        <v>2981</v>
      </c>
    </row>
    <row r="756" spans="2:2" ht="60" x14ac:dyDescent="0.25">
      <c r="B756" s="48" t="s">
        <v>2982</v>
      </c>
    </row>
    <row r="757" spans="2:2" x14ac:dyDescent="0.25">
      <c r="B757" s="48"/>
    </row>
    <row r="758" spans="2:2" ht="30" x14ac:dyDescent="0.25">
      <c r="B758" s="48" t="s">
        <v>2983</v>
      </c>
    </row>
    <row r="759" spans="2:2" x14ac:dyDescent="0.25">
      <c r="B759" s="48"/>
    </row>
    <row r="760" spans="2:2" ht="105" x14ac:dyDescent="0.25">
      <c r="B760" s="48" t="s">
        <v>2984</v>
      </c>
    </row>
    <row r="761" spans="2:2" ht="45" x14ac:dyDescent="0.25">
      <c r="B761" s="3" t="s">
        <v>2985</v>
      </c>
    </row>
    <row r="762" spans="2:2" ht="30" x14ac:dyDescent="0.25">
      <c r="B762" s="3" t="s">
        <v>2986</v>
      </c>
    </row>
    <row r="763" spans="2:2" ht="105" x14ac:dyDescent="0.25">
      <c r="B763" s="3" t="s">
        <v>2987</v>
      </c>
    </row>
    <row r="764" spans="2:2" ht="60" x14ac:dyDescent="0.25">
      <c r="B764" s="3" t="s">
        <v>2988</v>
      </c>
    </row>
    <row r="765" spans="2:2" x14ac:dyDescent="0.25">
      <c r="B765" s="48"/>
    </row>
    <row r="766" spans="2:2" ht="30" x14ac:dyDescent="0.25">
      <c r="B766" s="48" t="s">
        <v>2989</v>
      </c>
    </row>
    <row r="767" spans="2:2" x14ac:dyDescent="0.25">
      <c r="B767" s="48"/>
    </row>
    <row r="768" spans="2:2" ht="90" x14ac:dyDescent="0.25">
      <c r="B768" s="3" t="s">
        <v>2990</v>
      </c>
    </row>
    <row r="769" spans="2:2" ht="75" x14ac:dyDescent="0.25">
      <c r="B769" s="48" t="s">
        <v>2991</v>
      </c>
    </row>
    <row r="770" spans="2:2" ht="45" x14ac:dyDescent="0.25">
      <c r="B770" s="48" t="s">
        <v>2992</v>
      </c>
    </row>
    <row r="771" spans="2:2" ht="60" x14ac:dyDescent="0.25">
      <c r="B771" s="48" t="s">
        <v>2993</v>
      </c>
    </row>
    <row r="772" spans="2:2" x14ac:dyDescent="0.25">
      <c r="B772" s="3" t="s">
        <v>2383</v>
      </c>
    </row>
    <row r="773" spans="2:2" ht="45" x14ac:dyDescent="0.25">
      <c r="B773" s="3" t="s">
        <v>2994</v>
      </c>
    </row>
    <row r="774" spans="2:2" ht="75" x14ac:dyDescent="0.25">
      <c r="B774" s="48" t="s">
        <v>2995</v>
      </c>
    </row>
    <row r="775" spans="2:2" ht="45" x14ac:dyDescent="0.25">
      <c r="B775" s="48" t="s">
        <v>2996</v>
      </c>
    </row>
    <row r="776" spans="2:2" ht="45" x14ac:dyDescent="0.25">
      <c r="B776" s="48" t="s">
        <v>2997</v>
      </c>
    </row>
    <row r="777" spans="2:2" ht="75" x14ac:dyDescent="0.25">
      <c r="B777" s="48" t="s">
        <v>2998</v>
      </c>
    </row>
    <row r="778" spans="2:2" ht="60" x14ac:dyDescent="0.25">
      <c r="B778" s="3" t="s">
        <v>2999</v>
      </c>
    </row>
    <row r="779" spans="2:2" x14ac:dyDescent="0.25">
      <c r="B779" s="48"/>
    </row>
    <row r="780" spans="2:2" x14ac:dyDescent="0.25">
      <c r="B780" s="151" t="s">
        <v>3000</v>
      </c>
    </row>
    <row r="781" spans="2:2" x14ac:dyDescent="0.25">
      <c r="B781" s="151" t="s">
        <v>3001</v>
      </c>
    </row>
    <row r="782" spans="2:2" x14ac:dyDescent="0.25">
      <c r="B782" s="48"/>
    </row>
    <row r="783" spans="2:2" ht="30" x14ac:dyDescent="0.25">
      <c r="B783" s="48" t="s">
        <v>3002</v>
      </c>
    </row>
    <row r="784" spans="2:2" x14ac:dyDescent="0.25">
      <c r="B784" s="48"/>
    </row>
    <row r="785" spans="2:2" ht="75" x14ac:dyDescent="0.25">
      <c r="B785" s="48" t="s">
        <v>3003</v>
      </c>
    </row>
    <row r="786" spans="2:2" ht="60" x14ac:dyDescent="0.25">
      <c r="B786" s="48" t="s">
        <v>3004</v>
      </c>
    </row>
    <row r="787" spans="2:2" ht="105" x14ac:dyDescent="0.25">
      <c r="B787" s="48" t="s">
        <v>3005</v>
      </c>
    </row>
    <row r="788" spans="2:2" ht="60" x14ac:dyDescent="0.25">
      <c r="B788" s="48" t="s">
        <v>3006</v>
      </c>
    </row>
    <row r="789" spans="2:2" ht="45" x14ac:dyDescent="0.25">
      <c r="B789" s="48" t="s">
        <v>3007</v>
      </c>
    </row>
    <row r="790" spans="2:2" ht="45" x14ac:dyDescent="0.25">
      <c r="B790" s="48" t="s">
        <v>3008</v>
      </c>
    </row>
    <row r="791" spans="2:2" ht="45" x14ac:dyDescent="0.25">
      <c r="B791" s="48" t="s">
        <v>3009</v>
      </c>
    </row>
    <row r="792" spans="2:2" ht="45" x14ac:dyDescent="0.25">
      <c r="B792" s="48" t="s">
        <v>3010</v>
      </c>
    </row>
    <row r="793" spans="2:2" ht="30" x14ac:dyDescent="0.25">
      <c r="B793" s="48" t="s">
        <v>3011</v>
      </c>
    </row>
    <row r="794" spans="2:2" ht="60" x14ac:dyDescent="0.25">
      <c r="B794" s="48" t="s">
        <v>3012</v>
      </c>
    </row>
    <row r="795" spans="2:2" ht="60" x14ac:dyDescent="0.25">
      <c r="B795" s="48" t="s">
        <v>3013</v>
      </c>
    </row>
    <row r="796" spans="2:2" ht="45" x14ac:dyDescent="0.25">
      <c r="B796" s="48" t="s">
        <v>3014</v>
      </c>
    </row>
    <row r="797" spans="2:2" ht="60" x14ac:dyDescent="0.25">
      <c r="B797" s="48" t="s">
        <v>3015</v>
      </c>
    </row>
    <row r="798" spans="2:2" ht="75" x14ac:dyDescent="0.25">
      <c r="B798" s="48" t="s">
        <v>3016</v>
      </c>
    </row>
    <row r="799" spans="2:2" ht="75" x14ac:dyDescent="0.25">
      <c r="B799" s="48" t="s">
        <v>3017</v>
      </c>
    </row>
    <row r="800" spans="2:2" ht="30" x14ac:dyDescent="0.25">
      <c r="B800" s="48" t="s">
        <v>3018</v>
      </c>
    </row>
    <row r="801" spans="2:2" ht="105" x14ac:dyDescent="0.25">
      <c r="B801" s="48" t="s">
        <v>3019</v>
      </c>
    </row>
    <row r="802" spans="2:2" ht="60" x14ac:dyDescent="0.25">
      <c r="B802" s="48" t="s">
        <v>3020</v>
      </c>
    </row>
    <row r="803" spans="2:2" x14ac:dyDescent="0.25">
      <c r="B803" s="48"/>
    </row>
    <row r="804" spans="2:2" ht="30" x14ac:dyDescent="0.25">
      <c r="B804" s="48" t="s">
        <v>3021</v>
      </c>
    </row>
    <row r="805" spans="2:2" x14ac:dyDescent="0.25">
      <c r="B805" s="48"/>
    </row>
    <row r="806" spans="2:2" ht="90" x14ac:dyDescent="0.25">
      <c r="B806" s="48" t="s">
        <v>3022</v>
      </c>
    </row>
    <row r="807" spans="2:2" ht="30" x14ac:dyDescent="0.25">
      <c r="B807" s="48" t="s">
        <v>3023</v>
      </c>
    </row>
    <row r="808" spans="2:2" ht="45" x14ac:dyDescent="0.25">
      <c r="B808" s="48" t="s">
        <v>3024</v>
      </c>
    </row>
    <row r="809" spans="2:2" ht="30" x14ac:dyDescent="0.25">
      <c r="B809" s="48" t="s">
        <v>3025</v>
      </c>
    </row>
    <row r="810" spans="2:2" x14ac:dyDescent="0.25">
      <c r="B810" s="48" t="s">
        <v>3026</v>
      </c>
    </row>
    <row r="811" spans="2:2" ht="180" x14ac:dyDescent="0.25">
      <c r="B811" s="48" t="s">
        <v>3027</v>
      </c>
    </row>
    <row r="812" spans="2:2" x14ac:dyDescent="0.25">
      <c r="B812" s="48"/>
    </row>
    <row r="813" spans="2:2" ht="75" x14ac:dyDescent="0.25">
      <c r="B813" s="48" t="s">
        <v>3028</v>
      </c>
    </row>
    <row r="814" spans="2:2" x14ac:dyDescent="0.25">
      <c r="B814" s="48"/>
    </row>
    <row r="815" spans="2:2" x14ac:dyDescent="0.25">
      <c r="B815" s="3" t="s">
        <v>3029</v>
      </c>
    </row>
    <row r="816" spans="2:2" x14ac:dyDescent="0.25">
      <c r="B816" s="48"/>
    </row>
    <row r="817" spans="2:2" ht="150" x14ac:dyDescent="0.25">
      <c r="B817" s="48" t="s">
        <v>3030</v>
      </c>
    </row>
    <row r="818" spans="2:2" ht="165" x14ac:dyDescent="0.25">
      <c r="B818" s="48" t="s">
        <v>3031</v>
      </c>
    </row>
    <row r="819" spans="2:2" ht="90" x14ac:dyDescent="0.25">
      <c r="B819" s="48" t="s">
        <v>3032</v>
      </c>
    </row>
    <row r="820" spans="2:2" ht="105" x14ac:dyDescent="0.25">
      <c r="B820" s="48" t="s">
        <v>3033</v>
      </c>
    </row>
    <row r="821" spans="2:2" x14ac:dyDescent="0.25">
      <c r="B821" s="48"/>
    </row>
    <row r="822" spans="2:2" ht="30" x14ac:dyDescent="0.25">
      <c r="B822" s="48" t="s">
        <v>3034</v>
      </c>
    </row>
    <row r="823" spans="2:2" x14ac:dyDescent="0.25">
      <c r="B823" s="48"/>
    </row>
    <row r="824" spans="2:2" ht="60" x14ac:dyDescent="0.25">
      <c r="B824" s="48" t="s">
        <v>3035</v>
      </c>
    </row>
    <row r="825" spans="2:2" ht="60" x14ac:dyDescent="0.25">
      <c r="B825" s="48" t="s">
        <v>3036</v>
      </c>
    </row>
    <row r="826" spans="2:2" ht="75" x14ac:dyDescent="0.25">
      <c r="B826" s="48" t="s">
        <v>3037</v>
      </c>
    </row>
    <row r="827" spans="2:2" x14ac:dyDescent="0.25">
      <c r="B827" s="48"/>
    </row>
    <row r="828" spans="2:2" ht="30" x14ac:dyDescent="0.25">
      <c r="B828" s="48" t="s">
        <v>3038</v>
      </c>
    </row>
    <row r="829" spans="2:2" x14ac:dyDescent="0.25">
      <c r="B829" s="48"/>
    </row>
    <row r="830" spans="2:2" ht="105" x14ac:dyDescent="0.25">
      <c r="B830" s="48" t="s">
        <v>3039</v>
      </c>
    </row>
    <row r="831" spans="2:2" ht="90" x14ac:dyDescent="0.25">
      <c r="B831" s="48" t="s">
        <v>3040</v>
      </c>
    </row>
    <row r="832" spans="2:2" ht="90" x14ac:dyDescent="0.25">
      <c r="B832" s="48" t="s">
        <v>3041</v>
      </c>
    </row>
    <row r="833" spans="2:2" ht="90" x14ac:dyDescent="0.25">
      <c r="B833" s="48" t="s">
        <v>3042</v>
      </c>
    </row>
    <row r="834" spans="2:2" ht="75" x14ac:dyDescent="0.25">
      <c r="B834" s="48" t="s">
        <v>3043</v>
      </c>
    </row>
    <row r="835" spans="2:2" x14ac:dyDescent="0.25">
      <c r="B835" s="48"/>
    </row>
    <row r="836" spans="2:2" ht="45" x14ac:dyDescent="0.25">
      <c r="B836" s="48" t="s">
        <v>3044</v>
      </c>
    </row>
    <row r="837" spans="2:2" x14ac:dyDescent="0.25">
      <c r="B837" s="48"/>
    </row>
    <row r="838" spans="2:2" ht="45" x14ac:dyDescent="0.25">
      <c r="B838" s="48" t="s">
        <v>3045</v>
      </c>
    </row>
    <row r="839" spans="2:2" ht="45" x14ac:dyDescent="0.25">
      <c r="B839" s="48" t="s">
        <v>3046</v>
      </c>
    </row>
    <row r="840" spans="2:2" ht="45" x14ac:dyDescent="0.25">
      <c r="B840" s="3" t="s">
        <v>3047</v>
      </c>
    </row>
    <row r="841" spans="2:2" x14ac:dyDescent="0.25">
      <c r="B841" s="48"/>
    </row>
    <row r="842" spans="2:2" x14ac:dyDescent="0.25">
      <c r="B842" s="151" t="s">
        <v>3048</v>
      </c>
    </row>
    <row r="843" spans="2:2" x14ac:dyDescent="0.25">
      <c r="B843" s="151" t="s">
        <v>3049</v>
      </c>
    </row>
    <row r="844" spans="2:2" x14ac:dyDescent="0.25">
      <c r="B844" s="151" t="s">
        <v>3050</v>
      </c>
    </row>
    <row r="845" spans="2:2" x14ac:dyDescent="0.25">
      <c r="B845" s="151" t="s">
        <v>3051</v>
      </c>
    </row>
    <row r="846" spans="2:2" x14ac:dyDescent="0.25">
      <c r="B846" s="48"/>
    </row>
    <row r="847" spans="2:2" ht="30" x14ac:dyDescent="0.25">
      <c r="B847" s="48" t="s">
        <v>3052</v>
      </c>
    </row>
    <row r="848" spans="2:2" x14ac:dyDescent="0.25">
      <c r="B848" s="48"/>
    </row>
    <row r="849" spans="2:2" ht="90" x14ac:dyDescent="0.25">
      <c r="B849" s="3" t="s">
        <v>3053</v>
      </c>
    </row>
    <row r="850" spans="2:2" ht="75" x14ac:dyDescent="0.25">
      <c r="B850" s="48" t="s">
        <v>3054</v>
      </c>
    </row>
    <row r="851" spans="2:2" ht="150" x14ac:dyDescent="0.25">
      <c r="B851" s="48" t="s">
        <v>3055</v>
      </c>
    </row>
    <row r="852" spans="2:2" ht="135" x14ac:dyDescent="0.25">
      <c r="B852" s="48" t="s">
        <v>3056</v>
      </c>
    </row>
    <row r="853" spans="2:2" x14ac:dyDescent="0.25">
      <c r="B853" s="3" t="s">
        <v>3057</v>
      </c>
    </row>
    <row r="854" spans="2:2" ht="60" x14ac:dyDescent="0.25">
      <c r="B854" s="48" t="s">
        <v>3058</v>
      </c>
    </row>
    <row r="855" spans="2:2" x14ac:dyDescent="0.25">
      <c r="B855" s="3" t="s">
        <v>2381</v>
      </c>
    </row>
    <row r="856" spans="2:2" ht="60" x14ac:dyDescent="0.25">
      <c r="B856" s="48" t="s">
        <v>3059</v>
      </c>
    </row>
    <row r="857" spans="2:2" ht="90" x14ac:dyDescent="0.25">
      <c r="B857" s="48" t="s">
        <v>3060</v>
      </c>
    </row>
    <row r="858" spans="2:2" x14ac:dyDescent="0.25">
      <c r="B858" s="3" t="s">
        <v>2381</v>
      </c>
    </row>
    <row r="859" spans="2:2" ht="90" x14ac:dyDescent="0.25">
      <c r="B859" s="48" t="s">
        <v>3061</v>
      </c>
    </row>
    <row r="860" spans="2:2" x14ac:dyDescent="0.25">
      <c r="B860" s="3" t="s">
        <v>2381</v>
      </c>
    </row>
    <row r="861" spans="2:2" ht="75" x14ac:dyDescent="0.25">
      <c r="B861" s="48" t="s">
        <v>3062</v>
      </c>
    </row>
    <row r="862" spans="2:2" x14ac:dyDescent="0.25">
      <c r="B862" s="3" t="s">
        <v>2381</v>
      </c>
    </row>
    <row r="863" spans="2:2" ht="270" x14ac:dyDescent="0.25">
      <c r="B863" s="48" t="s">
        <v>3063</v>
      </c>
    </row>
    <row r="864" spans="2:2" x14ac:dyDescent="0.25">
      <c r="B864" s="3" t="s">
        <v>2848</v>
      </c>
    </row>
    <row r="865" spans="2:2" ht="210" x14ac:dyDescent="0.25">
      <c r="B865" s="48" t="s">
        <v>3064</v>
      </c>
    </row>
    <row r="866" spans="2:2" x14ac:dyDescent="0.25">
      <c r="B866" s="48"/>
    </row>
    <row r="867" spans="2:2" ht="30" x14ac:dyDescent="0.25">
      <c r="B867" s="48" t="s">
        <v>3065</v>
      </c>
    </row>
    <row r="868" spans="2:2" x14ac:dyDescent="0.25">
      <c r="B868" s="48"/>
    </row>
    <row r="869" spans="2:2" ht="75" x14ac:dyDescent="0.25">
      <c r="B869" s="48" t="s">
        <v>3066</v>
      </c>
    </row>
    <row r="870" spans="2:2" x14ac:dyDescent="0.25">
      <c r="B870" s="3" t="s">
        <v>3067</v>
      </c>
    </row>
    <row r="871" spans="2:2" ht="45" x14ac:dyDescent="0.25">
      <c r="B871" s="48" t="s">
        <v>3068</v>
      </c>
    </row>
    <row r="872" spans="2:2" x14ac:dyDescent="0.25">
      <c r="B872" s="3" t="s">
        <v>3069</v>
      </c>
    </row>
    <row r="873" spans="2:2" ht="45" x14ac:dyDescent="0.25">
      <c r="B873" s="48" t="s">
        <v>3070</v>
      </c>
    </row>
    <row r="874" spans="2:2" ht="60" x14ac:dyDescent="0.25">
      <c r="B874" s="48" t="s">
        <v>3071</v>
      </c>
    </row>
    <row r="875" spans="2:2" ht="105" x14ac:dyDescent="0.25">
      <c r="B875" s="48" t="s">
        <v>3072</v>
      </c>
    </row>
    <row r="876" spans="2:2" ht="60" x14ac:dyDescent="0.25">
      <c r="B876" s="48" t="s">
        <v>3073</v>
      </c>
    </row>
    <row r="877" spans="2:2" x14ac:dyDescent="0.25">
      <c r="B877" s="3" t="s">
        <v>2378</v>
      </c>
    </row>
    <row r="878" spans="2:2" ht="45" x14ac:dyDescent="0.25">
      <c r="B878" s="48" t="s">
        <v>3074</v>
      </c>
    </row>
    <row r="879" spans="2:2" x14ac:dyDescent="0.25">
      <c r="B879" s="3" t="s">
        <v>2381</v>
      </c>
    </row>
    <row r="880" spans="2:2" ht="60" x14ac:dyDescent="0.25">
      <c r="B880" s="3" t="s">
        <v>3075</v>
      </c>
    </row>
    <row r="881" spans="2:2" x14ac:dyDescent="0.25">
      <c r="B881" s="3" t="s">
        <v>2383</v>
      </c>
    </row>
    <row r="882" spans="2:2" ht="30" x14ac:dyDescent="0.25">
      <c r="B882" s="48" t="s">
        <v>3076</v>
      </c>
    </row>
    <row r="883" spans="2:2" ht="30" x14ac:dyDescent="0.25">
      <c r="B883" s="48" t="s">
        <v>3077</v>
      </c>
    </row>
    <row r="884" spans="2:2" ht="30" x14ac:dyDescent="0.25">
      <c r="B884" s="48" t="s">
        <v>3078</v>
      </c>
    </row>
    <row r="885" spans="2:2" ht="120" x14ac:dyDescent="0.25">
      <c r="B885" s="48" t="s">
        <v>3079</v>
      </c>
    </row>
    <row r="886" spans="2:2" x14ac:dyDescent="0.25">
      <c r="B886" s="150"/>
    </row>
    <row r="887" spans="2:2" x14ac:dyDescent="0.25">
      <c r="B887" s="48" t="s">
        <v>2590</v>
      </c>
    </row>
    <row r="888" spans="2:2" x14ac:dyDescent="0.25">
      <c r="B888" s="3" t="s">
        <v>3080</v>
      </c>
    </row>
    <row r="889" spans="2:2" x14ac:dyDescent="0.25">
      <c r="B889" s="150"/>
    </row>
    <row r="890" spans="2:2" ht="90" x14ac:dyDescent="0.25">
      <c r="B890" s="3" t="s">
        <v>3081</v>
      </c>
    </row>
    <row r="891" spans="2:2" x14ac:dyDescent="0.25">
      <c r="B891" s="3" t="s">
        <v>3082</v>
      </c>
    </row>
    <row r="892" spans="2:2" ht="30" x14ac:dyDescent="0.25">
      <c r="B892" s="48" t="s">
        <v>3083</v>
      </c>
    </row>
    <row r="893" spans="2:2" x14ac:dyDescent="0.25">
      <c r="B893" s="48" t="s">
        <v>3084</v>
      </c>
    </row>
    <row r="894" spans="2:2" ht="45" x14ac:dyDescent="0.25">
      <c r="B894" s="48" t="s">
        <v>3085</v>
      </c>
    </row>
    <row r="895" spans="2:2" ht="75" x14ac:dyDescent="0.25">
      <c r="B895" s="48" t="s">
        <v>3086</v>
      </c>
    </row>
    <row r="896" spans="2:2" ht="105" x14ac:dyDescent="0.25">
      <c r="B896" s="3" t="s">
        <v>3087</v>
      </c>
    </row>
    <row r="897" spans="2:2" ht="30" x14ac:dyDescent="0.25">
      <c r="B897" s="48" t="s">
        <v>3088</v>
      </c>
    </row>
    <row r="898" spans="2:2" ht="30" x14ac:dyDescent="0.25">
      <c r="B898" s="48" t="s">
        <v>3089</v>
      </c>
    </row>
    <row r="899" spans="2:2" ht="30" x14ac:dyDescent="0.25">
      <c r="B899" s="48" t="s">
        <v>3090</v>
      </c>
    </row>
    <row r="900" spans="2:2" ht="60" x14ac:dyDescent="0.25">
      <c r="B900" s="3" t="s">
        <v>3091</v>
      </c>
    </row>
    <row r="901" spans="2:2" x14ac:dyDescent="0.25">
      <c r="B901" s="3" t="s">
        <v>2383</v>
      </c>
    </row>
    <row r="902" spans="2:2" x14ac:dyDescent="0.25">
      <c r="B902" s="150"/>
    </row>
    <row r="903" spans="2:2" x14ac:dyDescent="0.25">
      <c r="B903" s="48" t="s">
        <v>2590</v>
      </c>
    </row>
    <row r="904" spans="2:2" ht="30" x14ac:dyDescent="0.25">
      <c r="B904" s="3" t="s">
        <v>3092</v>
      </c>
    </row>
    <row r="905" spans="2:2" x14ac:dyDescent="0.25">
      <c r="B905" s="150"/>
    </row>
    <row r="906" spans="2:2" ht="90" x14ac:dyDescent="0.25">
      <c r="B906" s="3" t="s">
        <v>3093</v>
      </c>
    </row>
    <row r="907" spans="2:2" x14ac:dyDescent="0.25">
      <c r="B907" s="3" t="s">
        <v>3082</v>
      </c>
    </row>
    <row r="908" spans="2:2" ht="45" x14ac:dyDescent="0.25">
      <c r="B908" s="3" t="s">
        <v>3094</v>
      </c>
    </row>
    <row r="909" spans="2:2" ht="45" x14ac:dyDescent="0.25">
      <c r="B909" s="48" t="s">
        <v>3095</v>
      </c>
    </row>
    <row r="910" spans="2:2" ht="75" x14ac:dyDescent="0.25">
      <c r="B910" s="48" t="s">
        <v>3096</v>
      </c>
    </row>
    <row r="911" spans="2:2" ht="45" x14ac:dyDescent="0.25">
      <c r="B911" s="48" t="s">
        <v>3097</v>
      </c>
    </row>
    <row r="912" spans="2:2" ht="45" x14ac:dyDescent="0.25">
      <c r="B912" s="48" t="s">
        <v>3098</v>
      </c>
    </row>
    <row r="913" spans="2:2" ht="135" x14ac:dyDescent="0.25">
      <c r="B913" s="3" t="s">
        <v>3099</v>
      </c>
    </row>
    <row r="914" spans="2:2" x14ac:dyDescent="0.25">
      <c r="B914" s="3" t="s">
        <v>3100</v>
      </c>
    </row>
    <row r="915" spans="2:2" ht="45" x14ac:dyDescent="0.25">
      <c r="B915" s="48" t="s">
        <v>3101</v>
      </c>
    </row>
    <row r="916" spans="2:2" ht="135" x14ac:dyDescent="0.25">
      <c r="B916" s="3" t="s">
        <v>3102</v>
      </c>
    </row>
    <row r="917" spans="2:2" ht="180" x14ac:dyDescent="0.25">
      <c r="B917" s="48" t="s">
        <v>3103</v>
      </c>
    </row>
    <row r="918" spans="2:2" ht="105" x14ac:dyDescent="0.25">
      <c r="B918" s="48" t="s">
        <v>3104</v>
      </c>
    </row>
    <row r="919" spans="2:2" x14ac:dyDescent="0.25">
      <c r="B919" s="3" t="s">
        <v>3105</v>
      </c>
    </row>
    <row r="920" spans="2:2" x14ac:dyDescent="0.25">
      <c r="B920" s="48"/>
    </row>
    <row r="921" spans="2:2" x14ac:dyDescent="0.25">
      <c r="B921" s="48" t="s">
        <v>3106</v>
      </c>
    </row>
    <row r="922" spans="2:2" x14ac:dyDescent="0.25">
      <c r="B922" s="48"/>
    </row>
    <row r="923" spans="2:2" ht="135" x14ac:dyDescent="0.25">
      <c r="B923" s="48" t="s">
        <v>3107</v>
      </c>
    </row>
    <row r="924" spans="2:2" x14ac:dyDescent="0.25">
      <c r="B924" s="48" t="s">
        <v>3108</v>
      </c>
    </row>
    <row r="925" spans="2:2" ht="135" x14ac:dyDescent="0.25">
      <c r="B925" s="48" t="s">
        <v>3109</v>
      </c>
    </row>
    <row r="926" spans="2:2" ht="60" x14ac:dyDescent="0.25">
      <c r="B926" s="48" t="s">
        <v>3110</v>
      </c>
    </row>
    <row r="927" spans="2:2" ht="120" x14ac:dyDescent="0.25">
      <c r="B927" s="48" t="s">
        <v>3111</v>
      </c>
    </row>
    <row r="928" spans="2:2" ht="75" x14ac:dyDescent="0.25">
      <c r="B928" s="3" t="s">
        <v>3112</v>
      </c>
    </row>
    <row r="929" spans="2:2" x14ac:dyDescent="0.25">
      <c r="B929" s="3" t="s">
        <v>3113</v>
      </c>
    </row>
    <row r="930" spans="2:2" ht="180" x14ac:dyDescent="0.25">
      <c r="B930" s="48" t="s">
        <v>3114</v>
      </c>
    </row>
    <row r="931" spans="2:2" x14ac:dyDescent="0.25">
      <c r="B931" s="3" t="s">
        <v>3115</v>
      </c>
    </row>
    <row r="932" spans="2:2" ht="210" x14ac:dyDescent="0.25">
      <c r="B932" s="48" t="s">
        <v>3116</v>
      </c>
    </row>
    <row r="933" spans="2:2" ht="45" x14ac:dyDescent="0.25">
      <c r="B933" s="3" t="s">
        <v>3117</v>
      </c>
    </row>
    <row r="934" spans="2:2" ht="30" x14ac:dyDescent="0.25">
      <c r="B934" s="48" t="s">
        <v>3118</v>
      </c>
    </row>
    <row r="935" spans="2:2" ht="45" x14ac:dyDescent="0.25">
      <c r="B935" s="3" t="s">
        <v>3119</v>
      </c>
    </row>
    <row r="936" spans="2:2" x14ac:dyDescent="0.25">
      <c r="B936" s="48"/>
    </row>
    <row r="937" spans="2:2" ht="30" x14ac:dyDescent="0.25">
      <c r="B937" s="48" t="s">
        <v>3120</v>
      </c>
    </row>
    <row r="938" spans="2:2" x14ac:dyDescent="0.25">
      <c r="B938" s="48"/>
    </row>
    <row r="939" spans="2:2" ht="120" x14ac:dyDescent="0.25">
      <c r="B939" s="3" t="s">
        <v>3121</v>
      </c>
    </row>
    <row r="940" spans="2:2" ht="180" x14ac:dyDescent="0.25">
      <c r="B940" s="48" t="s">
        <v>3122</v>
      </c>
    </row>
    <row r="941" spans="2:2" ht="60" x14ac:dyDescent="0.25">
      <c r="B941" s="3" t="s">
        <v>3123</v>
      </c>
    </row>
    <row r="942" spans="2:2" ht="45" x14ac:dyDescent="0.25">
      <c r="B942" s="48" t="s">
        <v>3124</v>
      </c>
    </row>
    <row r="943" spans="2:2" ht="60" x14ac:dyDescent="0.25">
      <c r="B943" s="48" t="s">
        <v>3125</v>
      </c>
    </row>
    <row r="944" spans="2:2" ht="30" x14ac:dyDescent="0.25">
      <c r="B944" s="48" t="s">
        <v>3126</v>
      </c>
    </row>
    <row r="945" spans="2:2" ht="75" x14ac:dyDescent="0.25">
      <c r="B945" s="48" t="s">
        <v>3127</v>
      </c>
    </row>
    <row r="946" spans="2:2" ht="30" x14ac:dyDescent="0.25">
      <c r="B946" s="48" t="s">
        <v>3128</v>
      </c>
    </row>
    <row r="947" spans="2:2" ht="45" x14ac:dyDescent="0.25">
      <c r="B947" s="48" t="s">
        <v>3129</v>
      </c>
    </row>
    <row r="948" spans="2:2" x14ac:dyDescent="0.25">
      <c r="B948" s="48"/>
    </row>
    <row r="949" spans="2:2" ht="30" x14ac:dyDescent="0.25">
      <c r="B949" s="48" t="s">
        <v>3130</v>
      </c>
    </row>
    <row r="950" spans="2:2" x14ac:dyDescent="0.25">
      <c r="B950" s="48"/>
    </row>
    <row r="951" spans="2:2" ht="120" x14ac:dyDescent="0.25">
      <c r="B951" s="48" t="s">
        <v>3131</v>
      </c>
    </row>
    <row r="952" spans="2:2" ht="210" x14ac:dyDescent="0.25">
      <c r="B952" s="48" t="s">
        <v>3132</v>
      </c>
    </row>
    <row r="953" spans="2:2" ht="45" x14ac:dyDescent="0.25">
      <c r="B953" s="48" t="s">
        <v>3133</v>
      </c>
    </row>
    <row r="954" spans="2:2" ht="90" x14ac:dyDescent="0.25">
      <c r="B954" s="48" t="s">
        <v>3134</v>
      </c>
    </row>
    <row r="955" spans="2:2" ht="120" x14ac:dyDescent="0.25">
      <c r="B955" s="48" t="s">
        <v>3135</v>
      </c>
    </row>
    <row r="956" spans="2:2" x14ac:dyDescent="0.25">
      <c r="B956" s="48"/>
    </row>
    <row r="957" spans="2:2" ht="30" x14ac:dyDescent="0.25">
      <c r="B957" s="48" t="s">
        <v>3136</v>
      </c>
    </row>
    <row r="958" spans="2:2" x14ac:dyDescent="0.25">
      <c r="B958" s="48"/>
    </row>
    <row r="959" spans="2:2" ht="30" x14ac:dyDescent="0.25">
      <c r="B959" s="48" t="s">
        <v>3137</v>
      </c>
    </row>
    <row r="960" spans="2:2" x14ac:dyDescent="0.25">
      <c r="B960" s="48" t="s">
        <v>3138</v>
      </c>
    </row>
    <row r="961" spans="2:2" x14ac:dyDescent="0.25">
      <c r="B961" s="48" t="s">
        <v>3139</v>
      </c>
    </row>
    <row r="962" spans="2:2" x14ac:dyDescent="0.25">
      <c r="B962" s="48" t="s">
        <v>3140</v>
      </c>
    </row>
    <row r="963" spans="2:2" ht="30" x14ac:dyDescent="0.25">
      <c r="B963" s="48" t="s">
        <v>3141</v>
      </c>
    </row>
    <row r="964" spans="2:2" ht="75" x14ac:dyDescent="0.25">
      <c r="B964" s="3" t="s">
        <v>3142</v>
      </c>
    </row>
    <row r="965" spans="2:2" x14ac:dyDescent="0.25">
      <c r="B965" s="48"/>
    </row>
    <row r="966" spans="2:2" ht="30" x14ac:dyDescent="0.25">
      <c r="B966" s="48" t="s">
        <v>3143</v>
      </c>
    </row>
    <row r="967" spans="2:2" x14ac:dyDescent="0.25">
      <c r="B967" s="48"/>
    </row>
    <row r="968" spans="2:2" ht="30" x14ac:dyDescent="0.25">
      <c r="B968" s="48" t="s">
        <v>3144</v>
      </c>
    </row>
    <row r="969" spans="2:2" ht="30" x14ac:dyDescent="0.25">
      <c r="B969" s="48" t="s">
        <v>3145</v>
      </c>
    </row>
    <row r="970" spans="2:2" ht="60" x14ac:dyDescent="0.25">
      <c r="B970" s="3" t="s">
        <v>3146</v>
      </c>
    </row>
    <row r="971" spans="2:2" ht="45" x14ac:dyDescent="0.25">
      <c r="B971" s="48" t="s">
        <v>3147</v>
      </c>
    </row>
    <row r="972" spans="2:2" ht="60" x14ac:dyDescent="0.25">
      <c r="B972" s="48" t="s">
        <v>3148</v>
      </c>
    </row>
    <row r="973" spans="2:2" x14ac:dyDescent="0.25">
      <c r="B973" s="48"/>
    </row>
    <row r="974" spans="2:2" ht="30" x14ac:dyDescent="0.25">
      <c r="B974" s="48" t="s">
        <v>3149</v>
      </c>
    </row>
    <row r="975" spans="2:2" x14ac:dyDescent="0.25">
      <c r="B975" s="48"/>
    </row>
    <row r="976" spans="2:2" ht="90" x14ac:dyDescent="0.25">
      <c r="B976" s="48" t="s">
        <v>3150</v>
      </c>
    </row>
    <row r="977" spans="2:2" ht="120" x14ac:dyDescent="0.25">
      <c r="B977" s="48" t="s">
        <v>3151</v>
      </c>
    </row>
    <row r="978" spans="2:2" ht="60" x14ac:dyDescent="0.25">
      <c r="B978" s="48" t="s">
        <v>3152</v>
      </c>
    </row>
    <row r="979" spans="2:2" ht="60" x14ac:dyDescent="0.25">
      <c r="B979" s="48" t="s">
        <v>3153</v>
      </c>
    </row>
    <row r="980" spans="2:2" ht="45" x14ac:dyDescent="0.25">
      <c r="B980" s="48" t="s">
        <v>3154</v>
      </c>
    </row>
    <row r="981" spans="2:2" ht="60" x14ac:dyDescent="0.25">
      <c r="B981" s="48" t="s">
        <v>3155</v>
      </c>
    </row>
    <row r="982" spans="2:2" ht="135" x14ac:dyDescent="0.25">
      <c r="B982" s="48" t="s">
        <v>3156</v>
      </c>
    </row>
    <row r="983" spans="2:2" ht="45" x14ac:dyDescent="0.25">
      <c r="B983" s="48" t="s">
        <v>3157</v>
      </c>
    </row>
    <row r="984" spans="2:2" ht="45" x14ac:dyDescent="0.25">
      <c r="B984" s="48" t="s">
        <v>3158</v>
      </c>
    </row>
    <row r="985" spans="2:2" ht="75" x14ac:dyDescent="0.25">
      <c r="B985" s="3" t="s">
        <v>3159</v>
      </c>
    </row>
    <row r="986" spans="2:2" ht="45" x14ac:dyDescent="0.25">
      <c r="B986" s="3" t="s">
        <v>3160</v>
      </c>
    </row>
    <row r="987" spans="2:2" ht="270" x14ac:dyDescent="0.25">
      <c r="B987" s="3" t="s">
        <v>3161</v>
      </c>
    </row>
    <row r="988" spans="2:2" ht="60" x14ac:dyDescent="0.25">
      <c r="B988" s="48" t="s">
        <v>3162</v>
      </c>
    </row>
    <row r="989" spans="2:2" ht="75" x14ac:dyDescent="0.25">
      <c r="B989" s="3" t="s">
        <v>3163</v>
      </c>
    </row>
    <row r="990" spans="2:2" ht="60" x14ac:dyDescent="0.25">
      <c r="B990" s="48" t="s">
        <v>3164</v>
      </c>
    </row>
    <row r="991" spans="2:2" ht="90" x14ac:dyDescent="0.25">
      <c r="B991" s="48" t="s">
        <v>3165</v>
      </c>
    </row>
    <row r="992" spans="2:2" x14ac:dyDescent="0.25">
      <c r="B992" s="48"/>
    </row>
    <row r="993" spans="2:2" ht="45" x14ac:dyDescent="0.25">
      <c r="B993" s="48" t="s">
        <v>3166</v>
      </c>
    </row>
    <row r="994" spans="2:2" x14ac:dyDescent="0.25">
      <c r="B994" s="48"/>
    </row>
    <row r="995" spans="2:2" x14ac:dyDescent="0.25">
      <c r="B995" s="3" t="s">
        <v>3167</v>
      </c>
    </row>
    <row r="996" spans="2:2" x14ac:dyDescent="0.25">
      <c r="B996" s="48"/>
    </row>
    <row r="997" spans="2:2" ht="30" x14ac:dyDescent="0.25">
      <c r="B997" s="48" t="s">
        <v>3168</v>
      </c>
    </row>
    <row r="998" spans="2:2" ht="60" x14ac:dyDescent="0.25">
      <c r="B998" s="48" t="s">
        <v>3169</v>
      </c>
    </row>
    <row r="999" spans="2:2" ht="75" x14ac:dyDescent="0.25">
      <c r="B999" s="48" t="s">
        <v>3170</v>
      </c>
    </row>
    <row r="1000" spans="2:2" ht="45" x14ac:dyDescent="0.25">
      <c r="B1000" s="48" t="s">
        <v>3171</v>
      </c>
    </row>
    <row r="1001" spans="2:2" x14ac:dyDescent="0.25">
      <c r="B1001" s="150"/>
    </row>
    <row r="1002" spans="2:2" x14ac:dyDescent="0.25">
      <c r="B1002" s="48" t="s">
        <v>2590</v>
      </c>
    </row>
    <row r="1003" spans="2:2" ht="60" x14ac:dyDescent="0.25">
      <c r="B1003" s="48" t="s">
        <v>3172</v>
      </c>
    </row>
    <row r="1004" spans="2:2" x14ac:dyDescent="0.25">
      <c r="B1004" s="150"/>
    </row>
    <row r="1005" spans="2:2" x14ac:dyDescent="0.25">
      <c r="B1005" s="48" t="s">
        <v>3173</v>
      </c>
    </row>
    <row r="1006" spans="2:2" ht="195" x14ac:dyDescent="0.25">
      <c r="B1006" s="3" t="s">
        <v>3174</v>
      </c>
    </row>
    <row r="1007" spans="2:2" ht="180" x14ac:dyDescent="0.25">
      <c r="B1007" s="48" t="s">
        <v>3175</v>
      </c>
    </row>
    <row r="1008" spans="2:2" ht="105" x14ac:dyDescent="0.25">
      <c r="B1008" s="48" t="s">
        <v>3176</v>
      </c>
    </row>
    <row r="1009" spans="2:2" ht="225" x14ac:dyDescent="0.25">
      <c r="B1009" s="48" t="s">
        <v>3177</v>
      </c>
    </row>
    <row r="1010" spans="2:2" ht="105" x14ac:dyDescent="0.25">
      <c r="B1010" s="48" t="s">
        <v>3178</v>
      </c>
    </row>
    <row r="1011" spans="2:2" ht="75" x14ac:dyDescent="0.25">
      <c r="B1011" s="48" t="s">
        <v>3179</v>
      </c>
    </row>
    <row r="1012" spans="2:2" ht="60" x14ac:dyDescent="0.25">
      <c r="B1012" s="48" t="s">
        <v>3180</v>
      </c>
    </row>
    <row r="1013" spans="2:2" ht="30" x14ac:dyDescent="0.25">
      <c r="B1013" s="48" t="s">
        <v>3181</v>
      </c>
    </row>
    <row r="1014" spans="2:2" ht="60" x14ac:dyDescent="0.25">
      <c r="B1014" s="48" t="s">
        <v>3182</v>
      </c>
    </row>
    <row r="1015" spans="2:2" ht="45" x14ac:dyDescent="0.25">
      <c r="B1015" s="48" t="s">
        <v>3183</v>
      </c>
    </row>
    <row r="1016" spans="2:2" ht="30" x14ac:dyDescent="0.25">
      <c r="B1016" s="48" t="s">
        <v>3184</v>
      </c>
    </row>
    <row r="1017" spans="2:2" ht="75" x14ac:dyDescent="0.25">
      <c r="B1017" s="3" t="s">
        <v>3185</v>
      </c>
    </row>
    <row r="1018" spans="2:2" ht="240" x14ac:dyDescent="0.25">
      <c r="B1018" s="3" t="s">
        <v>3186</v>
      </c>
    </row>
    <row r="1019" spans="2:2" ht="180" x14ac:dyDescent="0.25">
      <c r="B1019" s="48" t="s">
        <v>3187</v>
      </c>
    </row>
    <row r="1020" spans="2:2" ht="120" x14ac:dyDescent="0.25">
      <c r="B1020" s="48" t="s">
        <v>3188</v>
      </c>
    </row>
    <row r="1021" spans="2:2" ht="75" x14ac:dyDescent="0.25">
      <c r="B1021" s="48" t="s">
        <v>3189</v>
      </c>
    </row>
    <row r="1022" spans="2:2" x14ac:dyDescent="0.25">
      <c r="B1022" s="48" t="s">
        <v>3190</v>
      </c>
    </row>
    <row r="1023" spans="2:2" ht="60" x14ac:dyDescent="0.25">
      <c r="B1023" s="48" t="s">
        <v>3191</v>
      </c>
    </row>
    <row r="1024" spans="2:2" ht="45" x14ac:dyDescent="0.25">
      <c r="B1024" s="48" t="s">
        <v>3192</v>
      </c>
    </row>
    <row r="1025" spans="2:2" ht="135" x14ac:dyDescent="0.25">
      <c r="B1025" s="3" t="s">
        <v>3193</v>
      </c>
    </row>
    <row r="1026" spans="2:2" ht="90" x14ac:dyDescent="0.25">
      <c r="B1026" s="48" t="s">
        <v>3194</v>
      </c>
    </row>
    <row r="1027" spans="2:2" x14ac:dyDescent="0.25">
      <c r="B1027" s="48" t="s">
        <v>3195</v>
      </c>
    </row>
    <row r="1028" spans="2:2" ht="60" x14ac:dyDescent="0.25">
      <c r="B1028" s="48" t="s">
        <v>3196</v>
      </c>
    </row>
    <row r="1029" spans="2:2" x14ac:dyDescent="0.25">
      <c r="B1029" s="48"/>
    </row>
    <row r="1030" spans="2:2" ht="45" x14ac:dyDescent="0.25">
      <c r="B1030" s="48" t="s">
        <v>3197</v>
      </c>
    </row>
    <row r="1031" spans="2:2" x14ac:dyDescent="0.25">
      <c r="B1031" s="48"/>
    </row>
    <row r="1032" spans="2:2" ht="120" x14ac:dyDescent="0.25">
      <c r="B1032" s="48" t="s">
        <v>3198</v>
      </c>
    </row>
    <row r="1033" spans="2:2" ht="45" x14ac:dyDescent="0.25">
      <c r="B1033" s="48" t="s">
        <v>3199</v>
      </c>
    </row>
    <row r="1034" spans="2:2" ht="45" x14ac:dyDescent="0.25">
      <c r="B1034" s="48" t="s">
        <v>3200</v>
      </c>
    </row>
    <row r="1035" spans="2:2" ht="45" x14ac:dyDescent="0.25">
      <c r="B1035" s="48" t="s">
        <v>3201</v>
      </c>
    </row>
    <row r="1036" spans="2:2" ht="30" x14ac:dyDescent="0.25">
      <c r="B1036" s="48" t="s">
        <v>3202</v>
      </c>
    </row>
    <row r="1037" spans="2:2" ht="105" x14ac:dyDescent="0.25">
      <c r="B1037" s="3" t="s">
        <v>3203</v>
      </c>
    </row>
    <row r="1038" spans="2:2" ht="30" x14ac:dyDescent="0.25">
      <c r="B1038" s="48" t="s">
        <v>592</v>
      </c>
    </row>
    <row r="1039" spans="2:2" ht="45" x14ac:dyDescent="0.25">
      <c r="B1039" s="3" t="s">
        <v>3204</v>
      </c>
    </row>
    <row r="1040" spans="2:2" ht="45" x14ac:dyDescent="0.25">
      <c r="B1040" s="3" t="s">
        <v>3205</v>
      </c>
    </row>
    <row r="1041" spans="2:2" x14ac:dyDescent="0.25">
      <c r="B1041" s="48"/>
    </row>
    <row r="1042" spans="2:2" ht="30" x14ac:dyDescent="0.25">
      <c r="B1042" s="48" t="s">
        <v>3206</v>
      </c>
    </row>
    <row r="1043" spans="2:2" x14ac:dyDescent="0.25">
      <c r="B1043" s="48"/>
    </row>
    <row r="1044" spans="2:2" ht="60" x14ac:dyDescent="0.25">
      <c r="B1044" s="48" t="s">
        <v>3207</v>
      </c>
    </row>
    <row r="1045" spans="2:2" ht="135" x14ac:dyDescent="0.25">
      <c r="B1045" s="48" t="s">
        <v>3208</v>
      </c>
    </row>
    <row r="1046" spans="2:2" ht="195" x14ac:dyDescent="0.25">
      <c r="B1046" s="48" t="s">
        <v>3209</v>
      </c>
    </row>
    <row r="1047" spans="2:2" ht="150" x14ac:dyDescent="0.25">
      <c r="B1047" s="48" t="s">
        <v>3210</v>
      </c>
    </row>
    <row r="1048" spans="2:2" ht="75" x14ac:dyDescent="0.25">
      <c r="B1048" s="3" t="s">
        <v>3211</v>
      </c>
    </row>
    <row r="1049" spans="2:2" ht="90" x14ac:dyDescent="0.25">
      <c r="B1049" s="48" t="s">
        <v>3212</v>
      </c>
    </row>
    <row r="1050" spans="2:2" x14ac:dyDescent="0.25">
      <c r="B1050" s="48"/>
    </row>
    <row r="1051" spans="2:2" ht="30" x14ac:dyDescent="0.25">
      <c r="B1051" s="48" t="s">
        <v>3213</v>
      </c>
    </row>
    <row r="1052" spans="2:2" x14ac:dyDescent="0.25">
      <c r="B1052" s="48"/>
    </row>
    <row r="1053" spans="2:2" ht="105" x14ac:dyDescent="0.25">
      <c r="B1053" s="48" t="s">
        <v>3214</v>
      </c>
    </row>
    <row r="1054" spans="2:2" x14ac:dyDescent="0.25">
      <c r="B1054" s="3" t="s">
        <v>2381</v>
      </c>
    </row>
    <row r="1055" spans="2:2" ht="75" x14ac:dyDescent="0.25">
      <c r="B1055" s="3" t="s">
        <v>3215</v>
      </c>
    </row>
    <row r="1056" spans="2:2" x14ac:dyDescent="0.25">
      <c r="B1056" s="3" t="s">
        <v>2383</v>
      </c>
    </row>
    <row r="1057" spans="2:2" ht="45" x14ac:dyDescent="0.25">
      <c r="B1057" s="3" t="s">
        <v>3216</v>
      </c>
    </row>
    <row r="1058" spans="2:2" ht="30" x14ac:dyDescent="0.25">
      <c r="B1058" s="3" t="s">
        <v>3217</v>
      </c>
    </row>
    <row r="1059" spans="2:2" ht="60" x14ac:dyDescent="0.25">
      <c r="B1059" s="48" t="s">
        <v>3218</v>
      </c>
    </row>
    <row r="1060" spans="2:2" ht="90" x14ac:dyDescent="0.25">
      <c r="B1060" s="48" t="s">
        <v>3219</v>
      </c>
    </row>
    <row r="1061" spans="2:2" ht="165" x14ac:dyDescent="0.25">
      <c r="B1061" s="48" t="s">
        <v>3220</v>
      </c>
    </row>
    <row r="1062" spans="2:2" ht="45" x14ac:dyDescent="0.25">
      <c r="B1062" s="48" t="s">
        <v>3221</v>
      </c>
    </row>
    <row r="1063" spans="2:2" ht="60" x14ac:dyDescent="0.25">
      <c r="B1063" s="3" t="s">
        <v>3222</v>
      </c>
    </row>
    <row r="1064" spans="2:2" x14ac:dyDescent="0.25">
      <c r="B1064" s="48"/>
    </row>
    <row r="1065" spans="2:2" x14ac:dyDescent="0.25">
      <c r="B1065" s="48" t="s">
        <v>3223</v>
      </c>
    </row>
    <row r="1066" spans="2:2" x14ac:dyDescent="0.25">
      <c r="B1066" s="48"/>
    </row>
    <row r="1067" spans="2:2" ht="60" x14ac:dyDescent="0.25">
      <c r="B1067" s="48" t="s">
        <v>3224</v>
      </c>
    </row>
    <row r="1068" spans="2:2" ht="75" x14ac:dyDescent="0.25">
      <c r="B1068" s="48" t="s">
        <v>3225</v>
      </c>
    </row>
    <row r="1069" spans="2:2" x14ac:dyDescent="0.25">
      <c r="B1069" s="48"/>
    </row>
    <row r="1070" spans="2:2" x14ac:dyDescent="0.25">
      <c r="B1070" s="48" t="s">
        <v>3226</v>
      </c>
    </row>
    <row r="1071" spans="2:2" x14ac:dyDescent="0.25">
      <c r="B1071" s="48"/>
    </row>
    <row r="1072" spans="2:2" ht="75" x14ac:dyDescent="0.25">
      <c r="B1072" s="48" t="s">
        <v>3227</v>
      </c>
    </row>
    <row r="1073" spans="2:2" ht="90" x14ac:dyDescent="0.25">
      <c r="B1073" s="48" t="s">
        <v>3228</v>
      </c>
    </row>
    <row r="1074" spans="2:2" ht="150" x14ac:dyDescent="0.25">
      <c r="B1074" s="48" t="s">
        <v>3229</v>
      </c>
    </row>
    <row r="1075" spans="2:2" ht="150" x14ac:dyDescent="0.25">
      <c r="B1075" s="48" t="s">
        <v>3230</v>
      </c>
    </row>
    <row r="1076" spans="2:2" ht="75" x14ac:dyDescent="0.25">
      <c r="B1076" s="48" t="s">
        <v>3231</v>
      </c>
    </row>
    <row r="1077" spans="2:2" ht="180" x14ac:dyDescent="0.25">
      <c r="B1077" s="48" t="s">
        <v>3232</v>
      </c>
    </row>
    <row r="1078" spans="2:2" x14ac:dyDescent="0.25">
      <c r="B1078" s="3" t="s">
        <v>2383</v>
      </c>
    </row>
    <row r="1079" spans="2:2" ht="45" x14ac:dyDescent="0.25">
      <c r="B1079" s="48" t="s">
        <v>3233</v>
      </c>
    </row>
    <row r="1080" spans="2:2" ht="75" x14ac:dyDescent="0.25">
      <c r="B1080" s="48" t="s">
        <v>3234</v>
      </c>
    </row>
    <row r="1081" spans="2:2" ht="60" x14ac:dyDescent="0.25">
      <c r="B1081" s="48" t="s">
        <v>3235</v>
      </c>
    </row>
    <row r="1082" spans="2:2" x14ac:dyDescent="0.25">
      <c r="B1082" s="3" t="s">
        <v>3236</v>
      </c>
    </row>
    <row r="1083" spans="2:2" ht="30" x14ac:dyDescent="0.25">
      <c r="B1083" s="48" t="s">
        <v>3237</v>
      </c>
    </row>
    <row r="1084" spans="2:2" x14ac:dyDescent="0.25">
      <c r="B1084" s="3" t="s">
        <v>3238</v>
      </c>
    </row>
    <row r="1085" spans="2:2" ht="45" x14ac:dyDescent="0.25">
      <c r="B1085" s="48" t="s">
        <v>3239</v>
      </c>
    </row>
    <row r="1086" spans="2:2" ht="45" x14ac:dyDescent="0.25">
      <c r="B1086" s="48" t="s">
        <v>3240</v>
      </c>
    </row>
    <row r="1087" spans="2:2" ht="45" x14ac:dyDescent="0.25">
      <c r="B1087" s="48" t="s">
        <v>3241</v>
      </c>
    </row>
    <row r="1088" spans="2:2" ht="30" x14ac:dyDescent="0.25">
      <c r="B1088" s="3" t="s">
        <v>3242</v>
      </c>
    </row>
    <row r="1089" spans="2:2" ht="90" x14ac:dyDescent="0.25">
      <c r="B1089" s="48" t="s">
        <v>3243</v>
      </c>
    </row>
    <row r="1090" spans="2:2" x14ac:dyDescent="0.25">
      <c r="B1090" s="48"/>
    </row>
    <row r="1091" spans="2:2" ht="30" x14ac:dyDescent="0.25">
      <c r="B1091" s="48" t="s">
        <v>3244</v>
      </c>
    </row>
    <row r="1092" spans="2:2" x14ac:dyDescent="0.25">
      <c r="B1092" s="48"/>
    </row>
    <row r="1093" spans="2:2" ht="60" x14ac:dyDescent="0.25">
      <c r="B1093" s="3" t="s">
        <v>3245</v>
      </c>
    </row>
    <row r="1094" spans="2:2" ht="45" x14ac:dyDescent="0.25">
      <c r="B1094" s="48" t="s">
        <v>3246</v>
      </c>
    </row>
    <row r="1095" spans="2:2" x14ac:dyDescent="0.25">
      <c r="B1095" s="3" t="s">
        <v>3247</v>
      </c>
    </row>
    <row r="1096" spans="2:2" x14ac:dyDescent="0.25">
      <c r="B1096" s="48"/>
    </row>
    <row r="1097" spans="2:2" ht="30" x14ac:dyDescent="0.25">
      <c r="B1097" s="48" t="s">
        <v>3248</v>
      </c>
    </row>
    <row r="1098" spans="2:2" x14ac:dyDescent="0.25">
      <c r="B1098" s="48"/>
    </row>
    <row r="1099" spans="2:2" ht="45" x14ac:dyDescent="0.25">
      <c r="B1099" s="48" t="s">
        <v>3249</v>
      </c>
    </row>
    <row r="1100" spans="2:2" ht="45" x14ac:dyDescent="0.25">
      <c r="B1100" s="3" t="s">
        <v>3250</v>
      </c>
    </row>
    <row r="1101" spans="2:2" x14ac:dyDescent="0.25">
      <c r="B1101" s="48"/>
    </row>
    <row r="1102" spans="2:2" ht="30" x14ac:dyDescent="0.25">
      <c r="B1102" s="48" t="s">
        <v>3251</v>
      </c>
    </row>
    <row r="1103" spans="2:2" x14ac:dyDescent="0.25">
      <c r="B1103" s="48"/>
    </row>
    <row r="1104" spans="2:2" ht="45" x14ac:dyDescent="0.25">
      <c r="B1104" s="48" t="s">
        <v>3252</v>
      </c>
    </row>
    <row r="1105" spans="2:2" ht="60" x14ac:dyDescent="0.25">
      <c r="B1105" s="3" t="s">
        <v>3253</v>
      </c>
    </row>
    <row r="1106" spans="2:2" ht="45" x14ac:dyDescent="0.25">
      <c r="B1106" s="3" t="s">
        <v>3254</v>
      </c>
    </row>
    <row r="1107" spans="2:2" ht="75" x14ac:dyDescent="0.25">
      <c r="B1107" s="48" t="s">
        <v>3255</v>
      </c>
    </row>
    <row r="1108" spans="2:2" ht="105" x14ac:dyDescent="0.25">
      <c r="B1108" s="48" t="s">
        <v>3256</v>
      </c>
    </row>
    <row r="1109" spans="2:2" x14ac:dyDescent="0.25">
      <c r="B1109" s="48"/>
    </row>
    <row r="1110" spans="2:2" ht="30" x14ac:dyDescent="0.25">
      <c r="B1110" s="48" t="s">
        <v>3257</v>
      </c>
    </row>
    <row r="1111" spans="2:2" x14ac:dyDescent="0.25">
      <c r="B1111" s="48"/>
    </row>
    <row r="1112" spans="2:2" ht="60" x14ac:dyDescent="0.25">
      <c r="B1112" s="48" t="s">
        <v>3258</v>
      </c>
    </row>
    <row r="1113" spans="2:2" ht="135" x14ac:dyDescent="0.25">
      <c r="B1113" s="3" t="s">
        <v>3259</v>
      </c>
    </row>
    <row r="1114" spans="2:2" x14ac:dyDescent="0.25">
      <c r="B1114" s="3" t="s">
        <v>3260</v>
      </c>
    </row>
    <row r="1115" spans="2:2" x14ac:dyDescent="0.25">
      <c r="B1115" s="48"/>
    </row>
    <row r="1116" spans="2:2" ht="30" x14ac:dyDescent="0.25">
      <c r="B1116" s="48" t="s">
        <v>3261</v>
      </c>
    </row>
    <row r="1117" spans="2:2" x14ac:dyDescent="0.25">
      <c r="B1117" s="48"/>
    </row>
    <row r="1118" spans="2:2" ht="30" x14ac:dyDescent="0.25">
      <c r="B1118" s="48" t="s">
        <v>3262</v>
      </c>
    </row>
    <row r="1119" spans="2:2" ht="45" x14ac:dyDescent="0.25">
      <c r="B1119" s="48" t="s">
        <v>3263</v>
      </c>
    </row>
    <row r="1120" spans="2:2" ht="120" x14ac:dyDescent="0.25">
      <c r="B1120" s="48" t="s">
        <v>3264</v>
      </c>
    </row>
    <row r="1121" spans="2:2" x14ac:dyDescent="0.25">
      <c r="B1121" s="48"/>
    </row>
    <row r="1122" spans="2:2" ht="30" x14ac:dyDescent="0.25">
      <c r="B1122" s="48" t="s">
        <v>3265</v>
      </c>
    </row>
    <row r="1123" spans="2:2" x14ac:dyDescent="0.25">
      <c r="B1123" s="48"/>
    </row>
    <row r="1124" spans="2:2" ht="45" x14ac:dyDescent="0.25">
      <c r="B1124" s="48" t="s">
        <v>3266</v>
      </c>
    </row>
    <row r="1125" spans="2:2" ht="120" x14ac:dyDescent="0.25">
      <c r="B1125" s="3" t="s">
        <v>3267</v>
      </c>
    </row>
    <row r="1126" spans="2:2" ht="90" x14ac:dyDescent="0.25">
      <c r="B1126" s="48" t="s">
        <v>3268</v>
      </c>
    </row>
    <row r="1127" spans="2:2" x14ac:dyDescent="0.25">
      <c r="B1127" s="48"/>
    </row>
    <row r="1128" spans="2:2" ht="30" x14ac:dyDescent="0.25">
      <c r="B1128" s="48" t="s">
        <v>3269</v>
      </c>
    </row>
    <row r="1129" spans="2:2" x14ac:dyDescent="0.25">
      <c r="B1129" s="48"/>
    </row>
    <row r="1130" spans="2:2" ht="75" x14ac:dyDescent="0.25">
      <c r="B1130" s="48" t="s">
        <v>3270</v>
      </c>
    </row>
    <row r="1131" spans="2:2" ht="60" x14ac:dyDescent="0.25">
      <c r="B1131" s="3" t="s">
        <v>3271</v>
      </c>
    </row>
    <row r="1132" spans="2:2" ht="60" x14ac:dyDescent="0.25">
      <c r="B1132" s="48" t="s">
        <v>3272</v>
      </c>
    </row>
    <row r="1133" spans="2:2" ht="90" x14ac:dyDescent="0.25">
      <c r="B1133" s="3" t="s">
        <v>3273</v>
      </c>
    </row>
    <row r="1134" spans="2:2" ht="75" x14ac:dyDescent="0.25">
      <c r="B1134" s="48" t="s">
        <v>3274</v>
      </c>
    </row>
    <row r="1135" spans="2:2" ht="60" x14ac:dyDescent="0.25">
      <c r="B1135" s="3" t="s">
        <v>3275</v>
      </c>
    </row>
    <row r="1136" spans="2:2" ht="75" x14ac:dyDescent="0.25">
      <c r="B1136" s="48" t="s">
        <v>3276</v>
      </c>
    </row>
    <row r="1137" spans="2:2" ht="60" x14ac:dyDescent="0.25">
      <c r="B1137" s="3" t="s">
        <v>3277</v>
      </c>
    </row>
    <row r="1138" spans="2:2" ht="30" x14ac:dyDescent="0.25">
      <c r="B1138" s="48" t="s">
        <v>3278</v>
      </c>
    </row>
    <row r="1139" spans="2:2" x14ac:dyDescent="0.25">
      <c r="B1139" s="48" t="s">
        <v>3279</v>
      </c>
    </row>
    <row r="1140" spans="2:2" ht="30" x14ac:dyDescent="0.25">
      <c r="B1140" s="48" t="s">
        <v>3280</v>
      </c>
    </row>
    <row r="1141" spans="2:2" ht="60" x14ac:dyDescent="0.25">
      <c r="B1141" s="3" t="s">
        <v>3281</v>
      </c>
    </row>
    <row r="1142" spans="2:2" ht="105" x14ac:dyDescent="0.25">
      <c r="B1142" s="48" t="s">
        <v>3282</v>
      </c>
    </row>
    <row r="1143" spans="2:2" ht="45" x14ac:dyDescent="0.25">
      <c r="B1143" s="48" t="s">
        <v>3283</v>
      </c>
    </row>
    <row r="1144" spans="2:2" ht="60" x14ac:dyDescent="0.25">
      <c r="B1144" s="48" t="s">
        <v>3284</v>
      </c>
    </row>
    <row r="1145" spans="2:2" ht="30" x14ac:dyDescent="0.25">
      <c r="B1145" s="48" t="s">
        <v>3285</v>
      </c>
    </row>
    <row r="1146" spans="2:2" x14ac:dyDescent="0.25">
      <c r="B1146" s="48"/>
    </row>
    <row r="1147" spans="2:2" ht="45" x14ac:dyDescent="0.25">
      <c r="B1147" s="48" t="s">
        <v>3286</v>
      </c>
    </row>
    <row r="1148" spans="2:2" x14ac:dyDescent="0.25">
      <c r="B1148" s="48"/>
    </row>
    <row r="1149" spans="2:2" x14ac:dyDescent="0.25">
      <c r="B1149" s="3" t="s">
        <v>3029</v>
      </c>
    </row>
    <row r="1150" spans="2:2" x14ac:dyDescent="0.25">
      <c r="B1150" s="48"/>
    </row>
    <row r="1151" spans="2:2" ht="120" x14ac:dyDescent="0.25">
      <c r="B1151" s="3" t="s">
        <v>3287</v>
      </c>
    </row>
    <row r="1152" spans="2:2" ht="75" x14ac:dyDescent="0.25">
      <c r="B1152" s="48" t="s">
        <v>3288</v>
      </c>
    </row>
    <row r="1153" spans="2:2" ht="75" x14ac:dyDescent="0.25">
      <c r="B1153" s="3" t="s">
        <v>3289</v>
      </c>
    </row>
    <row r="1154" spans="2:2" ht="45" x14ac:dyDescent="0.25">
      <c r="B1154" s="48" t="s">
        <v>3290</v>
      </c>
    </row>
    <row r="1155" spans="2:2" x14ac:dyDescent="0.25">
      <c r="B1155" s="48"/>
    </row>
    <row r="1156" spans="2:2" x14ac:dyDescent="0.25">
      <c r="B1156" s="151" t="s">
        <v>3291</v>
      </c>
    </row>
    <row r="1157" spans="2:2" x14ac:dyDescent="0.25">
      <c r="B1157" s="151" t="s">
        <v>3292</v>
      </c>
    </row>
    <row r="1158" spans="2:2" x14ac:dyDescent="0.25">
      <c r="B1158" s="48"/>
    </row>
    <row r="1159" spans="2:2" x14ac:dyDescent="0.25">
      <c r="B1159" s="48" t="s">
        <v>3293</v>
      </c>
    </row>
    <row r="1160" spans="2:2" x14ac:dyDescent="0.25">
      <c r="B1160" s="48"/>
    </row>
    <row r="1161" spans="2:2" ht="195" x14ac:dyDescent="0.25">
      <c r="B1161" s="48" t="s">
        <v>3294</v>
      </c>
    </row>
    <row r="1162" spans="2:2" ht="45" x14ac:dyDescent="0.25">
      <c r="B1162" s="48" t="s">
        <v>3295</v>
      </c>
    </row>
    <row r="1163" spans="2:2" ht="165" x14ac:dyDescent="0.25">
      <c r="B1163" s="48" t="s">
        <v>3296</v>
      </c>
    </row>
    <row r="1164" spans="2:2" x14ac:dyDescent="0.25">
      <c r="B1164" s="3" t="s">
        <v>2383</v>
      </c>
    </row>
    <row r="1165" spans="2:2" ht="75" x14ac:dyDescent="0.25">
      <c r="B1165" s="48" t="s">
        <v>3297</v>
      </c>
    </row>
    <row r="1166" spans="2:2" ht="60" x14ac:dyDescent="0.25">
      <c r="B1166" s="3" t="s">
        <v>3298</v>
      </c>
    </row>
    <row r="1167" spans="2:2" ht="165" x14ac:dyDescent="0.25">
      <c r="B1167" s="3" t="s">
        <v>3299</v>
      </c>
    </row>
    <row r="1168" spans="2:2" ht="180" x14ac:dyDescent="0.25">
      <c r="B1168" s="48" t="s">
        <v>3300</v>
      </c>
    </row>
    <row r="1169" spans="2:2" ht="45" x14ac:dyDescent="0.25">
      <c r="B1169" s="48" t="s">
        <v>3301</v>
      </c>
    </row>
    <row r="1170" spans="2:2" ht="30" x14ac:dyDescent="0.25">
      <c r="B1170" s="3" t="s">
        <v>3302</v>
      </c>
    </row>
    <row r="1171" spans="2:2" x14ac:dyDescent="0.25">
      <c r="B1171" s="48"/>
    </row>
    <row r="1172" spans="2:2" x14ac:dyDescent="0.25">
      <c r="B1172" s="151" t="s">
        <v>3303</v>
      </c>
    </row>
    <row r="1173" spans="2:2" x14ac:dyDescent="0.25">
      <c r="B1173" s="151" t="s">
        <v>3292</v>
      </c>
    </row>
    <row r="1174" spans="2:2" x14ac:dyDescent="0.25">
      <c r="B1174" s="48"/>
    </row>
    <row r="1175" spans="2:2" x14ac:dyDescent="0.25">
      <c r="B1175" s="48" t="s">
        <v>3304</v>
      </c>
    </row>
    <row r="1176" spans="2:2" x14ac:dyDescent="0.25">
      <c r="B1176" s="48"/>
    </row>
    <row r="1177" spans="2:2" ht="135" x14ac:dyDescent="0.25">
      <c r="B1177" s="48" t="s">
        <v>3305</v>
      </c>
    </row>
    <row r="1178" spans="2:2" ht="30" x14ac:dyDescent="0.25">
      <c r="B1178" s="48" t="s">
        <v>3306</v>
      </c>
    </row>
    <row r="1179" spans="2:2" ht="75" x14ac:dyDescent="0.25">
      <c r="B1179" s="3" t="s">
        <v>3307</v>
      </c>
    </row>
    <row r="1180" spans="2:2" ht="90" x14ac:dyDescent="0.25">
      <c r="B1180" s="48" t="s">
        <v>3308</v>
      </c>
    </row>
    <row r="1181" spans="2:2" ht="90" x14ac:dyDescent="0.25">
      <c r="B1181" s="3" t="s">
        <v>3309</v>
      </c>
    </row>
    <row r="1182" spans="2:2" x14ac:dyDescent="0.25">
      <c r="B1182" s="3" t="s">
        <v>2383</v>
      </c>
    </row>
    <row r="1183" spans="2:2" ht="75" x14ac:dyDescent="0.25">
      <c r="B1183" s="3" t="s">
        <v>3310</v>
      </c>
    </row>
    <row r="1184" spans="2:2" ht="195" x14ac:dyDescent="0.25">
      <c r="B1184" s="3" t="s">
        <v>3311</v>
      </c>
    </row>
    <row r="1185" spans="2:2" x14ac:dyDescent="0.25">
      <c r="B1185" s="3" t="s">
        <v>3167</v>
      </c>
    </row>
    <row r="1186" spans="2:2" ht="60" x14ac:dyDescent="0.25">
      <c r="B1186" s="3" t="s">
        <v>3312</v>
      </c>
    </row>
    <row r="1187" spans="2:2" ht="45" x14ac:dyDescent="0.25">
      <c r="B1187" s="48" t="s">
        <v>3313</v>
      </c>
    </row>
    <row r="1188" spans="2:2" ht="75" x14ac:dyDescent="0.25">
      <c r="B1188" s="3" t="s">
        <v>3314</v>
      </c>
    </row>
    <row r="1189" spans="2:2" ht="75" x14ac:dyDescent="0.25">
      <c r="B1189" s="48" t="s">
        <v>3315</v>
      </c>
    </row>
    <row r="1190" spans="2:2" ht="90" x14ac:dyDescent="0.25">
      <c r="B1190" s="48" t="s">
        <v>3316</v>
      </c>
    </row>
    <row r="1191" spans="2:2" ht="105" x14ac:dyDescent="0.25">
      <c r="B1191" s="48" t="s">
        <v>3317</v>
      </c>
    </row>
    <row r="1192" spans="2:2" x14ac:dyDescent="0.25">
      <c r="B1192" s="48" t="s">
        <v>3318</v>
      </c>
    </row>
    <row r="1193" spans="2:2" ht="30" x14ac:dyDescent="0.25">
      <c r="B1193" s="48" t="s">
        <v>3319</v>
      </c>
    </row>
    <row r="1194" spans="2:2" ht="30" x14ac:dyDescent="0.25">
      <c r="B1194" s="48" t="s">
        <v>3320</v>
      </c>
    </row>
    <row r="1195" spans="2:2" ht="90" x14ac:dyDescent="0.25">
      <c r="B1195" s="48" t="s">
        <v>3321</v>
      </c>
    </row>
    <row r="1196" spans="2:2" ht="30" x14ac:dyDescent="0.25">
      <c r="B1196" s="48" t="s">
        <v>3322</v>
      </c>
    </row>
    <row r="1197" spans="2:2" ht="90" x14ac:dyDescent="0.25">
      <c r="B1197" s="3" t="s">
        <v>3323</v>
      </c>
    </row>
    <row r="1198" spans="2:2" ht="30" x14ac:dyDescent="0.25">
      <c r="B1198" s="48" t="s">
        <v>3324</v>
      </c>
    </row>
    <row r="1199" spans="2:2" ht="105" x14ac:dyDescent="0.25">
      <c r="B1199" s="3" t="s">
        <v>3325</v>
      </c>
    </row>
    <row r="1200" spans="2:2" ht="30" x14ac:dyDescent="0.25">
      <c r="B1200" s="48" t="s">
        <v>3326</v>
      </c>
    </row>
    <row r="1201" spans="2:2" ht="60" x14ac:dyDescent="0.25">
      <c r="B1201" s="48" t="s">
        <v>3327</v>
      </c>
    </row>
    <row r="1202" spans="2:2" ht="90" x14ac:dyDescent="0.25">
      <c r="B1202" s="3" t="s">
        <v>3328</v>
      </c>
    </row>
    <row r="1203" spans="2:2" x14ac:dyDescent="0.25">
      <c r="B1203" s="3" t="s">
        <v>3329</v>
      </c>
    </row>
    <row r="1204" spans="2:2" ht="75" x14ac:dyDescent="0.25">
      <c r="B1204" s="48" t="s">
        <v>3330</v>
      </c>
    </row>
    <row r="1205" spans="2:2" ht="60" x14ac:dyDescent="0.25">
      <c r="B1205" s="3" t="s">
        <v>3331</v>
      </c>
    </row>
    <row r="1206" spans="2:2" ht="75" x14ac:dyDescent="0.25">
      <c r="B1206" s="48" t="s">
        <v>3332</v>
      </c>
    </row>
    <row r="1207" spans="2:2" ht="45" x14ac:dyDescent="0.25">
      <c r="B1207" s="48" t="s">
        <v>3333</v>
      </c>
    </row>
    <row r="1208" spans="2:2" ht="90" x14ac:dyDescent="0.25">
      <c r="B1208" s="48" t="s">
        <v>3334</v>
      </c>
    </row>
    <row r="1209" spans="2:2" ht="60" x14ac:dyDescent="0.25">
      <c r="B1209" s="48" t="s">
        <v>3335</v>
      </c>
    </row>
    <row r="1210" spans="2:2" ht="120" x14ac:dyDescent="0.25">
      <c r="B1210" s="3" t="s">
        <v>3336</v>
      </c>
    </row>
    <row r="1211" spans="2:2" ht="105" x14ac:dyDescent="0.25">
      <c r="B1211" s="3" t="s">
        <v>3337</v>
      </c>
    </row>
    <row r="1212" spans="2:2" ht="135" x14ac:dyDescent="0.25">
      <c r="B1212" s="3" t="s">
        <v>3338</v>
      </c>
    </row>
    <row r="1213" spans="2:2" ht="60" x14ac:dyDescent="0.25">
      <c r="B1213" s="48" t="s">
        <v>3339</v>
      </c>
    </row>
    <row r="1214" spans="2:2" x14ac:dyDescent="0.25">
      <c r="B1214" s="3" t="s">
        <v>2383</v>
      </c>
    </row>
    <row r="1215" spans="2:2" ht="195" x14ac:dyDescent="0.25">
      <c r="B1215" s="48" t="s">
        <v>3340</v>
      </c>
    </row>
    <row r="1216" spans="2:2" x14ac:dyDescent="0.25">
      <c r="B1216" s="3" t="s">
        <v>2383</v>
      </c>
    </row>
    <row r="1217" spans="2:2" ht="75" x14ac:dyDescent="0.25">
      <c r="B1217" s="48" t="s">
        <v>3341</v>
      </c>
    </row>
    <row r="1218" spans="2:2" x14ac:dyDescent="0.25">
      <c r="B1218" s="3" t="s">
        <v>3342</v>
      </c>
    </row>
    <row r="1219" spans="2:2" ht="75" x14ac:dyDescent="0.25">
      <c r="B1219" s="3" t="s">
        <v>3343</v>
      </c>
    </row>
    <row r="1220" spans="2:2" x14ac:dyDescent="0.25">
      <c r="B1220" s="3" t="s">
        <v>3344</v>
      </c>
    </row>
    <row r="1221" spans="2:2" x14ac:dyDescent="0.25">
      <c r="B1221" s="48"/>
    </row>
    <row r="1222" spans="2:2" x14ac:dyDescent="0.25">
      <c r="B1222" s="48" t="s">
        <v>3345</v>
      </c>
    </row>
    <row r="1223" spans="2:2" x14ac:dyDescent="0.25">
      <c r="B1223" s="48"/>
    </row>
    <row r="1224" spans="2:2" ht="30" x14ac:dyDescent="0.25">
      <c r="B1224" s="48" t="s">
        <v>3346</v>
      </c>
    </row>
    <row r="1225" spans="2:2" ht="60" x14ac:dyDescent="0.25">
      <c r="B1225" s="3" t="s">
        <v>3347</v>
      </c>
    </row>
    <row r="1226" spans="2:2" ht="45" x14ac:dyDescent="0.25">
      <c r="B1226" s="48" t="s">
        <v>3348</v>
      </c>
    </row>
    <row r="1227" spans="2:2" ht="30" x14ac:dyDescent="0.25">
      <c r="B1227" s="48" t="s">
        <v>3349</v>
      </c>
    </row>
    <row r="1228" spans="2:2" ht="30" x14ac:dyDescent="0.25">
      <c r="B1228" s="48" t="s">
        <v>3350</v>
      </c>
    </row>
    <row r="1229" spans="2:2" ht="105" x14ac:dyDescent="0.25">
      <c r="B1229" s="3" t="s">
        <v>3351</v>
      </c>
    </row>
    <row r="1230" spans="2:2" x14ac:dyDescent="0.25">
      <c r="B1230" s="48" t="s">
        <v>3352</v>
      </c>
    </row>
    <row r="1231" spans="2:2" ht="30" x14ac:dyDescent="0.25">
      <c r="B1231" s="48" t="s">
        <v>3353</v>
      </c>
    </row>
    <row r="1232" spans="2:2" x14ac:dyDescent="0.25">
      <c r="B1232" s="48" t="s">
        <v>3354</v>
      </c>
    </row>
    <row r="1233" spans="2:2" ht="30" x14ac:dyDescent="0.25">
      <c r="B1233" s="48" t="s">
        <v>3355</v>
      </c>
    </row>
    <row r="1234" spans="2:2" x14ac:dyDescent="0.25">
      <c r="B1234" s="48" t="s">
        <v>3356</v>
      </c>
    </row>
    <row r="1235" spans="2:2" x14ac:dyDescent="0.25">
      <c r="B1235" s="48" t="s">
        <v>3357</v>
      </c>
    </row>
    <row r="1236" spans="2:2" ht="30" x14ac:dyDescent="0.25">
      <c r="B1236" s="48" t="s">
        <v>3358</v>
      </c>
    </row>
    <row r="1237" spans="2:2" x14ac:dyDescent="0.25">
      <c r="B1237" s="48" t="s">
        <v>3359</v>
      </c>
    </row>
    <row r="1238" spans="2:2" x14ac:dyDescent="0.25">
      <c r="B1238" s="3" t="s">
        <v>3360</v>
      </c>
    </row>
    <row r="1239" spans="2:2" ht="45" x14ac:dyDescent="0.25">
      <c r="B1239" s="3" t="s">
        <v>3361</v>
      </c>
    </row>
    <row r="1240" spans="2:2" x14ac:dyDescent="0.25">
      <c r="B1240" s="3" t="s">
        <v>3362</v>
      </c>
    </row>
    <row r="1241" spans="2:2" ht="60" x14ac:dyDescent="0.25">
      <c r="B1241" s="48" t="s">
        <v>3363</v>
      </c>
    </row>
    <row r="1242" spans="2:2" x14ac:dyDescent="0.25">
      <c r="B1242" s="3" t="s">
        <v>2383</v>
      </c>
    </row>
    <row r="1243" spans="2:2" ht="45" x14ac:dyDescent="0.25">
      <c r="B1243" s="48" t="s">
        <v>3364</v>
      </c>
    </row>
    <row r="1244" spans="2:2" ht="30" x14ac:dyDescent="0.25">
      <c r="B1244" s="48" t="s">
        <v>3365</v>
      </c>
    </row>
    <row r="1245" spans="2:2" x14ac:dyDescent="0.25">
      <c r="B1245" s="48"/>
    </row>
    <row r="1246" spans="2:2" x14ac:dyDescent="0.25">
      <c r="B1246" s="151" t="s">
        <v>3366</v>
      </c>
    </row>
    <row r="1247" spans="2:2" x14ac:dyDescent="0.25">
      <c r="B1247" s="48"/>
    </row>
    <row r="1248" spans="2:2" x14ac:dyDescent="0.25">
      <c r="B1248" s="48" t="s">
        <v>3367</v>
      </c>
    </row>
    <row r="1249" spans="2:2" x14ac:dyDescent="0.25">
      <c r="B1249" s="48"/>
    </row>
    <row r="1250" spans="2:2" ht="45" x14ac:dyDescent="0.25">
      <c r="B1250" s="48" t="s">
        <v>3368</v>
      </c>
    </row>
    <row r="1251" spans="2:2" ht="45" x14ac:dyDescent="0.25">
      <c r="B1251" s="3" t="s">
        <v>3369</v>
      </c>
    </row>
    <row r="1252" spans="2:2" ht="75" x14ac:dyDescent="0.25">
      <c r="B1252" s="3" t="s">
        <v>3370</v>
      </c>
    </row>
    <row r="1253" spans="2:2" ht="45" x14ac:dyDescent="0.25">
      <c r="B1253" s="3" t="s">
        <v>3371</v>
      </c>
    </row>
    <row r="1254" spans="2:2" ht="60" x14ac:dyDescent="0.25">
      <c r="B1254" s="48" t="s">
        <v>3372</v>
      </c>
    </row>
    <row r="1255" spans="2:2" x14ac:dyDescent="0.25">
      <c r="B1255" s="48"/>
    </row>
    <row r="1256" spans="2:2" x14ac:dyDescent="0.25">
      <c r="B1256" s="48" t="s">
        <v>3373</v>
      </c>
    </row>
    <row r="1257" spans="2:2" x14ac:dyDescent="0.25">
      <c r="B1257" s="48"/>
    </row>
    <row r="1258" spans="2:2" ht="45" x14ac:dyDescent="0.25">
      <c r="B1258" s="48" t="s">
        <v>3374</v>
      </c>
    </row>
    <row r="1259" spans="2:2" x14ac:dyDescent="0.25">
      <c r="B1259" s="48"/>
    </row>
    <row r="1260" spans="2:2" x14ac:dyDescent="0.25">
      <c r="B1260" s="151" t="s">
        <v>3375</v>
      </c>
    </row>
    <row r="1261" spans="2:2" x14ac:dyDescent="0.25">
      <c r="B1261" s="151" t="s">
        <v>3376</v>
      </c>
    </row>
    <row r="1262" spans="2:2" x14ac:dyDescent="0.25">
      <c r="B1262" s="151" t="s">
        <v>3377</v>
      </c>
    </row>
    <row r="1263" spans="2:2" x14ac:dyDescent="0.25">
      <c r="B1263" s="151" t="s">
        <v>3378</v>
      </c>
    </row>
    <row r="1264" spans="2:2" x14ac:dyDescent="0.25">
      <c r="B1264" s="151" t="s">
        <v>3379</v>
      </c>
    </row>
    <row r="1265" spans="2:2" x14ac:dyDescent="0.25">
      <c r="B1265" s="151" t="s">
        <v>3380</v>
      </c>
    </row>
    <row r="1266" spans="2:2" x14ac:dyDescent="0.25">
      <c r="B1266" s="48"/>
    </row>
    <row r="1267" spans="2:2" x14ac:dyDescent="0.25">
      <c r="B1267" s="48" t="s">
        <v>3381</v>
      </c>
    </row>
    <row r="1268" spans="2:2" x14ac:dyDescent="0.25">
      <c r="B1268" s="48"/>
    </row>
    <row r="1269" spans="2:2" ht="45" x14ac:dyDescent="0.25">
      <c r="B1269" s="48" t="s">
        <v>3382</v>
      </c>
    </row>
    <row r="1270" spans="2:2" ht="60" x14ac:dyDescent="0.25">
      <c r="B1270" s="48" t="s">
        <v>3383</v>
      </c>
    </row>
    <row r="1271" spans="2:2" x14ac:dyDescent="0.25">
      <c r="B1271" s="48" t="s">
        <v>3384</v>
      </c>
    </row>
    <row r="1272" spans="2:2" ht="30" x14ac:dyDescent="0.25">
      <c r="B1272" s="48" t="s">
        <v>3385</v>
      </c>
    </row>
    <row r="1273" spans="2:2" ht="30" x14ac:dyDescent="0.25">
      <c r="B1273" s="48" t="s">
        <v>3386</v>
      </c>
    </row>
    <row r="1274" spans="2:2" ht="45" x14ac:dyDescent="0.25">
      <c r="B1274" s="48" t="s">
        <v>3387</v>
      </c>
    </row>
    <row r="1275" spans="2:2" ht="45" x14ac:dyDescent="0.25">
      <c r="B1275" s="48" t="s">
        <v>3388</v>
      </c>
    </row>
    <row r="1276" spans="2:2" ht="45" x14ac:dyDescent="0.25">
      <c r="B1276" s="48" t="s">
        <v>3389</v>
      </c>
    </row>
    <row r="1277" spans="2:2" ht="30" x14ac:dyDescent="0.25">
      <c r="B1277" s="48" t="s">
        <v>3390</v>
      </c>
    </row>
    <row r="1278" spans="2:2" ht="30" x14ac:dyDescent="0.25">
      <c r="B1278" s="48" t="s">
        <v>3391</v>
      </c>
    </row>
    <row r="1279" spans="2:2" ht="45" x14ac:dyDescent="0.25">
      <c r="B1279" s="48" t="s">
        <v>3392</v>
      </c>
    </row>
    <row r="1280" spans="2:2" ht="75" x14ac:dyDescent="0.25">
      <c r="B1280" s="48" t="s">
        <v>3393</v>
      </c>
    </row>
    <row r="1281" spans="2:2" x14ac:dyDescent="0.25">
      <c r="B1281" s="150"/>
    </row>
    <row r="1282" spans="2:2" x14ac:dyDescent="0.25">
      <c r="B1282" s="48" t="s">
        <v>2590</v>
      </c>
    </row>
    <row r="1283" spans="2:2" x14ac:dyDescent="0.25">
      <c r="B1283" s="3" t="s">
        <v>3394</v>
      </c>
    </row>
    <row r="1284" spans="2:2" x14ac:dyDescent="0.25">
      <c r="B1284" s="150"/>
    </row>
    <row r="1285" spans="2:2" ht="60" x14ac:dyDescent="0.25">
      <c r="B1285" s="3" t="s">
        <v>3395</v>
      </c>
    </row>
    <row r="1286" spans="2:2" ht="45" x14ac:dyDescent="0.25">
      <c r="B1286" s="48" t="s">
        <v>3396</v>
      </c>
    </row>
    <row r="1287" spans="2:2" ht="75" x14ac:dyDescent="0.25">
      <c r="B1287" s="48" t="s">
        <v>3397</v>
      </c>
    </row>
    <row r="1288" spans="2:2" ht="30" x14ac:dyDescent="0.25">
      <c r="B1288" s="48" t="s">
        <v>3398</v>
      </c>
    </row>
    <row r="1289" spans="2:2" x14ac:dyDescent="0.25">
      <c r="B1289" s="48"/>
    </row>
    <row r="1290" spans="2:2" x14ac:dyDescent="0.25">
      <c r="B1290" s="48" t="s">
        <v>3399</v>
      </c>
    </row>
    <row r="1291" spans="2:2" x14ac:dyDescent="0.25">
      <c r="B1291" s="48"/>
    </row>
    <row r="1292" spans="2:2" ht="75" x14ac:dyDescent="0.25">
      <c r="B1292" s="48" t="s">
        <v>3400</v>
      </c>
    </row>
    <row r="1293" spans="2:2" ht="45" x14ac:dyDescent="0.25">
      <c r="B1293" s="48" t="s">
        <v>3401</v>
      </c>
    </row>
    <row r="1294" spans="2:2" ht="90" x14ac:dyDescent="0.25">
      <c r="B1294" s="48" t="s">
        <v>3402</v>
      </c>
    </row>
    <row r="1295" spans="2:2" x14ac:dyDescent="0.25">
      <c r="B1295" s="48"/>
    </row>
    <row r="1296" spans="2:2" x14ac:dyDescent="0.25">
      <c r="B1296" s="150"/>
    </row>
    <row r="1297" spans="2:2" x14ac:dyDescent="0.25">
      <c r="B1297" s="48" t="s">
        <v>2590</v>
      </c>
    </row>
    <row r="1298" spans="2:2" x14ac:dyDescent="0.25">
      <c r="B1298" s="3" t="s">
        <v>3403</v>
      </c>
    </row>
    <row r="1299" spans="2:2" x14ac:dyDescent="0.25">
      <c r="B1299" s="150"/>
    </row>
    <row r="1300" spans="2:2" x14ac:dyDescent="0.25">
      <c r="B1300" s="48" t="s">
        <v>3404</v>
      </c>
    </row>
    <row r="1301" spans="2:2" x14ac:dyDescent="0.25">
      <c r="B1301" s="48"/>
    </row>
    <row r="1302" spans="2:2" ht="90" x14ac:dyDescent="0.25">
      <c r="B1302" s="48" t="s">
        <v>3405</v>
      </c>
    </row>
    <row r="1303" spans="2:2" ht="75" x14ac:dyDescent="0.25">
      <c r="B1303" s="48" t="s">
        <v>3406</v>
      </c>
    </row>
    <row r="1304" spans="2:2" ht="60" x14ac:dyDescent="0.25">
      <c r="B1304" s="48" t="s">
        <v>3407</v>
      </c>
    </row>
    <row r="1305" spans="2:2" ht="30" x14ac:dyDescent="0.25">
      <c r="B1305" s="48" t="s">
        <v>3408</v>
      </c>
    </row>
    <row r="1306" spans="2:2" ht="30" x14ac:dyDescent="0.25">
      <c r="B1306" s="3" t="s">
        <v>3409</v>
      </c>
    </row>
    <row r="1307" spans="2:2" ht="30" x14ac:dyDescent="0.25">
      <c r="B1307" s="48" t="s">
        <v>3410</v>
      </c>
    </row>
    <row r="1308" spans="2:2" x14ac:dyDescent="0.25">
      <c r="B1308" s="48"/>
    </row>
    <row r="1309" spans="2:2" x14ac:dyDescent="0.25">
      <c r="B1309" s="151" t="s">
        <v>3411</v>
      </c>
    </row>
    <row r="1310" spans="2:2" x14ac:dyDescent="0.25">
      <c r="B1310" s="48"/>
    </row>
    <row r="1311" spans="2:2" ht="30" x14ac:dyDescent="0.25">
      <c r="B1311" s="48" t="s">
        <v>3412</v>
      </c>
    </row>
    <row r="1312" spans="2:2" x14ac:dyDescent="0.25">
      <c r="B1312" s="48"/>
    </row>
    <row r="1313" spans="2:2" ht="75" x14ac:dyDescent="0.25">
      <c r="B1313" s="3" t="s">
        <v>3413</v>
      </c>
    </row>
    <row r="1314" spans="2:2" ht="105" x14ac:dyDescent="0.25">
      <c r="B1314" s="48" t="s">
        <v>3414</v>
      </c>
    </row>
    <row r="1315" spans="2:2" ht="150" x14ac:dyDescent="0.25">
      <c r="B1315" s="48" t="s">
        <v>3415</v>
      </c>
    </row>
    <row r="1316" spans="2:2" ht="150" x14ac:dyDescent="0.25">
      <c r="B1316" s="48" t="s">
        <v>3416</v>
      </c>
    </row>
    <row r="1317" spans="2:2" ht="105" x14ac:dyDescent="0.25">
      <c r="B1317" s="3" t="s">
        <v>3417</v>
      </c>
    </row>
    <row r="1318" spans="2:2" x14ac:dyDescent="0.25">
      <c r="B1318" s="48" t="s">
        <v>3418</v>
      </c>
    </row>
    <row r="1319" spans="2:2" ht="75" x14ac:dyDescent="0.25">
      <c r="B1319" s="3" t="s">
        <v>3419</v>
      </c>
    </row>
    <row r="1320" spans="2:2" ht="105" x14ac:dyDescent="0.25">
      <c r="B1320" s="48" t="s">
        <v>3420</v>
      </c>
    </row>
    <row r="1321" spans="2:2" ht="90" x14ac:dyDescent="0.25">
      <c r="B1321" s="48" t="s">
        <v>3421</v>
      </c>
    </row>
    <row r="1322" spans="2:2" ht="75" x14ac:dyDescent="0.25">
      <c r="B1322" s="48" t="s">
        <v>3422</v>
      </c>
    </row>
    <row r="1323" spans="2:2" ht="60" x14ac:dyDescent="0.25">
      <c r="B1323" s="48" t="s">
        <v>3423</v>
      </c>
    </row>
    <row r="1324" spans="2:2" ht="45" x14ac:dyDescent="0.25">
      <c r="B1324" s="48" t="s">
        <v>3424</v>
      </c>
    </row>
    <row r="1325" spans="2:2" ht="105" x14ac:dyDescent="0.25">
      <c r="B1325" s="48" t="s">
        <v>3425</v>
      </c>
    </row>
    <row r="1326" spans="2:2" ht="30" x14ac:dyDescent="0.25">
      <c r="B1326" s="48" t="s">
        <v>3426</v>
      </c>
    </row>
    <row r="1327" spans="2:2" ht="30" x14ac:dyDescent="0.25">
      <c r="B1327" s="48" t="s">
        <v>3427</v>
      </c>
    </row>
    <row r="1328" spans="2:2" ht="120" x14ac:dyDescent="0.25">
      <c r="B1328" s="3" t="s">
        <v>3428</v>
      </c>
    </row>
    <row r="1329" spans="2:2" x14ac:dyDescent="0.25">
      <c r="B1329" s="48" t="s">
        <v>3429</v>
      </c>
    </row>
    <row r="1330" spans="2:2" ht="60" x14ac:dyDescent="0.25">
      <c r="B1330" s="3" t="s">
        <v>3430</v>
      </c>
    </row>
    <row r="1331" spans="2:2" ht="75" x14ac:dyDescent="0.25">
      <c r="B1331" s="3" t="s">
        <v>3431</v>
      </c>
    </row>
    <row r="1332" spans="2:2" ht="210" x14ac:dyDescent="0.25">
      <c r="B1332" s="48" t="s">
        <v>3432</v>
      </c>
    </row>
    <row r="1333" spans="2:2" x14ac:dyDescent="0.25">
      <c r="B1333" s="48"/>
    </row>
    <row r="1334" spans="2:2" ht="30" x14ac:dyDescent="0.25">
      <c r="B1334" s="48" t="s">
        <v>3433</v>
      </c>
    </row>
    <row r="1335" spans="2:2" x14ac:dyDescent="0.25">
      <c r="B1335" s="48"/>
    </row>
    <row r="1336" spans="2:2" ht="60" x14ac:dyDescent="0.25">
      <c r="B1336" s="3" t="s">
        <v>3434</v>
      </c>
    </row>
    <row r="1337" spans="2:2" ht="30" x14ac:dyDescent="0.25">
      <c r="B1337" s="48" t="s">
        <v>3435</v>
      </c>
    </row>
    <row r="1338" spans="2:2" ht="30" x14ac:dyDescent="0.25">
      <c r="B1338" s="48" t="s">
        <v>3436</v>
      </c>
    </row>
    <row r="1339" spans="2:2" ht="150" x14ac:dyDescent="0.25">
      <c r="B1339" s="48" t="s">
        <v>3437</v>
      </c>
    </row>
    <row r="1340" spans="2:2" ht="60" x14ac:dyDescent="0.25">
      <c r="B1340" s="3" t="s">
        <v>3438</v>
      </c>
    </row>
    <row r="1341" spans="2:2" ht="45" x14ac:dyDescent="0.25">
      <c r="B1341" s="48" t="s">
        <v>3439</v>
      </c>
    </row>
    <row r="1342" spans="2:2" ht="30" x14ac:dyDescent="0.25">
      <c r="B1342" s="48" t="s">
        <v>3440</v>
      </c>
    </row>
    <row r="1343" spans="2:2" x14ac:dyDescent="0.25">
      <c r="B1343" s="48" t="s">
        <v>3441</v>
      </c>
    </row>
    <row r="1344" spans="2:2" ht="120" x14ac:dyDescent="0.25">
      <c r="B1344" s="48" t="s">
        <v>3442</v>
      </c>
    </row>
    <row r="1345" spans="2:2" x14ac:dyDescent="0.25">
      <c r="B1345" s="3" t="s">
        <v>2383</v>
      </c>
    </row>
    <row r="1346" spans="2:2" ht="90" x14ac:dyDescent="0.25">
      <c r="B1346" s="48" t="s">
        <v>3443</v>
      </c>
    </row>
    <row r="1347" spans="2:2" ht="225" x14ac:dyDescent="0.25">
      <c r="B1347" s="3" t="s">
        <v>3444</v>
      </c>
    </row>
    <row r="1348" spans="2:2" x14ac:dyDescent="0.25">
      <c r="B1348" s="3" t="s">
        <v>2383</v>
      </c>
    </row>
    <row r="1349" spans="2:2" ht="195" x14ac:dyDescent="0.25">
      <c r="B1349" s="48" t="s">
        <v>3445</v>
      </c>
    </row>
    <row r="1350" spans="2:2" x14ac:dyDescent="0.25">
      <c r="B1350" s="3" t="s">
        <v>2848</v>
      </c>
    </row>
    <row r="1351" spans="2:2" x14ac:dyDescent="0.25">
      <c r="B1351" s="48"/>
    </row>
    <row r="1352" spans="2:2" ht="30" x14ac:dyDescent="0.25">
      <c r="B1352" s="48" t="s">
        <v>3446</v>
      </c>
    </row>
    <row r="1353" spans="2:2" x14ac:dyDescent="0.25">
      <c r="B1353" s="3" t="s">
        <v>2381</v>
      </c>
    </row>
    <row r="1354" spans="2:2" x14ac:dyDescent="0.25">
      <c r="B1354" s="48"/>
    </row>
    <row r="1355" spans="2:2" ht="75" x14ac:dyDescent="0.25">
      <c r="B1355" s="48" t="s">
        <v>3447</v>
      </c>
    </row>
    <row r="1356" spans="2:2" ht="75" x14ac:dyDescent="0.25">
      <c r="B1356" s="48" t="s">
        <v>3448</v>
      </c>
    </row>
    <row r="1357" spans="2:2" ht="120" x14ac:dyDescent="0.25">
      <c r="B1357" s="48" t="s">
        <v>3449</v>
      </c>
    </row>
    <row r="1358" spans="2:2" x14ac:dyDescent="0.25">
      <c r="B1358" s="3" t="s">
        <v>2381</v>
      </c>
    </row>
    <row r="1359" spans="2:2" ht="90" x14ac:dyDescent="0.25">
      <c r="B1359" s="48" t="s">
        <v>3450</v>
      </c>
    </row>
    <row r="1360" spans="2:2" x14ac:dyDescent="0.25">
      <c r="B1360" s="3" t="s">
        <v>2381</v>
      </c>
    </row>
    <row r="1361" spans="2:2" ht="120" x14ac:dyDescent="0.25">
      <c r="B1361" s="48" t="s">
        <v>3451</v>
      </c>
    </row>
    <row r="1362" spans="2:2" x14ac:dyDescent="0.25">
      <c r="B1362" s="3" t="s">
        <v>2381</v>
      </c>
    </row>
    <row r="1363" spans="2:2" x14ac:dyDescent="0.25">
      <c r="B1363" s="48"/>
    </row>
    <row r="1364" spans="2:2" x14ac:dyDescent="0.25">
      <c r="B1364" s="48" t="s">
        <v>3452</v>
      </c>
    </row>
    <row r="1365" spans="2:2" x14ac:dyDescent="0.25">
      <c r="B1365" s="48"/>
    </row>
    <row r="1366" spans="2:2" ht="30" x14ac:dyDescent="0.25">
      <c r="B1366" s="48" t="s">
        <v>3453</v>
      </c>
    </row>
    <row r="1367" spans="2:2" x14ac:dyDescent="0.25">
      <c r="B1367" s="48" t="s">
        <v>3454</v>
      </c>
    </row>
    <row r="1368" spans="2:2" ht="60" x14ac:dyDescent="0.25">
      <c r="B1368" s="48" t="s">
        <v>3455</v>
      </c>
    </row>
    <row r="1369" spans="2:2" ht="45" x14ac:dyDescent="0.25">
      <c r="B1369" s="48" t="s">
        <v>3456</v>
      </c>
    </row>
    <row r="1370" spans="2:2" ht="45" x14ac:dyDescent="0.25">
      <c r="B1370" s="48" t="s">
        <v>3457</v>
      </c>
    </row>
    <row r="1371" spans="2:2" ht="90" x14ac:dyDescent="0.25">
      <c r="B1371" s="3" t="s">
        <v>3458</v>
      </c>
    </row>
    <row r="1372" spans="2:2" ht="285" x14ac:dyDescent="0.25">
      <c r="B1372" s="48" t="s">
        <v>3459</v>
      </c>
    </row>
    <row r="1373" spans="2:2" x14ac:dyDescent="0.25">
      <c r="B1373" s="48"/>
    </row>
    <row r="1374" spans="2:2" x14ac:dyDescent="0.25">
      <c r="B1374" s="152" t="s">
        <v>3460</v>
      </c>
    </row>
    <row r="1375" spans="2:2" x14ac:dyDescent="0.25">
      <c r="B1375" s="152" t="s">
        <v>121</v>
      </c>
    </row>
    <row r="1376" spans="2:2" x14ac:dyDescent="0.25">
      <c r="B1376" s="152" t="s">
        <v>3461</v>
      </c>
    </row>
    <row r="1377" spans="2:2" x14ac:dyDescent="0.25">
      <c r="B1377" s="2" t="s">
        <v>3462</v>
      </c>
    </row>
    <row r="1378" spans="2:2" x14ac:dyDescent="0.25">
      <c r="B1378" s="2" t="s">
        <v>3463</v>
      </c>
    </row>
    <row r="1379" spans="2:2" x14ac:dyDescent="0.25">
      <c r="B1379" s="2" t="s">
        <v>3464</v>
      </c>
    </row>
    <row r="1380" spans="2:2" x14ac:dyDescent="0.25">
      <c r="B1380" s="48"/>
    </row>
    <row r="1381" spans="2:2" x14ac:dyDescent="0.25">
      <c r="B1381" s="48"/>
    </row>
    <row r="1382" spans="2:2" x14ac:dyDescent="0.25">
      <c r="B1382" s="150"/>
    </row>
    <row r="1383" spans="2:2" x14ac:dyDescent="0.25">
      <c r="B1383" s="2"/>
    </row>
  </sheetData>
  <hyperlinks>
    <hyperlink ref="B1" location="'Калькулятор 5'!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
  <sheetViews>
    <sheetView workbookViewId="0">
      <selection activeCell="B1" sqref="B1"/>
    </sheetView>
  </sheetViews>
  <sheetFormatPr defaultRowHeight="15" x14ac:dyDescent="0.25"/>
  <cols>
    <col min="2" max="2" width="82.42578125" customWidth="1"/>
  </cols>
  <sheetData>
    <row r="1" spans="2:2" x14ac:dyDescent="0.25">
      <c r="B1" s="4" t="s">
        <v>10</v>
      </c>
    </row>
  </sheetData>
  <hyperlinks>
    <hyperlink ref="B1" location="'Калькулятор 5'!A1" display="ВЕРНУТЬСЯ К КАЛЬКУЛЯТОРУ"/>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
  <sheetViews>
    <sheetView workbookViewId="0">
      <selection activeCell="B1" sqref="B1"/>
    </sheetView>
  </sheetViews>
  <sheetFormatPr defaultRowHeight="15" x14ac:dyDescent="0.25"/>
  <cols>
    <col min="2" max="2" width="82.28515625" customWidth="1"/>
  </cols>
  <sheetData>
    <row r="1" spans="2:2" x14ac:dyDescent="0.25">
      <c r="B1" s="4" t="s">
        <v>10</v>
      </c>
    </row>
  </sheetData>
  <hyperlinks>
    <hyperlink ref="B1" location="'Калькулятор 5'!A1" display="ВЕРНУТЬСЯ К КАЛЬКУЛЯТОРУ"/>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
  <sheetViews>
    <sheetView workbookViewId="0">
      <selection activeCell="B1" sqref="B1"/>
    </sheetView>
  </sheetViews>
  <sheetFormatPr defaultRowHeight="15" x14ac:dyDescent="0.25"/>
  <cols>
    <col min="2" max="2" width="82.140625" customWidth="1"/>
  </cols>
  <sheetData>
    <row r="1" spans="2:2" x14ac:dyDescent="0.25">
      <c r="B1" s="4" t="s">
        <v>10</v>
      </c>
    </row>
  </sheetData>
  <hyperlinks>
    <hyperlink ref="B1" location="'Калькулятор 5'!A1" display="ВЕРНУТЬСЯ К КАЛЬКУЛЯТОРУ"/>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
  <sheetViews>
    <sheetView workbookViewId="0">
      <selection activeCell="B1" sqref="B1"/>
    </sheetView>
  </sheetViews>
  <sheetFormatPr defaultRowHeight="15" x14ac:dyDescent="0.25"/>
  <cols>
    <col min="2" max="2" width="91.5703125" customWidth="1"/>
  </cols>
  <sheetData>
    <row r="1" spans="2:2" x14ac:dyDescent="0.25">
      <c r="B1" s="4" t="s">
        <v>10</v>
      </c>
    </row>
  </sheetData>
  <hyperlinks>
    <hyperlink ref="B1" location="'Калькулятор 5'!A1" display="ВЕРНУТЬСЯ К КАЛЬКУЛЯТОРУ"/>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
  <sheetViews>
    <sheetView workbookViewId="0">
      <selection activeCell="B1" sqref="B1"/>
    </sheetView>
  </sheetViews>
  <sheetFormatPr defaultRowHeight="15" x14ac:dyDescent="0.25"/>
  <cols>
    <col min="2" max="2" width="100.42578125" customWidth="1"/>
  </cols>
  <sheetData>
    <row r="1" spans="2:2" x14ac:dyDescent="0.25">
      <c r="B1" s="4" t="s">
        <v>10</v>
      </c>
    </row>
  </sheetData>
  <hyperlinks>
    <hyperlink ref="B1" location="'Калькулятор 5'!A1" display="ВЕРНУТЬСЯ К КАЛЬКУЛЯТОРУ"/>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19"/>
  <sheetViews>
    <sheetView workbookViewId="0"/>
  </sheetViews>
  <sheetFormatPr defaultRowHeight="15" x14ac:dyDescent="0.25"/>
  <cols>
    <col min="2" max="2" width="100.5703125" customWidth="1"/>
  </cols>
  <sheetData>
    <row r="1" spans="2:2" x14ac:dyDescent="0.25">
      <c r="B1" s="4" t="s">
        <v>10</v>
      </c>
    </row>
    <row r="3" spans="2:2" ht="30" x14ac:dyDescent="0.25">
      <c r="B3" s="12" t="s">
        <v>71</v>
      </c>
    </row>
    <row r="4" spans="2:2" ht="42.75" x14ac:dyDescent="0.25">
      <c r="B4" s="13" t="s">
        <v>59</v>
      </c>
    </row>
    <row r="5" spans="2:2" ht="42.75" x14ac:dyDescent="0.25">
      <c r="B5" s="13" t="s">
        <v>60</v>
      </c>
    </row>
    <row r="6" spans="2:2" ht="57" x14ac:dyDescent="0.25">
      <c r="B6" s="13" t="s">
        <v>61</v>
      </c>
    </row>
    <row r="7" spans="2:2" ht="51" x14ac:dyDescent="0.25">
      <c r="B7" s="14" t="s">
        <v>62</v>
      </c>
    </row>
    <row r="8" spans="2:2" x14ac:dyDescent="0.25">
      <c r="B8" s="13" t="s">
        <v>63</v>
      </c>
    </row>
    <row r="9" spans="2:2" x14ac:dyDescent="0.25">
      <c r="B9" s="11"/>
    </row>
    <row r="10" spans="2:2" ht="57" x14ac:dyDescent="0.25">
      <c r="B10" s="15" t="s">
        <v>64</v>
      </c>
    </row>
    <row r="11" spans="2:2" x14ac:dyDescent="0.25">
      <c r="B11" s="15" t="s">
        <v>65</v>
      </c>
    </row>
    <row r="12" spans="2:2" ht="28.5" x14ac:dyDescent="0.25">
      <c r="B12" s="15" t="s">
        <v>66</v>
      </c>
    </row>
    <row r="13" spans="2:2" x14ac:dyDescent="0.25">
      <c r="B13" s="15" t="s">
        <v>67</v>
      </c>
    </row>
    <row r="14" spans="2:2" ht="25.5" x14ac:dyDescent="0.25">
      <c r="B14" s="14" t="s">
        <v>68</v>
      </c>
    </row>
    <row r="15" spans="2:2" x14ac:dyDescent="0.25">
      <c r="B15" s="11"/>
    </row>
    <row r="16" spans="2:2" ht="57" x14ac:dyDescent="0.25">
      <c r="B16" s="15" t="s">
        <v>69</v>
      </c>
    </row>
    <row r="17" spans="2:2" ht="28.5" x14ac:dyDescent="0.25">
      <c r="B17" s="15" t="s">
        <v>70</v>
      </c>
    </row>
    <row r="19" spans="2:2" x14ac:dyDescent="0.25">
      <c r="B19" s="4" t="s">
        <v>10</v>
      </c>
    </row>
  </sheetData>
  <hyperlinks>
    <hyperlink ref="B1" location="Калькулятор!A1" display="ВЕРНУТЬСЯ К КАЛЬКУЛЯТОРУ"/>
    <hyperlink ref="B19" location="Калькулятор!A1" display="ВЕРНУТЬСЯ К КАЛЬКУЛЯТОРУ"/>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
  <sheetViews>
    <sheetView workbookViewId="0">
      <selection activeCell="B1" sqref="B1"/>
    </sheetView>
  </sheetViews>
  <sheetFormatPr defaultRowHeight="15" x14ac:dyDescent="0.25"/>
  <cols>
    <col min="2" max="2" width="100.42578125" customWidth="1"/>
  </cols>
  <sheetData>
    <row r="1" spans="2:2" x14ac:dyDescent="0.25">
      <c r="B1" s="4" t="s">
        <v>10</v>
      </c>
    </row>
  </sheetData>
  <hyperlinks>
    <hyperlink ref="B1" location="'Калькулятор 5'!A1" display="ВЕРНУТЬСЯ К КАЛЬКУЛЯТОРУ"/>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30"/>
  <sheetViews>
    <sheetView workbookViewId="0">
      <selection activeCell="B1" sqref="B1"/>
    </sheetView>
  </sheetViews>
  <sheetFormatPr defaultRowHeight="15" x14ac:dyDescent="0.25"/>
  <cols>
    <col min="2" max="2" width="109.85546875" customWidth="1"/>
  </cols>
  <sheetData>
    <row r="1" spans="2:2" x14ac:dyDescent="0.25">
      <c r="B1" s="4" t="s">
        <v>10</v>
      </c>
    </row>
    <row r="3" spans="2:2" x14ac:dyDescent="0.25">
      <c r="B3" s="7" t="s">
        <v>34</v>
      </c>
    </row>
    <row r="4" spans="2:2" x14ac:dyDescent="0.25">
      <c r="B4" s="8"/>
    </row>
    <row r="5" spans="2:2" x14ac:dyDescent="0.25">
      <c r="B5" s="9" t="s">
        <v>35</v>
      </c>
    </row>
    <row r="6" spans="2:2" ht="28.5" x14ac:dyDescent="0.25">
      <c r="B6" s="9" t="s">
        <v>36</v>
      </c>
    </row>
    <row r="7" spans="2:2" x14ac:dyDescent="0.25">
      <c r="B7" s="9" t="s">
        <v>37</v>
      </c>
    </row>
    <row r="8" spans="2:2" x14ac:dyDescent="0.25">
      <c r="B8" s="9" t="s">
        <v>38</v>
      </c>
    </row>
    <row r="9" spans="2:2" x14ac:dyDescent="0.25">
      <c r="B9" s="9" t="s">
        <v>39</v>
      </c>
    </row>
    <row r="10" spans="2:2" x14ac:dyDescent="0.25">
      <c r="B10" s="9" t="s">
        <v>40</v>
      </c>
    </row>
    <row r="12" spans="2:2" x14ac:dyDescent="0.25">
      <c r="B12" s="7" t="s">
        <v>41</v>
      </c>
    </row>
    <row r="13" spans="2:2" x14ac:dyDescent="0.25">
      <c r="B13" s="8"/>
    </row>
    <row r="14" spans="2:2" x14ac:dyDescent="0.25">
      <c r="B14" s="9" t="s">
        <v>42</v>
      </c>
    </row>
    <row r="15" spans="2:2" x14ac:dyDescent="0.25">
      <c r="B15" s="9" t="s">
        <v>43</v>
      </c>
    </row>
    <row r="16" spans="2:2" x14ac:dyDescent="0.25">
      <c r="B16" s="9" t="s">
        <v>44</v>
      </c>
    </row>
    <row r="17" spans="2:2" x14ac:dyDescent="0.25">
      <c r="B17" s="9" t="s">
        <v>45</v>
      </c>
    </row>
    <row r="18" spans="2:2" x14ac:dyDescent="0.25">
      <c r="B18" s="10" t="s">
        <v>46</v>
      </c>
    </row>
    <row r="20" spans="2:2" x14ac:dyDescent="0.25">
      <c r="B20" s="7" t="s">
        <v>47</v>
      </c>
    </row>
    <row r="21" spans="2:2" x14ac:dyDescent="0.25">
      <c r="B21" s="8"/>
    </row>
    <row r="22" spans="2:2" x14ac:dyDescent="0.25">
      <c r="B22" s="9" t="s">
        <v>48</v>
      </c>
    </row>
    <row r="23" spans="2:2" x14ac:dyDescent="0.25">
      <c r="B23" s="9" t="s">
        <v>49</v>
      </c>
    </row>
    <row r="24" spans="2:2" ht="28.5" x14ac:dyDescent="0.25">
      <c r="B24" s="9" t="s">
        <v>50</v>
      </c>
    </row>
    <row r="25" spans="2:2" ht="28.5" x14ac:dyDescent="0.25">
      <c r="B25" s="9" t="s">
        <v>51</v>
      </c>
    </row>
    <row r="26" spans="2:2" x14ac:dyDescent="0.25">
      <c r="B26" s="9" t="s">
        <v>52</v>
      </c>
    </row>
    <row r="27" spans="2:2" ht="28.5" x14ac:dyDescent="0.25">
      <c r="B27" s="9" t="s">
        <v>53</v>
      </c>
    </row>
    <row r="28" spans="2:2" x14ac:dyDescent="0.25">
      <c r="B28" s="9" t="s">
        <v>54</v>
      </c>
    </row>
    <row r="30" spans="2:2" x14ac:dyDescent="0.25">
      <c r="B30" s="4" t="s">
        <v>10</v>
      </c>
    </row>
  </sheetData>
  <hyperlinks>
    <hyperlink ref="B18" r:id="rId1" display="http://www.gk-rf.ru/statia222"/>
    <hyperlink ref="B1" location="'Калькулятор 5'!A1" display="ВЕРНУТЬСЯ К КАЛЬКУЛЯТОРУ"/>
    <hyperlink ref="B30" location="'Калькулятор 5'!A1" display="ВЕРНУТЬСЯ К КАЛЬКУЛЯТОРУ"/>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Z811"/>
  <sheetViews>
    <sheetView workbookViewId="0">
      <selection activeCell="B1" sqref="B1"/>
    </sheetView>
  </sheetViews>
  <sheetFormatPr defaultRowHeight="15" x14ac:dyDescent="0.25"/>
  <cols>
    <col min="2" max="2" width="132.7109375" customWidth="1"/>
  </cols>
  <sheetData>
    <row r="1" spans="2:2" x14ac:dyDescent="0.25">
      <c r="B1" s="4" t="s">
        <v>10</v>
      </c>
    </row>
    <row r="2" spans="2:2" ht="22.5" x14ac:dyDescent="0.25">
      <c r="B2" s="229" t="s">
        <v>4014</v>
      </c>
    </row>
    <row r="3" spans="2:2" ht="18.75" x14ac:dyDescent="0.25">
      <c r="B3" s="230" t="s">
        <v>4494</v>
      </c>
    </row>
    <row r="4" spans="2:2" x14ac:dyDescent="0.25">
      <c r="B4" s="44"/>
    </row>
    <row r="5" spans="2:2" ht="18.75" x14ac:dyDescent="0.25">
      <c r="B5" s="17"/>
    </row>
    <row r="6" spans="2:2" ht="18.75" x14ac:dyDescent="0.25">
      <c r="B6" s="17" t="s">
        <v>1811</v>
      </c>
    </row>
    <row r="7" spans="2:2" ht="56.25" x14ac:dyDescent="0.25">
      <c r="B7" s="17" t="s">
        <v>4495</v>
      </c>
    </row>
    <row r="8" spans="2:2" x14ac:dyDescent="0.25">
      <c r="B8" s="231"/>
    </row>
    <row r="9" spans="2:2" x14ac:dyDescent="0.25">
      <c r="B9" s="231"/>
    </row>
    <row r="10" spans="2:2" x14ac:dyDescent="0.25">
      <c r="B10" s="231"/>
    </row>
    <row r="11" spans="2:2" ht="75" x14ac:dyDescent="0.25">
      <c r="B11" s="21" t="s">
        <v>4496</v>
      </c>
    </row>
    <row r="12" spans="2:2" ht="45" x14ac:dyDescent="0.25">
      <c r="B12" s="262" t="s">
        <v>4497</v>
      </c>
    </row>
    <row r="13" spans="2:2" ht="75" x14ac:dyDescent="0.25">
      <c r="B13" s="21" t="s">
        <v>4498</v>
      </c>
    </row>
    <row r="14" spans="2:2" ht="93.75" x14ac:dyDescent="0.25">
      <c r="B14" s="21" t="s">
        <v>4499</v>
      </c>
    </row>
    <row r="15" spans="2:2" ht="18.75" x14ac:dyDescent="0.25">
      <c r="B15" s="21"/>
    </row>
    <row r="16" spans="2:2" ht="18.75" x14ac:dyDescent="0.25">
      <c r="B16" s="21"/>
    </row>
    <row r="17" spans="2:10" ht="18.75" x14ac:dyDescent="0.25">
      <c r="B17" s="239"/>
    </row>
    <row r="18" spans="2:10" ht="18.75" x14ac:dyDescent="0.25">
      <c r="B18" s="239"/>
    </row>
    <row r="19" spans="2:10" ht="18.75" x14ac:dyDescent="0.25">
      <c r="B19" s="21" t="s">
        <v>4215</v>
      </c>
      <c r="J19" s="37"/>
    </row>
    <row r="20" spans="2:10" ht="18.75" x14ac:dyDescent="0.25">
      <c r="B20" s="21" t="s">
        <v>4216</v>
      </c>
    </row>
    <row r="21" spans="2:10" ht="18.75" x14ac:dyDescent="0.25">
      <c r="B21" s="21"/>
    </row>
    <row r="22" spans="2:10" ht="18.75" x14ac:dyDescent="0.25">
      <c r="B22" s="21"/>
    </row>
    <row r="23" spans="2:10" ht="18.75" x14ac:dyDescent="0.25">
      <c r="B23" s="21"/>
    </row>
    <row r="24" spans="2:10" ht="18.75" x14ac:dyDescent="0.25">
      <c r="B24" s="21" t="s">
        <v>4217</v>
      </c>
    </row>
    <row r="25" spans="2:10" ht="18.75" x14ac:dyDescent="0.25">
      <c r="B25" s="21" t="s">
        <v>9</v>
      </c>
    </row>
    <row r="26" spans="2:10" ht="18.75" x14ac:dyDescent="0.25">
      <c r="B26" s="21" t="s">
        <v>4500</v>
      </c>
    </row>
    <row r="27" spans="2:10" x14ac:dyDescent="0.25">
      <c r="B27" s="1"/>
    </row>
    <row r="28" spans="2:10" ht="18.75" x14ac:dyDescent="0.25">
      <c r="B28" s="25" t="s">
        <v>273</v>
      </c>
    </row>
    <row r="29" spans="2:10" ht="18.75" x14ac:dyDescent="0.25">
      <c r="B29" s="25"/>
    </row>
    <row r="30" spans="2:10" ht="18.75" x14ac:dyDescent="0.25">
      <c r="B30" s="25" t="s">
        <v>163</v>
      </c>
    </row>
    <row r="31" spans="2:10" ht="18.75" x14ac:dyDescent="0.25">
      <c r="B31" s="25" t="s">
        <v>6</v>
      </c>
    </row>
    <row r="32" spans="2:10" ht="18.75" x14ac:dyDescent="0.25">
      <c r="B32" s="25" t="s">
        <v>4501</v>
      </c>
    </row>
    <row r="33" spans="2:2" ht="18.75" x14ac:dyDescent="0.25">
      <c r="B33" s="25" t="s">
        <v>4502</v>
      </c>
    </row>
    <row r="34" spans="2:2" x14ac:dyDescent="0.25">
      <c r="B34" s="1"/>
    </row>
    <row r="35" spans="2:2" ht="18.75" x14ac:dyDescent="0.25">
      <c r="B35" s="239" t="s">
        <v>7</v>
      </c>
    </row>
    <row r="36" spans="2:2" ht="37.5" x14ac:dyDescent="0.25">
      <c r="B36" s="239" t="s">
        <v>4495</v>
      </c>
    </row>
    <row r="37" spans="2:2" ht="18.75" x14ac:dyDescent="0.25">
      <c r="B37" s="21"/>
    </row>
    <row r="38" spans="2:2" ht="18.75" x14ac:dyDescent="0.25">
      <c r="B38" s="239" t="s">
        <v>4223</v>
      </c>
    </row>
    <row r="39" spans="2:2" ht="18.75" x14ac:dyDescent="0.25">
      <c r="B39" s="239" t="s">
        <v>4224</v>
      </c>
    </row>
    <row r="40" spans="2:2" ht="18.75" x14ac:dyDescent="0.25">
      <c r="B40" s="239" t="s">
        <v>172</v>
      </c>
    </row>
    <row r="41" spans="2:2" ht="150" x14ac:dyDescent="0.25">
      <c r="B41" s="21" t="s">
        <v>4503</v>
      </c>
    </row>
    <row r="42" spans="2:2" ht="18.75" x14ac:dyDescent="0.25">
      <c r="B42" s="17"/>
    </row>
    <row r="43" spans="2:2" ht="18.75" x14ac:dyDescent="0.25">
      <c r="B43" s="239" t="s">
        <v>4226</v>
      </c>
    </row>
    <row r="44" spans="2:2" ht="112.5" x14ac:dyDescent="0.25">
      <c r="B44" s="20" t="s">
        <v>4504</v>
      </c>
    </row>
    <row r="45" spans="2:2" ht="18.75" x14ac:dyDescent="0.25">
      <c r="B45" s="17"/>
    </row>
    <row r="46" spans="2:2" ht="18.75" x14ac:dyDescent="0.25">
      <c r="B46" s="19" t="s">
        <v>4505</v>
      </c>
    </row>
    <row r="47" spans="2:2" ht="18.75" x14ac:dyDescent="0.25">
      <c r="B47" s="19" t="s">
        <v>4230</v>
      </c>
    </row>
    <row r="48" spans="2:2" ht="18.75" x14ac:dyDescent="0.25">
      <c r="B48" s="22"/>
    </row>
    <row r="49" spans="2:2" ht="18.75" x14ac:dyDescent="0.25">
      <c r="B49" s="19"/>
    </row>
    <row r="50" spans="2:2" ht="18.75" x14ac:dyDescent="0.25">
      <c r="B50" s="20" t="s">
        <v>3668</v>
      </c>
    </row>
    <row r="51" spans="2:2" ht="56.25" x14ac:dyDescent="0.25">
      <c r="B51" s="20" t="s">
        <v>4506</v>
      </c>
    </row>
    <row r="52" spans="2:2" ht="18.75" x14ac:dyDescent="0.25">
      <c r="B52" s="20" t="s">
        <v>4507</v>
      </c>
    </row>
    <row r="53" spans="2:2" ht="18.75" x14ac:dyDescent="0.25">
      <c r="B53" s="20" t="s">
        <v>4508</v>
      </c>
    </row>
    <row r="54" spans="2:2" ht="18.75" x14ac:dyDescent="0.25">
      <c r="B54" s="20" t="s">
        <v>4509</v>
      </c>
    </row>
    <row r="55" spans="2:2" ht="18.75" x14ac:dyDescent="0.25">
      <c r="B55" s="20" t="s">
        <v>4510</v>
      </c>
    </row>
    <row r="56" spans="2:2" ht="37.5" x14ac:dyDescent="0.25">
      <c r="B56" s="20" t="s">
        <v>4031</v>
      </c>
    </row>
    <row r="57" spans="2:2" ht="18.75" x14ac:dyDescent="0.25">
      <c r="B57" s="20" t="s">
        <v>4511</v>
      </c>
    </row>
    <row r="58" spans="2:2" ht="37.5" x14ac:dyDescent="0.25">
      <c r="B58" s="20" t="s">
        <v>4233</v>
      </c>
    </row>
    <row r="59" spans="2:2" ht="37.5" x14ac:dyDescent="0.25">
      <c r="B59" s="20" t="s">
        <v>4512</v>
      </c>
    </row>
    <row r="60" spans="2:2" ht="56.25" x14ac:dyDescent="0.25">
      <c r="B60" s="20" t="s">
        <v>4513</v>
      </c>
    </row>
    <row r="61" spans="2:2" ht="56.25" x14ac:dyDescent="0.25">
      <c r="B61" s="20" t="s">
        <v>4236</v>
      </c>
    </row>
    <row r="62" spans="2:2" ht="18.75" x14ac:dyDescent="0.25">
      <c r="B62" s="20" t="s">
        <v>4514</v>
      </c>
    </row>
    <row r="63" spans="2:2" ht="18.75" x14ac:dyDescent="0.25">
      <c r="B63" s="20" t="s">
        <v>4238</v>
      </c>
    </row>
    <row r="64" spans="2:2" ht="18.75" x14ac:dyDescent="0.25">
      <c r="B64" s="20" t="s">
        <v>3676</v>
      </c>
    </row>
    <row r="65" spans="2:2" ht="37.5" x14ac:dyDescent="0.25">
      <c r="B65" s="20" t="s">
        <v>3571</v>
      </c>
    </row>
    <row r="66" spans="2:2" ht="56.25" x14ac:dyDescent="0.25">
      <c r="B66" s="20" t="s">
        <v>3572</v>
      </c>
    </row>
    <row r="67" spans="2:2" ht="56.25" x14ac:dyDescent="0.25">
      <c r="B67" s="20" t="s">
        <v>3677</v>
      </c>
    </row>
    <row r="68" spans="2:2" ht="37.5" x14ac:dyDescent="0.25">
      <c r="B68" s="20" t="s">
        <v>3678</v>
      </c>
    </row>
    <row r="69" spans="2:2" ht="18.75" x14ac:dyDescent="0.25">
      <c r="B69" s="20"/>
    </row>
    <row r="70" spans="2:2" ht="18.75" x14ac:dyDescent="0.25">
      <c r="B70" s="19"/>
    </row>
    <row r="71" spans="2:2" ht="56.25" x14ac:dyDescent="0.25">
      <c r="B71" s="20" t="s">
        <v>3679</v>
      </c>
    </row>
    <row r="72" spans="2:2" ht="37.5" x14ac:dyDescent="0.25">
      <c r="B72" s="20" t="s">
        <v>3680</v>
      </c>
    </row>
    <row r="73" spans="2:2" ht="18.75" x14ac:dyDescent="0.25">
      <c r="B73" s="20" t="s">
        <v>3681</v>
      </c>
    </row>
    <row r="74" spans="2:2" ht="18.75" x14ac:dyDescent="0.25">
      <c r="B74" s="20" t="s">
        <v>3573</v>
      </c>
    </row>
    <row r="75" spans="2:2" ht="37.5" x14ac:dyDescent="0.25">
      <c r="B75" s="20" t="s">
        <v>4515</v>
      </c>
    </row>
    <row r="76" spans="2:2" ht="18.75" x14ac:dyDescent="0.25">
      <c r="B76" s="20" t="s">
        <v>3683</v>
      </c>
    </row>
    <row r="77" spans="2:2" ht="18.75" x14ac:dyDescent="0.25">
      <c r="B77" s="20" t="s">
        <v>3684</v>
      </c>
    </row>
    <row r="78" spans="2:2" ht="18.75" x14ac:dyDescent="0.25">
      <c r="B78" s="20" t="s">
        <v>3685</v>
      </c>
    </row>
    <row r="79" spans="2:2" ht="18.75" x14ac:dyDescent="0.25">
      <c r="B79" s="20" t="s">
        <v>3686</v>
      </c>
    </row>
    <row r="80" spans="2:2" ht="18.75" x14ac:dyDescent="0.25">
      <c r="B80" s="20" t="s">
        <v>3687</v>
      </c>
    </row>
    <row r="81" spans="2:2" ht="18.75" x14ac:dyDescent="0.25">
      <c r="B81" s="20" t="s">
        <v>3688</v>
      </c>
    </row>
    <row r="82" spans="2:2" ht="18.75" x14ac:dyDescent="0.25">
      <c r="B82" s="20" t="s">
        <v>3689</v>
      </c>
    </row>
    <row r="83" spans="2:2" ht="37.5" x14ac:dyDescent="0.25">
      <c r="B83" s="20" t="s">
        <v>3574</v>
      </c>
    </row>
    <row r="84" spans="2:2" ht="18.75" x14ac:dyDescent="0.25">
      <c r="B84" s="20" t="s">
        <v>3690</v>
      </c>
    </row>
    <row r="85" spans="2:2" ht="37.5" x14ac:dyDescent="0.25">
      <c r="B85" s="20" t="s">
        <v>4516</v>
      </c>
    </row>
    <row r="86" spans="2:2" ht="37.5" x14ac:dyDescent="0.25">
      <c r="B86" s="20" t="s">
        <v>3692</v>
      </c>
    </row>
    <row r="87" spans="2:2" ht="18.75" x14ac:dyDescent="0.25">
      <c r="B87" s="20" t="s">
        <v>3693</v>
      </c>
    </row>
    <row r="88" spans="2:2" ht="18.75" x14ac:dyDescent="0.25">
      <c r="B88" s="20" t="s">
        <v>4241</v>
      </c>
    </row>
    <row r="89" spans="2:2" ht="18.75" x14ac:dyDescent="0.25">
      <c r="B89" s="20" t="s">
        <v>4242</v>
      </c>
    </row>
    <row r="90" spans="2:2" ht="18.75" x14ac:dyDescent="0.25">
      <c r="B90" s="20" t="s">
        <v>4243</v>
      </c>
    </row>
    <row r="91" spans="2:2" ht="37.5" x14ac:dyDescent="0.25">
      <c r="B91" s="20" t="s">
        <v>4244</v>
      </c>
    </row>
    <row r="92" spans="2:2" ht="18.75" x14ac:dyDescent="0.25">
      <c r="B92" s="20" t="s">
        <v>4245</v>
      </c>
    </row>
    <row r="93" spans="2:2" ht="56.25" x14ac:dyDescent="0.25">
      <c r="B93" s="20" t="s">
        <v>4246</v>
      </c>
    </row>
    <row r="94" spans="2:2" ht="18.75" x14ac:dyDescent="0.25">
      <c r="B94" s="19"/>
    </row>
    <row r="95" spans="2:2" ht="18.75" x14ac:dyDescent="0.25">
      <c r="B95" s="20" t="s">
        <v>4247</v>
      </c>
    </row>
    <row r="96" spans="2:2" ht="18.75" x14ac:dyDescent="0.25">
      <c r="B96" s="20" t="s">
        <v>4517</v>
      </c>
    </row>
    <row r="97" spans="2:2" ht="18.75" x14ac:dyDescent="0.25">
      <c r="B97" s="20" t="s">
        <v>4249</v>
      </c>
    </row>
    <row r="98" spans="2:2" ht="18.75" x14ac:dyDescent="0.25">
      <c r="B98" s="20" t="s">
        <v>4250</v>
      </c>
    </row>
    <row r="99" spans="2:2" ht="18.75" x14ac:dyDescent="0.25">
      <c r="B99" s="20" t="s">
        <v>4251</v>
      </c>
    </row>
    <row r="100" spans="2:2" ht="18.75" x14ac:dyDescent="0.25">
      <c r="B100" s="20" t="s">
        <v>4252</v>
      </c>
    </row>
    <row r="101" spans="2:2" ht="75" x14ac:dyDescent="0.25">
      <c r="B101" s="20" t="s">
        <v>4253</v>
      </c>
    </row>
    <row r="102" spans="2:2" ht="30" x14ac:dyDescent="0.25">
      <c r="B102" s="262" t="s">
        <v>4254</v>
      </c>
    </row>
    <row r="103" spans="2:2" ht="18.75" x14ac:dyDescent="0.25">
      <c r="B103" s="23"/>
    </row>
    <row r="104" spans="2:2" ht="18.75" x14ac:dyDescent="0.25">
      <c r="B104" s="19" t="s">
        <v>4518</v>
      </c>
    </row>
    <row r="105" spans="2:2" ht="18.75" x14ac:dyDescent="0.25">
      <c r="B105" s="19" t="s">
        <v>4334</v>
      </c>
    </row>
    <row r="106" spans="2:2" ht="18.75" x14ac:dyDescent="0.25">
      <c r="B106" s="19"/>
    </row>
    <row r="107" spans="2:2" ht="18.75" x14ac:dyDescent="0.25">
      <c r="B107" s="19" t="s">
        <v>4256</v>
      </c>
    </row>
    <row r="108" spans="2:2" ht="18.75" x14ac:dyDescent="0.25">
      <c r="B108" s="19"/>
    </row>
    <row r="109" spans="2:2" ht="37.5" x14ac:dyDescent="0.25">
      <c r="B109" s="19" t="s">
        <v>4519</v>
      </c>
    </row>
    <row r="110" spans="2:2" ht="18.75" x14ac:dyDescent="0.25">
      <c r="B110" s="19"/>
    </row>
    <row r="111" spans="2:2" ht="18.75" x14ac:dyDescent="0.25">
      <c r="B111" s="19" t="s">
        <v>4258</v>
      </c>
    </row>
    <row r="112" spans="2:2" ht="18.75" x14ac:dyDescent="0.25">
      <c r="B112" s="19"/>
    </row>
    <row r="113" spans="2:2" ht="37.5" x14ac:dyDescent="0.25">
      <c r="B113" s="20" t="s">
        <v>4259</v>
      </c>
    </row>
    <row r="114" spans="2:2" ht="18.75" x14ac:dyDescent="0.25">
      <c r="B114" s="20" t="s">
        <v>3706</v>
      </c>
    </row>
    <row r="115" spans="2:2" ht="37.5" x14ac:dyDescent="0.25">
      <c r="B115" s="21" t="s">
        <v>4260</v>
      </c>
    </row>
    <row r="116" spans="2:2" ht="18.75" x14ac:dyDescent="0.25">
      <c r="B116" s="20" t="s">
        <v>4261</v>
      </c>
    </row>
    <row r="117" spans="2:2" ht="18.75" x14ac:dyDescent="0.25">
      <c r="B117" s="21" t="s">
        <v>4262</v>
      </c>
    </row>
    <row r="118" spans="2:2" ht="75" x14ac:dyDescent="0.25">
      <c r="B118" s="20" t="s">
        <v>4520</v>
      </c>
    </row>
    <row r="119" spans="2:2" ht="56.25" x14ac:dyDescent="0.25">
      <c r="B119" s="21" t="s">
        <v>4521</v>
      </c>
    </row>
    <row r="120" spans="2:2" ht="18.75" x14ac:dyDescent="0.25">
      <c r="B120" s="19"/>
    </row>
    <row r="121" spans="2:2" ht="131.25" x14ac:dyDescent="0.25">
      <c r="B121" s="20" t="s">
        <v>4266</v>
      </c>
    </row>
    <row r="122" spans="2:2" ht="18.75" x14ac:dyDescent="0.25">
      <c r="B122" s="20"/>
    </row>
    <row r="123" spans="2:2" ht="18.75" x14ac:dyDescent="0.25">
      <c r="B123" s="19" t="s">
        <v>4267</v>
      </c>
    </row>
    <row r="124" spans="2:2" ht="18.75" x14ac:dyDescent="0.25">
      <c r="B124" s="19" t="s">
        <v>4268</v>
      </c>
    </row>
    <row r="125" spans="2:2" ht="18.75" x14ac:dyDescent="0.25">
      <c r="B125" s="19"/>
    </row>
    <row r="126" spans="2:2" ht="18.75" x14ac:dyDescent="0.25">
      <c r="B126" s="20" t="s">
        <v>3710</v>
      </c>
    </row>
    <row r="127" spans="2:2" ht="37.5" x14ac:dyDescent="0.25">
      <c r="B127" s="20" t="s">
        <v>4522</v>
      </c>
    </row>
    <row r="128" spans="2:2" ht="18.75" x14ac:dyDescent="0.25">
      <c r="B128" s="20" t="s">
        <v>4523</v>
      </c>
    </row>
    <row r="129" spans="2:2" ht="18.75" x14ac:dyDescent="0.25">
      <c r="B129" s="20"/>
    </row>
    <row r="130" spans="2:2" ht="37.5" x14ac:dyDescent="0.25">
      <c r="B130" s="19" t="s">
        <v>4524</v>
      </c>
    </row>
    <row r="131" spans="2:2" ht="18.75" x14ac:dyDescent="0.25">
      <c r="B131" s="19" t="s">
        <v>4525</v>
      </c>
    </row>
    <row r="132" spans="2:2" ht="37.5" x14ac:dyDescent="0.25">
      <c r="B132" s="19" t="s">
        <v>4526</v>
      </c>
    </row>
    <row r="133" spans="2:2" ht="18.75" x14ac:dyDescent="0.25">
      <c r="B133" s="19" t="s">
        <v>4268</v>
      </c>
    </row>
    <row r="134" spans="2:2" ht="18.75" x14ac:dyDescent="0.25">
      <c r="B134" s="19"/>
    </row>
    <row r="135" spans="2:2" ht="56.25" x14ac:dyDescent="0.25">
      <c r="B135" s="20" t="s">
        <v>4527</v>
      </c>
    </row>
    <row r="136" spans="2:2" ht="150" x14ac:dyDescent="0.25">
      <c r="B136" s="20" t="s">
        <v>4528</v>
      </c>
    </row>
    <row r="137" spans="2:2" ht="18.75" x14ac:dyDescent="0.25">
      <c r="B137" s="20"/>
    </row>
    <row r="138" spans="2:2" ht="18.75" x14ac:dyDescent="0.25">
      <c r="B138" s="20"/>
    </row>
    <row r="139" spans="2:2" ht="18.75" x14ac:dyDescent="0.25">
      <c r="B139" s="19"/>
    </row>
    <row r="140" spans="2:2" ht="18.75" x14ac:dyDescent="0.25">
      <c r="B140" s="20" t="s">
        <v>3719</v>
      </c>
    </row>
    <row r="141" spans="2:2" ht="18.75" x14ac:dyDescent="0.25">
      <c r="B141" s="20"/>
    </row>
    <row r="142" spans="2:2" ht="18.75" x14ac:dyDescent="0.25">
      <c r="B142" s="19" t="s">
        <v>4275</v>
      </c>
    </row>
    <row r="143" spans="2:2" ht="18.75" x14ac:dyDescent="0.25">
      <c r="B143" s="19" t="s">
        <v>4276</v>
      </c>
    </row>
    <row r="144" spans="2:2" ht="18.75" x14ac:dyDescent="0.25">
      <c r="B144" s="19" t="s">
        <v>4277</v>
      </c>
    </row>
    <row r="145" spans="2:2" ht="18.75" x14ac:dyDescent="0.25">
      <c r="B145" s="20"/>
    </row>
    <row r="146" spans="2:2" ht="37.5" x14ac:dyDescent="0.25">
      <c r="B146" s="20" t="s">
        <v>4529</v>
      </c>
    </row>
    <row r="147" spans="2:2" ht="37.5" x14ac:dyDescent="0.25">
      <c r="B147" s="20" t="s">
        <v>4530</v>
      </c>
    </row>
    <row r="148" spans="2:2" ht="37.5" x14ac:dyDescent="0.25">
      <c r="B148" s="21" t="s">
        <v>4531</v>
      </c>
    </row>
    <row r="149" spans="2:2" ht="56.25" x14ac:dyDescent="0.25">
      <c r="B149" s="20" t="s">
        <v>4532</v>
      </c>
    </row>
    <row r="150" spans="2:2" ht="37.5" x14ac:dyDescent="0.25">
      <c r="B150" s="20" t="s">
        <v>4533</v>
      </c>
    </row>
    <row r="151" spans="2:2" ht="37.5" x14ac:dyDescent="0.25">
      <c r="B151" s="20" t="s">
        <v>4534</v>
      </c>
    </row>
    <row r="152" spans="2:2" ht="37.5" x14ac:dyDescent="0.25">
      <c r="B152" s="20" t="s">
        <v>4535</v>
      </c>
    </row>
    <row r="153" spans="2:2" ht="56.25" x14ac:dyDescent="0.25">
      <c r="B153" s="20" t="s">
        <v>4536</v>
      </c>
    </row>
    <row r="154" spans="2:2" ht="75" x14ac:dyDescent="0.25">
      <c r="B154" s="20" t="s">
        <v>4537</v>
      </c>
    </row>
    <row r="155" spans="2:2" ht="93.75" x14ac:dyDescent="0.25">
      <c r="B155" s="20" t="s">
        <v>4538</v>
      </c>
    </row>
    <row r="156" spans="2:2" ht="37.5" x14ac:dyDescent="0.25">
      <c r="B156" s="20" t="s">
        <v>4539</v>
      </c>
    </row>
    <row r="157" spans="2:2" ht="18.75" x14ac:dyDescent="0.25">
      <c r="B157" s="20"/>
    </row>
    <row r="158" spans="2:2" ht="18.75" x14ac:dyDescent="0.25">
      <c r="B158" s="19"/>
    </row>
    <row r="159" spans="2:2" ht="37.5" x14ac:dyDescent="0.25">
      <c r="B159" s="20" t="s">
        <v>4540</v>
      </c>
    </row>
    <row r="160" spans="2:2" ht="75" x14ac:dyDescent="0.25">
      <c r="B160" s="20" t="s">
        <v>4541</v>
      </c>
    </row>
    <row r="161" spans="2:2" ht="75" x14ac:dyDescent="0.25">
      <c r="B161" s="20" t="s">
        <v>4542</v>
      </c>
    </row>
    <row r="162" spans="2:2" ht="56.25" x14ac:dyDescent="0.25">
      <c r="B162" s="20" t="s">
        <v>4543</v>
      </c>
    </row>
    <row r="163" spans="2:2" ht="56.25" x14ac:dyDescent="0.25">
      <c r="B163" s="20" t="s">
        <v>4544</v>
      </c>
    </row>
    <row r="164" spans="2:2" ht="56.25" x14ac:dyDescent="0.25">
      <c r="B164" s="20" t="s">
        <v>4545</v>
      </c>
    </row>
    <row r="165" spans="2:2" ht="37.5" x14ac:dyDescent="0.25">
      <c r="B165" s="20" t="s">
        <v>4546</v>
      </c>
    </row>
    <row r="166" spans="2:2" ht="93.75" x14ac:dyDescent="0.25">
      <c r="B166" s="20" t="s">
        <v>4547</v>
      </c>
    </row>
    <row r="167" spans="2:2" ht="75" x14ac:dyDescent="0.25">
      <c r="B167" s="20" t="s">
        <v>4548</v>
      </c>
    </row>
    <row r="168" spans="2:2" ht="18.75" x14ac:dyDescent="0.25">
      <c r="B168" s="20"/>
    </row>
    <row r="169" spans="2:2" ht="18.75" x14ac:dyDescent="0.25">
      <c r="B169" s="19" t="s">
        <v>4307</v>
      </c>
    </row>
    <row r="170" spans="2:2" ht="18.75" x14ac:dyDescent="0.25">
      <c r="B170" s="19" t="s">
        <v>4308</v>
      </c>
    </row>
    <row r="171" spans="2:2" ht="18.75" x14ac:dyDescent="0.25">
      <c r="B171" s="19" t="s">
        <v>4309</v>
      </c>
    </row>
    <row r="172" spans="2:2" ht="18.75" x14ac:dyDescent="0.25">
      <c r="B172" s="19"/>
    </row>
    <row r="173" spans="2:2" ht="18.75" x14ac:dyDescent="0.25">
      <c r="B173" s="19" t="s">
        <v>4310</v>
      </c>
    </row>
    <row r="174" spans="2:2" ht="37.5" x14ac:dyDescent="0.25">
      <c r="B174" s="19" t="s">
        <v>4311</v>
      </c>
    </row>
    <row r="175" spans="2:2" ht="37.5" x14ac:dyDescent="0.25">
      <c r="B175" s="19" t="s">
        <v>4312</v>
      </c>
    </row>
    <row r="176" spans="2:2" ht="18.75" x14ac:dyDescent="0.25">
      <c r="B176" s="19"/>
    </row>
    <row r="177" spans="2:3" ht="18.75" x14ac:dyDescent="0.25">
      <c r="B177" s="20" t="s">
        <v>3741</v>
      </c>
    </row>
    <row r="178" spans="2:3" ht="37.5" x14ac:dyDescent="0.25">
      <c r="B178" s="20" t="s">
        <v>4549</v>
      </c>
    </row>
    <row r="179" spans="2:3" ht="56.25" x14ac:dyDescent="0.25">
      <c r="B179" s="20" t="s">
        <v>4550</v>
      </c>
    </row>
    <row r="180" spans="2:3" ht="37.5" x14ac:dyDescent="0.25">
      <c r="B180" s="20" t="s">
        <v>4551</v>
      </c>
    </row>
    <row r="181" spans="2:3" ht="131.25" x14ac:dyDescent="0.25">
      <c r="B181" s="20" t="s">
        <v>4552</v>
      </c>
    </row>
    <row r="182" spans="2:3" ht="75" x14ac:dyDescent="0.25">
      <c r="B182" s="20" t="s">
        <v>4553</v>
      </c>
    </row>
    <row r="183" spans="2:3" ht="18.75" x14ac:dyDescent="0.25">
      <c r="B183" s="20" t="s">
        <v>4554</v>
      </c>
    </row>
    <row r="184" spans="2:3" ht="18.75" x14ac:dyDescent="0.25">
      <c r="B184" s="20" t="s">
        <v>4555</v>
      </c>
    </row>
    <row r="185" spans="2:3" ht="75" x14ac:dyDescent="0.25">
      <c r="B185" s="20" t="s">
        <v>4755</v>
      </c>
      <c r="C185" s="40"/>
    </row>
    <row r="186" spans="2:3" ht="56.25" x14ac:dyDescent="0.25">
      <c r="B186" s="20" t="s">
        <v>4556</v>
      </c>
    </row>
    <row r="187" spans="2:3" ht="18.75" x14ac:dyDescent="0.25">
      <c r="B187" s="20" t="s">
        <v>4557</v>
      </c>
    </row>
    <row r="188" spans="2:3" ht="37.5" x14ac:dyDescent="0.25">
      <c r="B188" s="20" t="s">
        <v>4558</v>
      </c>
    </row>
    <row r="189" spans="2:3" ht="18.75" x14ac:dyDescent="0.25">
      <c r="B189" s="19"/>
    </row>
    <row r="190" spans="2:3" ht="37.5" x14ac:dyDescent="0.25">
      <c r="B190" s="20" t="s">
        <v>4559</v>
      </c>
    </row>
    <row r="191" spans="2:3" ht="18.75" x14ac:dyDescent="0.25">
      <c r="B191" s="20" t="s">
        <v>4560</v>
      </c>
    </row>
    <row r="192" spans="2:3" ht="37.5" x14ac:dyDescent="0.25">
      <c r="B192" s="20" t="s">
        <v>4561</v>
      </c>
    </row>
    <row r="193" spans="2:2" ht="112.5" x14ac:dyDescent="0.25">
      <c r="B193" s="20" t="s">
        <v>4562</v>
      </c>
    </row>
    <row r="194" spans="2:2" ht="93.75" x14ac:dyDescent="0.25">
      <c r="B194" s="20" t="s">
        <v>4563</v>
      </c>
    </row>
    <row r="195" spans="2:2" ht="131.25" x14ac:dyDescent="0.25">
      <c r="B195" s="20" t="s">
        <v>4564</v>
      </c>
    </row>
    <row r="196" spans="2:2" ht="37.5" x14ac:dyDescent="0.25">
      <c r="B196" s="21" t="s">
        <v>4565</v>
      </c>
    </row>
    <row r="197" spans="2:2" ht="30" x14ac:dyDescent="0.25">
      <c r="B197" s="262" t="s">
        <v>4566</v>
      </c>
    </row>
    <row r="198" spans="2:2" ht="30" x14ac:dyDescent="0.25">
      <c r="B198" s="262" t="s">
        <v>4567</v>
      </c>
    </row>
    <row r="199" spans="2:2" ht="75" x14ac:dyDescent="0.25">
      <c r="B199" s="20" t="s">
        <v>4568</v>
      </c>
    </row>
    <row r="200" spans="2:2" ht="18.75" x14ac:dyDescent="0.25">
      <c r="B200" s="19">
        <v>10</v>
      </c>
    </row>
    <row r="201" spans="2:2" ht="56.25" x14ac:dyDescent="0.25">
      <c r="B201" s="20" t="s">
        <v>4569</v>
      </c>
    </row>
    <row r="202" spans="2:2" ht="75" x14ac:dyDescent="0.25">
      <c r="B202" s="20" t="s">
        <v>4570</v>
      </c>
    </row>
    <row r="203" spans="2:2" ht="60" x14ac:dyDescent="0.25">
      <c r="B203" s="262" t="s">
        <v>4571</v>
      </c>
    </row>
    <row r="204" spans="2:2" ht="56.25" x14ac:dyDescent="0.25">
      <c r="B204" s="20" t="s">
        <v>4572</v>
      </c>
    </row>
    <row r="205" spans="2:2" ht="75" x14ac:dyDescent="0.25">
      <c r="B205" s="20" t="s">
        <v>4573</v>
      </c>
    </row>
    <row r="206" spans="2:2" ht="206.25" x14ac:dyDescent="0.25">
      <c r="B206" s="20" t="s">
        <v>4574</v>
      </c>
    </row>
    <row r="207" spans="2:2" ht="37.5" x14ac:dyDescent="0.25">
      <c r="B207" s="20" t="s">
        <v>4575</v>
      </c>
    </row>
    <row r="208" spans="2:2" ht="37.5" x14ac:dyDescent="0.25">
      <c r="B208" s="21" t="s">
        <v>4576</v>
      </c>
    </row>
    <row r="209" spans="2:2" ht="18.75" x14ac:dyDescent="0.25">
      <c r="B209" s="21"/>
    </row>
    <row r="210" spans="2:2" ht="18.75" x14ac:dyDescent="0.25">
      <c r="B210" s="21"/>
    </row>
    <row r="211" spans="2:2" ht="18.75" x14ac:dyDescent="0.25">
      <c r="B211" s="239"/>
    </row>
    <row r="212" spans="2:2" ht="37.5" x14ac:dyDescent="0.25">
      <c r="B212" s="21" t="s">
        <v>4577</v>
      </c>
    </row>
    <row r="213" spans="2:2" ht="37.5" x14ac:dyDescent="0.25">
      <c r="B213" s="20" t="s">
        <v>4578</v>
      </c>
    </row>
    <row r="214" spans="2:2" ht="243.75" x14ac:dyDescent="0.25">
      <c r="B214" s="20" t="s">
        <v>4579</v>
      </c>
    </row>
    <row r="215" spans="2:2" ht="206.25" x14ac:dyDescent="0.25">
      <c r="B215" s="20" t="s">
        <v>4580</v>
      </c>
    </row>
    <row r="216" spans="2:2" ht="18.75" x14ac:dyDescent="0.25">
      <c r="B216" s="20" t="s">
        <v>4581</v>
      </c>
    </row>
    <row r="217" spans="2:2" ht="56.25" x14ac:dyDescent="0.25">
      <c r="B217" s="20" t="s">
        <v>4582</v>
      </c>
    </row>
    <row r="218" spans="2:2" ht="37.5" x14ac:dyDescent="0.25">
      <c r="B218" s="20" t="s">
        <v>4583</v>
      </c>
    </row>
    <row r="219" spans="2:2" ht="18.75" x14ac:dyDescent="0.25">
      <c r="B219" s="20"/>
    </row>
    <row r="220" spans="2:2" ht="18.75" x14ac:dyDescent="0.25">
      <c r="B220" s="20"/>
    </row>
    <row r="221" spans="2:2" ht="18.75" x14ac:dyDescent="0.25">
      <c r="B221" s="19"/>
    </row>
    <row r="222" spans="2:2" ht="37.5" x14ac:dyDescent="0.25">
      <c r="B222" s="20" t="s">
        <v>4584</v>
      </c>
    </row>
    <row r="223" spans="2:2" ht="75" x14ac:dyDescent="0.25">
      <c r="B223" s="20" t="s">
        <v>4585</v>
      </c>
    </row>
    <row r="224" spans="2:2" ht="37.5" x14ac:dyDescent="0.25">
      <c r="B224" s="20" t="s">
        <v>4586</v>
      </c>
    </row>
    <row r="225" spans="2:2" ht="75" x14ac:dyDescent="0.25">
      <c r="B225" s="20" t="s">
        <v>4587</v>
      </c>
    </row>
    <row r="226" spans="2:2" ht="56.25" x14ac:dyDescent="0.25">
      <c r="B226" s="20" t="s">
        <v>4588</v>
      </c>
    </row>
    <row r="227" spans="2:2" ht="56.25" x14ac:dyDescent="0.25">
      <c r="B227" s="20" t="s">
        <v>4589</v>
      </c>
    </row>
    <row r="228" spans="2:2" ht="18.75" x14ac:dyDescent="0.25">
      <c r="B228" s="20"/>
    </row>
    <row r="229" spans="2:2" ht="18.75" x14ac:dyDescent="0.25">
      <c r="B229" s="19" t="s">
        <v>4316</v>
      </c>
    </row>
    <row r="230" spans="2:2" ht="18.75" x14ac:dyDescent="0.25">
      <c r="B230" s="19" t="s">
        <v>4590</v>
      </c>
    </row>
    <row r="231" spans="2:2" ht="18.75" x14ac:dyDescent="0.25">
      <c r="B231" s="19" t="s">
        <v>4309</v>
      </c>
    </row>
    <row r="232" spans="2:2" ht="18.75" x14ac:dyDescent="0.25">
      <c r="B232" s="19" t="s">
        <v>4317</v>
      </c>
    </row>
    <row r="233" spans="2:2" ht="37.5" x14ac:dyDescent="0.25">
      <c r="B233" s="19" t="s">
        <v>4318</v>
      </c>
    </row>
    <row r="234" spans="2:2" ht="37.5" x14ac:dyDescent="0.25">
      <c r="B234" s="19" t="s">
        <v>4319</v>
      </c>
    </row>
    <row r="235" spans="2:2" ht="56.25" x14ac:dyDescent="0.25">
      <c r="B235" s="19" t="s">
        <v>4320</v>
      </c>
    </row>
    <row r="236" spans="2:2" ht="18.75" x14ac:dyDescent="0.25">
      <c r="B236" s="19"/>
    </row>
    <row r="237" spans="2:2" ht="56.25" x14ac:dyDescent="0.25">
      <c r="B237" s="20" t="s">
        <v>4591</v>
      </c>
    </row>
    <row r="238" spans="2:2" ht="37.5" x14ac:dyDescent="0.25">
      <c r="B238" s="20" t="s">
        <v>4592</v>
      </c>
    </row>
    <row r="239" spans="2:2" ht="56.25" x14ac:dyDescent="0.25">
      <c r="B239" s="20" t="s">
        <v>4593</v>
      </c>
    </row>
    <row r="240" spans="2:2" ht="18.75" x14ac:dyDescent="0.25">
      <c r="B240" s="20"/>
    </row>
    <row r="241" spans="2:2" ht="18.75" x14ac:dyDescent="0.25">
      <c r="B241" s="19"/>
    </row>
    <row r="242" spans="2:2" ht="56.25" x14ac:dyDescent="0.25">
      <c r="B242" s="20" t="s">
        <v>4594</v>
      </c>
    </row>
    <row r="243" spans="2:2" ht="18.75" x14ac:dyDescent="0.25">
      <c r="B243" s="20" t="s">
        <v>4595</v>
      </c>
    </row>
    <row r="244" spans="2:2" ht="56.25" x14ac:dyDescent="0.25">
      <c r="B244" s="20" t="s">
        <v>4596</v>
      </c>
    </row>
    <row r="245" spans="2:2" ht="56.25" x14ac:dyDescent="0.25">
      <c r="B245" s="21" t="s">
        <v>4597</v>
      </c>
    </row>
    <row r="246" spans="2:2" ht="56.25" x14ac:dyDescent="0.25">
      <c r="B246" s="21" t="s">
        <v>4598</v>
      </c>
    </row>
    <row r="247" spans="2:2" ht="18.75" x14ac:dyDescent="0.25">
      <c r="B247" s="21"/>
    </row>
    <row r="248" spans="2:2" ht="18.75" x14ac:dyDescent="0.25">
      <c r="B248" s="20"/>
    </row>
    <row r="249" spans="2:2" ht="18.75" x14ac:dyDescent="0.25">
      <c r="B249" s="19" t="s">
        <v>4329</v>
      </c>
    </row>
    <row r="250" spans="2:2" ht="18.75" x14ac:dyDescent="0.25">
      <c r="B250" s="20"/>
    </row>
    <row r="251" spans="2:2" ht="56.25" x14ac:dyDescent="0.25">
      <c r="B251" s="20" t="s">
        <v>4599</v>
      </c>
    </row>
    <row r="252" spans="2:2" ht="93.75" x14ac:dyDescent="0.25">
      <c r="B252" s="20" t="s">
        <v>3758</v>
      </c>
    </row>
    <row r="253" spans="2:2" ht="18.75" x14ac:dyDescent="0.25">
      <c r="B253" s="20"/>
    </row>
    <row r="254" spans="2:2" ht="37.5" x14ac:dyDescent="0.25">
      <c r="B254" s="19" t="s">
        <v>4330</v>
      </c>
    </row>
    <row r="255" spans="2:2" ht="18.75" x14ac:dyDescent="0.25">
      <c r="B255" s="19" t="s">
        <v>4268</v>
      </c>
    </row>
    <row r="256" spans="2:2" ht="18.75" x14ac:dyDescent="0.25">
      <c r="B256" s="19"/>
    </row>
    <row r="257" spans="2:2" ht="37.5" x14ac:dyDescent="0.25">
      <c r="B257" s="20" t="s">
        <v>3761</v>
      </c>
    </row>
    <row r="258" spans="2:2" ht="18.75" x14ac:dyDescent="0.25">
      <c r="B258" s="20" t="s">
        <v>3762</v>
      </c>
    </row>
    <row r="259" spans="2:2" ht="37.5" x14ac:dyDescent="0.25">
      <c r="B259" s="20" t="s">
        <v>3584</v>
      </c>
    </row>
    <row r="260" spans="2:2" ht="18.75" x14ac:dyDescent="0.25">
      <c r="B260" s="20"/>
    </row>
    <row r="261" spans="2:2" ht="18.75" x14ac:dyDescent="0.25">
      <c r="B261" s="19"/>
    </row>
    <row r="262" spans="2:2" ht="18.75" x14ac:dyDescent="0.25">
      <c r="B262" s="20" t="s">
        <v>3763</v>
      </c>
    </row>
    <row r="263" spans="2:2" ht="37.5" x14ac:dyDescent="0.25">
      <c r="B263" s="20" t="s">
        <v>4600</v>
      </c>
    </row>
    <row r="264" spans="2:2" ht="37.5" x14ac:dyDescent="0.25">
      <c r="B264" s="20" t="s">
        <v>4601</v>
      </c>
    </row>
    <row r="265" spans="2:2" ht="75" x14ac:dyDescent="0.25">
      <c r="B265" s="20" t="s">
        <v>3765</v>
      </c>
    </row>
    <row r="266" spans="2:2" ht="18.75" x14ac:dyDescent="0.25">
      <c r="B266" s="20" t="s">
        <v>3585</v>
      </c>
    </row>
    <row r="267" spans="2:2" ht="56.25" x14ac:dyDescent="0.25">
      <c r="B267" s="20" t="s">
        <v>4602</v>
      </c>
    </row>
    <row r="268" spans="2:2" ht="37.5" x14ac:dyDescent="0.25">
      <c r="B268" s="20" t="s">
        <v>4603</v>
      </c>
    </row>
    <row r="269" spans="2:2" ht="37.5" x14ac:dyDescent="0.25">
      <c r="B269" s="20" t="s">
        <v>3767</v>
      </c>
    </row>
    <row r="270" spans="2:2" ht="18.75" x14ac:dyDescent="0.25">
      <c r="B270" s="19"/>
    </row>
    <row r="271" spans="2:2" ht="37.5" x14ac:dyDescent="0.25">
      <c r="B271" s="19" t="s">
        <v>4333</v>
      </c>
    </row>
    <row r="272" spans="2:2" ht="18.75" x14ac:dyDescent="0.25">
      <c r="B272" s="19" t="s">
        <v>4334</v>
      </c>
    </row>
    <row r="273" spans="2:2" ht="18.75" x14ac:dyDescent="0.25">
      <c r="B273" s="19"/>
    </row>
    <row r="274" spans="2:2" ht="37.5" x14ac:dyDescent="0.25">
      <c r="B274" s="20" t="s">
        <v>4067</v>
      </c>
    </row>
    <row r="275" spans="2:2" ht="18.75" x14ac:dyDescent="0.25">
      <c r="B275" s="20" t="s">
        <v>3771</v>
      </c>
    </row>
    <row r="276" spans="2:2" ht="37.5" x14ac:dyDescent="0.25">
      <c r="B276" s="20" t="s">
        <v>4604</v>
      </c>
    </row>
    <row r="277" spans="2:2" ht="18.75" x14ac:dyDescent="0.25">
      <c r="B277" s="20" t="s">
        <v>4605</v>
      </c>
    </row>
    <row r="278" spans="2:2" ht="37.5" x14ac:dyDescent="0.25">
      <c r="B278" s="20" t="s">
        <v>4606</v>
      </c>
    </row>
    <row r="279" spans="2:2" ht="37.5" x14ac:dyDescent="0.25">
      <c r="B279" s="20" t="s">
        <v>4607</v>
      </c>
    </row>
    <row r="280" spans="2:2" ht="18.75" x14ac:dyDescent="0.25">
      <c r="B280" s="20" t="s">
        <v>4608</v>
      </c>
    </row>
    <row r="281" spans="2:2" ht="18.75" x14ac:dyDescent="0.25">
      <c r="B281" s="20" t="s">
        <v>4609</v>
      </c>
    </row>
    <row r="282" spans="2:2" ht="56.25" x14ac:dyDescent="0.25">
      <c r="B282" s="20" t="s">
        <v>4610</v>
      </c>
    </row>
    <row r="283" spans="2:2" ht="18.75" x14ac:dyDescent="0.25">
      <c r="B283" s="19"/>
    </row>
    <row r="284" spans="2:2" ht="37.5" x14ac:dyDescent="0.25">
      <c r="B284" s="20" t="s">
        <v>4611</v>
      </c>
    </row>
    <row r="285" spans="2:2" ht="30" x14ac:dyDescent="0.25">
      <c r="B285" s="262" t="s">
        <v>4612</v>
      </c>
    </row>
    <row r="286" spans="2:2" ht="18.75" x14ac:dyDescent="0.25">
      <c r="B286" s="20" t="s">
        <v>4613</v>
      </c>
    </row>
    <row r="287" spans="2:2" ht="56.25" x14ac:dyDescent="0.25">
      <c r="B287" s="20" t="s">
        <v>4614</v>
      </c>
    </row>
    <row r="288" spans="2:2" ht="56.25" x14ac:dyDescent="0.25">
      <c r="B288" s="20" t="s">
        <v>4615</v>
      </c>
    </row>
    <row r="289" spans="2:2" ht="75" x14ac:dyDescent="0.25">
      <c r="B289" s="20" t="s">
        <v>4616</v>
      </c>
    </row>
    <row r="290" spans="2:2" ht="37.5" x14ac:dyDescent="0.25">
      <c r="B290" s="20" t="s">
        <v>4617</v>
      </c>
    </row>
    <row r="291" spans="2:2" ht="56.25" x14ac:dyDescent="0.25">
      <c r="B291" s="20" t="s">
        <v>3779</v>
      </c>
    </row>
    <row r="292" spans="2:2" ht="37.5" x14ac:dyDescent="0.25">
      <c r="B292" s="20" t="s">
        <v>3780</v>
      </c>
    </row>
    <row r="293" spans="2:2" ht="18.75" x14ac:dyDescent="0.25">
      <c r="B293" s="20"/>
    </row>
    <row r="294" spans="2:2" ht="75" x14ac:dyDescent="0.25">
      <c r="B294" s="19" t="s">
        <v>4618</v>
      </c>
    </row>
    <row r="295" spans="2:2" ht="18.75" x14ac:dyDescent="0.25">
      <c r="B295" s="20"/>
    </row>
    <row r="296" spans="2:2" ht="37.5" x14ac:dyDescent="0.25">
      <c r="B296" s="20" t="s">
        <v>4619</v>
      </c>
    </row>
    <row r="297" spans="2:2" ht="18.75" x14ac:dyDescent="0.25">
      <c r="B297" s="20" t="s">
        <v>4620</v>
      </c>
    </row>
    <row r="298" spans="2:2" ht="18.75" x14ac:dyDescent="0.25">
      <c r="B298" s="20" t="s">
        <v>4621</v>
      </c>
    </row>
    <row r="299" spans="2:2" ht="37.5" x14ac:dyDescent="0.25">
      <c r="B299" s="20" t="s">
        <v>4622</v>
      </c>
    </row>
    <row r="300" spans="2:2" ht="18.75" x14ac:dyDescent="0.25">
      <c r="B300" s="19"/>
    </row>
    <row r="301" spans="2:2" ht="37.5" x14ac:dyDescent="0.25">
      <c r="B301" s="20" t="s">
        <v>4623</v>
      </c>
    </row>
    <row r="302" spans="2:2" ht="37.5" x14ac:dyDescent="0.25">
      <c r="B302" s="20" t="s">
        <v>4624</v>
      </c>
    </row>
    <row r="303" spans="2:2" ht="18.75" x14ac:dyDescent="0.25">
      <c r="B303" s="20" t="s">
        <v>4625</v>
      </c>
    </row>
    <row r="304" spans="2:2" ht="18.75" x14ac:dyDescent="0.25">
      <c r="B304" s="20" t="s">
        <v>4626</v>
      </c>
    </row>
    <row r="305" spans="2:2" ht="56.25" x14ac:dyDescent="0.25">
      <c r="B305" s="20" t="s">
        <v>4627</v>
      </c>
    </row>
    <row r="306" spans="2:2" ht="18.75" x14ac:dyDescent="0.25">
      <c r="B306" s="20" t="s">
        <v>4628</v>
      </c>
    </row>
    <row r="307" spans="2:2" ht="18.75" x14ac:dyDescent="0.25">
      <c r="B307" s="20" t="s">
        <v>4629</v>
      </c>
    </row>
    <row r="308" spans="2:2" ht="112.5" x14ac:dyDescent="0.25">
      <c r="B308" s="20" t="s">
        <v>4630</v>
      </c>
    </row>
    <row r="309" spans="2:2" ht="75" x14ac:dyDescent="0.25">
      <c r="B309" s="20" t="s">
        <v>4631</v>
      </c>
    </row>
    <row r="310" spans="2:2" ht="37.5" x14ac:dyDescent="0.25">
      <c r="B310" s="20" t="s">
        <v>4632</v>
      </c>
    </row>
    <row r="311" spans="2:2" ht="37.5" x14ac:dyDescent="0.25">
      <c r="B311" s="20" t="s">
        <v>4633</v>
      </c>
    </row>
    <row r="312" spans="2:2" ht="56.25" x14ac:dyDescent="0.25">
      <c r="B312" s="20" t="s">
        <v>4634</v>
      </c>
    </row>
    <row r="313" spans="2:2" ht="56.25" x14ac:dyDescent="0.25">
      <c r="B313" s="20" t="s">
        <v>4635</v>
      </c>
    </row>
    <row r="314" spans="2:2" ht="18.75" x14ac:dyDescent="0.25">
      <c r="B314" s="20"/>
    </row>
    <row r="315" spans="2:2" ht="18.75" x14ac:dyDescent="0.25">
      <c r="B315" s="19"/>
    </row>
    <row r="316" spans="2:2" ht="37.5" x14ac:dyDescent="0.25">
      <c r="B316" s="20" t="s">
        <v>4636</v>
      </c>
    </row>
    <row r="317" spans="2:2" ht="93.75" x14ac:dyDescent="0.25">
      <c r="B317" s="20" t="s">
        <v>4637</v>
      </c>
    </row>
    <row r="318" spans="2:2" ht="45" x14ac:dyDescent="0.25">
      <c r="B318" s="262" t="s">
        <v>4638</v>
      </c>
    </row>
    <row r="319" spans="2:2" ht="56.25" x14ac:dyDescent="0.25">
      <c r="B319" s="20" t="s">
        <v>4639</v>
      </c>
    </row>
    <row r="320" spans="2:2" ht="75" x14ac:dyDescent="0.25">
      <c r="B320" s="20" t="s">
        <v>4640</v>
      </c>
    </row>
    <row r="321" spans="2:2" ht="56.25" x14ac:dyDescent="0.25">
      <c r="B321" s="20" t="s">
        <v>4641</v>
      </c>
    </row>
    <row r="322" spans="2:2" ht="18.75" x14ac:dyDescent="0.25">
      <c r="B322" s="20"/>
    </row>
    <row r="323" spans="2:2" ht="37.5" x14ac:dyDescent="0.25">
      <c r="B323" s="19" t="s">
        <v>4642</v>
      </c>
    </row>
    <row r="324" spans="2:2" ht="18.75" x14ac:dyDescent="0.25">
      <c r="B324" s="19"/>
    </row>
    <row r="325" spans="2:2" ht="18.75" x14ac:dyDescent="0.25">
      <c r="B325" s="20" t="s">
        <v>4643</v>
      </c>
    </row>
    <row r="326" spans="2:2" ht="18.75" x14ac:dyDescent="0.25">
      <c r="B326" s="19"/>
    </row>
    <row r="327" spans="2:2" ht="37.5" x14ac:dyDescent="0.25">
      <c r="B327" s="19" t="s">
        <v>4644</v>
      </c>
    </row>
    <row r="328" spans="2:2" ht="37.5" x14ac:dyDescent="0.25">
      <c r="B328" s="19" t="s">
        <v>4341</v>
      </c>
    </row>
    <row r="329" spans="2:2" ht="18.75" x14ac:dyDescent="0.25">
      <c r="B329" s="19"/>
    </row>
    <row r="330" spans="2:2" ht="37.5" x14ac:dyDescent="0.25">
      <c r="B330" s="20" t="s">
        <v>4645</v>
      </c>
    </row>
    <row r="331" spans="2:2" ht="18.75" x14ac:dyDescent="0.25">
      <c r="B331" s="20"/>
    </row>
    <row r="332" spans="2:2" ht="18.75" x14ac:dyDescent="0.25">
      <c r="B332" s="19"/>
    </row>
    <row r="333" spans="2:2" ht="18.75" x14ac:dyDescent="0.25">
      <c r="B333" s="20" t="s">
        <v>4646</v>
      </c>
    </row>
    <row r="334" spans="2:2" ht="18.75" x14ac:dyDescent="0.25">
      <c r="B334" s="20"/>
    </row>
    <row r="335" spans="2:2" ht="75" x14ac:dyDescent="0.25">
      <c r="B335" s="19" t="s">
        <v>4342</v>
      </c>
    </row>
    <row r="336" spans="2:2" ht="18.75" x14ac:dyDescent="0.25">
      <c r="B336" s="20"/>
    </row>
    <row r="337" spans="2:2" ht="56.25" x14ac:dyDescent="0.25">
      <c r="B337" s="20" t="s">
        <v>3798</v>
      </c>
    </row>
    <row r="338" spans="2:2" ht="18.75" x14ac:dyDescent="0.25">
      <c r="B338" s="19"/>
    </row>
    <row r="339" spans="2:2" ht="18.75" x14ac:dyDescent="0.25">
      <c r="B339" s="19" t="s">
        <v>4343</v>
      </c>
    </row>
    <row r="340" spans="2:2" ht="18.75" x14ac:dyDescent="0.25">
      <c r="B340" s="19" t="s">
        <v>4344</v>
      </c>
    </row>
    <row r="341" spans="2:2" ht="18.75" x14ac:dyDescent="0.25">
      <c r="B341" s="19" t="s">
        <v>4345</v>
      </c>
    </row>
    <row r="342" spans="2:2" ht="37.5" x14ac:dyDescent="0.25">
      <c r="B342" s="19" t="s">
        <v>4346</v>
      </c>
    </row>
    <row r="343" spans="2:2" ht="18.75" x14ac:dyDescent="0.25">
      <c r="B343" s="19"/>
    </row>
    <row r="344" spans="2:2" ht="37.5" x14ac:dyDescent="0.25">
      <c r="B344" s="20" t="s">
        <v>3800</v>
      </c>
    </row>
    <row r="345" spans="2:2" ht="56.25" x14ac:dyDescent="0.25">
      <c r="B345" s="20" t="s">
        <v>3801</v>
      </c>
    </row>
    <row r="346" spans="2:2" ht="37.5" x14ac:dyDescent="0.25">
      <c r="B346" s="20" t="s">
        <v>4647</v>
      </c>
    </row>
    <row r="347" spans="2:2" ht="18.75" x14ac:dyDescent="0.25">
      <c r="B347" s="19"/>
    </row>
    <row r="348" spans="2:2" ht="18.75" x14ac:dyDescent="0.25">
      <c r="B348" s="19" t="s">
        <v>4347</v>
      </c>
    </row>
    <row r="349" spans="2:2" ht="18.75" x14ac:dyDescent="0.25">
      <c r="B349" s="19" t="s">
        <v>4348</v>
      </c>
    </row>
    <row r="350" spans="2:2" ht="18.75" x14ac:dyDescent="0.25">
      <c r="B350" s="19" t="s">
        <v>4349</v>
      </c>
    </row>
    <row r="351" spans="2:2" ht="18.75" x14ac:dyDescent="0.25">
      <c r="B351" s="19" t="s">
        <v>4350</v>
      </c>
    </row>
    <row r="352" spans="2:2" ht="18.75" x14ac:dyDescent="0.25">
      <c r="B352" s="19" t="s">
        <v>4351</v>
      </c>
    </row>
    <row r="353" spans="2:2" ht="45" x14ac:dyDescent="0.25">
      <c r="B353" s="66" t="s">
        <v>4648</v>
      </c>
    </row>
    <row r="354" spans="2:2" ht="18.75" x14ac:dyDescent="0.25">
      <c r="B354" s="19"/>
    </row>
    <row r="355" spans="2:2" ht="37.5" x14ac:dyDescent="0.25">
      <c r="B355" s="20" t="s">
        <v>3807</v>
      </c>
    </row>
    <row r="356" spans="2:2" ht="18.75" x14ac:dyDescent="0.25">
      <c r="B356" s="19"/>
    </row>
    <row r="357" spans="2:2" ht="37.5" x14ac:dyDescent="0.25">
      <c r="B357" s="20" t="s">
        <v>3808</v>
      </c>
    </row>
    <row r="358" spans="2:2" ht="56.25" x14ac:dyDescent="0.25">
      <c r="B358" s="20" t="s">
        <v>3809</v>
      </c>
    </row>
    <row r="359" spans="2:2" ht="56.25" x14ac:dyDescent="0.25">
      <c r="B359" s="20" t="s">
        <v>3810</v>
      </c>
    </row>
    <row r="360" spans="2:2" ht="37.5" x14ac:dyDescent="0.25">
      <c r="B360" s="20" t="s">
        <v>3589</v>
      </c>
    </row>
    <row r="361" spans="2:2" ht="56.25" x14ac:dyDescent="0.25">
      <c r="B361" s="20" t="s">
        <v>3811</v>
      </c>
    </row>
    <row r="362" spans="2:2" ht="37.5" x14ac:dyDescent="0.25">
      <c r="B362" s="20" t="s">
        <v>3590</v>
      </c>
    </row>
    <row r="363" spans="2:2" ht="56.25" x14ac:dyDescent="0.25">
      <c r="B363" s="20" t="s">
        <v>3591</v>
      </c>
    </row>
    <row r="364" spans="2:2" ht="56.25" x14ac:dyDescent="0.25">
      <c r="B364" s="20" t="s">
        <v>3592</v>
      </c>
    </row>
    <row r="365" spans="2:2" ht="56.25" x14ac:dyDescent="0.25">
      <c r="B365" s="20" t="s">
        <v>3812</v>
      </c>
    </row>
    <row r="366" spans="2:2" ht="37.5" x14ac:dyDescent="0.25">
      <c r="B366" s="20" t="s">
        <v>3813</v>
      </c>
    </row>
    <row r="367" spans="2:2" ht="112.5" x14ac:dyDescent="0.25">
      <c r="B367" s="20" t="s">
        <v>3593</v>
      </c>
    </row>
    <row r="368" spans="2:2" ht="18.75" x14ac:dyDescent="0.25">
      <c r="B368" s="21"/>
    </row>
    <row r="369" spans="2:2" ht="18.75" x14ac:dyDescent="0.25">
      <c r="B369" s="239"/>
    </row>
    <row r="370" spans="2:2" ht="56.25" x14ac:dyDescent="0.25">
      <c r="B370" s="21" t="s">
        <v>4649</v>
      </c>
    </row>
    <row r="371" spans="2:2" ht="37.5" x14ac:dyDescent="0.25">
      <c r="B371" s="20" t="s">
        <v>4650</v>
      </c>
    </row>
    <row r="372" spans="2:2" ht="37.5" x14ac:dyDescent="0.25">
      <c r="B372" s="20" t="s">
        <v>3815</v>
      </c>
    </row>
    <row r="373" spans="2:2" ht="37.5" x14ac:dyDescent="0.25">
      <c r="B373" s="20" t="s">
        <v>4086</v>
      </c>
    </row>
    <row r="374" spans="2:2" ht="18.75" x14ac:dyDescent="0.25">
      <c r="B374" s="20" t="s">
        <v>3594</v>
      </c>
    </row>
    <row r="375" spans="2:2" ht="112.5" x14ac:dyDescent="0.25">
      <c r="B375" s="20" t="s">
        <v>4355</v>
      </c>
    </row>
    <row r="376" spans="2:2" ht="37.5" x14ac:dyDescent="0.25">
      <c r="B376" s="20" t="s">
        <v>3818</v>
      </c>
    </row>
    <row r="377" spans="2:2" ht="18.75" x14ac:dyDescent="0.25">
      <c r="B377" s="20" t="s">
        <v>4651</v>
      </c>
    </row>
    <row r="378" spans="2:2" ht="18.75" x14ac:dyDescent="0.25">
      <c r="B378" s="20" t="s">
        <v>4652</v>
      </c>
    </row>
    <row r="379" spans="2:2" ht="18.75" x14ac:dyDescent="0.25">
      <c r="B379" s="20" t="s">
        <v>4653</v>
      </c>
    </row>
    <row r="380" spans="2:2" ht="18.75" x14ac:dyDescent="0.25">
      <c r="B380" s="20" t="s">
        <v>4654</v>
      </c>
    </row>
    <row r="381" spans="2:2" ht="18.75" x14ac:dyDescent="0.25">
      <c r="B381" s="20" t="s">
        <v>4655</v>
      </c>
    </row>
    <row r="382" spans="2:2" ht="18.75" x14ac:dyDescent="0.25">
      <c r="B382" s="20" t="s">
        <v>4656</v>
      </c>
    </row>
    <row r="383" spans="2:2" ht="75" x14ac:dyDescent="0.25">
      <c r="B383" s="20" t="s">
        <v>3819</v>
      </c>
    </row>
    <row r="384" spans="2:2" ht="56.25" x14ac:dyDescent="0.25">
      <c r="B384" s="20" t="s">
        <v>3820</v>
      </c>
    </row>
    <row r="385" spans="2:2" ht="56.25" x14ac:dyDescent="0.25">
      <c r="B385" s="20" t="s">
        <v>3821</v>
      </c>
    </row>
    <row r="386" spans="2:2" ht="18.75" x14ac:dyDescent="0.25">
      <c r="B386" s="19"/>
    </row>
    <row r="387" spans="2:2" ht="37.5" x14ac:dyDescent="0.25">
      <c r="B387" s="20" t="s">
        <v>3601</v>
      </c>
    </row>
    <row r="388" spans="2:2" ht="37.5" x14ac:dyDescent="0.25">
      <c r="B388" s="20" t="s">
        <v>3602</v>
      </c>
    </row>
    <row r="389" spans="2:2" ht="18.75" x14ac:dyDescent="0.25">
      <c r="B389" s="19"/>
    </row>
    <row r="390" spans="2:2" ht="18.75" x14ac:dyDescent="0.25">
      <c r="B390" s="19" t="s">
        <v>4657</v>
      </c>
    </row>
    <row r="391" spans="2:2" ht="18.75" x14ac:dyDescent="0.25">
      <c r="B391" s="19" t="s">
        <v>4357</v>
      </c>
    </row>
    <row r="392" spans="2:2" ht="18.75" x14ac:dyDescent="0.25">
      <c r="B392" s="19" t="s">
        <v>4358</v>
      </c>
    </row>
    <row r="393" spans="2:2" ht="18.75" x14ac:dyDescent="0.25">
      <c r="B393" s="19" t="s">
        <v>4359</v>
      </c>
    </row>
    <row r="394" spans="2:2" ht="18.75" x14ac:dyDescent="0.25">
      <c r="B394" s="19" t="s">
        <v>4360</v>
      </c>
    </row>
    <row r="395" spans="2:2" ht="56.25" x14ac:dyDescent="0.25">
      <c r="B395" s="19" t="s">
        <v>4658</v>
      </c>
    </row>
    <row r="396" spans="2:2" ht="37.5" x14ac:dyDescent="0.25">
      <c r="B396" s="19" t="s">
        <v>4659</v>
      </c>
    </row>
    <row r="397" spans="2:2" ht="18.75" x14ac:dyDescent="0.25">
      <c r="B397" s="20"/>
    </row>
    <row r="398" spans="2:2" ht="18.75" x14ac:dyDescent="0.25">
      <c r="B398" s="20" t="s">
        <v>3827</v>
      </c>
    </row>
    <row r="399" spans="2:2" ht="75" x14ac:dyDescent="0.25">
      <c r="B399" s="20" t="s">
        <v>3828</v>
      </c>
    </row>
    <row r="400" spans="2:2" ht="37.5" x14ac:dyDescent="0.25">
      <c r="B400" s="20" t="s">
        <v>3829</v>
      </c>
    </row>
    <row r="401" spans="2:2" ht="37.5" x14ac:dyDescent="0.25">
      <c r="B401" s="20" t="s">
        <v>3830</v>
      </c>
    </row>
    <row r="402" spans="2:2" ht="18.75" x14ac:dyDescent="0.25">
      <c r="B402" s="20" t="s">
        <v>3831</v>
      </c>
    </row>
    <row r="403" spans="2:2" ht="18.75" x14ac:dyDescent="0.25">
      <c r="B403" s="20" t="s">
        <v>3603</v>
      </c>
    </row>
    <row r="404" spans="2:2" ht="37.5" x14ac:dyDescent="0.25">
      <c r="B404" s="20" t="s">
        <v>3832</v>
      </c>
    </row>
    <row r="405" spans="2:2" ht="37.5" x14ac:dyDescent="0.25">
      <c r="B405" s="20" t="s">
        <v>3833</v>
      </c>
    </row>
    <row r="406" spans="2:2" ht="18.75" x14ac:dyDescent="0.25">
      <c r="B406" s="20"/>
    </row>
    <row r="407" spans="2:2" ht="56.25" x14ac:dyDescent="0.25">
      <c r="B407" s="19" t="s">
        <v>4660</v>
      </c>
    </row>
    <row r="408" spans="2:2" ht="18.75" x14ac:dyDescent="0.25">
      <c r="B408" s="19"/>
    </row>
    <row r="409" spans="2:2" ht="18.75" x14ac:dyDescent="0.25">
      <c r="B409" s="19" t="s">
        <v>4661</v>
      </c>
    </row>
    <row r="410" spans="2:2" ht="18.75" x14ac:dyDescent="0.25">
      <c r="B410" s="19"/>
    </row>
    <row r="411" spans="2:2" ht="56.25" x14ac:dyDescent="0.25">
      <c r="B411" s="20" t="s">
        <v>3838</v>
      </c>
    </row>
    <row r="412" spans="2:2" ht="18.75" x14ac:dyDescent="0.25">
      <c r="B412" s="20" t="s">
        <v>3604</v>
      </c>
    </row>
    <row r="413" spans="2:2" ht="18.75" x14ac:dyDescent="0.25">
      <c r="B413" s="20" t="s">
        <v>3605</v>
      </c>
    </row>
    <row r="414" spans="2:2" ht="93.75" x14ac:dyDescent="0.25">
      <c r="B414" s="20" t="s">
        <v>3839</v>
      </c>
    </row>
    <row r="415" spans="2:2" ht="75" x14ac:dyDescent="0.25">
      <c r="B415" s="20" t="s">
        <v>3606</v>
      </c>
    </row>
    <row r="416" spans="2:2" ht="37.5" x14ac:dyDescent="0.25">
      <c r="B416" s="20" t="s">
        <v>3840</v>
      </c>
    </row>
    <row r="417" spans="2:2" ht="37.5" x14ac:dyDescent="0.25">
      <c r="B417" s="20" t="s">
        <v>3841</v>
      </c>
    </row>
    <row r="418" spans="2:2" ht="93.75" x14ac:dyDescent="0.25">
      <c r="B418" s="20" t="s">
        <v>4094</v>
      </c>
    </row>
    <row r="419" spans="2:2" ht="56.25" x14ac:dyDescent="0.25">
      <c r="B419" s="20" t="s">
        <v>3843</v>
      </c>
    </row>
    <row r="420" spans="2:2" ht="37.5" x14ac:dyDescent="0.25">
      <c r="B420" s="20" t="s">
        <v>3844</v>
      </c>
    </row>
    <row r="421" spans="2:2" ht="37.5" x14ac:dyDescent="0.25">
      <c r="B421" s="20" t="s">
        <v>3845</v>
      </c>
    </row>
    <row r="422" spans="2:2" ht="37.5" x14ac:dyDescent="0.25">
      <c r="B422" s="20" t="s">
        <v>3607</v>
      </c>
    </row>
    <row r="423" spans="2:2" ht="18.75" x14ac:dyDescent="0.25">
      <c r="B423" s="19"/>
    </row>
    <row r="424" spans="2:2" ht="56.25" x14ac:dyDescent="0.25">
      <c r="B424" s="20" t="s">
        <v>3846</v>
      </c>
    </row>
    <row r="425" spans="2:2" ht="56.25" x14ac:dyDescent="0.25">
      <c r="B425" s="20" t="s">
        <v>3847</v>
      </c>
    </row>
    <row r="426" spans="2:2" ht="75" x14ac:dyDescent="0.25">
      <c r="B426" s="20" t="s">
        <v>3848</v>
      </c>
    </row>
    <row r="427" spans="2:2" ht="37.5" x14ac:dyDescent="0.25">
      <c r="B427" s="20" t="s">
        <v>3849</v>
      </c>
    </row>
    <row r="428" spans="2:2" ht="37.5" x14ac:dyDescent="0.25">
      <c r="B428" s="20" t="s">
        <v>3850</v>
      </c>
    </row>
    <row r="429" spans="2:2" ht="75" x14ac:dyDescent="0.25">
      <c r="B429" s="20" t="s">
        <v>3851</v>
      </c>
    </row>
    <row r="430" spans="2:2" ht="93.75" x14ac:dyDescent="0.25">
      <c r="B430" s="20" t="s">
        <v>3852</v>
      </c>
    </row>
    <row r="431" spans="2:2" ht="93.75" x14ac:dyDescent="0.25">
      <c r="B431" s="20" t="s">
        <v>3853</v>
      </c>
    </row>
    <row r="432" spans="2:2" ht="18.75" x14ac:dyDescent="0.25">
      <c r="B432" s="19"/>
    </row>
    <row r="433" spans="2:2" ht="18.75" x14ac:dyDescent="0.25">
      <c r="B433" s="19" t="s">
        <v>4367</v>
      </c>
    </row>
    <row r="434" spans="2:2" ht="18.75" x14ac:dyDescent="0.25">
      <c r="B434" s="19" t="s">
        <v>4368</v>
      </c>
    </row>
    <row r="435" spans="2:2" ht="75" x14ac:dyDescent="0.25">
      <c r="B435" s="19" t="s">
        <v>4369</v>
      </c>
    </row>
    <row r="436" spans="2:2" ht="18.75" x14ac:dyDescent="0.25">
      <c r="B436" s="19"/>
    </row>
    <row r="437" spans="2:2" ht="18.75" x14ac:dyDescent="0.25">
      <c r="B437" s="19"/>
    </row>
    <row r="438" spans="2:2" ht="18.75" x14ac:dyDescent="0.25">
      <c r="B438" s="19" t="s">
        <v>4370</v>
      </c>
    </row>
    <row r="439" spans="2:2" ht="18.75" x14ac:dyDescent="0.25">
      <c r="B439" s="19" t="s">
        <v>4371</v>
      </c>
    </row>
    <row r="440" spans="2:2" ht="18.75" x14ac:dyDescent="0.25">
      <c r="B440" s="19"/>
    </row>
    <row r="441" spans="2:2" ht="18.75" x14ac:dyDescent="0.25">
      <c r="B441" s="20" t="s">
        <v>4372</v>
      </c>
    </row>
    <row r="442" spans="2:2" ht="37.5" x14ac:dyDescent="0.25">
      <c r="B442" s="20" t="s">
        <v>4662</v>
      </c>
    </row>
    <row r="443" spans="2:2" ht="18.75" x14ac:dyDescent="0.25">
      <c r="B443" s="20" t="s">
        <v>4663</v>
      </c>
    </row>
    <row r="444" spans="2:2" ht="37.5" x14ac:dyDescent="0.25">
      <c r="B444" s="20" t="s">
        <v>4664</v>
      </c>
    </row>
    <row r="445" spans="2:2" ht="18.75" x14ac:dyDescent="0.25">
      <c r="B445" s="20" t="s">
        <v>4665</v>
      </c>
    </row>
    <row r="446" spans="2:2" ht="18.75" x14ac:dyDescent="0.25">
      <c r="B446" s="20" t="s">
        <v>4666</v>
      </c>
    </row>
    <row r="447" spans="2:2" ht="18.75" x14ac:dyDescent="0.25">
      <c r="B447" s="20" t="s">
        <v>4667</v>
      </c>
    </row>
    <row r="448" spans="2:2" ht="18.75" x14ac:dyDescent="0.25">
      <c r="B448" s="20" t="s">
        <v>4668</v>
      </c>
    </row>
    <row r="449" spans="2:2" ht="37.5" x14ac:dyDescent="0.25">
      <c r="B449" s="20" t="s">
        <v>3863</v>
      </c>
    </row>
    <row r="450" spans="2:2" ht="56.25" x14ac:dyDescent="0.25">
      <c r="B450" s="20" t="s">
        <v>4669</v>
      </c>
    </row>
    <row r="451" spans="2:2" ht="18.75" x14ac:dyDescent="0.25">
      <c r="B451" s="19"/>
    </row>
    <row r="452" spans="2:2" ht="18.75" x14ac:dyDescent="0.25">
      <c r="B452" s="19" t="s">
        <v>4380</v>
      </c>
    </row>
    <row r="453" spans="2:2" ht="18.75" x14ac:dyDescent="0.25">
      <c r="B453" s="19" t="s">
        <v>4371</v>
      </c>
    </row>
    <row r="454" spans="2:2" ht="18.75" x14ac:dyDescent="0.25">
      <c r="B454" s="19"/>
    </row>
    <row r="455" spans="2:2" ht="37.5" x14ac:dyDescent="0.25">
      <c r="B455" s="20" t="s">
        <v>3865</v>
      </c>
    </row>
    <row r="456" spans="2:2" ht="75" x14ac:dyDescent="0.25">
      <c r="B456" s="20" t="s">
        <v>3866</v>
      </c>
    </row>
    <row r="457" spans="2:2" ht="18.75" x14ac:dyDescent="0.25">
      <c r="B457" s="20" t="s">
        <v>3867</v>
      </c>
    </row>
    <row r="458" spans="2:2" ht="18.75" x14ac:dyDescent="0.25">
      <c r="B458" s="20" t="s">
        <v>3614</v>
      </c>
    </row>
    <row r="459" spans="2:2" ht="37.5" x14ac:dyDescent="0.25">
      <c r="B459" s="20" t="s">
        <v>3615</v>
      </c>
    </row>
    <row r="460" spans="2:2" ht="37.5" x14ac:dyDescent="0.25">
      <c r="B460" s="20" t="s">
        <v>3616</v>
      </c>
    </row>
    <row r="461" spans="2:2" ht="18.75" x14ac:dyDescent="0.25">
      <c r="B461" s="20"/>
    </row>
    <row r="462" spans="2:2" ht="18.75" x14ac:dyDescent="0.25">
      <c r="B462" s="19"/>
    </row>
    <row r="463" spans="2:2" ht="18.75" x14ac:dyDescent="0.25">
      <c r="B463" s="20" t="s">
        <v>3868</v>
      </c>
    </row>
    <row r="464" spans="2:2" ht="56.25" x14ac:dyDescent="0.25">
      <c r="B464" s="20" t="s">
        <v>3869</v>
      </c>
    </row>
    <row r="465" spans="2:2" ht="18.75" x14ac:dyDescent="0.25">
      <c r="B465" s="20" t="s">
        <v>3870</v>
      </c>
    </row>
    <row r="466" spans="2:2" ht="18.75" x14ac:dyDescent="0.25">
      <c r="B466" s="20" t="s">
        <v>3617</v>
      </c>
    </row>
    <row r="467" spans="2:2" ht="18.75" x14ac:dyDescent="0.25">
      <c r="B467" s="20" t="s">
        <v>3618</v>
      </c>
    </row>
    <row r="468" spans="2:2" ht="18.75" x14ac:dyDescent="0.25">
      <c r="B468" s="20" t="s">
        <v>3619</v>
      </c>
    </row>
    <row r="469" spans="2:2" ht="37.5" x14ac:dyDescent="0.25">
      <c r="B469" s="20" t="s">
        <v>3871</v>
      </c>
    </row>
    <row r="470" spans="2:2" ht="18.75" x14ac:dyDescent="0.25">
      <c r="B470" s="20" t="s">
        <v>3872</v>
      </c>
    </row>
    <row r="471" spans="2:2" ht="37.5" x14ac:dyDescent="0.25">
      <c r="B471" s="20" t="s">
        <v>3873</v>
      </c>
    </row>
    <row r="472" spans="2:2" ht="18.75" x14ac:dyDescent="0.25">
      <c r="B472" s="20" t="s">
        <v>3874</v>
      </c>
    </row>
    <row r="473" spans="2:2" ht="56.25" x14ac:dyDescent="0.25">
      <c r="B473" s="20" t="s">
        <v>3875</v>
      </c>
    </row>
    <row r="474" spans="2:2" ht="37.5" x14ac:dyDescent="0.25">
      <c r="B474" s="20" t="s">
        <v>3876</v>
      </c>
    </row>
    <row r="475" spans="2:2" ht="18.75" x14ac:dyDescent="0.25">
      <c r="B475" s="20" t="s">
        <v>3877</v>
      </c>
    </row>
    <row r="476" spans="2:2" ht="18.75" x14ac:dyDescent="0.25">
      <c r="B476" s="20" t="s">
        <v>3878</v>
      </c>
    </row>
    <row r="477" spans="2:2" ht="56.25" x14ac:dyDescent="0.25">
      <c r="B477" s="20" t="s">
        <v>4101</v>
      </c>
    </row>
    <row r="478" spans="2:2" ht="56.25" x14ac:dyDescent="0.25">
      <c r="B478" s="20" t="s">
        <v>4102</v>
      </c>
    </row>
    <row r="479" spans="2:2" ht="37.5" x14ac:dyDescent="0.25">
      <c r="B479" s="20" t="s">
        <v>3880</v>
      </c>
    </row>
    <row r="480" spans="2:2" ht="131.25" x14ac:dyDescent="0.25">
      <c r="B480" s="20" t="s">
        <v>4103</v>
      </c>
    </row>
    <row r="481" spans="2:2" ht="37.5" x14ac:dyDescent="0.25">
      <c r="B481" s="20" t="s">
        <v>4670</v>
      </c>
    </row>
    <row r="482" spans="2:2" ht="18.75" x14ac:dyDescent="0.25">
      <c r="B482" s="19"/>
    </row>
    <row r="483" spans="2:2" ht="168.75" x14ac:dyDescent="0.25">
      <c r="B483" s="20" t="s">
        <v>4671</v>
      </c>
    </row>
    <row r="484" spans="2:2" ht="18.75" x14ac:dyDescent="0.25">
      <c r="B484" s="21" t="s">
        <v>4672</v>
      </c>
    </row>
    <row r="485" spans="2:2" ht="18.75" x14ac:dyDescent="0.25">
      <c r="B485" s="21" t="s">
        <v>3620</v>
      </c>
    </row>
    <row r="486" spans="2:2" ht="37.5" x14ac:dyDescent="0.25">
      <c r="B486" s="21" t="s">
        <v>3883</v>
      </c>
    </row>
    <row r="487" spans="2:2" ht="37.5" x14ac:dyDescent="0.25">
      <c r="B487" s="21" t="s">
        <v>3884</v>
      </c>
    </row>
    <row r="488" spans="2:2" ht="93.75" x14ac:dyDescent="0.25">
      <c r="B488" s="21" t="s">
        <v>3885</v>
      </c>
    </row>
    <row r="489" spans="2:2" ht="18.75" x14ac:dyDescent="0.25">
      <c r="B489" s="21" t="s">
        <v>4673</v>
      </c>
    </row>
    <row r="490" spans="2:2" ht="37.5" x14ac:dyDescent="0.25">
      <c r="B490" s="21" t="s">
        <v>3887</v>
      </c>
    </row>
    <row r="491" spans="2:2" ht="37.5" x14ac:dyDescent="0.25">
      <c r="B491" s="21" t="s">
        <v>4674</v>
      </c>
    </row>
    <row r="492" spans="2:2" ht="93.75" x14ac:dyDescent="0.25">
      <c r="B492" s="21" t="s">
        <v>4675</v>
      </c>
    </row>
    <row r="493" spans="2:2" ht="37.5" x14ac:dyDescent="0.25">
      <c r="B493" s="21" t="s">
        <v>4676</v>
      </c>
    </row>
    <row r="494" spans="2:2" ht="18.75" x14ac:dyDescent="0.25">
      <c r="B494" s="21" t="s">
        <v>4677</v>
      </c>
    </row>
    <row r="495" spans="2:2" ht="18.75" x14ac:dyDescent="0.25">
      <c r="B495" s="239"/>
    </row>
    <row r="496" spans="2:2" ht="93.75" x14ac:dyDescent="0.25">
      <c r="B496" s="21" t="s">
        <v>4678</v>
      </c>
    </row>
    <row r="497" spans="2:3" ht="18.75" x14ac:dyDescent="0.25">
      <c r="B497" s="21" t="s">
        <v>4679</v>
      </c>
    </row>
    <row r="498" spans="2:3" ht="18.75" x14ac:dyDescent="0.25">
      <c r="B498" s="21" t="s">
        <v>4680</v>
      </c>
    </row>
    <row r="499" spans="2:3" ht="18.75" x14ac:dyDescent="0.25">
      <c r="B499" s="21" t="s">
        <v>4681</v>
      </c>
    </row>
    <row r="500" spans="2:3" ht="56.25" x14ac:dyDescent="0.25">
      <c r="B500" s="21" t="s">
        <v>4682</v>
      </c>
      <c r="C500" s="37"/>
    </row>
    <row r="501" spans="2:3" ht="56.25" x14ac:dyDescent="0.25">
      <c r="B501" s="21" t="s">
        <v>4683</v>
      </c>
    </row>
    <row r="502" spans="2:3" ht="37.5" x14ac:dyDescent="0.25">
      <c r="B502" s="21" t="s">
        <v>4109</v>
      </c>
    </row>
    <row r="503" spans="2:3" ht="56.25" x14ac:dyDescent="0.25">
      <c r="B503" s="21" t="s">
        <v>4684</v>
      </c>
    </row>
    <row r="504" spans="2:3" ht="18.75" x14ac:dyDescent="0.25">
      <c r="B504" s="21" t="s">
        <v>4685</v>
      </c>
    </row>
    <row r="505" spans="2:3" ht="37.5" x14ac:dyDescent="0.25">
      <c r="B505" s="21" t="s">
        <v>4686</v>
      </c>
    </row>
    <row r="506" spans="2:3" ht="75" x14ac:dyDescent="0.25">
      <c r="B506" s="21" t="s">
        <v>4687</v>
      </c>
    </row>
    <row r="507" spans="2:3" ht="37.5" x14ac:dyDescent="0.25">
      <c r="B507" s="21" t="s">
        <v>4688</v>
      </c>
    </row>
    <row r="508" spans="2:3" ht="75" x14ac:dyDescent="0.25">
      <c r="B508" s="21" t="s">
        <v>4689</v>
      </c>
    </row>
    <row r="509" spans="2:3" ht="37.5" x14ac:dyDescent="0.25">
      <c r="B509" s="21" t="s">
        <v>4690</v>
      </c>
    </row>
    <row r="510" spans="2:3" ht="37.5" x14ac:dyDescent="0.25">
      <c r="B510" s="21" t="s">
        <v>4691</v>
      </c>
    </row>
    <row r="511" spans="2:3" ht="18.75" x14ac:dyDescent="0.25">
      <c r="B511" s="239"/>
    </row>
    <row r="512" spans="2:3" ht="37.5" x14ac:dyDescent="0.25">
      <c r="B512" s="21" t="s">
        <v>4692</v>
      </c>
    </row>
    <row r="513" spans="2:2" ht="18.75" x14ac:dyDescent="0.25">
      <c r="B513" s="21" t="s">
        <v>4693</v>
      </c>
    </row>
    <row r="514" spans="2:2" ht="37.5" x14ac:dyDescent="0.25">
      <c r="B514" s="21" t="s">
        <v>4694</v>
      </c>
    </row>
    <row r="515" spans="2:2" ht="18.75" x14ac:dyDescent="0.25">
      <c r="B515" s="21" t="s">
        <v>4695</v>
      </c>
    </row>
    <row r="516" spans="2:2" ht="18.75" x14ac:dyDescent="0.25">
      <c r="B516" s="21" t="s">
        <v>3899</v>
      </c>
    </row>
    <row r="517" spans="2:2" ht="18.75" x14ac:dyDescent="0.25">
      <c r="B517" s="21" t="s">
        <v>3623</v>
      </c>
    </row>
    <row r="518" spans="2:2" ht="37.5" x14ac:dyDescent="0.25">
      <c r="B518" s="21" t="s">
        <v>4696</v>
      </c>
    </row>
    <row r="519" spans="2:2" ht="37.5" x14ac:dyDescent="0.25">
      <c r="B519" s="21" t="s">
        <v>4697</v>
      </c>
    </row>
    <row r="520" spans="2:2" ht="18.75" x14ac:dyDescent="0.25">
      <c r="B520" s="21" t="s">
        <v>3625</v>
      </c>
    </row>
    <row r="521" spans="2:2" ht="56.25" x14ac:dyDescent="0.25">
      <c r="B521" s="21" t="s">
        <v>4698</v>
      </c>
    </row>
    <row r="522" spans="2:2" ht="37.5" x14ac:dyDescent="0.25">
      <c r="B522" s="21" t="s">
        <v>3632</v>
      </c>
    </row>
    <row r="523" spans="2:2" ht="18.75" x14ac:dyDescent="0.25">
      <c r="B523" s="21" t="s">
        <v>4699</v>
      </c>
    </row>
    <row r="524" spans="2:2" ht="56.25" x14ac:dyDescent="0.25">
      <c r="B524" s="21" t="s">
        <v>4700</v>
      </c>
    </row>
    <row r="525" spans="2:2" ht="18.75" x14ac:dyDescent="0.25">
      <c r="B525" s="21" t="s">
        <v>4701</v>
      </c>
    </row>
    <row r="526" spans="2:2" ht="18.75" x14ac:dyDescent="0.25">
      <c r="B526" s="20"/>
    </row>
    <row r="527" spans="2:2" ht="18.75" x14ac:dyDescent="0.25">
      <c r="B527" s="19" t="s">
        <v>4399</v>
      </c>
    </row>
    <row r="528" spans="2:2" ht="18.75" x14ac:dyDescent="0.25">
      <c r="B528" s="19" t="s">
        <v>4334</v>
      </c>
    </row>
    <row r="529" spans="2:2" ht="18.75" x14ac:dyDescent="0.25">
      <c r="B529" s="19" t="s">
        <v>4400</v>
      </c>
    </row>
    <row r="530" spans="2:2" ht="37.5" x14ac:dyDescent="0.25">
      <c r="B530" s="19" t="s">
        <v>4401</v>
      </c>
    </row>
    <row r="531" spans="2:2" ht="18.75" x14ac:dyDescent="0.25">
      <c r="B531" s="19" t="s">
        <v>4402</v>
      </c>
    </row>
    <row r="532" spans="2:2" ht="18.75" x14ac:dyDescent="0.25">
      <c r="B532" s="19" t="s">
        <v>4403</v>
      </c>
    </row>
    <row r="533" spans="2:2" ht="18.75" x14ac:dyDescent="0.25">
      <c r="B533" s="19" t="s">
        <v>4404</v>
      </c>
    </row>
    <row r="534" spans="2:2" ht="18.75" x14ac:dyDescent="0.25">
      <c r="B534" s="19"/>
    </row>
    <row r="535" spans="2:2" ht="37.5" x14ac:dyDescent="0.25">
      <c r="B535" s="20" t="s">
        <v>3924</v>
      </c>
    </row>
    <row r="536" spans="2:2" ht="37.5" x14ac:dyDescent="0.25">
      <c r="B536" s="20" t="s">
        <v>4702</v>
      </c>
    </row>
    <row r="537" spans="2:2" ht="18.75" x14ac:dyDescent="0.25">
      <c r="B537" s="20"/>
    </row>
    <row r="538" spans="2:2" ht="18.75" x14ac:dyDescent="0.25">
      <c r="B538" s="19"/>
    </row>
    <row r="539" spans="2:2" ht="18.75" x14ac:dyDescent="0.25">
      <c r="B539" s="20" t="s">
        <v>4703</v>
      </c>
    </row>
    <row r="540" spans="2:2" ht="75" x14ac:dyDescent="0.25">
      <c r="B540" s="20" t="s">
        <v>4704</v>
      </c>
    </row>
    <row r="541" spans="2:2" ht="37.5" x14ac:dyDescent="0.25">
      <c r="B541" s="20" t="s">
        <v>4705</v>
      </c>
    </row>
    <row r="542" spans="2:2" ht="75" x14ac:dyDescent="0.25">
      <c r="B542" s="20" t="s">
        <v>4706</v>
      </c>
    </row>
    <row r="543" spans="2:2" ht="75" x14ac:dyDescent="0.25">
      <c r="B543" s="20" t="s">
        <v>3928</v>
      </c>
    </row>
    <row r="544" spans="2:2" ht="18.75" x14ac:dyDescent="0.25">
      <c r="B544" s="20"/>
    </row>
    <row r="545" spans="2:2" ht="56.25" x14ac:dyDescent="0.25">
      <c r="B545" s="19" t="s">
        <v>4406</v>
      </c>
    </row>
    <row r="546" spans="2:2" ht="18.75" x14ac:dyDescent="0.25">
      <c r="B546" s="19" t="s">
        <v>4707</v>
      </c>
    </row>
    <row r="547" spans="2:2" ht="18.75" x14ac:dyDescent="0.25">
      <c r="B547" s="19" t="s">
        <v>4268</v>
      </c>
    </row>
    <row r="548" spans="2:2" ht="18.75" x14ac:dyDescent="0.25">
      <c r="B548" s="19"/>
    </row>
    <row r="549" spans="2:2" ht="37.5" x14ac:dyDescent="0.25">
      <c r="B549" s="20" t="s">
        <v>3634</v>
      </c>
    </row>
    <row r="550" spans="2:2" ht="75" x14ac:dyDescent="0.25">
      <c r="B550" s="20" t="s">
        <v>4708</v>
      </c>
    </row>
    <row r="551" spans="2:2" ht="37.5" x14ac:dyDescent="0.25">
      <c r="B551" s="20" t="s">
        <v>3635</v>
      </c>
    </row>
    <row r="552" spans="2:2" ht="56.25" x14ac:dyDescent="0.25">
      <c r="B552" s="20" t="s">
        <v>3636</v>
      </c>
    </row>
    <row r="553" spans="2:2" ht="18.75" x14ac:dyDescent="0.25">
      <c r="B553" s="20" t="s">
        <v>3637</v>
      </c>
    </row>
    <row r="554" spans="2:2" ht="37.5" x14ac:dyDescent="0.25">
      <c r="B554" s="20" t="s">
        <v>3638</v>
      </c>
    </row>
    <row r="555" spans="2:2" ht="18.75" x14ac:dyDescent="0.25">
      <c r="B555" s="19"/>
    </row>
    <row r="556" spans="2:2" ht="18.75" x14ac:dyDescent="0.25">
      <c r="B556" s="20" t="s">
        <v>3639</v>
      </c>
    </row>
    <row r="557" spans="2:2" ht="37.5" x14ac:dyDescent="0.25">
      <c r="B557" s="20" t="s">
        <v>3640</v>
      </c>
    </row>
    <row r="558" spans="2:2" ht="18.75" x14ac:dyDescent="0.25">
      <c r="B558" s="20"/>
    </row>
    <row r="559" spans="2:2" ht="37.5" x14ac:dyDescent="0.25">
      <c r="B559" s="19" t="s">
        <v>4409</v>
      </c>
    </row>
    <row r="560" spans="2:2" ht="37.5" x14ac:dyDescent="0.25">
      <c r="B560" s="19" t="s">
        <v>4709</v>
      </c>
    </row>
    <row r="561" spans="2:2" ht="18.75" x14ac:dyDescent="0.25">
      <c r="B561" s="19"/>
    </row>
    <row r="562" spans="2:2" ht="37.5" x14ac:dyDescent="0.25">
      <c r="B562" s="20" t="s">
        <v>4710</v>
      </c>
    </row>
    <row r="563" spans="2:2" ht="37.5" x14ac:dyDescent="0.25">
      <c r="B563" s="20" t="s">
        <v>4711</v>
      </c>
    </row>
    <row r="564" spans="2:2" ht="56.25" x14ac:dyDescent="0.25">
      <c r="B564" s="20" t="s">
        <v>3937</v>
      </c>
    </row>
    <row r="565" spans="2:2" ht="37.5" x14ac:dyDescent="0.25">
      <c r="B565" s="20" t="s">
        <v>3938</v>
      </c>
    </row>
    <row r="566" spans="2:2" ht="18.75" x14ac:dyDescent="0.25">
      <c r="B566" s="20"/>
    </row>
    <row r="567" spans="2:2" ht="18.75" x14ac:dyDescent="0.25">
      <c r="B567" s="19" t="s">
        <v>4411</v>
      </c>
    </row>
    <row r="568" spans="2:2" ht="18.75" x14ac:dyDescent="0.25">
      <c r="B568" s="19" t="s">
        <v>4412</v>
      </c>
    </row>
    <row r="569" spans="2:2" ht="18.75" x14ac:dyDescent="0.25">
      <c r="B569" s="19" t="s">
        <v>4413</v>
      </c>
    </row>
    <row r="570" spans="2:2" ht="18.75" x14ac:dyDescent="0.25">
      <c r="B570" s="19" t="s">
        <v>4414</v>
      </c>
    </row>
    <row r="571" spans="2:2" ht="18.75" x14ac:dyDescent="0.25">
      <c r="B571" s="20"/>
    </row>
    <row r="572" spans="2:2" ht="93.75" x14ac:dyDescent="0.25">
      <c r="B572" s="20" t="s">
        <v>3942</v>
      </c>
    </row>
    <row r="573" spans="2:2" ht="18.75" x14ac:dyDescent="0.25">
      <c r="B573" s="20" t="s">
        <v>3642</v>
      </c>
    </row>
    <row r="574" spans="2:2" ht="37.5" x14ac:dyDescent="0.25">
      <c r="B574" s="20" t="s">
        <v>3943</v>
      </c>
    </row>
    <row r="575" spans="2:2" ht="56.25" x14ac:dyDescent="0.25">
      <c r="B575" s="20" t="s">
        <v>3643</v>
      </c>
    </row>
    <row r="576" spans="2:2" ht="18.75" x14ac:dyDescent="0.25">
      <c r="B576" s="19"/>
    </row>
    <row r="577" spans="2:2" ht="18.75" x14ac:dyDescent="0.25">
      <c r="B577" s="19"/>
    </row>
    <row r="578" spans="2:2" ht="18.75" x14ac:dyDescent="0.25">
      <c r="B578" s="19"/>
    </row>
    <row r="579" spans="2:2" ht="37.5" x14ac:dyDescent="0.25">
      <c r="B579" s="19" t="s">
        <v>4415</v>
      </c>
    </row>
    <row r="580" spans="2:2" ht="18.75" x14ac:dyDescent="0.25">
      <c r="B580" s="19" t="s">
        <v>4416</v>
      </c>
    </row>
    <row r="581" spans="2:2" ht="18.75" x14ac:dyDescent="0.25">
      <c r="B581" s="19" t="s">
        <v>4417</v>
      </c>
    </row>
    <row r="582" spans="2:2" ht="18.75" x14ac:dyDescent="0.25">
      <c r="B582" s="19" t="s">
        <v>4712</v>
      </c>
    </row>
    <row r="583" spans="2:2" ht="37.5" x14ac:dyDescent="0.25">
      <c r="B583" s="19" t="s">
        <v>4713</v>
      </c>
    </row>
    <row r="584" spans="2:2" ht="18.75" x14ac:dyDescent="0.25">
      <c r="B584" s="19" t="s">
        <v>4714</v>
      </c>
    </row>
    <row r="585" spans="2:2" ht="37.5" x14ac:dyDescent="0.25">
      <c r="B585" s="19" t="s">
        <v>4715</v>
      </c>
    </row>
    <row r="586" spans="2:2" ht="18.75" x14ac:dyDescent="0.25">
      <c r="B586" s="19" t="s">
        <v>4334</v>
      </c>
    </row>
    <row r="587" spans="2:2" ht="18.75" x14ac:dyDescent="0.25">
      <c r="B587" s="222"/>
    </row>
    <row r="588" spans="2:2" ht="75" x14ac:dyDescent="0.25">
      <c r="B588" s="220" t="s">
        <v>4716</v>
      </c>
    </row>
    <row r="589" spans="2:2" ht="18.75" x14ac:dyDescent="0.25">
      <c r="B589" s="19"/>
    </row>
    <row r="590" spans="2:2" ht="18.75" x14ac:dyDescent="0.25">
      <c r="B590" s="19" t="s">
        <v>4717</v>
      </c>
    </row>
    <row r="591" spans="2:2" ht="18.75" x14ac:dyDescent="0.25">
      <c r="B591" s="221"/>
    </row>
    <row r="592" spans="2:2" ht="37.5" x14ac:dyDescent="0.25">
      <c r="B592" s="20" t="s">
        <v>4718</v>
      </c>
    </row>
    <row r="593" spans="2:2" ht="37.5" x14ac:dyDescent="0.25">
      <c r="B593" s="20" t="s">
        <v>4719</v>
      </c>
    </row>
    <row r="594" spans="2:2" ht="56.25" x14ac:dyDescent="0.25">
      <c r="B594" s="220" t="s">
        <v>4720</v>
      </c>
    </row>
    <row r="595" spans="2:2" ht="18.75" x14ac:dyDescent="0.25">
      <c r="B595" s="220" t="s">
        <v>4721</v>
      </c>
    </row>
    <row r="596" spans="2:2" ht="18.75" x14ac:dyDescent="0.25">
      <c r="B596" s="220" t="s">
        <v>4722</v>
      </c>
    </row>
    <row r="597" spans="2:2" ht="37.5" x14ac:dyDescent="0.25">
      <c r="B597" s="220" t="s">
        <v>4723</v>
      </c>
    </row>
    <row r="598" spans="2:2" ht="37.5" x14ac:dyDescent="0.25">
      <c r="B598" s="220" t="s">
        <v>4724</v>
      </c>
    </row>
    <row r="599" spans="2:2" ht="56.25" x14ac:dyDescent="0.25">
      <c r="B599" s="220" t="s">
        <v>4725</v>
      </c>
    </row>
    <row r="600" spans="2:2" ht="37.5" x14ac:dyDescent="0.25">
      <c r="B600" s="220" t="s">
        <v>4726</v>
      </c>
    </row>
    <row r="601" spans="2:2" ht="18.75" x14ac:dyDescent="0.25">
      <c r="B601" s="220"/>
    </row>
    <row r="602" spans="2:2" ht="18.75" x14ac:dyDescent="0.25">
      <c r="B602" s="221"/>
    </row>
    <row r="603" spans="2:2" ht="75" x14ac:dyDescent="0.25">
      <c r="B603" s="220" t="s">
        <v>4727</v>
      </c>
    </row>
    <row r="604" spans="2:2" ht="18.75" x14ac:dyDescent="0.25">
      <c r="B604" s="220" t="s">
        <v>4430</v>
      </c>
    </row>
    <row r="605" spans="2:2" ht="75" x14ac:dyDescent="0.25">
      <c r="B605" s="220" t="s">
        <v>4728</v>
      </c>
    </row>
    <row r="606" spans="2:2" ht="37.5" x14ac:dyDescent="0.25">
      <c r="B606" s="220" t="s">
        <v>4729</v>
      </c>
    </row>
    <row r="607" spans="2:2" ht="37.5" x14ac:dyDescent="0.25">
      <c r="B607" s="220" t="s">
        <v>4730</v>
      </c>
    </row>
    <row r="608" spans="2:2" ht="56.25" x14ac:dyDescent="0.25">
      <c r="B608" s="220" t="s">
        <v>4731</v>
      </c>
    </row>
    <row r="609" spans="2:3" ht="56.25" x14ac:dyDescent="0.25">
      <c r="B609" s="220" t="s">
        <v>4732</v>
      </c>
    </row>
    <row r="610" spans="2:3" ht="18.75" x14ac:dyDescent="0.25">
      <c r="B610" s="232"/>
    </row>
    <row r="611" spans="2:3" ht="56.25" x14ac:dyDescent="0.25">
      <c r="B611" s="19" t="s">
        <v>4733</v>
      </c>
    </row>
    <row r="612" spans="2:3" ht="37.5" x14ac:dyDescent="0.25">
      <c r="B612" s="220" t="s">
        <v>4437</v>
      </c>
    </row>
    <row r="613" spans="2:3" ht="37.5" x14ac:dyDescent="0.25">
      <c r="B613" s="220" t="s">
        <v>4734</v>
      </c>
    </row>
    <row r="614" spans="2:3" ht="18.75" x14ac:dyDescent="0.25">
      <c r="B614" s="220" t="s">
        <v>4439</v>
      </c>
    </row>
    <row r="615" spans="2:3" ht="18.75" x14ac:dyDescent="0.25">
      <c r="B615" s="220" t="s">
        <v>4440</v>
      </c>
    </row>
    <row r="616" spans="2:3" ht="37.5" x14ac:dyDescent="0.25">
      <c r="B616" s="220" t="s">
        <v>4441</v>
      </c>
    </row>
    <row r="617" spans="2:3" ht="56.25" x14ac:dyDescent="0.25">
      <c r="B617" s="220" t="s">
        <v>4735</v>
      </c>
    </row>
    <row r="618" spans="2:3" ht="37.5" x14ac:dyDescent="0.25">
      <c r="B618" s="220" t="s">
        <v>4736</v>
      </c>
      <c r="C618" s="213"/>
    </row>
    <row r="619" spans="2:3" ht="18.75" x14ac:dyDescent="0.25">
      <c r="B619" s="221"/>
    </row>
    <row r="620" spans="2:3" ht="18.75" x14ac:dyDescent="0.25">
      <c r="B620" s="220" t="s">
        <v>4737</v>
      </c>
    </row>
    <row r="621" spans="2:3" ht="37.5" x14ac:dyDescent="0.25">
      <c r="B621" s="220" t="s">
        <v>4444</v>
      </c>
    </row>
    <row r="622" spans="2:3" ht="37.5" x14ac:dyDescent="0.25">
      <c r="B622" s="220" t="s">
        <v>4445</v>
      </c>
    </row>
    <row r="623" spans="2:3" ht="18.75" x14ac:dyDescent="0.25">
      <c r="B623" s="218"/>
    </row>
    <row r="624" spans="2:3" ht="18.75" x14ac:dyDescent="0.25">
      <c r="B624" s="19" t="s">
        <v>4738</v>
      </c>
    </row>
    <row r="625" spans="2:2" ht="18.75" x14ac:dyDescent="0.25">
      <c r="B625" s="226"/>
    </row>
    <row r="626" spans="2:2" ht="37.5" x14ac:dyDescent="0.25">
      <c r="B626" s="220" t="s">
        <v>4739</v>
      </c>
    </row>
    <row r="627" spans="2:2" ht="112.5" x14ac:dyDescent="0.25">
      <c r="B627" s="220" t="s">
        <v>4740</v>
      </c>
    </row>
    <row r="628" spans="2:2" ht="18.75" x14ac:dyDescent="0.25">
      <c r="B628" s="220" t="s">
        <v>4741</v>
      </c>
    </row>
    <row r="629" spans="2:2" ht="18.75" x14ac:dyDescent="0.25">
      <c r="B629" s="220" t="s">
        <v>4449</v>
      </c>
    </row>
    <row r="630" spans="2:2" ht="18.75" x14ac:dyDescent="0.25">
      <c r="B630" s="220" t="s">
        <v>4450</v>
      </c>
    </row>
    <row r="631" spans="2:2" ht="37.5" x14ac:dyDescent="0.25">
      <c r="B631" s="220" t="s">
        <v>4451</v>
      </c>
    </row>
    <row r="632" spans="2:2" ht="37.5" x14ac:dyDescent="0.25">
      <c r="B632" s="220" t="s">
        <v>4742</v>
      </c>
    </row>
    <row r="633" spans="2:2" ht="37.5" x14ac:dyDescent="0.25">
      <c r="B633" s="220" t="s">
        <v>4743</v>
      </c>
    </row>
    <row r="634" spans="2:2" ht="37.5" x14ac:dyDescent="0.25">
      <c r="B634" s="21" t="s">
        <v>4453</v>
      </c>
    </row>
    <row r="635" spans="2:2" ht="56.25" x14ac:dyDescent="0.25">
      <c r="B635" s="21" t="s">
        <v>1057</v>
      </c>
    </row>
    <row r="636" spans="2:2" ht="56.25" x14ac:dyDescent="0.25">
      <c r="B636" s="21" t="s">
        <v>1058</v>
      </c>
    </row>
    <row r="637" spans="2:2" ht="37.5" x14ac:dyDescent="0.25">
      <c r="B637" s="21" t="s">
        <v>4744</v>
      </c>
    </row>
    <row r="638" spans="2:2" ht="18.75" x14ac:dyDescent="0.25">
      <c r="B638" s="239"/>
    </row>
    <row r="639" spans="2:2" ht="56.25" x14ac:dyDescent="0.25">
      <c r="B639" s="21" t="s">
        <v>4745</v>
      </c>
    </row>
    <row r="640" spans="2:2" ht="18.75" x14ac:dyDescent="0.25">
      <c r="B640" s="220"/>
    </row>
    <row r="641" spans="2:3" ht="56.25" x14ac:dyDescent="0.25">
      <c r="B641" s="220" t="s">
        <v>4746</v>
      </c>
    </row>
    <row r="642" spans="2:3" ht="18.75" x14ac:dyDescent="0.25">
      <c r="B642" s="220"/>
    </row>
    <row r="643" spans="2:3" ht="18.75" x14ac:dyDescent="0.25">
      <c r="B643" s="221" t="s">
        <v>4456</v>
      </c>
    </row>
    <row r="644" spans="2:3" ht="37.5" x14ac:dyDescent="0.25">
      <c r="B644" s="221" t="s">
        <v>4747</v>
      </c>
    </row>
    <row r="645" spans="2:3" ht="112.5" x14ac:dyDescent="0.25">
      <c r="B645" s="220" t="s">
        <v>4748</v>
      </c>
    </row>
    <row r="646" spans="2:3" ht="18.75" x14ac:dyDescent="0.25">
      <c r="B646" s="218"/>
    </row>
    <row r="647" spans="2:3" ht="18.75" x14ac:dyDescent="0.25">
      <c r="B647" s="221" t="s">
        <v>4458</v>
      </c>
    </row>
    <row r="648" spans="2:3" ht="37.5" x14ac:dyDescent="0.25">
      <c r="B648" s="220" t="s">
        <v>4459</v>
      </c>
    </row>
    <row r="649" spans="2:3" ht="18.75" x14ac:dyDescent="0.25">
      <c r="B649" s="220"/>
    </row>
    <row r="650" spans="2:3" ht="18.75" x14ac:dyDescent="0.25">
      <c r="B650" s="221" t="s">
        <v>4460</v>
      </c>
    </row>
    <row r="651" spans="2:3" ht="37.5" x14ac:dyDescent="0.25">
      <c r="B651" s="220" t="s">
        <v>4749</v>
      </c>
    </row>
    <row r="652" spans="2:3" ht="112.5" x14ac:dyDescent="0.25">
      <c r="B652" s="220" t="s">
        <v>4462</v>
      </c>
      <c r="C652" s="213"/>
    </row>
    <row r="653" spans="2:3" ht="18.75" x14ac:dyDescent="0.25">
      <c r="B653" s="220" t="s">
        <v>3986</v>
      </c>
      <c r="C653" s="213"/>
    </row>
    <row r="654" spans="2:3" ht="37.5" x14ac:dyDescent="0.25">
      <c r="B654" s="220" t="s">
        <v>4463</v>
      </c>
      <c r="C654" s="213"/>
    </row>
    <row r="655" spans="2:3" ht="18.75" x14ac:dyDescent="0.25">
      <c r="B655" s="220"/>
    </row>
    <row r="656" spans="2:3" ht="18.75" x14ac:dyDescent="0.25">
      <c r="B656" s="221"/>
    </row>
    <row r="657" spans="2:2" ht="56.25" x14ac:dyDescent="0.25">
      <c r="B657" s="220" t="s">
        <v>4464</v>
      </c>
    </row>
    <row r="658" spans="2:2" ht="18.75" x14ac:dyDescent="0.25">
      <c r="B658" s="220"/>
    </row>
    <row r="659" spans="2:2" ht="18.75" x14ac:dyDescent="0.25">
      <c r="B659" s="220" t="s">
        <v>4465</v>
      </c>
    </row>
    <row r="660" spans="2:2" ht="18.75" x14ac:dyDescent="0.25">
      <c r="B660" s="220"/>
    </row>
    <row r="661" spans="2:2" ht="37.5" x14ac:dyDescent="0.25">
      <c r="B661" s="220" t="s">
        <v>4750</v>
      </c>
    </row>
    <row r="662" spans="2:2" ht="18.75" x14ac:dyDescent="0.25">
      <c r="B662" s="220"/>
    </row>
    <row r="663" spans="2:2" ht="18.75" x14ac:dyDescent="0.25">
      <c r="B663" s="221"/>
    </row>
    <row r="664" spans="2:2" ht="37.5" x14ac:dyDescent="0.25">
      <c r="B664" s="221" t="s">
        <v>4751</v>
      </c>
    </row>
    <row r="665" spans="2:2" ht="37.5" x14ac:dyDescent="0.25">
      <c r="B665" s="220" t="s">
        <v>4468</v>
      </c>
    </row>
    <row r="666" spans="2:2" ht="37.5" x14ac:dyDescent="0.25">
      <c r="B666" s="220" t="s">
        <v>4469</v>
      </c>
    </row>
    <row r="667" spans="2:2" ht="18.75" x14ac:dyDescent="0.25">
      <c r="B667" s="221"/>
    </row>
    <row r="668" spans="2:2" ht="18.75" x14ac:dyDescent="0.25">
      <c r="B668" s="221"/>
    </row>
    <row r="669" spans="2:2" ht="37.5" x14ac:dyDescent="0.25">
      <c r="B669" s="221" t="s">
        <v>4752</v>
      </c>
    </row>
    <row r="670" spans="2:2" ht="18.75" x14ac:dyDescent="0.25">
      <c r="B670" s="221"/>
    </row>
    <row r="671" spans="2:2" ht="18.75" x14ac:dyDescent="0.25">
      <c r="B671" s="221"/>
    </row>
    <row r="672" spans="2:2" ht="75" x14ac:dyDescent="0.25">
      <c r="B672" s="220" t="s">
        <v>4753</v>
      </c>
    </row>
    <row r="673" spans="2:9" ht="18.75" x14ac:dyDescent="0.25">
      <c r="B673" s="220" t="s">
        <v>4754</v>
      </c>
    </row>
    <row r="674" spans="2:9" ht="18.75" x14ac:dyDescent="0.25">
      <c r="B674" s="20"/>
    </row>
    <row r="675" spans="2:9" ht="18.75" x14ac:dyDescent="0.25">
      <c r="B675" s="20"/>
    </row>
    <row r="676" spans="2:9" ht="18.75" x14ac:dyDescent="0.25">
      <c r="B676" s="20"/>
    </row>
    <row r="677" spans="2:9" ht="18.75" x14ac:dyDescent="0.25">
      <c r="B677" s="21" t="s">
        <v>4473</v>
      </c>
    </row>
    <row r="678" spans="2:9" ht="18.75" x14ac:dyDescent="0.25">
      <c r="B678" s="21" t="s">
        <v>4474</v>
      </c>
    </row>
    <row r="679" spans="2:9" ht="18.75" x14ac:dyDescent="0.25">
      <c r="B679" s="21" t="s">
        <v>9</v>
      </c>
    </row>
    <row r="680" spans="2:9" ht="18.75" x14ac:dyDescent="0.25">
      <c r="B680" s="21" t="s">
        <v>4475</v>
      </c>
    </row>
    <row r="681" spans="2:9" ht="18.75" x14ac:dyDescent="0.25">
      <c r="B681" s="21" t="s">
        <v>4756</v>
      </c>
      <c r="I681" s="37"/>
    </row>
    <row r="682" spans="2:9" x14ac:dyDescent="0.25">
      <c r="B682" s="1"/>
    </row>
    <row r="683" spans="2:9" ht="18.75" x14ac:dyDescent="0.25">
      <c r="B683" s="25" t="s">
        <v>173</v>
      </c>
    </row>
    <row r="684" spans="2:9" ht="18.75" x14ac:dyDescent="0.25">
      <c r="B684" s="25" t="s">
        <v>8</v>
      </c>
      <c r="C684" s="41"/>
    </row>
    <row r="685" spans="2:9" ht="37.5" x14ac:dyDescent="0.3">
      <c r="B685" s="227" t="s">
        <v>4757</v>
      </c>
    </row>
    <row r="686" spans="2:9" x14ac:dyDescent="0.25">
      <c r="B686" s="1"/>
    </row>
    <row r="687" spans="2:9" ht="18.75" x14ac:dyDescent="0.25">
      <c r="B687" s="39" t="s">
        <v>4758</v>
      </c>
    </row>
    <row r="688" spans="2:9" ht="18.75" x14ac:dyDescent="0.25">
      <c r="B688" s="39" t="s">
        <v>4759</v>
      </c>
    </row>
    <row r="689" spans="2:7" ht="18.75" x14ac:dyDescent="0.25">
      <c r="B689" s="39" t="s">
        <v>4760</v>
      </c>
    </row>
    <row r="690" spans="2:7" x14ac:dyDescent="0.25">
      <c r="B690" s="1"/>
    </row>
    <row r="691" spans="2:7" ht="18.75" x14ac:dyDescent="0.3">
      <c r="B691" s="228" t="s">
        <v>4761</v>
      </c>
    </row>
    <row r="692" spans="2:7" x14ac:dyDescent="0.25">
      <c r="B692" s="29"/>
    </row>
    <row r="693" spans="2:7" x14ac:dyDescent="0.25">
      <c r="B693" s="29"/>
    </row>
    <row r="694" spans="2:7" ht="18.75" x14ac:dyDescent="0.25">
      <c r="B694" s="39" t="s">
        <v>4762</v>
      </c>
    </row>
    <row r="695" spans="2:7" x14ac:dyDescent="0.25">
      <c r="B695" s="29"/>
    </row>
    <row r="696" spans="2:7" ht="18.75" x14ac:dyDescent="0.25">
      <c r="B696" s="39" t="s">
        <v>4763</v>
      </c>
    </row>
    <row r="697" spans="2:7" ht="18.75" x14ac:dyDescent="0.25">
      <c r="B697" s="39" t="s">
        <v>4764</v>
      </c>
    </row>
    <row r="698" spans="2:7" ht="15.75" x14ac:dyDescent="0.25">
      <c r="B698" s="233" t="s">
        <v>4765</v>
      </c>
    </row>
    <row r="699" spans="2:7" ht="18.75" x14ac:dyDescent="0.25">
      <c r="B699" s="35" t="s">
        <v>56</v>
      </c>
    </row>
    <row r="700" spans="2:7" ht="20.25" x14ac:dyDescent="0.25">
      <c r="B700" s="234" t="s">
        <v>4766</v>
      </c>
    </row>
    <row r="701" spans="2:7" ht="18.75" x14ac:dyDescent="0.25">
      <c r="B701" s="35"/>
    </row>
    <row r="702" spans="2:7" ht="37.5" x14ac:dyDescent="0.25">
      <c r="B702" s="37" t="s">
        <v>4767</v>
      </c>
    </row>
    <row r="703" spans="2:7" x14ac:dyDescent="0.25">
      <c r="B703" s="42" t="s">
        <v>4768</v>
      </c>
    </row>
    <row r="704" spans="2:7" ht="19.5" thickBot="1" x14ac:dyDescent="0.3">
      <c r="B704" s="329"/>
      <c r="C704" s="329"/>
      <c r="D704" s="329"/>
      <c r="E704" s="329"/>
      <c r="F704" s="315"/>
      <c r="G704" s="315"/>
    </row>
    <row r="705" spans="2:26" ht="18.75" x14ac:dyDescent="0.25">
      <c r="B705" s="330" t="s">
        <v>57</v>
      </c>
      <c r="C705" s="330"/>
      <c r="D705" s="330"/>
      <c r="E705" s="330"/>
      <c r="F705" s="315"/>
      <c r="G705" s="315"/>
    </row>
    <row r="706" spans="2:26" ht="19.5" thickBot="1" x14ac:dyDescent="0.3">
      <c r="B706" s="315" t="s">
        <v>4769</v>
      </c>
      <c r="C706" s="315"/>
      <c r="D706" s="316"/>
      <c r="E706" s="316"/>
      <c r="F706" s="316"/>
      <c r="G706" s="237"/>
    </row>
    <row r="707" spans="2:26" ht="18.75" x14ac:dyDescent="0.25">
      <c r="B707" s="317"/>
      <c r="C707" s="317"/>
      <c r="D707" s="318" t="s">
        <v>4770</v>
      </c>
      <c r="E707" s="318"/>
      <c r="F707" s="318"/>
      <c r="G707" s="237"/>
    </row>
    <row r="708" spans="2:26" ht="19.5" thickBot="1" x14ac:dyDescent="0.3">
      <c r="B708" s="319"/>
      <c r="C708" s="319"/>
      <c r="D708" s="319"/>
      <c r="E708" s="319"/>
      <c r="F708" s="319"/>
      <c r="G708" s="237"/>
    </row>
    <row r="709" spans="2:26" ht="19.5" thickBot="1" x14ac:dyDescent="0.3">
      <c r="B709" s="237" t="s">
        <v>4771</v>
      </c>
      <c r="C709" s="314"/>
      <c r="D709" s="314"/>
      <c r="E709" s="315" t="s">
        <v>4772</v>
      </c>
      <c r="F709" s="315"/>
      <c r="G709" s="315"/>
    </row>
    <row r="710" spans="2:26" x14ac:dyDescent="0.25">
      <c r="B710" s="45"/>
      <c r="C710" s="45"/>
      <c r="D710" s="45"/>
      <c r="E710" s="45"/>
      <c r="F710" s="45"/>
      <c r="G710" s="45"/>
    </row>
    <row r="711" spans="2:26" ht="37.5" x14ac:dyDescent="0.25">
      <c r="B711" s="37" t="s">
        <v>4773</v>
      </c>
    </row>
    <row r="712" spans="2:26" ht="19.5" thickBot="1" x14ac:dyDescent="0.3">
      <c r="B712" s="316"/>
      <c r="C712" s="316"/>
      <c r="D712" s="316"/>
      <c r="E712" s="316"/>
      <c r="F712" s="316"/>
      <c r="G712" s="316"/>
      <c r="H712" s="317" t="s">
        <v>4774</v>
      </c>
      <c r="I712" s="317"/>
      <c r="J712" s="317"/>
      <c r="K712" s="238"/>
      <c r="L712" s="317" t="s">
        <v>4775</v>
      </c>
      <c r="M712" s="317"/>
      <c r="N712" s="317"/>
      <c r="O712" s="238"/>
      <c r="P712" s="317" t="s">
        <v>4776</v>
      </c>
      <c r="Q712" s="317"/>
      <c r="R712" s="317"/>
      <c r="S712" s="317"/>
      <c r="T712" s="316"/>
      <c r="U712" s="316"/>
      <c r="V712" s="316"/>
      <c r="W712" s="316"/>
      <c r="X712" s="316"/>
      <c r="Y712" s="316"/>
      <c r="Z712" s="237"/>
    </row>
    <row r="713" spans="2:26" ht="18.75" x14ac:dyDescent="0.25">
      <c r="B713" s="318" t="s">
        <v>4777</v>
      </c>
      <c r="C713" s="318"/>
      <c r="D713" s="318"/>
      <c r="E713" s="318"/>
      <c r="F713" s="318"/>
      <c r="G713" s="318"/>
      <c r="H713" s="317"/>
      <c r="I713" s="317"/>
      <c r="J713" s="317"/>
      <c r="K713" s="239"/>
      <c r="L713" s="317"/>
      <c r="M713" s="317"/>
      <c r="N713" s="317"/>
      <c r="O713" s="239"/>
      <c r="P713" s="317"/>
      <c r="Q713" s="317"/>
      <c r="R713" s="317"/>
      <c r="S713" s="317"/>
      <c r="T713" s="331"/>
      <c r="U713" s="331"/>
      <c r="V713" s="331"/>
      <c r="W713" s="331"/>
      <c r="X713" s="331"/>
      <c r="Y713" s="331"/>
      <c r="Z713" s="237"/>
    </row>
    <row r="714" spans="2:26" ht="19.5" thickBot="1" x14ac:dyDescent="0.3">
      <c r="B714" s="315" t="s">
        <v>4778</v>
      </c>
      <c r="C714" s="315"/>
      <c r="D714" s="315"/>
      <c r="E714" s="315"/>
      <c r="F714" s="315"/>
      <c r="G714" s="315"/>
      <c r="H714" s="315"/>
      <c r="I714" s="315"/>
      <c r="J714" s="315"/>
      <c r="K714" s="315"/>
      <c r="L714" s="315"/>
      <c r="M714" s="315"/>
      <c r="N714" s="316"/>
      <c r="O714" s="316"/>
      <c r="P714" s="316"/>
      <c r="Q714" s="316"/>
      <c r="R714" s="316"/>
      <c r="S714" s="316"/>
      <c r="T714" s="316"/>
      <c r="U714" s="316"/>
      <c r="V714" s="316"/>
      <c r="W714" s="316"/>
      <c r="X714" s="315"/>
      <c r="Y714" s="315"/>
      <c r="Z714" s="315"/>
    </row>
    <row r="715" spans="2:26" ht="19.5" thickBot="1" x14ac:dyDescent="0.3">
      <c r="B715" s="319"/>
      <c r="C715" s="319"/>
      <c r="D715" s="319"/>
      <c r="E715" s="319"/>
      <c r="F715" s="319"/>
      <c r="G715" s="317" t="s">
        <v>4774</v>
      </c>
      <c r="H715" s="317"/>
      <c r="I715" s="317"/>
      <c r="J715" s="316"/>
      <c r="K715" s="316"/>
      <c r="L715" s="239" t="s">
        <v>4775</v>
      </c>
      <c r="M715" s="319"/>
      <c r="N715" s="319"/>
      <c r="O715" s="319"/>
      <c r="P715" s="319"/>
      <c r="Q715" s="319"/>
      <c r="R715" s="331" t="s">
        <v>4776</v>
      </c>
      <c r="S715" s="331"/>
      <c r="T715" s="331"/>
      <c r="U715" s="314"/>
      <c r="V715" s="314"/>
      <c r="W715" s="314"/>
      <c r="X715" s="315"/>
      <c r="Y715" s="315"/>
      <c r="Z715" s="315"/>
    </row>
    <row r="716" spans="2:26" ht="19.5" thickBot="1" x14ac:dyDescent="0.3">
      <c r="B716" s="315" t="s">
        <v>4779</v>
      </c>
      <c r="C716" s="315"/>
      <c r="D716" s="315"/>
      <c r="E716" s="315"/>
      <c r="F716" s="315"/>
      <c r="G716" s="315"/>
      <c r="H716" s="315"/>
      <c r="I716" s="315"/>
      <c r="J716" s="315"/>
      <c r="K716" s="315"/>
      <c r="L716" s="315"/>
      <c r="M716" s="315"/>
      <c r="N716" s="315"/>
      <c r="O716" s="315"/>
      <c r="P716" s="315"/>
      <c r="Q716" s="315"/>
      <c r="R716" s="315"/>
      <c r="S716" s="316"/>
      <c r="T716" s="316"/>
      <c r="U716" s="316"/>
      <c r="V716" s="316"/>
      <c r="W716" s="316"/>
      <c r="X716" s="315"/>
      <c r="Y716" s="315"/>
      <c r="Z716" s="315"/>
    </row>
    <row r="717" spans="2:26" ht="19.5" thickBot="1" x14ac:dyDescent="0.3">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5"/>
      <c r="Z717" s="315"/>
    </row>
    <row r="718" spans="2:26" ht="19.5" thickBot="1" x14ac:dyDescent="0.3">
      <c r="B718" s="332" t="s">
        <v>4780</v>
      </c>
      <c r="C718" s="332"/>
      <c r="D718" s="332"/>
      <c r="E718" s="332"/>
      <c r="F718" s="332"/>
      <c r="G718" s="332"/>
      <c r="H718" s="332"/>
      <c r="I718" s="332"/>
      <c r="J718" s="332"/>
      <c r="K718" s="332"/>
      <c r="L718" s="332"/>
      <c r="M718" s="332"/>
      <c r="N718" s="332"/>
      <c r="O718" s="332"/>
      <c r="P718" s="332"/>
      <c r="Q718" s="332"/>
      <c r="R718" s="332"/>
      <c r="S718" s="332"/>
      <c r="T718" s="332"/>
      <c r="U718" s="332"/>
      <c r="V718" s="332"/>
      <c r="W718" s="332"/>
      <c r="X718" s="332"/>
      <c r="Y718" s="315"/>
      <c r="Z718" s="315"/>
    </row>
    <row r="719" spans="2:26" ht="18.75" x14ac:dyDescent="0.25">
      <c r="B719" s="318" t="s">
        <v>4781</v>
      </c>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315"/>
      <c r="Z719" s="315"/>
    </row>
    <row r="720" spans="2:26" ht="19.5" thickBot="1" x14ac:dyDescent="0.3">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5"/>
      <c r="Z720" s="315"/>
    </row>
    <row r="721" spans="2:26" x14ac:dyDescent="0.25">
      <c r="B721" s="318"/>
      <c r="C721" s="318"/>
      <c r="D721" s="318"/>
      <c r="E721" s="318"/>
      <c r="F721" s="318"/>
      <c r="G721" s="318"/>
      <c r="H721" s="318"/>
      <c r="I721" s="318"/>
      <c r="J721" s="318"/>
      <c r="K721" s="318"/>
      <c r="L721" s="318"/>
      <c r="M721" s="318"/>
      <c r="N721" s="318"/>
      <c r="O721" s="318"/>
      <c r="P721" s="318"/>
      <c r="Q721" s="318"/>
      <c r="R721" s="318"/>
      <c r="S721" s="318"/>
      <c r="T721" s="318"/>
      <c r="U721" s="318"/>
      <c r="V721" s="318"/>
      <c r="W721" s="318"/>
      <c r="X721" s="318"/>
      <c r="Y721" s="315"/>
      <c r="Z721" s="315"/>
    </row>
    <row r="722" spans="2:26" x14ac:dyDescent="0.25">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15"/>
      <c r="Z722" s="315"/>
    </row>
    <row r="723" spans="2:26" ht="15.75" thickBot="1" x14ac:dyDescent="0.3">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15"/>
      <c r="Z723" s="315"/>
    </row>
    <row r="724" spans="2:26" ht="18.75" x14ac:dyDescent="0.25">
      <c r="B724" s="318" t="s">
        <v>4782</v>
      </c>
      <c r="C724" s="318"/>
      <c r="D724" s="318"/>
      <c r="E724" s="318"/>
      <c r="F724" s="318"/>
      <c r="G724" s="318"/>
      <c r="H724" s="318"/>
      <c r="I724" s="318"/>
      <c r="J724" s="318"/>
      <c r="K724" s="318"/>
      <c r="L724" s="318"/>
      <c r="M724" s="318"/>
      <c r="N724" s="318"/>
      <c r="O724" s="318"/>
      <c r="P724" s="318"/>
      <c r="Q724" s="318"/>
      <c r="R724" s="318"/>
      <c r="S724" s="318"/>
      <c r="T724" s="318"/>
      <c r="U724" s="318"/>
      <c r="V724" s="318"/>
      <c r="W724" s="318"/>
      <c r="X724" s="318"/>
      <c r="Y724" s="315"/>
      <c r="Z724" s="315"/>
    </row>
    <row r="725" spans="2:26" ht="18.75" x14ac:dyDescent="0.25">
      <c r="B725" s="315"/>
      <c r="C725" s="315"/>
      <c r="D725" s="315"/>
      <c r="E725" s="315"/>
      <c r="F725" s="315"/>
      <c r="G725" s="315"/>
      <c r="H725" s="315"/>
      <c r="I725" s="315"/>
      <c r="J725" s="315"/>
      <c r="K725" s="315"/>
      <c r="L725" s="315"/>
      <c r="M725" s="315"/>
      <c r="N725" s="315"/>
      <c r="O725" s="315"/>
      <c r="P725" s="315"/>
      <c r="Q725" s="315"/>
      <c r="R725" s="315"/>
      <c r="S725" s="317"/>
      <c r="T725" s="317"/>
      <c r="U725" s="317"/>
      <c r="V725" s="317"/>
      <c r="W725" s="315"/>
      <c r="X725" s="315"/>
      <c r="Y725" s="315"/>
      <c r="Z725" s="315"/>
    </row>
    <row r="726" spans="2:26" ht="19.5" thickBot="1" x14ac:dyDescent="0.3">
      <c r="B726" s="315" t="s">
        <v>4783</v>
      </c>
      <c r="C726" s="315"/>
      <c r="D726" s="315"/>
      <c r="E726" s="315"/>
      <c r="F726" s="315"/>
      <c r="G726" s="315"/>
      <c r="H726" s="315"/>
      <c r="I726" s="315"/>
      <c r="J726" s="315"/>
      <c r="K726" s="315"/>
      <c r="L726" s="315"/>
      <c r="M726" s="315"/>
      <c r="N726" s="315"/>
      <c r="O726" s="315"/>
      <c r="P726" s="315"/>
      <c r="Q726" s="315"/>
      <c r="R726" s="315"/>
      <c r="S726" s="316"/>
      <c r="T726" s="316"/>
      <c r="U726" s="316"/>
      <c r="V726" s="316"/>
      <c r="W726" s="315"/>
      <c r="X726" s="315"/>
      <c r="Y726" s="315"/>
      <c r="Z726" s="315"/>
    </row>
    <row r="727" spans="2:26" ht="19.5" thickBot="1" x14ac:dyDescent="0.3">
      <c r="B727" s="319"/>
      <c r="C727" s="319"/>
      <c r="D727" s="319"/>
      <c r="E727" s="319"/>
      <c r="F727" s="319"/>
      <c r="G727" s="319"/>
      <c r="H727" s="319"/>
      <c r="I727" s="319"/>
      <c r="J727" s="319"/>
      <c r="K727" s="319"/>
      <c r="L727" s="319"/>
      <c r="M727" s="319"/>
      <c r="N727" s="319"/>
      <c r="O727" s="319"/>
      <c r="P727" s="319"/>
      <c r="Q727" s="319"/>
      <c r="R727" s="319"/>
      <c r="S727" s="319"/>
      <c r="T727" s="319"/>
      <c r="U727" s="319"/>
      <c r="V727" s="315"/>
      <c r="W727" s="315"/>
      <c r="X727" s="315"/>
      <c r="Y727" s="315"/>
      <c r="Z727" s="315"/>
    </row>
    <row r="728" spans="2:26" ht="18.75" x14ac:dyDescent="0.25">
      <c r="B728" s="318" t="s">
        <v>4784</v>
      </c>
      <c r="C728" s="318"/>
      <c r="D728" s="318"/>
      <c r="E728" s="318"/>
      <c r="F728" s="318"/>
      <c r="G728" s="318"/>
      <c r="H728" s="318"/>
      <c r="I728" s="318"/>
      <c r="J728" s="318"/>
      <c r="K728" s="318"/>
      <c r="L728" s="318"/>
      <c r="M728" s="318"/>
      <c r="N728" s="318"/>
      <c r="O728" s="318"/>
      <c r="P728" s="318"/>
      <c r="Q728" s="318"/>
      <c r="R728" s="318"/>
      <c r="S728" s="318"/>
      <c r="T728" s="318"/>
      <c r="U728" s="318"/>
      <c r="V728" s="315"/>
      <c r="W728" s="315"/>
      <c r="X728" s="315"/>
      <c r="Y728" s="315"/>
      <c r="Z728" s="315"/>
    </row>
    <row r="729" spans="2:26" ht="19.5" thickBot="1" x14ac:dyDescent="0.3">
      <c r="B729" s="237" t="s">
        <v>4774</v>
      </c>
      <c r="C729" s="238"/>
      <c r="D729" s="239" t="s">
        <v>4775</v>
      </c>
      <c r="E729" s="238"/>
      <c r="F729" s="317" t="s">
        <v>4776</v>
      </c>
      <c r="G729" s="317"/>
      <c r="H729" s="317"/>
      <c r="I729" s="319"/>
      <c r="J729" s="319"/>
      <c r="K729" s="319"/>
      <c r="L729" s="319"/>
      <c r="M729" s="319"/>
      <c r="N729" s="319"/>
      <c r="O729" s="319"/>
      <c r="P729" s="319"/>
      <c r="Q729" s="317"/>
      <c r="R729" s="317"/>
      <c r="S729" s="317"/>
      <c r="T729" s="317"/>
      <c r="U729" s="317"/>
      <c r="V729" s="317"/>
      <c r="W729" s="317"/>
      <c r="X729" s="317"/>
      <c r="Y729" s="317"/>
      <c r="Z729" s="317"/>
    </row>
    <row r="730" spans="2:26" x14ac:dyDescent="0.2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2:26" ht="15.75" x14ac:dyDescent="0.25">
      <c r="B731" s="241" t="s">
        <v>4785</v>
      </c>
    </row>
    <row r="732" spans="2:26" ht="15.75" x14ac:dyDescent="0.25">
      <c r="B732" s="241"/>
    </row>
    <row r="733" spans="2:26" ht="16.5" thickBot="1" x14ac:dyDescent="0.3">
      <c r="B733" s="251" t="s">
        <v>4786</v>
      </c>
      <c r="C733" s="243"/>
    </row>
    <row r="734" spans="2:26" x14ac:dyDescent="0.25">
      <c r="B734" s="244"/>
    </row>
    <row r="735" spans="2:26" ht="16.5" thickBot="1" x14ac:dyDescent="0.3">
      <c r="B735" s="245" t="s">
        <v>4774</v>
      </c>
      <c r="C735" s="243"/>
      <c r="D735" s="251" t="s">
        <v>4775</v>
      </c>
      <c r="E735" s="243"/>
      <c r="F735" s="251" t="s">
        <v>4787</v>
      </c>
    </row>
    <row r="736" spans="2:26" ht="15.75" x14ac:dyDescent="0.25">
      <c r="B736" s="246" t="s">
        <v>4788</v>
      </c>
    </row>
    <row r="737" spans="2:9" ht="16.5" thickBot="1" x14ac:dyDescent="0.3">
      <c r="B737" s="243"/>
      <c r="C737" s="240" t="s">
        <v>4789</v>
      </c>
      <c r="D737" s="243"/>
      <c r="E737" s="251" t="s">
        <v>4790</v>
      </c>
      <c r="F737" s="243"/>
      <c r="G737" s="251" t="s">
        <v>4775</v>
      </c>
      <c r="H737" s="243"/>
      <c r="I737" s="251" t="s">
        <v>4787</v>
      </c>
    </row>
    <row r="738" spans="2:9" x14ac:dyDescent="0.25">
      <c r="B738" s="254" t="s">
        <v>4791</v>
      </c>
      <c r="C738" s="248"/>
      <c r="D738" s="248"/>
      <c r="E738" s="248"/>
      <c r="F738" s="248"/>
      <c r="G738" s="248"/>
      <c r="H738" s="248"/>
      <c r="I738" s="248"/>
    </row>
    <row r="739" spans="2:9" x14ac:dyDescent="0.25">
      <c r="B739" s="244"/>
    </row>
    <row r="740" spans="2:9" ht="16.5" thickBot="1" x14ac:dyDescent="0.3">
      <c r="B740" s="251" t="s">
        <v>4792</v>
      </c>
      <c r="C740" s="243"/>
    </row>
    <row r="741" spans="2:9" x14ac:dyDescent="0.25">
      <c r="B741" s="244"/>
    </row>
    <row r="742" spans="2:9" ht="16.5" thickBot="1" x14ac:dyDescent="0.3">
      <c r="B742" s="243"/>
      <c r="C742" s="240" t="s">
        <v>4789</v>
      </c>
      <c r="D742" s="243"/>
      <c r="E742" s="251" t="s">
        <v>4790</v>
      </c>
      <c r="F742" s="243"/>
      <c r="G742" s="251" t="s">
        <v>4775</v>
      </c>
      <c r="H742" s="243"/>
      <c r="I742" s="251" t="s">
        <v>4787</v>
      </c>
    </row>
    <row r="743" spans="2:9" ht="15.75" x14ac:dyDescent="0.25">
      <c r="B743" s="246" t="s">
        <v>4793</v>
      </c>
    </row>
    <row r="744" spans="2:9" ht="15.75" x14ac:dyDescent="0.25">
      <c r="B744" s="246" t="s">
        <v>4794</v>
      </c>
    </row>
    <row r="745" spans="2:9" ht="16.5" thickBot="1" x14ac:dyDescent="0.3">
      <c r="B745" s="251" t="s">
        <v>4795</v>
      </c>
      <c r="C745" s="243"/>
    </row>
    <row r="746" spans="2:9" ht="60" x14ac:dyDescent="0.25">
      <c r="B746" s="248"/>
      <c r="C746" s="254" t="s">
        <v>4796</v>
      </c>
    </row>
    <row r="747" spans="2:9" ht="15.75" x14ac:dyDescent="0.25">
      <c r="B747" s="246" t="s">
        <v>4797</v>
      </c>
    </row>
    <row r="748" spans="2:9" ht="16.5" thickBot="1" x14ac:dyDescent="0.3">
      <c r="B748" s="251" t="s">
        <v>4798</v>
      </c>
      <c r="C748" s="243"/>
      <c r="D748" s="251" t="s">
        <v>4775</v>
      </c>
      <c r="E748" s="243"/>
      <c r="F748" s="245">
        <v>20</v>
      </c>
      <c r="G748" s="253"/>
      <c r="H748" s="251" t="s">
        <v>4799</v>
      </c>
      <c r="I748" s="243"/>
    </row>
    <row r="749" spans="2:9" ht="15.75" thickBot="1" x14ac:dyDescent="0.3">
      <c r="B749" s="244"/>
    </row>
    <row r="750" spans="2:9" ht="15.75" thickBot="1" x14ac:dyDescent="0.3">
      <c r="B750" s="255"/>
    </row>
    <row r="751" spans="2:9" ht="15.75" thickBot="1" x14ac:dyDescent="0.3">
      <c r="B751" s="255" t="s">
        <v>4800</v>
      </c>
    </row>
    <row r="752" spans="2:9" ht="15.75" thickBot="1" x14ac:dyDescent="0.3">
      <c r="B752" s="255"/>
    </row>
    <row r="753" spans="2:9" x14ac:dyDescent="0.25">
      <c r="B753" s="255" t="s">
        <v>4801</v>
      </c>
    </row>
    <row r="754" spans="2:9" x14ac:dyDescent="0.25">
      <c r="B754" s="244"/>
    </row>
    <row r="755" spans="2:9" ht="16.5" thickBot="1" x14ac:dyDescent="0.3">
      <c r="B755" s="251" t="s">
        <v>4802</v>
      </c>
      <c r="C755" s="243"/>
    </row>
    <row r="756" spans="2:9" x14ac:dyDescent="0.25">
      <c r="B756" s="244"/>
    </row>
    <row r="757" spans="2:9" ht="16.5" thickBot="1" x14ac:dyDescent="0.3">
      <c r="B757" s="243"/>
    </row>
    <row r="758" spans="2:9" x14ac:dyDescent="0.25">
      <c r="B758" s="254" t="s">
        <v>4784</v>
      </c>
    </row>
    <row r="759" spans="2:9" x14ac:dyDescent="0.25">
      <c r="B759" s="244"/>
    </row>
    <row r="760" spans="2:9" ht="16.5" thickBot="1" x14ac:dyDescent="0.3">
      <c r="B760" s="251" t="s">
        <v>4774</v>
      </c>
      <c r="C760" s="243"/>
      <c r="D760" s="251" t="s">
        <v>4775</v>
      </c>
      <c r="E760" s="243"/>
      <c r="F760" s="251" t="s">
        <v>4799</v>
      </c>
      <c r="G760" s="243"/>
    </row>
    <row r="761" spans="2:9" x14ac:dyDescent="0.25">
      <c r="B761" s="244"/>
    </row>
    <row r="762" spans="2:9" ht="16.5" thickBot="1" x14ac:dyDescent="0.3">
      <c r="B762" s="251" t="s">
        <v>4803</v>
      </c>
      <c r="C762" s="243"/>
      <c r="D762" s="245" t="s">
        <v>4774</v>
      </c>
      <c r="E762" s="243"/>
      <c r="F762" s="251" t="s">
        <v>4775</v>
      </c>
      <c r="G762" s="243"/>
      <c r="H762" s="251" t="s">
        <v>4799</v>
      </c>
      <c r="I762" s="243"/>
    </row>
    <row r="763" spans="2:9" x14ac:dyDescent="0.25">
      <c r="B763" s="244"/>
    </row>
    <row r="764" spans="2:9" ht="16.5" thickBot="1" x14ac:dyDescent="0.3">
      <c r="B764" s="251" t="s">
        <v>4804</v>
      </c>
      <c r="C764" s="243"/>
    </row>
    <row r="765" spans="2:9" ht="60" x14ac:dyDescent="0.25">
      <c r="B765" s="248"/>
      <c r="C765" s="254" t="s">
        <v>4805</v>
      </c>
    </row>
    <row r="766" spans="2:9" x14ac:dyDescent="0.25">
      <c r="B766" s="244"/>
    </row>
    <row r="767" spans="2:9" ht="111" thickBot="1" x14ac:dyDescent="0.3">
      <c r="B767" s="251" t="s">
        <v>4806</v>
      </c>
      <c r="C767" s="243"/>
      <c r="D767" s="251" t="s">
        <v>4807</v>
      </c>
    </row>
    <row r="768" spans="2:9" ht="24" x14ac:dyDescent="0.25">
      <c r="B768" s="248"/>
      <c r="C768" s="254" t="s">
        <v>4808</v>
      </c>
      <c r="D768" s="248"/>
    </row>
    <row r="769" spans="2:7" x14ac:dyDescent="0.25">
      <c r="B769" s="244"/>
    </row>
    <row r="770" spans="2:7" ht="16.5" thickBot="1" x14ac:dyDescent="0.3">
      <c r="B770" s="251" t="s">
        <v>4809</v>
      </c>
      <c r="C770" s="243"/>
      <c r="D770" s="251"/>
      <c r="E770" s="251" t="s">
        <v>4810</v>
      </c>
    </row>
    <row r="771" spans="2:7" x14ac:dyDescent="0.25">
      <c r="B771" s="244" t="s">
        <v>4811</v>
      </c>
    </row>
    <row r="772" spans="2:7" ht="15.75" x14ac:dyDescent="0.25">
      <c r="B772" s="251"/>
      <c r="C772" s="333"/>
      <c r="D772" s="322" t="s">
        <v>4775</v>
      </c>
      <c r="E772" s="333"/>
      <c r="F772" s="322" t="s">
        <v>4799</v>
      </c>
      <c r="G772" s="333"/>
    </row>
    <row r="773" spans="2:7" ht="16.5" thickBot="1" x14ac:dyDescent="0.3">
      <c r="B773" s="251" t="s">
        <v>4812</v>
      </c>
      <c r="C773" s="320"/>
      <c r="D773" s="322"/>
      <c r="E773" s="320"/>
      <c r="F773" s="322"/>
      <c r="G773" s="320"/>
    </row>
    <row r="774" spans="2:7" ht="15.75" x14ac:dyDescent="0.25">
      <c r="B774" s="246" t="s">
        <v>4795</v>
      </c>
    </row>
    <row r="775" spans="2:7" ht="16.5" thickBot="1" x14ac:dyDescent="0.3">
      <c r="B775" s="253"/>
    </row>
    <row r="776" spans="2:7" x14ac:dyDescent="0.25">
      <c r="B776" s="252" t="s">
        <v>4813</v>
      </c>
    </row>
    <row r="777" spans="2:7" ht="16.5" thickBot="1" x14ac:dyDescent="0.3">
      <c r="B777" s="243"/>
    </row>
    <row r="778" spans="2:7" x14ac:dyDescent="0.25">
      <c r="B778" s="254" t="s">
        <v>4814</v>
      </c>
    </row>
    <row r="779" spans="2:7" x14ac:dyDescent="0.25">
      <c r="B779" s="244"/>
    </row>
    <row r="780" spans="2:7" ht="16.5" thickBot="1" x14ac:dyDescent="0.3">
      <c r="B780" s="251" t="s">
        <v>4815</v>
      </c>
      <c r="C780" s="243"/>
    </row>
    <row r="781" spans="2:7" x14ac:dyDescent="0.25">
      <c r="B781" s="244"/>
    </row>
    <row r="782" spans="2:7" ht="16.5" thickBot="1" x14ac:dyDescent="0.3">
      <c r="B782" s="243"/>
    </row>
    <row r="783" spans="2:7" x14ac:dyDescent="0.25">
      <c r="B783" s="254" t="s">
        <v>4816</v>
      </c>
    </row>
    <row r="784" spans="2:7" x14ac:dyDescent="0.25">
      <c r="B784" s="244"/>
    </row>
    <row r="785" spans="2:15" ht="16.5" thickBot="1" x14ac:dyDescent="0.3">
      <c r="B785" s="251" t="s">
        <v>4817</v>
      </c>
      <c r="C785" s="243"/>
      <c r="D785" s="251" t="s">
        <v>4790</v>
      </c>
      <c r="E785" s="243"/>
      <c r="F785" s="251" t="s">
        <v>4775</v>
      </c>
      <c r="G785" s="243"/>
      <c r="H785" s="251" t="s">
        <v>4787</v>
      </c>
    </row>
    <row r="786" spans="2:15" ht="15.75" x14ac:dyDescent="0.25">
      <c r="B786" s="246"/>
    </row>
    <row r="787" spans="2:15" ht="15.75" x14ac:dyDescent="0.25">
      <c r="B787" s="246" t="s">
        <v>4818</v>
      </c>
    </row>
    <row r="788" spans="2:15" ht="16.5" thickBot="1" x14ac:dyDescent="0.3">
      <c r="B788" s="322" t="s">
        <v>4819</v>
      </c>
      <c r="C788" s="322"/>
      <c r="D788" s="322"/>
      <c r="E788" s="322"/>
      <c r="F788" s="320"/>
      <c r="G788" s="320"/>
      <c r="H788" s="320"/>
      <c r="I788" s="320"/>
      <c r="J788" s="320"/>
      <c r="K788" s="320"/>
      <c r="L788" s="320"/>
      <c r="M788" s="320"/>
      <c r="N788" s="320"/>
      <c r="O788" s="251"/>
    </row>
    <row r="789" spans="2:15" x14ac:dyDescent="0.25">
      <c r="B789" s="322"/>
      <c r="C789" s="322"/>
      <c r="D789" s="322"/>
      <c r="E789" s="322"/>
      <c r="F789" s="323"/>
      <c r="G789" s="323"/>
      <c r="H789" s="323"/>
      <c r="I789" s="323"/>
      <c r="J789" s="323"/>
      <c r="K789" s="323"/>
      <c r="L789" s="323"/>
      <c r="M789" s="323"/>
      <c r="N789" s="323"/>
      <c r="O789" s="322"/>
    </row>
    <row r="790" spans="2:15" ht="15.75" thickBot="1" x14ac:dyDescent="0.3">
      <c r="B790" s="322"/>
      <c r="C790" s="322"/>
      <c r="D790" s="322"/>
      <c r="E790" s="322"/>
      <c r="F790" s="321"/>
      <c r="G790" s="321"/>
      <c r="H790" s="321"/>
      <c r="I790" s="321"/>
      <c r="J790" s="321"/>
      <c r="K790" s="321"/>
      <c r="L790" s="321"/>
      <c r="M790" s="321"/>
      <c r="N790" s="321"/>
      <c r="O790" s="322"/>
    </row>
    <row r="791" spans="2:15" x14ac:dyDescent="0.25">
      <c r="B791" s="324"/>
      <c r="C791" s="324"/>
      <c r="D791" s="324"/>
      <c r="E791" s="324"/>
      <c r="F791" s="326" t="s">
        <v>4820</v>
      </c>
      <c r="G791" s="326"/>
      <c r="H791" s="326"/>
      <c r="I791" s="326"/>
      <c r="J791" s="326"/>
      <c r="K791" s="326"/>
      <c r="L791" s="326"/>
      <c r="M791" s="326"/>
      <c r="N791" s="326"/>
      <c r="O791" s="324"/>
    </row>
    <row r="792" spans="2:15" ht="15.75" thickBot="1" x14ac:dyDescent="0.3">
      <c r="B792" s="325"/>
      <c r="C792" s="325"/>
      <c r="D792" s="325"/>
      <c r="E792" s="325"/>
      <c r="F792" s="327"/>
      <c r="G792" s="327"/>
      <c r="H792" s="327"/>
      <c r="I792" s="327"/>
      <c r="J792" s="327"/>
      <c r="K792" s="327"/>
      <c r="L792" s="327"/>
      <c r="M792" s="327"/>
      <c r="N792" s="327"/>
      <c r="O792" s="325"/>
    </row>
    <row r="793" spans="2:15" x14ac:dyDescent="0.25">
      <c r="B793" s="328" t="s">
        <v>4821</v>
      </c>
      <c r="C793" s="328"/>
      <c r="D793" s="328"/>
      <c r="E793" s="328"/>
      <c r="F793" s="328"/>
      <c r="G793" s="328"/>
      <c r="H793" s="328"/>
      <c r="I793" s="248"/>
      <c r="J793" s="328" t="s">
        <v>4822</v>
      </c>
      <c r="K793" s="328"/>
      <c r="L793" s="328"/>
      <c r="M793" s="248"/>
      <c r="N793" s="328" t="s">
        <v>4823</v>
      </c>
      <c r="O793" s="328"/>
    </row>
    <row r="794" spans="2:15" ht="16.5" thickBot="1" x14ac:dyDescent="0.3">
      <c r="B794" s="251" t="s">
        <v>4824</v>
      </c>
      <c r="C794" s="243"/>
      <c r="D794" s="251" t="s">
        <v>4775</v>
      </c>
      <c r="E794" s="320"/>
      <c r="F794" s="320"/>
      <c r="G794" s="245">
        <v>20</v>
      </c>
      <c r="H794" s="321"/>
      <c r="I794" s="321"/>
      <c r="J794" s="321"/>
      <c r="K794" s="251" t="s">
        <v>4787</v>
      </c>
      <c r="L794" s="322"/>
      <c r="M794" s="322"/>
      <c r="N794" s="322"/>
      <c r="O794" s="322"/>
    </row>
    <row r="795" spans="2:15" x14ac:dyDescent="0.25">
      <c r="B795" s="45"/>
      <c r="C795" s="45"/>
      <c r="D795" s="45"/>
      <c r="E795" s="45"/>
      <c r="F795" s="45"/>
      <c r="G795" s="45"/>
      <c r="H795" s="45"/>
      <c r="I795" s="45"/>
      <c r="J795" s="45"/>
      <c r="K795" s="45"/>
      <c r="L795" s="45"/>
      <c r="M795" s="45"/>
      <c r="N795" s="45"/>
      <c r="O795" s="45"/>
    </row>
    <row r="796" spans="2:15" ht="15.75" x14ac:dyDescent="0.25">
      <c r="B796" s="246" t="s">
        <v>4825</v>
      </c>
    </row>
    <row r="797" spans="2:15" x14ac:dyDescent="0.25">
      <c r="B797" s="43" t="s">
        <v>208</v>
      </c>
    </row>
    <row r="798" spans="2:15" x14ac:dyDescent="0.25">
      <c r="B798" s="43" t="s">
        <v>4826</v>
      </c>
    </row>
    <row r="799" spans="2:15" x14ac:dyDescent="0.25">
      <c r="B799" s="43" t="s">
        <v>4827</v>
      </c>
    </row>
    <row r="800" spans="2:15" x14ac:dyDescent="0.25">
      <c r="B800" s="43" t="s">
        <v>4828</v>
      </c>
    </row>
    <row r="801" spans="2:9" x14ac:dyDescent="0.25">
      <c r="B801" s="43" t="s">
        <v>4829</v>
      </c>
    </row>
    <row r="802" spans="2:9" x14ac:dyDescent="0.25">
      <c r="B802" s="43" t="s">
        <v>4830</v>
      </c>
    </row>
    <row r="803" spans="2:9" x14ac:dyDescent="0.25">
      <c r="B803" s="43" t="s">
        <v>4831</v>
      </c>
    </row>
    <row r="804" spans="2:9" ht="18.75" x14ac:dyDescent="0.25">
      <c r="B804" s="37"/>
    </row>
    <row r="805" spans="2:9" ht="18.75" x14ac:dyDescent="0.25">
      <c r="B805" s="37"/>
    </row>
    <row r="806" spans="2:9" ht="18.75" x14ac:dyDescent="0.25">
      <c r="B806" s="37" t="s">
        <v>4473</v>
      </c>
    </row>
    <row r="807" spans="2:9" ht="18.75" x14ac:dyDescent="0.25">
      <c r="B807" s="37" t="s">
        <v>4474</v>
      </c>
    </row>
    <row r="808" spans="2:9" ht="18.75" x14ac:dyDescent="0.25">
      <c r="B808" s="37" t="s">
        <v>9</v>
      </c>
    </row>
    <row r="809" spans="2:9" ht="18.75" x14ac:dyDescent="0.25">
      <c r="B809" s="37" t="s">
        <v>4475</v>
      </c>
    </row>
    <row r="810" spans="2:9" ht="18.75" x14ac:dyDescent="0.25">
      <c r="B810" s="37" t="s">
        <v>4832</v>
      </c>
      <c r="I810" s="37"/>
    </row>
    <row r="811" spans="2:9" ht="18.75" x14ac:dyDescent="0.25">
      <c r="B811" s="41"/>
    </row>
  </sheetData>
  <mergeCells count="76">
    <mergeCell ref="B704:E704"/>
    <mergeCell ref="F704:G704"/>
    <mergeCell ref="B705:E705"/>
    <mergeCell ref="F705:G705"/>
    <mergeCell ref="B706:C706"/>
    <mergeCell ref="D706:F706"/>
    <mergeCell ref="B707:C707"/>
    <mergeCell ref="D707:F707"/>
    <mergeCell ref="B708:F708"/>
    <mergeCell ref="C709:D709"/>
    <mergeCell ref="E709:G709"/>
    <mergeCell ref="B716:R716"/>
    <mergeCell ref="S716:W716"/>
    <mergeCell ref="X716:Z716"/>
    <mergeCell ref="B717:X717"/>
    <mergeCell ref="H712:J712"/>
    <mergeCell ref="L712:N712"/>
    <mergeCell ref="P712:S712"/>
    <mergeCell ref="T712:Y712"/>
    <mergeCell ref="B713:G713"/>
    <mergeCell ref="H713:J713"/>
    <mergeCell ref="L713:N713"/>
    <mergeCell ref="P713:S713"/>
    <mergeCell ref="T713:Y713"/>
    <mergeCell ref="B712:G712"/>
    <mergeCell ref="B714:M714"/>
    <mergeCell ref="N714:W714"/>
    <mergeCell ref="X714:Z714"/>
    <mergeCell ref="B715:F715"/>
    <mergeCell ref="G715:I715"/>
    <mergeCell ref="J715:K715"/>
    <mergeCell ref="M715:Q715"/>
    <mergeCell ref="R715:T715"/>
    <mergeCell ref="U715:W715"/>
    <mergeCell ref="X715:Z715"/>
    <mergeCell ref="Y717:Z717"/>
    <mergeCell ref="B719:X719"/>
    <mergeCell ref="Y719:Z719"/>
    <mergeCell ref="B720:X720"/>
    <mergeCell ref="Y720:Z720"/>
    <mergeCell ref="B718:X718"/>
    <mergeCell ref="Y718:Z718"/>
    <mergeCell ref="B721:X723"/>
    <mergeCell ref="Y721:Z723"/>
    <mergeCell ref="B724:X724"/>
    <mergeCell ref="Y724:Z724"/>
    <mergeCell ref="B725:R725"/>
    <mergeCell ref="S725:V726"/>
    <mergeCell ref="W725:Z726"/>
    <mergeCell ref="B726:R726"/>
    <mergeCell ref="B788:E788"/>
    <mergeCell ref="F788:N788"/>
    <mergeCell ref="B727:U727"/>
    <mergeCell ref="V727:Z727"/>
    <mergeCell ref="B728:U728"/>
    <mergeCell ref="V728:Z728"/>
    <mergeCell ref="F729:H729"/>
    <mergeCell ref="I729:P729"/>
    <mergeCell ref="Q729:Z729"/>
    <mergeCell ref="C772:C773"/>
    <mergeCell ref="D772:D773"/>
    <mergeCell ref="E772:E773"/>
    <mergeCell ref="F772:F773"/>
    <mergeCell ref="G772:G773"/>
    <mergeCell ref="B789:E790"/>
    <mergeCell ref="F789:N790"/>
    <mergeCell ref="O789:O790"/>
    <mergeCell ref="B791:E792"/>
    <mergeCell ref="F791:N792"/>
    <mergeCell ref="O791:O792"/>
    <mergeCell ref="B793:H793"/>
    <mergeCell ref="J793:L793"/>
    <mergeCell ref="N793:O793"/>
    <mergeCell ref="E794:F794"/>
    <mergeCell ref="H794:J794"/>
    <mergeCell ref="L794:O794"/>
  </mergeCells>
  <hyperlinks>
    <hyperlink ref="B1" location="'Калькулятор 5'!A1" display="ВЕРНУТЬСЯ К КАЛЬКУЛЯТОРУ"/>
    <hyperlink ref="B12" location="Par36" display="Par36"/>
    <hyperlink ref="B102" r:id="rId1" display="http://www.e-mfc.ru/"/>
    <hyperlink ref="B197" r:id="rId2" display="consultantplus://offline/main?base=LAW;n=117503;fld=134;dst=100628"/>
    <hyperlink ref="B198" location="Par4" display="Par4"/>
    <hyperlink ref="B203" r:id="rId3" display="consultantplus://offline/ref=3CF146DA5AA62317F416408729F1F226F43522CD29989950DF355863A3DF5DC6C93F8228975F2823aCy8J"/>
    <hyperlink ref="B285" location="P62" display="P62"/>
    <hyperlink ref="B318" r:id="rId4" display="consultantplus://offline/ref=3CF146DA5AA62317F416408729F1F226F43522CD29989950DF355863A3DF5DC6C93F8228975F2823aCy8J"/>
    <hyperlink ref="B353" r:id="rId5" display="garantf1://10064504.3/"/>
  </hyperlinks>
  <pageMargins left="0.7" right="0.7" top="0.75" bottom="0.75" header="0.3" footer="0.3"/>
  <drawing r:id="rId6"/>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2:B48"/>
  <sheetViews>
    <sheetView workbookViewId="0">
      <selection activeCell="B2" sqref="B2"/>
    </sheetView>
  </sheetViews>
  <sheetFormatPr defaultRowHeight="15" x14ac:dyDescent="0.25"/>
  <cols>
    <col min="2" max="2" width="112" style="1" customWidth="1"/>
    <col min="5" max="7" width="9.140625" customWidth="1"/>
  </cols>
  <sheetData>
    <row r="2" spans="2:2" x14ac:dyDescent="0.25">
      <c r="B2" s="4" t="s">
        <v>10</v>
      </c>
    </row>
    <row r="3" spans="2:2" ht="18.75" x14ac:dyDescent="0.3">
      <c r="B3" s="5" t="s">
        <v>12</v>
      </c>
    </row>
    <row r="4" spans="2:2" ht="75" x14ac:dyDescent="0.3">
      <c r="B4" s="6" t="s">
        <v>237</v>
      </c>
    </row>
    <row r="5" spans="2:2" ht="18.75" x14ac:dyDescent="0.3">
      <c r="B5" s="5" t="s">
        <v>238</v>
      </c>
    </row>
    <row r="6" spans="2:2" ht="56.25" x14ac:dyDescent="0.25">
      <c r="B6" s="20" t="s">
        <v>239</v>
      </c>
    </row>
    <row r="7" spans="2:2" ht="37.5" x14ac:dyDescent="0.25">
      <c r="B7" s="20" t="s">
        <v>240</v>
      </c>
    </row>
    <row r="8" spans="2:2" ht="37.5" x14ac:dyDescent="0.25">
      <c r="B8" s="20" t="s">
        <v>241</v>
      </c>
    </row>
    <row r="9" spans="2:2" ht="37.5" x14ac:dyDescent="0.25">
      <c r="B9" s="20" t="s">
        <v>242</v>
      </c>
    </row>
    <row r="10" spans="2:2" ht="37.5" x14ac:dyDescent="0.25">
      <c r="B10" s="20" t="s">
        <v>243</v>
      </c>
    </row>
    <row r="11" spans="2:2" ht="112.5" x14ac:dyDescent="0.25">
      <c r="B11" s="20" t="s">
        <v>244</v>
      </c>
    </row>
    <row r="12" spans="2:2" ht="120" customHeight="1" x14ac:dyDescent="0.25">
      <c r="B12" s="56" t="s">
        <v>245</v>
      </c>
    </row>
    <row r="13" spans="2:2" ht="112.5" x14ac:dyDescent="0.25">
      <c r="B13" s="20" t="s">
        <v>246</v>
      </c>
    </row>
    <row r="14" spans="2:2" ht="56.25" x14ac:dyDescent="0.25">
      <c r="B14" s="20" t="s">
        <v>247</v>
      </c>
    </row>
    <row r="15" spans="2:2" ht="37.5" x14ac:dyDescent="0.25">
      <c r="B15" s="20" t="s">
        <v>248</v>
      </c>
    </row>
    <row r="16" spans="2:2" ht="18.75" x14ac:dyDescent="0.25">
      <c r="B16" s="20" t="s">
        <v>249</v>
      </c>
    </row>
    <row r="17" spans="2:2" ht="57" customHeight="1" x14ac:dyDescent="0.25">
      <c r="B17" s="20" t="s">
        <v>250</v>
      </c>
    </row>
    <row r="18" spans="2:2" ht="57" customHeight="1" x14ac:dyDescent="0.25">
      <c r="B18" s="20" t="s">
        <v>251</v>
      </c>
    </row>
    <row r="19" spans="2:2" ht="37.5" x14ac:dyDescent="0.25">
      <c r="B19" s="20" t="s">
        <v>252</v>
      </c>
    </row>
    <row r="20" spans="2:2" ht="74.25" customHeight="1" x14ac:dyDescent="0.25">
      <c r="B20" s="20" t="s">
        <v>253</v>
      </c>
    </row>
    <row r="21" spans="2:2" ht="56.25" x14ac:dyDescent="0.25">
      <c r="B21" s="20" t="s">
        <v>254</v>
      </c>
    </row>
    <row r="22" spans="2:2" ht="18.75" x14ac:dyDescent="0.25">
      <c r="B22" s="20" t="s">
        <v>255</v>
      </c>
    </row>
    <row r="23" spans="2:2" ht="18.75" x14ac:dyDescent="0.3">
      <c r="B23" s="5" t="s">
        <v>11</v>
      </c>
    </row>
    <row r="24" spans="2:2" ht="112.5" x14ac:dyDescent="0.3">
      <c r="B24" s="6" t="s">
        <v>256</v>
      </c>
    </row>
    <row r="25" spans="2:2" ht="18.75" x14ac:dyDescent="0.3">
      <c r="B25" s="6" t="s">
        <v>13</v>
      </c>
    </row>
    <row r="26" spans="2:2" ht="22.5" customHeight="1" x14ac:dyDescent="0.3">
      <c r="B26" s="6" t="s">
        <v>14</v>
      </c>
    </row>
    <row r="27" spans="2:2" ht="26.25" customHeight="1" x14ac:dyDescent="0.3">
      <c r="B27" s="6" t="s">
        <v>15</v>
      </c>
    </row>
    <row r="28" spans="2:2" ht="48" customHeight="1" x14ac:dyDescent="0.3">
      <c r="B28" s="6" t="s">
        <v>17</v>
      </c>
    </row>
    <row r="29" spans="2:2" ht="20.25" customHeight="1" x14ac:dyDescent="0.3">
      <c r="B29" s="5" t="s">
        <v>16</v>
      </c>
    </row>
    <row r="30" spans="2:2" ht="128.25" customHeight="1" x14ac:dyDescent="0.3">
      <c r="B30" s="6" t="s">
        <v>257</v>
      </c>
    </row>
    <row r="31" spans="2:2" ht="18.75" x14ac:dyDescent="0.3">
      <c r="B31" s="5" t="s">
        <v>18</v>
      </c>
    </row>
    <row r="32" spans="2:2" ht="37.5" x14ac:dyDescent="0.3">
      <c r="B32" s="6" t="s">
        <v>19</v>
      </c>
    </row>
    <row r="33" spans="2:2" ht="18.75" x14ac:dyDescent="0.3">
      <c r="B33" s="6" t="s">
        <v>20</v>
      </c>
    </row>
    <row r="34" spans="2:2" ht="17.25" customHeight="1" x14ac:dyDescent="0.3">
      <c r="B34" s="6" t="s">
        <v>21</v>
      </c>
    </row>
    <row r="35" spans="2:2" ht="37.5" x14ac:dyDescent="0.3">
      <c r="B35" s="6" t="s">
        <v>260</v>
      </c>
    </row>
    <row r="36" spans="2:2" ht="56.25" x14ac:dyDescent="0.3">
      <c r="B36" s="6" t="s">
        <v>22</v>
      </c>
    </row>
    <row r="37" spans="2:2" ht="56.25" x14ac:dyDescent="0.3">
      <c r="B37" s="6" t="s">
        <v>23</v>
      </c>
    </row>
    <row r="38" spans="2:2" ht="37.5" x14ac:dyDescent="0.3">
      <c r="B38" s="6" t="s">
        <v>24</v>
      </c>
    </row>
    <row r="39" spans="2:2" ht="37.5" x14ac:dyDescent="0.3">
      <c r="B39" s="6" t="s">
        <v>25</v>
      </c>
    </row>
    <row r="40" spans="2:2" ht="37.5" x14ac:dyDescent="0.3">
      <c r="B40" s="6" t="s">
        <v>26</v>
      </c>
    </row>
    <row r="41" spans="2:2" ht="37.5" x14ac:dyDescent="0.3">
      <c r="B41" s="6" t="s">
        <v>27</v>
      </c>
    </row>
    <row r="42" spans="2:2" ht="18.75" x14ac:dyDescent="0.3">
      <c r="B42" s="5" t="s">
        <v>28</v>
      </c>
    </row>
    <row r="43" spans="2:2" ht="18.75" x14ac:dyDescent="0.3">
      <c r="B43" s="6" t="s">
        <v>32</v>
      </c>
    </row>
    <row r="44" spans="2:2" ht="18.75" x14ac:dyDescent="0.3">
      <c r="B44" s="6" t="s">
        <v>29</v>
      </c>
    </row>
    <row r="45" spans="2:2" ht="18.75" x14ac:dyDescent="0.3">
      <c r="B45" s="6" t="s">
        <v>30</v>
      </c>
    </row>
    <row r="46" spans="2:2" ht="18.75" x14ac:dyDescent="0.3">
      <c r="B46" s="6" t="s">
        <v>31</v>
      </c>
    </row>
    <row r="47" spans="2:2" ht="18.75" x14ac:dyDescent="0.3">
      <c r="B47" s="6" t="s">
        <v>33</v>
      </c>
    </row>
    <row r="48" spans="2:2" x14ac:dyDescent="0.25">
      <c r="B48" s="4" t="s">
        <v>10</v>
      </c>
    </row>
  </sheetData>
  <hyperlinks>
    <hyperlink ref="B12" r:id="rId1" location="dst184" display="http://www.consultant.ru/document/Cons_doc_LAW_51040/94050c1b72b36222ea765a98f890b52187a0838c/ - dst184"/>
    <hyperlink ref="B2" location="'Калькулятор 5'!A1" display="ВЕРНУТЬСЯ К КАЛЬКУЛЯТОРУ"/>
    <hyperlink ref="B48" location="'Калькулятор 5'!A1" display="ВЕРНУТЬСЯ К КАЛЬКУЛЯТОРУ"/>
  </hyperlinks>
  <pageMargins left="0.7" right="0.7" top="0.75" bottom="0.75" header="0.3" footer="0.3"/>
  <pageSetup paperSize="9" orientation="portrait"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2:J634"/>
  <sheetViews>
    <sheetView zoomScaleNormal="100" workbookViewId="0">
      <selection activeCell="B2" sqref="B2"/>
    </sheetView>
  </sheetViews>
  <sheetFormatPr defaultRowHeight="15" x14ac:dyDescent="0.25"/>
  <cols>
    <col min="2" max="2" width="148.42578125" customWidth="1"/>
  </cols>
  <sheetData>
    <row r="2" spans="2:10" x14ac:dyDescent="0.25">
      <c r="B2" s="4" t="s">
        <v>10</v>
      </c>
    </row>
    <row r="3" spans="2:10" ht="22.5" x14ac:dyDescent="0.25">
      <c r="B3" s="215" t="s">
        <v>4014</v>
      </c>
    </row>
    <row r="4" spans="2:10" ht="15.75" x14ac:dyDescent="0.25">
      <c r="B4" s="216" t="s">
        <v>4219</v>
      </c>
    </row>
    <row r="5" spans="2:10" ht="15.75" x14ac:dyDescent="0.25">
      <c r="B5" s="217"/>
    </row>
    <row r="6" spans="2:10" ht="18.75" x14ac:dyDescent="0.25">
      <c r="B6" s="218"/>
    </row>
    <row r="7" spans="2:10" ht="18.75" x14ac:dyDescent="0.25">
      <c r="B7" s="218" t="s">
        <v>1811</v>
      </c>
    </row>
    <row r="8" spans="2:10" ht="159.75" customHeight="1" x14ac:dyDescent="0.25">
      <c r="B8" s="218" t="s">
        <v>4210</v>
      </c>
    </row>
    <row r="9" spans="2:10" ht="18.75" x14ac:dyDescent="0.25">
      <c r="B9" s="219"/>
    </row>
    <row r="10" spans="2:10" ht="18.75" x14ac:dyDescent="0.25">
      <c r="B10" s="219"/>
    </row>
    <row r="11" spans="2:10" ht="56.25" x14ac:dyDescent="0.25">
      <c r="B11" s="220" t="s">
        <v>4211</v>
      </c>
    </row>
    <row r="12" spans="2:10" ht="30" x14ac:dyDescent="0.25">
      <c r="B12" s="262" t="s">
        <v>4212</v>
      </c>
    </row>
    <row r="13" spans="2:10" ht="75" x14ac:dyDescent="0.25">
      <c r="B13" s="220" t="s">
        <v>4213</v>
      </c>
    </row>
    <row r="14" spans="2:10" ht="93.75" x14ac:dyDescent="0.25">
      <c r="B14" s="220" t="s">
        <v>4214</v>
      </c>
    </row>
    <row r="15" spans="2:10" ht="18.75" x14ac:dyDescent="0.25">
      <c r="B15" s="220" t="s">
        <v>4215</v>
      </c>
    </row>
    <row r="16" spans="2:10" ht="18.75" x14ac:dyDescent="0.25">
      <c r="B16" s="220"/>
      <c r="J16" s="38" t="s">
        <v>176</v>
      </c>
    </row>
    <row r="17" spans="2:2" ht="18.75" x14ac:dyDescent="0.25">
      <c r="B17" s="221"/>
    </row>
    <row r="18" spans="2:2" ht="18.75" x14ac:dyDescent="0.25">
      <c r="B18" s="220" t="s">
        <v>4216</v>
      </c>
    </row>
    <row r="19" spans="2:2" ht="18.75" x14ac:dyDescent="0.25">
      <c r="B19" s="20"/>
    </row>
    <row r="20" spans="2:2" ht="18.75" x14ac:dyDescent="0.25">
      <c r="B20" s="20"/>
    </row>
    <row r="21" spans="2:2" ht="18.75" x14ac:dyDescent="0.25">
      <c r="B21" s="220"/>
    </row>
    <row r="22" spans="2:2" ht="18.75" x14ac:dyDescent="0.25">
      <c r="B22" s="222" t="s">
        <v>4217</v>
      </c>
    </row>
    <row r="23" spans="2:2" ht="18.75" x14ac:dyDescent="0.25">
      <c r="B23" s="222" t="s">
        <v>9</v>
      </c>
    </row>
    <row r="24" spans="2:2" ht="18.75" x14ac:dyDescent="0.25">
      <c r="B24" s="222" t="s">
        <v>4218</v>
      </c>
    </row>
    <row r="25" spans="2:2" ht="18.75" x14ac:dyDescent="0.25">
      <c r="B25" s="239"/>
    </row>
    <row r="26" spans="2:2" ht="131.25" x14ac:dyDescent="0.25">
      <c r="B26" s="25" t="s">
        <v>4220</v>
      </c>
    </row>
    <row r="27" spans="2:2" ht="18.75" x14ac:dyDescent="0.25">
      <c r="B27" s="19" t="s">
        <v>7</v>
      </c>
    </row>
    <row r="28" spans="2:2" ht="37.5" x14ac:dyDescent="0.25">
      <c r="B28" s="19" t="s">
        <v>4221</v>
      </c>
    </row>
    <row r="29" spans="2:2" ht="18.75" x14ac:dyDescent="0.25">
      <c r="B29" s="19" t="s">
        <v>4222</v>
      </c>
    </row>
    <row r="30" spans="2:2" ht="18.75" x14ac:dyDescent="0.25">
      <c r="B30" s="22"/>
    </row>
    <row r="31" spans="2:2" ht="18.75" x14ac:dyDescent="0.25">
      <c r="B31" s="19" t="s">
        <v>4223</v>
      </c>
    </row>
    <row r="32" spans="2:2" ht="18.75" x14ac:dyDescent="0.25">
      <c r="B32" s="20"/>
    </row>
    <row r="33" spans="2:2" ht="18.75" x14ac:dyDescent="0.25">
      <c r="B33" s="19" t="s">
        <v>4224</v>
      </c>
    </row>
    <row r="34" spans="2:2" ht="18.75" x14ac:dyDescent="0.25">
      <c r="B34" s="19" t="s">
        <v>172</v>
      </c>
    </row>
    <row r="35" spans="2:2" ht="18.75" x14ac:dyDescent="0.25">
      <c r="B35" s="19"/>
    </row>
    <row r="36" spans="2:2" ht="93.75" x14ac:dyDescent="0.25">
      <c r="B36" s="20" t="s">
        <v>4225</v>
      </c>
    </row>
    <row r="37" spans="2:2" ht="18.75" x14ac:dyDescent="0.25">
      <c r="B37" s="20"/>
    </row>
    <row r="38" spans="2:2" ht="18.75" x14ac:dyDescent="0.25">
      <c r="B38" s="19" t="s">
        <v>4226</v>
      </c>
    </row>
    <row r="39" spans="2:2" ht="18.75" x14ac:dyDescent="0.25">
      <c r="B39" s="20"/>
    </row>
    <row r="40" spans="2:2" ht="56.25" x14ac:dyDescent="0.25">
      <c r="B40" s="20" t="s">
        <v>4227</v>
      </c>
    </row>
    <row r="41" spans="2:2" ht="37.5" x14ac:dyDescent="0.25">
      <c r="B41" s="20" t="s">
        <v>4228</v>
      </c>
    </row>
    <row r="42" spans="2:2" ht="18.75" x14ac:dyDescent="0.25">
      <c r="B42" s="20"/>
    </row>
    <row r="43" spans="2:2" ht="18.75" x14ac:dyDescent="0.25">
      <c r="B43" s="19" t="s">
        <v>4229</v>
      </c>
    </row>
    <row r="44" spans="2:2" ht="18.75" x14ac:dyDescent="0.25">
      <c r="B44" s="19" t="s">
        <v>4230</v>
      </c>
    </row>
    <row r="45" spans="2:2" ht="18.75" x14ac:dyDescent="0.25">
      <c r="B45" s="19"/>
    </row>
    <row r="46" spans="2:2" ht="18.75" x14ac:dyDescent="0.25">
      <c r="B46" s="19"/>
    </row>
    <row r="47" spans="2:2" ht="18.75" x14ac:dyDescent="0.25">
      <c r="B47" s="20" t="s">
        <v>3668</v>
      </c>
    </row>
    <row r="48" spans="2:2" ht="37.5" x14ac:dyDescent="0.25">
      <c r="B48" s="20" t="s">
        <v>4231</v>
      </c>
    </row>
    <row r="49" spans="2:2" ht="18.75" x14ac:dyDescent="0.25">
      <c r="B49" s="20" t="s">
        <v>3568</v>
      </c>
    </row>
    <row r="50" spans="2:2" ht="18.75" x14ac:dyDescent="0.25">
      <c r="B50" s="20" t="s">
        <v>3569</v>
      </c>
    </row>
    <row r="51" spans="2:2" ht="18.75" x14ac:dyDescent="0.25">
      <c r="B51" s="20" t="s">
        <v>3670</v>
      </c>
    </row>
    <row r="52" spans="2:2" ht="18.75" x14ac:dyDescent="0.25">
      <c r="B52" s="20" t="s">
        <v>3671</v>
      </c>
    </row>
    <row r="53" spans="2:2" ht="37.5" x14ac:dyDescent="0.25">
      <c r="B53" s="20" t="s">
        <v>4232</v>
      </c>
    </row>
    <row r="54" spans="2:2" ht="18.75" x14ac:dyDescent="0.25">
      <c r="B54" s="20" t="s">
        <v>3570</v>
      </c>
    </row>
    <row r="55" spans="2:2" ht="37.5" x14ac:dyDescent="0.25">
      <c r="B55" s="20" t="s">
        <v>4233</v>
      </c>
    </row>
    <row r="56" spans="2:2" ht="37.5" x14ac:dyDescent="0.25">
      <c r="B56" s="20" t="s">
        <v>4234</v>
      </c>
    </row>
    <row r="57" spans="2:2" ht="56.25" x14ac:dyDescent="0.25">
      <c r="B57" s="20" t="s">
        <v>4235</v>
      </c>
    </row>
    <row r="58" spans="2:2" ht="56.25" x14ac:dyDescent="0.25">
      <c r="B58" s="20" t="s">
        <v>4236</v>
      </c>
    </row>
    <row r="59" spans="2:2" ht="18.75" x14ac:dyDescent="0.25">
      <c r="B59" s="20" t="s">
        <v>4237</v>
      </c>
    </row>
    <row r="60" spans="2:2" ht="18.75" x14ac:dyDescent="0.25">
      <c r="B60" s="20" t="s">
        <v>4238</v>
      </c>
    </row>
    <row r="61" spans="2:2" ht="18.75" x14ac:dyDescent="0.25">
      <c r="B61" s="20" t="s">
        <v>3676</v>
      </c>
    </row>
    <row r="62" spans="2:2" ht="37.5" x14ac:dyDescent="0.25">
      <c r="B62" s="20" t="s">
        <v>3571</v>
      </c>
    </row>
    <row r="63" spans="2:2" ht="37.5" x14ac:dyDescent="0.25">
      <c r="B63" s="20" t="s">
        <v>3572</v>
      </c>
    </row>
    <row r="64" spans="2:2" ht="56.25" x14ac:dyDescent="0.25">
      <c r="B64" s="20" t="s">
        <v>3677</v>
      </c>
    </row>
    <row r="65" spans="2:2" ht="18.75" x14ac:dyDescent="0.25">
      <c r="B65" s="19"/>
    </row>
    <row r="66" spans="2:2" ht="37.5" x14ac:dyDescent="0.25">
      <c r="B66" s="20" t="s">
        <v>3678</v>
      </c>
    </row>
    <row r="67" spans="2:2" ht="37.5" x14ac:dyDescent="0.25">
      <c r="B67" s="20" t="s">
        <v>3679</v>
      </c>
    </row>
    <row r="68" spans="2:2" ht="37.5" x14ac:dyDescent="0.25">
      <c r="B68" s="20" t="s">
        <v>3680</v>
      </c>
    </row>
    <row r="69" spans="2:2" ht="18.75" x14ac:dyDescent="0.25">
      <c r="B69" s="20" t="s">
        <v>3681</v>
      </c>
    </row>
    <row r="70" spans="2:2" ht="18.75" x14ac:dyDescent="0.25">
      <c r="B70" s="20" t="s">
        <v>3573</v>
      </c>
    </row>
    <row r="71" spans="2:2" ht="37.5" x14ac:dyDescent="0.25">
      <c r="B71" s="20" t="s">
        <v>4239</v>
      </c>
    </row>
    <row r="72" spans="2:2" ht="18.75" x14ac:dyDescent="0.25">
      <c r="B72" s="20" t="s">
        <v>3683</v>
      </c>
    </row>
    <row r="73" spans="2:2" ht="18.75" x14ac:dyDescent="0.25">
      <c r="B73" s="20" t="s">
        <v>3684</v>
      </c>
    </row>
    <row r="74" spans="2:2" ht="18.75" x14ac:dyDescent="0.25">
      <c r="B74" s="20" t="s">
        <v>3685</v>
      </c>
    </row>
    <row r="75" spans="2:2" ht="18.75" x14ac:dyDescent="0.25">
      <c r="B75" s="20" t="s">
        <v>3686</v>
      </c>
    </row>
    <row r="76" spans="2:2" ht="18.75" x14ac:dyDescent="0.25">
      <c r="B76" s="20" t="s">
        <v>3687</v>
      </c>
    </row>
    <row r="77" spans="2:2" ht="18.75" x14ac:dyDescent="0.25">
      <c r="B77" s="20" t="s">
        <v>3688</v>
      </c>
    </row>
    <row r="78" spans="2:2" ht="18.75" x14ac:dyDescent="0.25">
      <c r="B78" s="20" t="s">
        <v>3689</v>
      </c>
    </row>
    <row r="79" spans="2:2" ht="37.5" x14ac:dyDescent="0.25">
      <c r="B79" s="20" t="s">
        <v>3574</v>
      </c>
    </row>
    <row r="80" spans="2:2" ht="18.75" x14ac:dyDescent="0.25">
      <c r="B80" s="20" t="s">
        <v>3690</v>
      </c>
    </row>
    <row r="81" spans="2:2" ht="37.5" x14ac:dyDescent="0.25">
      <c r="B81" s="20" t="s">
        <v>4240</v>
      </c>
    </row>
    <row r="82" spans="2:2" ht="18.75" x14ac:dyDescent="0.25">
      <c r="B82" s="20" t="s">
        <v>3692</v>
      </c>
    </row>
    <row r="83" spans="2:2" ht="18.75" x14ac:dyDescent="0.25">
      <c r="B83" s="20" t="s">
        <v>3693</v>
      </c>
    </row>
    <row r="84" spans="2:2" ht="18.75" x14ac:dyDescent="0.25">
      <c r="B84" s="20" t="s">
        <v>4241</v>
      </c>
    </row>
    <row r="85" spans="2:2" ht="18.75" x14ac:dyDescent="0.25">
      <c r="B85" s="20" t="s">
        <v>4242</v>
      </c>
    </row>
    <row r="86" spans="2:2" ht="18.75" x14ac:dyDescent="0.25">
      <c r="B86" s="20" t="s">
        <v>4243</v>
      </c>
    </row>
    <row r="87" spans="2:2" ht="18.75" x14ac:dyDescent="0.25">
      <c r="B87" s="20"/>
    </row>
    <row r="88" spans="2:2" ht="18.75" x14ac:dyDescent="0.25">
      <c r="B88" s="20"/>
    </row>
    <row r="89" spans="2:2" ht="18.75" x14ac:dyDescent="0.25">
      <c r="B89" s="19"/>
    </row>
    <row r="90" spans="2:2" ht="37.5" x14ac:dyDescent="0.25">
      <c r="B90" s="20" t="s">
        <v>4244</v>
      </c>
    </row>
    <row r="91" spans="2:2" ht="18.75" x14ac:dyDescent="0.25">
      <c r="B91" s="20" t="s">
        <v>4245</v>
      </c>
    </row>
    <row r="92" spans="2:2" ht="56.25" x14ac:dyDescent="0.25">
      <c r="B92" s="20" t="s">
        <v>4246</v>
      </c>
    </row>
    <row r="93" spans="2:2" ht="18.75" x14ac:dyDescent="0.25">
      <c r="B93" s="20" t="s">
        <v>4247</v>
      </c>
    </row>
    <row r="94" spans="2:2" ht="18.75" x14ac:dyDescent="0.25">
      <c r="B94" s="20" t="s">
        <v>4248</v>
      </c>
    </row>
    <row r="95" spans="2:2" ht="18.75" x14ac:dyDescent="0.25">
      <c r="B95" s="20" t="s">
        <v>4249</v>
      </c>
    </row>
    <row r="96" spans="2:2" ht="18.75" x14ac:dyDescent="0.25">
      <c r="B96" s="20" t="s">
        <v>4250</v>
      </c>
    </row>
    <row r="97" spans="2:2" ht="18.75" x14ac:dyDescent="0.25">
      <c r="B97" s="20" t="s">
        <v>4251</v>
      </c>
    </row>
    <row r="98" spans="2:2" ht="18.75" x14ac:dyDescent="0.25">
      <c r="B98" s="20" t="s">
        <v>4252</v>
      </c>
    </row>
    <row r="99" spans="2:2" ht="56.25" x14ac:dyDescent="0.25">
      <c r="B99" s="20" t="s">
        <v>4253</v>
      </c>
    </row>
    <row r="100" spans="2:2" ht="30" x14ac:dyDescent="0.25">
      <c r="B100" s="262" t="s">
        <v>4254</v>
      </c>
    </row>
    <row r="101" spans="2:2" ht="18.75" x14ac:dyDescent="0.25">
      <c r="B101" s="22"/>
    </row>
    <row r="102" spans="2:2" ht="18.75" x14ac:dyDescent="0.25">
      <c r="B102" s="19" t="s">
        <v>4255</v>
      </c>
    </row>
    <row r="103" spans="2:2" ht="18.75" x14ac:dyDescent="0.25">
      <c r="B103" s="20"/>
    </row>
    <row r="104" spans="2:2" ht="18.75" x14ac:dyDescent="0.25">
      <c r="B104" s="19" t="s">
        <v>4256</v>
      </c>
    </row>
    <row r="105" spans="2:2" ht="18.75" x14ac:dyDescent="0.25">
      <c r="B105" s="19"/>
    </row>
    <row r="106" spans="2:2" ht="18.75" x14ac:dyDescent="0.25">
      <c r="B106" s="20" t="s">
        <v>4257</v>
      </c>
    </row>
    <row r="107" spans="2:2" ht="18.75" x14ac:dyDescent="0.25">
      <c r="B107" s="20"/>
    </row>
    <row r="108" spans="2:2" ht="18.75" x14ac:dyDescent="0.25">
      <c r="B108" s="19" t="s">
        <v>4258</v>
      </c>
    </row>
    <row r="109" spans="2:2" ht="18.75" x14ac:dyDescent="0.25">
      <c r="B109" s="191"/>
    </row>
    <row r="110" spans="2:2" ht="37.5" x14ac:dyDescent="0.25">
      <c r="B110" s="20" t="s">
        <v>4259</v>
      </c>
    </row>
    <row r="111" spans="2:2" ht="18.75" x14ac:dyDescent="0.25">
      <c r="B111" s="20" t="s">
        <v>3706</v>
      </c>
    </row>
    <row r="112" spans="2:2" ht="37.5" x14ac:dyDescent="0.25">
      <c r="B112" s="20" t="s">
        <v>4260</v>
      </c>
    </row>
    <row r="113" spans="2:2" ht="18.75" x14ac:dyDescent="0.25">
      <c r="B113" s="19"/>
    </row>
    <row r="114" spans="2:2" ht="18.75" x14ac:dyDescent="0.25">
      <c r="B114" s="20" t="s">
        <v>4261</v>
      </c>
    </row>
    <row r="115" spans="2:2" ht="18.75" x14ac:dyDescent="0.25">
      <c r="B115" s="222" t="s">
        <v>4262</v>
      </c>
    </row>
    <row r="116" spans="2:2" ht="56.25" x14ac:dyDescent="0.25">
      <c r="B116" s="20" t="s">
        <v>4263</v>
      </c>
    </row>
    <row r="117" spans="2:2" ht="18.75" x14ac:dyDescent="0.25">
      <c r="B117" s="20" t="s">
        <v>4264</v>
      </c>
    </row>
    <row r="118" spans="2:2" ht="18.75" x14ac:dyDescent="0.25">
      <c r="B118" s="20" t="s">
        <v>4265</v>
      </c>
    </row>
    <row r="119" spans="2:2" ht="131.25" x14ac:dyDescent="0.25">
      <c r="B119" s="20" t="s">
        <v>4266</v>
      </c>
    </row>
    <row r="120" spans="2:2" ht="18.75" x14ac:dyDescent="0.25">
      <c r="B120" s="20"/>
    </row>
    <row r="121" spans="2:2" ht="18.75" x14ac:dyDescent="0.25">
      <c r="B121" s="19" t="s">
        <v>4267</v>
      </c>
    </row>
    <row r="122" spans="2:2" ht="18.75" x14ac:dyDescent="0.25">
      <c r="B122" s="19" t="s">
        <v>4268</v>
      </c>
    </row>
    <row r="123" spans="2:2" ht="18.75" x14ac:dyDescent="0.25">
      <c r="B123" s="20"/>
    </row>
    <row r="124" spans="2:2" ht="18.75" x14ac:dyDescent="0.25">
      <c r="B124" s="20" t="s">
        <v>3710</v>
      </c>
    </row>
    <row r="125" spans="2:2" ht="18.75" x14ac:dyDescent="0.25">
      <c r="B125" s="20" t="s">
        <v>4269</v>
      </c>
    </row>
    <row r="126" spans="2:2" ht="18.75" x14ac:dyDescent="0.25">
      <c r="B126" s="20" t="s">
        <v>4270</v>
      </c>
    </row>
    <row r="127" spans="2:2" ht="18.75" x14ac:dyDescent="0.25">
      <c r="B127" s="20"/>
    </row>
    <row r="128" spans="2:2" ht="37.5" x14ac:dyDescent="0.25">
      <c r="B128" s="19" t="s">
        <v>4271</v>
      </c>
    </row>
    <row r="129" spans="2:2" ht="18.75" x14ac:dyDescent="0.25">
      <c r="B129" s="19" t="s">
        <v>4272</v>
      </c>
    </row>
    <row r="130" spans="2:2" ht="37.5" x14ac:dyDescent="0.25">
      <c r="B130" s="19" t="s">
        <v>4273</v>
      </c>
    </row>
    <row r="131" spans="2:2" ht="18.75" x14ac:dyDescent="0.25">
      <c r="B131" s="19" t="s">
        <v>4268</v>
      </c>
    </row>
    <row r="132" spans="2:2" ht="18.75" x14ac:dyDescent="0.25">
      <c r="B132" s="20"/>
    </row>
    <row r="133" spans="2:2" ht="37.5" x14ac:dyDescent="0.25">
      <c r="B133" s="20" t="s">
        <v>4274</v>
      </c>
    </row>
    <row r="134" spans="2:2" ht="18.75" x14ac:dyDescent="0.25">
      <c r="B134" s="20"/>
    </row>
    <row r="135" spans="2:2" ht="18.75" x14ac:dyDescent="0.25">
      <c r="B135" s="19"/>
    </row>
    <row r="136" spans="2:2" ht="18.75" x14ac:dyDescent="0.25">
      <c r="B136" s="20" t="s">
        <v>3719</v>
      </c>
    </row>
    <row r="137" spans="2:2" ht="18.75" x14ac:dyDescent="0.25">
      <c r="B137" s="22"/>
    </row>
    <row r="138" spans="2:2" ht="18.75" x14ac:dyDescent="0.25">
      <c r="B138" s="19" t="s">
        <v>4275</v>
      </c>
    </row>
    <row r="139" spans="2:2" ht="18.75" x14ac:dyDescent="0.25">
      <c r="B139" s="19" t="s">
        <v>4276</v>
      </c>
    </row>
    <row r="140" spans="2:2" ht="18.75" x14ac:dyDescent="0.25">
      <c r="B140" s="19" t="s">
        <v>4277</v>
      </c>
    </row>
    <row r="141" spans="2:2" ht="18.75" x14ac:dyDescent="0.25">
      <c r="B141" s="19"/>
    </row>
    <row r="142" spans="2:2" ht="37.5" x14ac:dyDescent="0.25">
      <c r="B142" s="20" t="s">
        <v>4278</v>
      </c>
    </row>
    <row r="143" spans="2:2" ht="18.75" x14ac:dyDescent="0.25">
      <c r="B143" s="20" t="s">
        <v>4279</v>
      </c>
    </row>
    <row r="144" spans="2:2" x14ac:dyDescent="0.25">
      <c r="B144" s="262" t="s">
        <v>4280</v>
      </c>
    </row>
    <row r="145" spans="2:2" x14ac:dyDescent="0.25">
      <c r="B145" s="262" t="s">
        <v>4281</v>
      </c>
    </row>
    <row r="146" spans="2:2" x14ac:dyDescent="0.25">
      <c r="B146" s="262" t="s">
        <v>4282</v>
      </c>
    </row>
    <row r="147" spans="2:2" ht="30" x14ac:dyDescent="0.25">
      <c r="B147" s="262" t="s">
        <v>4283</v>
      </c>
    </row>
    <row r="148" spans="2:2" ht="30" x14ac:dyDescent="0.25">
      <c r="B148" s="262" t="s">
        <v>4284</v>
      </c>
    </row>
    <row r="149" spans="2:2" x14ac:dyDescent="0.25">
      <c r="B149" s="262" t="s">
        <v>4285</v>
      </c>
    </row>
    <row r="150" spans="2:2" ht="30" x14ac:dyDescent="0.25">
      <c r="B150" s="262" t="s">
        <v>4286</v>
      </c>
    </row>
    <row r="151" spans="2:2" ht="56.25" x14ac:dyDescent="0.25">
      <c r="B151" s="20" t="s">
        <v>3579</v>
      </c>
    </row>
    <row r="152" spans="2:2" ht="56.25" x14ac:dyDescent="0.25">
      <c r="B152" s="20" t="s">
        <v>3724</v>
      </c>
    </row>
    <row r="153" spans="2:2" ht="37.5" x14ac:dyDescent="0.25">
      <c r="B153" s="20" t="s">
        <v>4051</v>
      </c>
    </row>
    <row r="154" spans="2:2" ht="37.5" x14ac:dyDescent="0.25">
      <c r="B154" s="20" t="s">
        <v>4287</v>
      </c>
    </row>
    <row r="155" spans="2:2" x14ac:dyDescent="0.25">
      <c r="B155" s="1"/>
    </row>
    <row r="156" spans="2:2" ht="18.75" x14ac:dyDescent="0.25">
      <c r="B156" s="20"/>
    </row>
    <row r="157" spans="2:2" ht="18.75" x14ac:dyDescent="0.25">
      <c r="B157" s="19"/>
    </row>
    <row r="158" spans="2:2" x14ac:dyDescent="0.25">
      <c r="B158" s="262" t="s">
        <v>4288</v>
      </c>
    </row>
    <row r="159" spans="2:2" ht="56.25" x14ac:dyDescent="0.25">
      <c r="B159" s="20" t="s">
        <v>4052</v>
      </c>
    </row>
    <row r="160" spans="2:2" ht="75" x14ac:dyDescent="0.25">
      <c r="B160" s="20" t="s">
        <v>4053</v>
      </c>
    </row>
    <row r="161" spans="2:2" ht="75" x14ac:dyDescent="0.25">
      <c r="B161" s="20" t="s">
        <v>4054</v>
      </c>
    </row>
    <row r="162" spans="2:2" ht="75" x14ac:dyDescent="0.25">
      <c r="B162" s="20" t="s">
        <v>4289</v>
      </c>
    </row>
    <row r="163" spans="2:2" ht="93.75" x14ac:dyDescent="0.25">
      <c r="B163" s="20" t="s">
        <v>4290</v>
      </c>
    </row>
    <row r="164" spans="2:2" ht="41.25" customHeight="1" x14ac:dyDescent="0.25">
      <c r="B164" s="20" t="s">
        <v>4291</v>
      </c>
    </row>
    <row r="165" spans="2:2" ht="30" x14ac:dyDescent="0.25">
      <c r="B165" s="262" t="s">
        <v>4292</v>
      </c>
    </row>
    <row r="166" spans="2:2" x14ac:dyDescent="0.25">
      <c r="B166" s="223"/>
    </row>
    <row r="167" spans="2:2" x14ac:dyDescent="0.25">
      <c r="B167" s="223"/>
    </row>
    <row r="168" spans="2:2" x14ac:dyDescent="0.25">
      <c r="B168" s="223"/>
    </row>
    <row r="169" spans="2:2" x14ac:dyDescent="0.25">
      <c r="B169" s="66"/>
    </row>
    <row r="170" spans="2:2" ht="30" x14ac:dyDescent="0.25">
      <c r="B170" s="262" t="s">
        <v>4293</v>
      </c>
    </row>
    <row r="171" spans="2:2" ht="56.25" x14ac:dyDescent="0.25">
      <c r="B171" s="20" t="s">
        <v>3731</v>
      </c>
    </row>
    <row r="172" spans="2:2" ht="37.5" x14ac:dyDescent="0.25">
      <c r="B172" s="20" t="s">
        <v>4294</v>
      </c>
    </row>
    <row r="173" spans="2:2" ht="93.75" x14ac:dyDescent="0.25">
      <c r="B173" s="220" t="s">
        <v>4295</v>
      </c>
    </row>
    <row r="174" spans="2:2" ht="75" x14ac:dyDescent="0.25">
      <c r="B174" s="220" t="s">
        <v>4296</v>
      </c>
    </row>
    <row r="175" spans="2:2" ht="18.75" x14ac:dyDescent="0.25">
      <c r="B175" s="220" t="s">
        <v>4297</v>
      </c>
    </row>
    <row r="176" spans="2:2" ht="56.25" x14ac:dyDescent="0.25">
      <c r="B176" s="220" t="s">
        <v>4298</v>
      </c>
    </row>
    <row r="177" spans="2:2" ht="18.75" x14ac:dyDescent="0.25">
      <c r="B177" s="220" t="s">
        <v>4297</v>
      </c>
    </row>
    <row r="178" spans="2:2" ht="56.25" x14ac:dyDescent="0.25">
      <c r="B178" s="220" t="s">
        <v>4299</v>
      </c>
    </row>
    <row r="179" spans="2:2" ht="18.75" x14ac:dyDescent="0.25">
      <c r="B179" s="220" t="s">
        <v>4297</v>
      </c>
    </row>
    <row r="180" spans="2:2" ht="56.25" x14ac:dyDescent="0.25">
      <c r="B180" s="220" t="s">
        <v>4300</v>
      </c>
    </row>
    <row r="181" spans="2:2" ht="18.75" x14ac:dyDescent="0.25">
      <c r="B181" s="220" t="s">
        <v>4297</v>
      </c>
    </row>
    <row r="182" spans="2:2" ht="56.25" x14ac:dyDescent="0.25">
      <c r="B182" s="220" t="s">
        <v>4301</v>
      </c>
    </row>
    <row r="183" spans="2:2" ht="18.75" x14ac:dyDescent="0.25">
      <c r="B183" s="221">
        <v>9</v>
      </c>
    </row>
    <row r="184" spans="2:2" ht="56.25" x14ac:dyDescent="0.25">
      <c r="B184" s="220" t="s">
        <v>4302</v>
      </c>
    </row>
    <row r="185" spans="2:2" ht="18.75" x14ac:dyDescent="0.25">
      <c r="B185" s="220" t="s">
        <v>4297</v>
      </c>
    </row>
    <row r="186" spans="2:2" ht="56.25" x14ac:dyDescent="0.25">
      <c r="B186" s="220" t="s">
        <v>4303</v>
      </c>
    </row>
    <row r="187" spans="2:2" ht="18.75" x14ac:dyDescent="0.25">
      <c r="B187" s="220" t="s">
        <v>4297</v>
      </c>
    </row>
    <row r="188" spans="2:2" ht="56.25" x14ac:dyDescent="0.25">
      <c r="B188" s="220" t="s">
        <v>4304</v>
      </c>
    </row>
    <row r="189" spans="2:2" ht="18.75" x14ac:dyDescent="0.25">
      <c r="B189" s="220" t="s">
        <v>4297</v>
      </c>
    </row>
    <row r="190" spans="2:2" ht="56.25" x14ac:dyDescent="0.25">
      <c r="B190" s="220" t="s">
        <v>4305</v>
      </c>
    </row>
    <row r="191" spans="2:2" ht="18.75" x14ac:dyDescent="0.25">
      <c r="B191" s="220" t="s">
        <v>4297</v>
      </c>
    </row>
    <row r="192" spans="2:2" ht="56.25" x14ac:dyDescent="0.25">
      <c r="B192" s="220" t="s">
        <v>4306</v>
      </c>
    </row>
    <row r="193" spans="2:2" ht="18.75" x14ac:dyDescent="0.25">
      <c r="B193" s="19"/>
    </row>
    <row r="194" spans="2:2" ht="18.75" x14ac:dyDescent="0.25">
      <c r="B194" s="19" t="s">
        <v>4307</v>
      </c>
    </row>
    <row r="195" spans="2:2" ht="18.75" x14ac:dyDescent="0.25">
      <c r="B195" s="19" t="s">
        <v>4308</v>
      </c>
    </row>
    <row r="196" spans="2:2" ht="18.75" x14ac:dyDescent="0.25">
      <c r="B196" s="19" t="s">
        <v>4309</v>
      </c>
    </row>
    <row r="197" spans="2:2" ht="18.75" x14ac:dyDescent="0.25">
      <c r="B197" s="19" t="s">
        <v>4310</v>
      </c>
    </row>
    <row r="198" spans="2:2" ht="37.5" x14ac:dyDescent="0.25">
      <c r="B198" s="19" t="s">
        <v>4311</v>
      </c>
    </row>
    <row r="199" spans="2:2" ht="37.5" x14ac:dyDescent="0.25">
      <c r="B199" s="19" t="s">
        <v>4312</v>
      </c>
    </row>
    <row r="200" spans="2:2" ht="18.75" x14ac:dyDescent="0.25">
      <c r="B200" s="20"/>
    </row>
    <row r="201" spans="2:2" ht="18.75" x14ac:dyDescent="0.25">
      <c r="B201" s="20" t="s">
        <v>3741</v>
      </c>
    </row>
    <row r="202" spans="2:2" ht="45" x14ac:dyDescent="0.25">
      <c r="B202" s="262" t="s">
        <v>4313</v>
      </c>
    </row>
    <row r="203" spans="2:2" ht="18.75" x14ac:dyDescent="0.25">
      <c r="B203" s="20"/>
    </row>
    <row r="204" spans="2:2" ht="18.75" x14ac:dyDescent="0.25">
      <c r="B204" s="19"/>
    </row>
    <row r="205" spans="2:2" ht="75" x14ac:dyDescent="0.25">
      <c r="B205" s="20" t="s">
        <v>4314</v>
      </c>
    </row>
    <row r="206" spans="2:2" ht="37.5" x14ac:dyDescent="0.25">
      <c r="B206" s="20" t="s">
        <v>4315</v>
      </c>
    </row>
    <row r="207" spans="2:2" ht="18.75" x14ac:dyDescent="0.25">
      <c r="B207" s="20"/>
    </row>
    <row r="208" spans="2:2" ht="18.75" x14ac:dyDescent="0.25">
      <c r="B208" s="19" t="s">
        <v>4316</v>
      </c>
    </row>
    <row r="209" spans="2:2" ht="18.75" x14ac:dyDescent="0.25">
      <c r="B209" s="19" t="s">
        <v>4308</v>
      </c>
    </row>
    <row r="210" spans="2:2" ht="18.75" x14ac:dyDescent="0.25">
      <c r="B210" s="19" t="s">
        <v>4309</v>
      </c>
    </row>
    <row r="211" spans="2:2" ht="18.75" x14ac:dyDescent="0.25">
      <c r="B211" s="19" t="s">
        <v>4317</v>
      </c>
    </row>
    <row r="212" spans="2:2" ht="37.5" x14ac:dyDescent="0.25">
      <c r="B212" s="19" t="s">
        <v>4318</v>
      </c>
    </row>
    <row r="213" spans="2:2" ht="37.5" x14ac:dyDescent="0.25">
      <c r="B213" s="19" t="s">
        <v>4319</v>
      </c>
    </row>
    <row r="214" spans="2:2" ht="37.5" x14ac:dyDescent="0.25">
      <c r="B214" s="19" t="s">
        <v>4320</v>
      </c>
    </row>
    <row r="215" spans="2:2" ht="18.75" x14ac:dyDescent="0.25">
      <c r="B215" s="19"/>
    </row>
    <row r="216" spans="2:2" ht="75" x14ac:dyDescent="0.25">
      <c r="B216" s="20" t="s">
        <v>4321</v>
      </c>
    </row>
    <row r="217" spans="2:2" x14ac:dyDescent="0.25">
      <c r="B217" s="262" t="s">
        <v>4322</v>
      </c>
    </row>
    <row r="218" spans="2:2" x14ac:dyDescent="0.25">
      <c r="B218" s="262" t="s">
        <v>4323</v>
      </c>
    </row>
    <row r="219" spans="2:2" ht="30" x14ac:dyDescent="0.25">
      <c r="B219" s="262" t="s">
        <v>4324</v>
      </c>
    </row>
    <row r="220" spans="2:2" ht="45" x14ac:dyDescent="0.25">
      <c r="B220" s="262" t="s">
        <v>4325</v>
      </c>
    </row>
    <row r="221" spans="2:2" ht="37.5" x14ac:dyDescent="0.25">
      <c r="B221" s="20" t="s">
        <v>4326</v>
      </c>
    </row>
    <row r="222" spans="2:2" x14ac:dyDescent="0.25">
      <c r="B222" s="1"/>
    </row>
    <row r="223" spans="2:2" ht="18.75" x14ac:dyDescent="0.25">
      <c r="B223" s="20"/>
    </row>
    <row r="224" spans="2:2" ht="18.75" x14ac:dyDescent="0.25">
      <c r="B224" s="19"/>
    </row>
    <row r="225" spans="2:2" ht="37.5" x14ac:dyDescent="0.25">
      <c r="B225" s="20" t="s">
        <v>4327</v>
      </c>
    </row>
    <row r="226" spans="2:2" ht="37.5" x14ac:dyDescent="0.25">
      <c r="B226" s="20" t="s">
        <v>4328</v>
      </c>
    </row>
    <row r="227" spans="2:2" ht="18.75" x14ac:dyDescent="0.25">
      <c r="B227" s="22"/>
    </row>
    <row r="228" spans="2:2" ht="18.75" x14ac:dyDescent="0.25">
      <c r="B228" s="19" t="s">
        <v>4329</v>
      </c>
    </row>
    <row r="229" spans="2:2" ht="18.75" x14ac:dyDescent="0.25">
      <c r="B229" s="20"/>
    </row>
    <row r="230" spans="2:2" ht="56.25" x14ac:dyDescent="0.25">
      <c r="B230" s="20" t="s">
        <v>3757</v>
      </c>
    </row>
    <row r="231" spans="2:2" ht="93.75" x14ac:dyDescent="0.25">
      <c r="B231" s="20" t="s">
        <v>3758</v>
      </c>
    </row>
    <row r="232" spans="2:2" x14ac:dyDescent="0.25">
      <c r="B232" s="224"/>
    </row>
    <row r="233" spans="2:2" ht="18.75" x14ac:dyDescent="0.25">
      <c r="B233" s="20"/>
    </row>
    <row r="234" spans="2:2" ht="37.5" x14ac:dyDescent="0.25">
      <c r="B234" s="19" t="s">
        <v>4330</v>
      </c>
    </row>
    <row r="235" spans="2:2" ht="18.75" x14ac:dyDescent="0.25">
      <c r="B235" s="19" t="s">
        <v>4268</v>
      </c>
    </row>
    <row r="236" spans="2:2" ht="18.75" x14ac:dyDescent="0.25">
      <c r="B236" s="20"/>
    </row>
    <row r="237" spans="2:2" ht="18.75" x14ac:dyDescent="0.25">
      <c r="B237" s="20" t="s">
        <v>3761</v>
      </c>
    </row>
    <row r="238" spans="2:2" ht="18.75" x14ac:dyDescent="0.25">
      <c r="B238" s="20" t="s">
        <v>3762</v>
      </c>
    </row>
    <row r="239" spans="2:2" ht="37.5" x14ac:dyDescent="0.25">
      <c r="B239" s="20" t="s">
        <v>3584</v>
      </c>
    </row>
    <row r="240" spans="2:2" ht="18.75" x14ac:dyDescent="0.25">
      <c r="B240" s="20" t="s">
        <v>3763</v>
      </c>
    </row>
    <row r="241" spans="2:2" ht="56.25" x14ac:dyDescent="0.25">
      <c r="B241" s="20" t="s">
        <v>3764</v>
      </c>
    </row>
    <row r="242" spans="2:2" ht="56.25" x14ac:dyDescent="0.25">
      <c r="B242" s="20" t="s">
        <v>4331</v>
      </c>
    </row>
    <row r="243" spans="2:2" x14ac:dyDescent="0.25">
      <c r="B243" s="1"/>
    </row>
    <row r="244" spans="2:2" ht="18.75" x14ac:dyDescent="0.25">
      <c r="B244" s="19"/>
    </row>
    <row r="245" spans="2:2" ht="18.75" x14ac:dyDescent="0.25">
      <c r="B245" s="20" t="s">
        <v>4332</v>
      </c>
    </row>
    <row r="246" spans="2:2" ht="18.75" x14ac:dyDescent="0.25">
      <c r="B246" s="20" t="s">
        <v>3585</v>
      </c>
    </row>
    <row r="247" spans="2:2" ht="75" x14ac:dyDescent="0.25">
      <c r="B247" s="20" t="s">
        <v>3766</v>
      </c>
    </row>
    <row r="248" spans="2:2" ht="37.5" x14ac:dyDescent="0.25">
      <c r="B248" s="20" t="s">
        <v>3767</v>
      </c>
    </row>
    <row r="249" spans="2:2" ht="18.75" x14ac:dyDescent="0.25">
      <c r="B249" s="20"/>
    </row>
    <row r="250" spans="2:2" ht="37.5" x14ac:dyDescent="0.25">
      <c r="B250" s="19" t="s">
        <v>4333</v>
      </c>
    </row>
    <row r="251" spans="2:2" ht="18.75" x14ac:dyDescent="0.25">
      <c r="B251" s="19" t="s">
        <v>4334</v>
      </c>
    </row>
    <row r="252" spans="2:2" ht="18.75" x14ac:dyDescent="0.25">
      <c r="B252" s="20"/>
    </row>
    <row r="253" spans="2:2" ht="37.5" x14ac:dyDescent="0.25">
      <c r="B253" s="20" t="s">
        <v>4067</v>
      </c>
    </row>
    <row r="254" spans="2:2" ht="75" x14ac:dyDescent="0.25">
      <c r="B254" s="20" t="s">
        <v>4335</v>
      </c>
    </row>
    <row r="255" spans="2:2" ht="56.25" x14ac:dyDescent="0.25">
      <c r="B255" s="20" t="s">
        <v>3779</v>
      </c>
    </row>
    <row r="256" spans="2:2" x14ac:dyDescent="0.25">
      <c r="B256" s="225"/>
    </row>
    <row r="257" spans="2:2" ht="18.75" x14ac:dyDescent="0.25">
      <c r="B257" s="22"/>
    </row>
    <row r="258" spans="2:2" ht="75" x14ac:dyDescent="0.25">
      <c r="B258" s="19" t="s">
        <v>4336</v>
      </c>
    </row>
    <row r="259" spans="2:2" ht="18.75" x14ac:dyDescent="0.25">
      <c r="B259" s="20"/>
    </row>
    <row r="260" spans="2:2" ht="37.5" x14ac:dyDescent="0.25">
      <c r="B260" s="20" t="s">
        <v>3783</v>
      </c>
    </row>
    <row r="261" spans="2:2" ht="18.75" x14ac:dyDescent="0.25">
      <c r="B261" s="19"/>
    </row>
    <row r="262" spans="2:2" ht="37.5" x14ac:dyDescent="0.25">
      <c r="B262" s="19" t="s">
        <v>4337</v>
      </c>
    </row>
    <row r="263" spans="2:2" ht="18.75" x14ac:dyDescent="0.25">
      <c r="B263" s="19"/>
    </row>
    <row r="264" spans="2:2" ht="18.75" x14ac:dyDescent="0.25">
      <c r="B264" s="19" t="s">
        <v>4338</v>
      </c>
    </row>
    <row r="265" spans="2:2" ht="18.75" x14ac:dyDescent="0.25">
      <c r="B265" s="22"/>
    </row>
    <row r="266" spans="2:2" ht="37.5" x14ac:dyDescent="0.25">
      <c r="B266" s="20" t="s">
        <v>3787</v>
      </c>
    </row>
    <row r="267" spans="2:2" ht="18.75" x14ac:dyDescent="0.25">
      <c r="B267" s="19"/>
    </row>
    <row r="268" spans="2:2" ht="18.75" x14ac:dyDescent="0.25">
      <c r="B268" s="19" t="s">
        <v>4339</v>
      </c>
    </row>
    <row r="269" spans="2:2" ht="18.75" x14ac:dyDescent="0.25">
      <c r="B269" s="19" t="s">
        <v>4340</v>
      </c>
    </row>
    <row r="270" spans="2:2" ht="37.5" x14ac:dyDescent="0.25">
      <c r="B270" s="19" t="s">
        <v>4341</v>
      </c>
    </row>
    <row r="271" spans="2:2" x14ac:dyDescent="0.25">
      <c r="B271" s="199"/>
    </row>
    <row r="272" spans="2:2" ht="37.5" x14ac:dyDescent="0.25">
      <c r="B272" s="20" t="s">
        <v>3792</v>
      </c>
    </row>
    <row r="273" spans="2:2" ht="18.75" x14ac:dyDescent="0.25">
      <c r="B273" s="191"/>
    </row>
    <row r="274" spans="2:2" ht="75" x14ac:dyDescent="0.25">
      <c r="B274" s="19" t="s">
        <v>4342</v>
      </c>
    </row>
    <row r="275" spans="2:2" x14ac:dyDescent="0.25">
      <c r="B275" s="199"/>
    </row>
    <row r="276" spans="2:2" ht="56.25" x14ac:dyDescent="0.25">
      <c r="B276" s="20" t="s">
        <v>3798</v>
      </c>
    </row>
    <row r="277" spans="2:2" ht="18.75" x14ac:dyDescent="0.25">
      <c r="B277" s="22"/>
    </row>
    <row r="278" spans="2:2" ht="18.75" x14ac:dyDescent="0.25">
      <c r="B278" s="19" t="s">
        <v>4343</v>
      </c>
    </row>
    <row r="279" spans="2:2" ht="18.75" x14ac:dyDescent="0.25">
      <c r="B279" s="19" t="s">
        <v>4344</v>
      </c>
    </row>
    <row r="280" spans="2:2" ht="18.75" x14ac:dyDescent="0.25">
      <c r="B280" s="19" t="s">
        <v>4345</v>
      </c>
    </row>
    <row r="281" spans="2:2" ht="18.75" x14ac:dyDescent="0.25">
      <c r="B281" s="19" t="s">
        <v>4346</v>
      </c>
    </row>
    <row r="282" spans="2:2" ht="18.75" x14ac:dyDescent="0.25">
      <c r="B282" s="20"/>
    </row>
    <row r="283" spans="2:2" ht="37.5" x14ac:dyDescent="0.25">
      <c r="B283" s="20" t="s">
        <v>3800</v>
      </c>
    </row>
    <row r="284" spans="2:2" ht="56.25" x14ac:dyDescent="0.25">
      <c r="B284" s="20" t="s">
        <v>3801</v>
      </c>
    </row>
    <row r="285" spans="2:2" ht="37.5" x14ac:dyDescent="0.25">
      <c r="B285" s="20" t="s">
        <v>3802</v>
      </c>
    </row>
    <row r="286" spans="2:2" ht="18.75" x14ac:dyDescent="0.25">
      <c r="B286" s="19"/>
    </row>
    <row r="287" spans="2:2" ht="18.75" x14ac:dyDescent="0.25">
      <c r="B287" s="19" t="s">
        <v>4347</v>
      </c>
    </row>
    <row r="288" spans="2:2" ht="18.75" x14ac:dyDescent="0.25">
      <c r="B288" s="19" t="s">
        <v>4348</v>
      </c>
    </row>
    <row r="289" spans="2:2" ht="18.75" x14ac:dyDescent="0.25">
      <c r="B289" s="19" t="s">
        <v>4349</v>
      </c>
    </row>
    <row r="290" spans="2:2" ht="18.75" x14ac:dyDescent="0.25">
      <c r="B290" s="19" t="s">
        <v>4350</v>
      </c>
    </row>
    <row r="291" spans="2:2" ht="18.75" x14ac:dyDescent="0.25">
      <c r="B291" s="19" t="s">
        <v>4351</v>
      </c>
    </row>
    <row r="292" spans="2:2" ht="37.5" x14ac:dyDescent="0.25">
      <c r="B292" s="19" t="s">
        <v>4352</v>
      </c>
    </row>
    <row r="293" spans="2:2" x14ac:dyDescent="0.25">
      <c r="B293" s="66" t="s">
        <v>4353</v>
      </c>
    </row>
    <row r="294" spans="2:2" ht="18.75" x14ac:dyDescent="0.25">
      <c r="B294" s="22"/>
    </row>
    <row r="295" spans="2:2" ht="37.5" x14ac:dyDescent="0.25">
      <c r="B295" s="20" t="s">
        <v>3807</v>
      </c>
    </row>
    <row r="296" spans="2:2" ht="37.5" x14ac:dyDescent="0.25">
      <c r="B296" s="20" t="s">
        <v>3808</v>
      </c>
    </row>
    <row r="297" spans="2:2" ht="56.25" x14ac:dyDescent="0.25">
      <c r="B297" s="20" t="s">
        <v>3809</v>
      </c>
    </row>
    <row r="298" spans="2:2" ht="56.25" x14ac:dyDescent="0.25">
      <c r="B298" s="20" t="s">
        <v>3810</v>
      </c>
    </row>
    <row r="299" spans="2:2" ht="37.5" x14ac:dyDescent="0.25">
      <c r="B299" s="20" t="s">
        <v>3589</v>
      </c>
    </row>
    <row r="300" spans="2:2" ht="56.25" x14ac:dyDescent="0.25">
      <c r="B300" s="20" t="s">
        <v>3811</v>
      </c>
    </row>
    <row r="301" spans="2:2" ht="37.5" x14ac:dyDescent="0.25">
      <c r="B301" s="20" t="s">
        <v>3590</v>
      </c>
    </row>
    <row r="302" spans="2:2" ht="37.5" x14ac:dyDescent="0.25">
      <c r="B302" s="20" t="s">
        <v>3591</v>
      </c>
    </row>
    <row r="303" spans="2:2" ht="18.75" x14ac:dyDescent="0.25">
      <c r="B303" s="20"/>
    </row>
    <row r="304" spans="2:2" ht="18.75" x14ac:dyDescent="0.25">
      <c r="B304" s="20"/>
    </row>
    <row r="305" spans="2:2" ht="18.75" x14ac:dyDescent="0.25">
      <c r="B305" s="19"/>
    </row>
    <row r="306" spans="2:2" ht="56.25" x14ac:dyDescent="0.25">
      <c r="B306" s="20" t="s">
        <v>3592</v>
      </c>
    </row>
    <row r="307" spans="2:2" ht="56.25" x14ac:dyDescent="0.25">
      <c r="B307" s="20" t="s">
        <v>3812</v>
      </c>
    </row>
    <row r="308" spans="2:2" ht="37.5" x14ac:dyDescent="0.25">
      <c r="B308" s="20" t="s">
        <v>3813</v>
      </c>
    </row>
    <row r="309" spans="2:2" ht="93.75" x14ac:dyDescent="0.25">
      <c r="B309" s="20" t="s">
        <v>3593</v>
      </c>
    </row>
    <row r="310" spans="2:2" ht="56.25" x14ac:dyDescent="0.25">
      <c r="B310" s="20" t="s">
        <v>4354</v>
      </c>
    </row>
    <row r="311" spans="2:2" ht="37.5" x14ac:dyDescent="0.25">
      <c r="B311" s="20" t="s">
        <v>3815</v>
      </c>
    </row>
    <row r="312" spans="2:2" ht="37.5" x14ac:dyDescent="0.25">
      <c r="B312" s="20" t="s">
        <v>4086</v>
      </c>
    </row>
    <row r="313" spans="2:2" ht="18.75" x14ac:dyDescent="0.25">
      <c r="B313" s="20" t="s">
        <v>3594</v>
      </c>
    </row>
    <row r="314" spans="2:2" ht="112.5" x14ac:dyDescent="0.25">
      <c r="B314" s="20" t="s">
        <v>4355</v>
      </c>
    </row>
    <row r="315" spans="2:2" ht="37.5" x14ac:dyDescent="0.25">
      <c r="B315" s="20" t="s">
        <v>3818</v>
      </c>
    </row>
    <row r="316" spans="2:2" ht="18.75" x14ac:dyDescent="0.25">
      <c r="B316" s="19"/>
    </row>
    <row r="317" spans="2:2" ht="18.75" x14ac:dyDescent="0.25">
      <c r="B317" s="20" t="s">
        <v>3595</v>
      </c>
    </row>
    <row r="318" spans="2:2" ht="18.75" x14ac:dyDescent="0.25">
      <c r="B318" s="20" t="s">
        <v>3596</v>
      </c>
    </row>
    <row r="319" spans="2:2" ht="18.75" x14ac:dyDescent="0.25">
      <c r="B319" s="20" t="s">
        <v>3597</v>
      </c>
    </row>
    <row r="320" spans="2:2" ht="18.75" x14ac:dyDescent="0.25">
      <c r="B320" s="20" t="s">
        <v>3598</v>
      </c>
    </row>
    <row r="321" spans="2:2" ht="18.75" x14ac:dyDescent="0.25">
      <c r="B321" s="20" t="s">
        <v>3599</v>
      </c>
    </row>
    <row r="322" spans="2:2" ht="18.75" x14ac:dyDescent="0.25">
      <c r="B322" s="20" t="s">
        <v>3600</v>
      </c>
    </row>
    <row r="323" spans="2:2" ht="75" x14ac:dyDescent="0.25">
      <c r="B323" s="20" t="s">
        <v>3819</v>
      </c>
    </row>
    <row r="324" spans="2:2" ht="56.25" x14ac:dyDescent="0.25">
      <c r="B324" s="20" t="s">
        <v>3820</v>
      </c>
    </row>
    <row r="325" spans="2:2" ht="56.25" x14ac:dyDescent="0.25">
      <c r="B325" s="20" t="s">
        <v>3821</v>
      </c>
    </row>
    <row r="326" spans="2:2" ht="37.5" x14ac:dyDescent="0.25">
      <c r="B326" s="20" t="s">
        <v>3601</v>
      </c>
    </row>
    <row r="327" spans="2:2" ht="37.5" x14ac:dyDescent="0.25">
      <c r="B327" s="20" t="s">
        <v>3602</v>
      </c>
    </row>
    <row r="328" spans="2:2" ht="18.75" x14ac:dyDescent="0.25">
      <c r="B328" s="22"/>
    </row>
    <row r="329" spans="2:2" ht="18.75" x14ac:dyDescent="0.25">
      <c r="B329" s="19" t="s">
        <v>4356</v>
      </c>
    </row>
    <row r="330" spans="2:2" ht="18.75" x14ac:dyDescent="0.25">
      <c r="B330" s="19" t="s">
        <v>4357</v>
      </c>
    </row>
    <row r="331" spans="2:2" ht="18.75" x14ac:dyDescent="0.25">
      <c r="B331" s="19" t="s">
        <v>4358</v>
      </c>
    </row>
    <row r="332" spans="2:2" ht="18.75" x14ac:dyDescent="0.25">
      <c r="B332" s="19" t="s">
        <v>4359</v>
      </c>
    </row>
    <row r="333" spans="2:2" ht="18.75" x14ac:dyDescent="0.25">
      <c r="B333" s="19" t="s">
        <v>4360</v>
      </c>
    </row>
    <row r="334" spans="2:2" ht="75" x14ac:dyDescent="0.25">
      <c r="B334" s="19" t="s">
        <v>4361</v>
      </c>
    </row>
    <row r="335" spans="2:2" ht="18.75" x14ac:dyDescent="0.25">
      <c r="B335" s="184"/>
    </row>
    <row r="336" spans="2:2" ht="18.75" x14ac:dyDescent="0.25">
      <c r="B336" s="20" t="s">
        <v>4362</v>
      </c>
    </row>
    <row r="337" spans="2:2" x14ac:dyDescent="0.25">
      <c r="B337" s="1"/>
    </row>
    <row r="338" spans="2:2" ht="18.75" x14ac:dyDescent="0.25">
      <c r="B338" s="19"/>
    </row>
    <row r="339" spans="2:2" ht="18.75" x14ac:dyDescent="0.25">
      <c r="B339" s="20" t="s">
        <v>4363</v>
      </c>
    </row>
    <row r="340" spans="2:2" ht="56.25" x14ac:dyDescent="0.25">
      <c r="B340" s="20" t="s">
        <v>3828</v>
      </c>
    </row>
    <row r="341" spans="2:2" ht="37.5" x14ac:dyDescent="0.25">
      <c r="B341" s="20" t="s">
        <v>3829</v>
      </c>
    </row>
    <row r="342" spans="2:2" ht="37.5" x14ac:dyDescent="0.25">
      <c r="B342" s="20" t="s">
        <v>3830</v>
      </c>
    </row>
    <row r="343" spans="2:2" ht="18.75" x14ac:dyDescent="0.25">
      <c r="B343" s="20" t="s">
        <v>3831</v>
      </c>
    </row>
    <row r="344" spans="2:2" ht="18.75" x14ac:dyDescent="0.25">
      <c r="B344" s="20" t="s">
        <v>3603</v>
      </c>
    </row>
    <row r="345" spans="2:2" ht="37.5" x14ac:dyDescent="0.25">
      <c r="B345" s="20" t="s">
        <v>3832</v>
      </c>
    </row>
    <row r="346" spans="2:2" ht="37.5" x14ac:dyDescent="0.25">
      <c r="B346" s="20" t="s">
        <v>3833</v>
      </c>
    </row>
    <row r="347" spans="2:2" ht="18.75" x14ac:dyDescent="0.25">
      <c r="B347" s="20"/>
    </row>
    <row r="348" spans="2:2" ht="75" x14ac:dyDescent="0.25">
      <c r="B348" s="19" t="s">
        <v>4364</v>
      </c>
    </row>
    <row r="349" spans="2:2" ht="18.75" x14ac:dyDescent="0.25">
      <c r="B349" s="19"/>
    </row>
    <row r="350" spans="2:2" ht="56.25" x14ac:dyDescent="0.25">
      <c r="B350" s="20" t="s">
        <v>3838</v>
      </c>
    </row>
    <row r="351" spans="2:2" ht="18.75" x14ac:dyDescent="0.25">
      <c r="B351" s="20" t="s">
        <v>3604</v>
      </c>
    </row>
    <row r="352" spans="2:2" ht="18.75" x14ac:dyDescent="0.25">
      <c r="B352" s="20" t="s">
        <v>3605</v>
      </c>
    </row>
    <row r="353" spans="2:2" ht="75" x14ac:dyDescent="0.25">
      <c r="B353" s="20" t="s">
        <v>3839</v>
      </c>
    </row>
    <row r="354" spans="2:2" ht="18.75" x14ac:dyDescent="0.25">
      <c r="B354" s="19"/>
    </row>
    <row r="355" spans="2:2" ht="75" x14ac:dyDescent="0.25">
      <c r="B355" s="20" t="s">
        <v>3606</v>
      </c>
    </row>
    <row r="356" spans="2:2" ht="37.5" x14ac:dyDescent="0.25">
      <c r="B356" s="20" t="s">
        <v>3840</v>
      </c>
    </row>
    <row r="357" spans="2:2" ht="37.5" x14ac:dyDescent="0.25">
      <c r="B357" s="20" t="s">
        <v>3841</v>
      </c>
    </row>
    <row r="358" spans="2:2" ht="93.75" x14ac:dyDescent="0.25">
      <c r="B358" s="20" t="s">
        <v>4094</v>
      </c>
    </row>
    <row r="359" spans="2:2" ht="56.25" x14ac:dyDescent="0.25">
      <c r="B359" s="20" t="s">
        <v>3843</v>
      </c>
    </row>
    <row r="360" spans="2:2" ht="37.5" x14ac:dyDescent="0.25">
      <c r="B360" s="20" t="s">
        <v>3844</v>
      </c>
    </row>
    <row r="361" spans="2:2" ht="37.5" x14ac:dyDescent="0.25">
      <c r="B361" s="20" t="s">
        <v>3845</v>
      </c>
    </row>
    <row r="362" spans="2:2" ht="37.5" x14ac:dyDescent="0.25">
      <c r="B362" s="20" t="s">
        <v>3607</v>
      </c>
    </row>
    <row r="363" spans="2:2" ht="56.25" x14ac:dyDescent="0.25">
      <c r="B363" s="20" t="s">
        <v>3846</v>
      </c>
    </row>
    <row r="364" spans="2:2" ht="37.5" x14ac:dyDescent="0.25">
      <c r="B364" s="20" t="s">
        <v>3847</v>
      </c>
    </row>
    <row r="365" spans="2:2" ht="37.5" x14ac:dyDescent="0.25">
      <c r="B365" s="20" t="s">
        <v>4365</v>
      </c>
    </row>
    <row r="366" spans="2:2" x14ac:dyDescent="0.25">
      <c r="B366" s="1"/>
    </row>
    <row r="367" spans="2:2" ht="18.75" x14ac:dyDescent="0.25">
      <c r="B367" s="19"/>
    </row>
    <row r="368" spans="2:2" ht="37.5" x14ac:dyDescent="0.25">
      <c r="B368" s="20" t="s">
        <v>4366</v>
      </c>
    </row>
    <row r="369" spans="2:2" ht="37.5" x14ac:dyDescent="0.25">
      <c r="B369" s="20" t="s">
        <v>3849</v>
      </c>
    </row>
    <row r="370" spans="2:2" ht="37.5" x14ac:dyDescent="0.25">
      <c r="B370" s="20" t="s">
        <v>3850</v>
      </c>
    </row>
    <row r="371" spans="2:2" ht="56.25" x14ac:dyDescent="0.25">
      <c r="B371" s="20" t="s">
        <v>3851</v>
      </c>
    </row>
    <row r="372" spans="2:2" ht="75" x14ac:dyDescent="0.25">
      <c r="B372" s="20" t="s">
        <v>3852</v>
      </c>
    </row>
    <row r="373" spans="2:2" ht="75" x14ac:dyDescent="0.25">
      <c r="B373" s="20" t="s">
        <v>3853</v>
      </c>
    </row>
    <row r="374" spans="2:2" ht="18.75" x14ac:dyDescent="0.25">
      <c r="B374" s="19"/>
    </row>
    <row r="375" spans="2:2" ht="18.75" x14ac:dyDescent="0.25">
      <c r="B375" s="19" t="s">
        <v>4367</v>
      </c>
    </row>
    <row r="376" spans="2:2" ht="18.75" x14ac:dyDescent="0.25">
      <c r="B376" s="19" t="s">
        <v>4368</v>
      </c>
    </row>
    <row r="377" spans="2:2" ht="75" x14ac:dyDescent="0.25">
      <c r="B377" s="19" t="s">
        <v>4369</v>
      </c>
    </row>
    <row r="378" spans="2:2" ht="18.75" x14ac:dyDescent="0.25">
      <c r="B378" s="20"/>
    </row>
    <row r="379" spans="2:2" ht="18.75" x14ac:dyDescent="0.25">
      <c r="B379" s="19" t="s">
        <v>4370</v>
      </c>
    </row>
    <row r="380" spans="2:2" ht="18.75" x14ac:dyDescent="0.25">
      <c r="B380" s="19" t="s">
        <v>4371</v>
      </c>
    </row>
    <row r="381" spans="2:2" x14ac:dyDescent="0.25">
      <c r="B381" s="200"/>
    </row>
    <row r="382" spans="2:2" ht="18.75" x14ac:dyDescent="0.25">
      <c r="B382" s="20" t="s">
        <v>4372</v>
      </c>
    </row>
    <row r="383" spans="2:2" ht="37.5" x14ac:dyDescent="0.25">
      <c r="B383" s="20" t="s">
        <v>4373</v>
      </c>
    </row>
    <row r="384" spans="2:2" ht="18.75" x14ac:dyDescent="0.25">
      <c r="B384" s="19"/>
    </row>
    <row r="385" spans="2:2" ht="18.75" x14ac:dyDescent="0.25">
      <c r="B385" s="20" t="s">
        <v>4374</v>
      </c>
    </row>
    <row r="386" spans="2:2" ht="18.75" x14ac:dyDescent="0.25">
      <c r="B386" s="20" t="s">
        <v>4375</v>
      </c>
    </row>
    <row r="387" spans="2:2" ht="18.75" x14ac:dyDescent="0.25">
      <c r="B387" s="20" t="s">
        <v>4376</v>
      </c>
    </row>
    <row r="388" spans="2:2" ht="18.75" x14ac:dyDescent="0.25">
      <c r="B388" s="20" t="s">
        <v>4377</v>
      </c>
    </row>
    <row r="389" spans="2:2" ht="18.75" x14ac:dyDescent="0.25">
      <c r="B389" s="20" t="s">
        <v>4378</v>
      </c>
    </row>
    <row r="390" spans="2:2" ht="18.75" x14ac:dyDescent="0.25">
      <c r="B390" s="20" t="s">
        <v>4379</v>
      </c>
    </row>
    <row r="391" spans="2:2" ht="37.5" x14ac:dyDescent="0.25">
      <c r="B391" s="20" t="s">
        <v>3863</v>
      </c>
    </row>
    <row r="392" spans="2:2" ht="37.5" x14ac:dyDescent="0.25">
      <c r="B392" s="20" t="s">
        <v>3613</v>
      </c>
    </row>
    <row r="393" spans="2:2" ht="18.75" x14ac:dyDescent="0.25">
      <c r="B393" s="19"/>
    </row>
    <row r="394" spans="2:2" ht="18.75" x14ac:dyDescent="0.25">
      <c r="B394" s="19" t="s">
        <v>4380</v>
      </c>
    </row>
    <row r="395" spans="2:2" ht="18.75" x14ac:dyDescent="0.25">
      <c r="B395" s="19" t="s">
        <v>4371</v>
      </c>
    </row>
    <row r="396" spans="2:2" ht="18.75" x14ac:dyDescent="0.25">
      <c r="B396" s="22"/>
    </row>
    <row r="397" spans="2:2" ht="37.5" x14ac:dyDescent="0.25">
      <c r="B397" s="20" t="s">
        <v>3865</v>
      </c>
    </row>
    <row r="398" spans="2:2" ht="56.25" x14ac:dyDescent="0.25">
      <c r="B398" s="20" t="s">
        <v>3866</v>
      </c>
    </row>
    <row r="399" spans="2:2" ht="18.75" x14ac:dyDescent="0.25">
      <c r="B399" s="20" t="s">
        <v>3867</v>
      </c>
    </row>
    <row r="400" spans="2:2" ht="18.75" x14ac:dyDescent="0.25">
      <c r="B400" s="20" t="s">
        <v>3614</v>
      </c>
    </row>
    <row r="401" spans="2:2" ht="37.5" x14ac:dyDescent="0.25">
      <c r="B401" s="20" t="s">
        <v>3615</v>
      </c>
    </row>
    <row r="402" spans="2:2" ht="37.5" x14ac:dyDescent="0.25">
      <c r="B402" s="20" t="s">
        <v>3616</v>
      </c>
    </row>
    <row r="403" spans="2:2" ht="18.75" x14ac:dyDescent="0.25">
      <c r="B403" s="20" t="s">
        <v>3868</v>
      </c>
    </row>
    <row r="404" spans="2:2" ht="37.5" x14ac:dyDescent="0.25">
      <c r="B404" s="20" t="s">
        <v>3869</v>
      </c>
    </row>
    <row r="405" spans="2:2" ht="18.75" x14ac:dyDescent="0.25">
      <c r="B405" s="20" t="s">
        <v>3870</v>
      </c>
    </row>
    <row r="406" spans="2:2" ht="18.75" x14ac:dyDescent="0.25">
      <c r="B406" s="19"/>
    </row>
    <row r="407" spans="2:2" ht="18.75" x14ac:dyDescent="0.25">
      <c r="B407" s="20" t="s">
        <v>3617</v>
      </c>
    </row>
    <row r="408" spans="2:2" ht="18.75" x14ac:dyDescent="0.25">
      <c r="B408" s="20" t="s">
        <v>3618</v>
      </c>
    </row>
    <row r="409" spans="2:2" ht="18.75" x14ac:dyDescent="0.25">
      <c r="B409" s="20" t="s">
        <v>3619</v>
      </c>
    </row>
    <row r="410" spans="2:2" ht="18.75" x14ac:dyDescent="0.25">
      <c r="B410" s="20" t="s">
        <v>3871</v>
      </c>
    </row>
    <row r="411" spans="2:2" ht="18.75" x14ac:dyDescent="0.25">
      <c r="B411" s="20" t="s">
        <v>3872</v>
      </c>
    </row>
    <row r="412" spans="2:2" ht="18.75" x14ac:dyDescent="0.25">
      <c r="B412" s="20" t="s">
        <v>3873</v>
      </c>
    </row>
    <row r="413" spans="2:2" ht="18.75" x14ac:dyDescent="0.25">
      <c r="B413" s="20" t="s">
        <v>3874</v>
      </c>
    </row>
    <row r="414" spans="2:2" ht="37.5" x14ac:dyDescent="0.25">
      <c r="B414" s="20" t="s">
        <v>3875</v>
      </c>
    </row>
    <row r="415" spans="2:2" ht="37.5" x14ac:dyDescent="0.25">
      <c r="B415" s="20" t="s">
        <v>3876</v>
      </c>
    </row>
    <row r="416" spans="2:2" ht="18.75" x14ac:dyDescent="0.25">
      <c r="B416" s="20" t="s">
        <v>3877</v>
      </c>
    </row>
    <row r="417" spans="2:2" ht="18.75" x14ac:dyDescent="0.25">
      <c r="B417" s="20" t="s">
        <v>3878</v>
      </c>
    </row>
    <row r="418" spans="2:2" ht="37.5" x14ac:dyDescent="0.25">
      <c r="B418" s="20" t="s">
        <v>4101</v>
      </c>
    </row>
    <row r="419" spans="2:2" ht="56.25" x14ac:dyDescent="0.25">
      <c r="B419" s="20" t="s">
        <v>4102</v>
      </c>
    </row>
    <row r="420" spans="2:2" ht="37.5" x14ac:dyDescent="0.25">
      <c r="B420" s="20" t="s">
        <v>3880</v>
      </c>
    </row>
    <row r="421" spans="2:2" ht="112.5" x14ac:dyDescent="0.25">
      <c r="B421" s="20" t="s">
        <v>4103</v>
      </c>
    </row>
    <row r="422" spans="2:2" ht="56.25" x14ac:dyDescent="0.25">
      <c r="B422" s="20" t="s">
        <v>4381</v>
      </c>
    </row>
    <row r="423" spans="2:2" x14ac:dyDescent="0.25">
      <c r="B423" s="1"/>
    </row>
    <row r="424" spans="2:2" ht="18.75" x14ac:dyDescent="0.25">
      <c r="B424" s="19"/>
    </row>
    <row r="425" spans="2:2" ht="131.25" x14ac:dyDescent="0.25">
      <c r="B425" s="20" t="s">
        <v>4382</v>
      </c>
    </row>
    <row r="426" spans="2:2" ht="37.5" x14ac:dyDescent="0.25">
      <c r="B426" s="20" t="s">
        <v>3882</v>
      </c>
    </row>
    <row r="427" spans="2:2" ht="18.75" x14ac:dyDescent="0.25">
      <c r="B427" s="20" t="s">
        <v>3620</v>
      </c>
    </row>
    <row r="428" spans="2:2" ht="37.5" x14ac:dyDescent="0.25">
      <c r="B428" s="20" t="s">
        <v>3883</v>
      </c>
    </row>
    <row r="429" spans="2:2" ht="37.5" x14ac:dyDescent="0.25">
      <c r="B429" s="20" t="s">
        <v>3884</v>
      </c>
    </row>
    <row r="430" spans="2:2" ht="75" x14ac:dyDescent="0.25">
      <c r="B430" s="20" t="s">
        <v>3885</v>
      </c>
    </row>
    <row r="431" spans="2:2" ht="18.75" x14ac:dyDescent="0.25">
      <c r="B431" s="20" t="s">
        <v>4383</v>
      </c>
    </row>
    <row r="432" spans="2:2" ht="37.5" x14ac:dyDescent="0.25">
      <c r="B432" s="20" t="s">
        <v>3887</v>
      </c>
    </row>
    <row r="433" spans="2:2" ht="93.75" x14ac:dyDescent="0.25">
      <c r="B433" s="20" t="s">
        <v>4384</v>
      </c>
    </row>
    <row r="434" spans="2:2" ht="37.5" x14ac:dyDescent="0.25">
      <c r="B434" s="20" t="s">
        <v>4385</v>
      </c>
    </row>
    <row r="435" spans="2:2" ht="18.75" x14ac:dyDescent="0.25">
      <c r="B435" s="19"/>
    </row>
    <row r="436" spans="2:2" ht="112.5" x14ac:dyDescent="0.25">
      <c r="B436" s="20" t="s">
        <v>4386</v>
      </c>
    </row>
    <row r="437" spans="2:2" ht="75" x14ac:dyDescent="0.25">
      <c r="B437" s="20" t="s">
        <v>4387</v>
      </c>
    </row>
    <row r="438" spans="2:2" ht="37.5" x14ac:dyDescent="0.25">
      <c r="B438" s="20" t="s">
        <v>4109</v>
      </c>
    </row>
    <row r="439" spans="2:2" ht="18.75" x14ac:dyDescent="0.25">
      <c r="B439" s="20" t="s">
        <v>4388</v>
      </c>
    </row>
    <row r="440" spans="2:2" ht="37.5" x14ac:dyDescent="0.25">
      <c r="B440" s="20" t="s">
        <v>4389</v>
      </c>
    </row>
    <row r="441" spans="2:2" ht="18.75" x14ac:dyDescent="0.25">
      <c r="B441" s="20" t="s">
        <v>4390</v>
      </c>
    </row>
    <row r="442" spans="2:2" ht="37.5" x14ac:dyDescent="0.25">
      <c r="B442" s="20" t="s">
        <v>4391</v>
      </c>
    </row>
    <row r="443" spans="2:2" ht="18.75" x14ac:dyDescent="0.25">
      <c r="B443" s="20" t="s">
        <v>4392</v>
      </c>
    </row>
    <row r="444" spans="2:2" ht="37.5" x14ac:dyDescent="0.25">
      <c r="B444" s="20" t="s">
        <v>4393</v>
      </c>
    </row>
    <row r="445" spans="2:2" ht="56.25" x14ac:dyDescent="0.25">
      <c r="B445" s="20" t="s">
        <v>4394</v>
      </c>
    </row>
    <row r="446" spans="2:2" ht="56.25" x14ac:dyDescent="0.25">
      <c r="B446" s="20" t="s">
        <v>4395</v>
      </c>
    </row>
    <row r="447" spans="2:2" ht="18.75" x14ac:dyDescent="0.25">
      <c r="B447" s="20" t="s">
        <v>4396</v>
      </c>
    </row>
    <row r="448" spans="2:2" ht="18.75" x14ac:dyDescent="0.25">
      <c r="B448" s="20"/>
    </row>
    <row r="449" spans="2:2" ht="18.75" x14ac:dyDescent="0.25">
      <c r="B449" s="19"/>
    </row>
    <row r="450" spans="2:2" ht="37.5" x14ac:dyDescent="0.25">
      <c r="B450" s="20" t="s">
        <v>4397</v>
      </c>
    </row>
    <row r="451" spans="2:2" ht="18.75" x14ac:dyDescent="0.25">
      <c r="B451" s="20" t="s">
        <v>3899</v>
      </c>
    </row>
    <row r="452" spans="2:2" ht="18.75" x14ac:dyDescent="0.25">
      <c r="B452" s="20" t="s">
        <v>3623</v>
      </c>
    </row>
    <row r="453" spans="2:2" ht="56.25" x14ac:dyDescent="0.25">
      <c r="B453" s="20" t="s">
        <v>3624</v>
      </c>
    </row>
    <row r="454" spans="2:2" ht="18.75" x14ac:dyDescent="0.25">
      <c r="B454" s="20" t="s">
        <v>3625</v>
      </c>
    </row>
    <row r="455" spans="2:2" ht="37.5" x14ac:dyDescent="0.25">
      <c r="B455" s="20" t="s">
        <v>4398</v>
      </c>
    </row>
    <row r="456" spans="2:2" ht="37.5" x14ac:dyDescent="0.25">
      <c r="B456" s="20" t="s">
        <v>3632</v>
      </c>
    </row>
    <row r="457" spans="2:2" ht="75" x14ac:dyDescent="0.25">
      <c r="B457" s="20" t="s">
        <v>3918</v>
      </c>
    </row>
    <row r="458" spans="2:2" ht="18.75" x14ac:dyDescent="0.25">
      <c r="B458" s="19"/>
    </row>
    <row r="459" spans="2:2" ht="18.75" x14ac:dyDescent="0.25">
      <c r="B459" s="20" t="s">
        <v>4399</v>
      </c>
    </row>
    <row r="460" spans="2:2" ht="18.75" x14ac:dyDescent="0.25">
      <c r="B460" s="20" t="s">
        <v>4334</v>
      </c>
    </row>
    <row r="461" spans="2:2" ht="18.75" x14ac:dyDescent="0.25">
      <c r="B461" s="20" t="s">
        <v>4400</v>
      </c>
    </row>
    <row r="462" spans="2:2" ht="37.5" x14ac:dyDescent="0.25">
      <c r="B462" s="20" t="s">
        <v>4401</v>
      </c>
    </row>
    <row r="463" spans="2:2" ht="18.75" x14ac:dyDescent="0.25">
      <c r="B463" s="20" t="s">
        <v>4402</v>
      </c>
    </row>
    <row r="464" spans="2:2" ht="18.75" x14ac:dyDescent="0.25">
      <c r="B464" s="20" t="s">
        <v>4403</v>
      </c>
    </row>
    <row r="465" spans="2:2" ht="18.75" x14ac:dyDescent="0.25">
      <c r="B465" s="20" t="s">
        <v>4404</v>
      </c>
    </row>
    <row r="466" spans="2:2" ht="18.75" x14ac:dyDescent="0.25">
      <c r="B466" s="20"/>
    </row>
    <row r="467" spans="2:2" ht="37.5" x14ac:dyDescent="0.25">
      <c r="B467" s="20" t="s">
        <v>3924</v>
      </c>
    </row>
    <row r="468" spans="2:2" ht="56.25" x14ac:dyDescent="0.25">
      <c r="B468" s="20" t="s">
        <v>3925</v>
      </c>
    </row>
    <row r="469" spans="2:2" ht="18.75" x14ac:dyDescent="0.25">
      <c r="B469" s="19"/>
    </row>
    <row r="470" spans="2:2" ht="93.75" x14ac:dyDescent="0.25">
      <c r="B470" s="20" t="s">
        <v>3926</v>
      </c>
    </row>
    <row r="471" spans="2:2" ht="56.25" x14ac:dyDescent="0.25">
      <c r="B471" s="20" t="s">
        <v>4405</v>
      </c>
    </row>
    <row r="472" spans="2:2" ht="75" x14ac:dyDescent="0.25">
      <c r="B472" s="20" t="s">
        <v>3928</v>
      </c>
    </row>
    <row r="473" spans="2:2" ht="18.75" x14ac:dyDescent="0.25">
      <c r="B473" s="20"/>
    </row>
    <row r="474" spans="2:2" ht="37.5" x14ac:dyDescent="0.25">
      <c r="B474" s="20" t="s">
        <v>4406</v>
      </c>
    </row>
    <row r="475" spans="2:2" ht="18.75" x14ac:dyDescent="0.25">
      <c r="B475" s="20" t="s">
        <v>4407</v>
      </c>
    </row>
    <row r="476" spans="2:2" ht="18.75" x14ac:dyDescent="0.25">
      <c r="B476" s="20" t="s">
        <v>4268</v>
      </c>
    </row>
    <row r="477" spans="2:2" ht="18.75" x14ac:dyDescent="0.25">
      <c r="B477" s="184"/>
    </row>
    <row r="478" spans="2:2" ht="37.5" x14ac:dyDescent="0.25">
      <c r="B478" s="20" t="s">
        <v>3634</v>
      </c>
    </row>
    <row r="479" spans="2:2" ht="75" x14ac:dyDescent="0.25">
      <c r="B479" s="20" t="s">
        <v>4408</v>
      </c>
    </row>
    <row r="480" spans="2:2" ht="37.5" x14ac:dyDescent="0.25">
      <c r="B480" s="20" t="s">
        <v>3635</v>
      </c>
    </row>
    <row r="481" spans="2:2" ht="56.25" x14ac:dyDescent="0.25">
      <c r="B481" s="20" t="s">
        <v>3636</v>
      </c>
    </row>
    <row r="482" spans="2:2" ht="18.75" x14ac:dyDescent="0.25">
      <c r="B482" s="20" t="s">
        <v>3637</v>
      </c>
    </row>
    <row r="483" spans="2:2" ht="18.75" x14ac:dyDescent="0.25">
      <c r="B483" s="20"/>
    </row>
    <row r="484" spans="2:2" ht="18.75" x14ac:dyDescent="0.25">
      <c r="B484" s="19"/>
    </row>
    <row r="485" spans="2:2" ht="37.5" x14ac:dyDescent="0.25">
      <c r="B485" s="20" t="s">
        <v>3638</v>
      </c>
    </row>
    <row r="486" spans="2:2" ht="18.75" x14ac:dyDescent="0.25">
      <c r="B486" s="20" t="s">
        <v>3639</v>
      </c>
    </row>
    <row r="487" spans="2:2" ht="18.75" x14ac:dyDescent="0.25">
      <c r="B487" s="20" t="s">
        <v>3640</v>
      </c>
    </row>
    <row r="488" spans="2:2" ht="18.75" x14ac:dyDescent="0.25">
      <c r="B488" s="20"/>
    </row>
    <row r="489" spans="2:2" ht="37.5" x14ac:dyDescent="0.25">
      <c r="B489" s="20" t="s">
        <v>4409</v>
      </c>
    </row>
    <row r="490" spans="2:2" ht="37.5" x14ac:dyDescent="0.25">
      <c r="B490" s="20" t="s">
        <v>4410</v>
      </c>
    </row>
    <row r="491" spans="2:2" ht="18.75" x14ac:dyDescent="0.25">
      <c r="B491" s="20"/>
    </row>
    <row r="492" spans="2:2" ht="56.25" x14ac:dyDescent="0.25">
      <c r="B492" s="20" t="s">
        <v>3936</v>
      </c>
    </row>
    <row r="493" spans="2:2" ht="56.25" x14ac:dyDescent="0.25">
      <c r="B493" s="20" t="s">
        <v>3937</v>
      </c>
    </row>
    <row r="494" spans="2:2" ht="37.5" x14ac:dyDescent="0.25">
      <c r="B494" s="20" t="s">
        <v>3938</v>
      </c>
    </row>
    <row r="495" spans="2:2" ht="18.75" x14ac:dyDescent="0.25">
      <c r="B495" s="20"/>
    </row>
    <row r="496" spans="2:2" ht="18.75" x14ac:dyDescent="0.25">
      <c r="B496" s="20" t="s">
        <v>4411</v>
      </c>
    </row>
    <row r="497" spans="2:2" ht="18.75" x14ac:dyDescent="0.25">
      <c r="B497" s="20" t="s">
        <v>4412</v>
      </c>
    </row>
    <row r="498" spans="2:2" ht="18.75" x14ac:dyDescent="0.25">
      <c r="B498" s="20" t="s">
        <v>4413</v>
      </c>
    </row>
    <row r="499" spans="2:2" ht="18.75" x14ac:dyDescent="0.25">
      <c r="B499" s="20" t="s">
        <v>4414</v>
      </c>
    </row>
    <row r="500" spans="2:2" ht="18.75" x14ac:dyDescent="0.25">
      <c r="B500" s="20"/>
    </row>
    <row r="501" spans="2:2" ht="93.75" x14ac:dyDescent="0.25">
      <c r="B501" s="20" t="s">
        <v>3942</v>
      </c>
    </row>
    <row r="502" spans="2:2" ht="18.75" x14ac:dyDescent="0.25">
      <c r="B502" s="20" t="s">
        <v>3642</v>
      </c>
    </row>
    <row r="503" spans="2:2" ht="18.75" x14ac:dyDescent="0.25">
      <c r="B503" s="20"/>
    </row>
    <row r="504" spans="2:2" ht="18.75" x14ac:dyDescent="0.25">
      <c r="B504" s="20"/>
    </row>
    <row r="505" spans="2:2" ht="18.75" x14ac:dyDescent="0.25">
      <c r="B505" s="19"/>
    </row>
    <row r="506" spans="2:2" ht="37.5" x14ac:dyDescent="0.25">
      <c r="B506" s="20" t="s">
        <v>3943</v>
      </c>
    </row>
    <row r="507" spans="2:2" ht="37.5" x14ac:dyDescent="0.25">
      <c r="B507" s="20" t="s">
        <v>3643</v>
      </c>
    </row>
    <row r="508" spans="2:2" ht="18.75" x14ac:dyDescent="0.25">
      <c r="B508" s="20"/>
    </row>
    <row r="509" spans="2:2" ht="37.5" x14ac:dyDescent="0.25">
      <c r="B509" s="220" t="s">
        <v>4415</v>
      </c>
    </row>
    <row r="510" spans="2:2" ht="18.75" x14ac:dyDescent="0.25">
      <c r="B510" s="220" t="s">
        <v>4416</v>
      </c>
    </row>
    <row r="511" spans="2:2" ht="18.75" x14ac:dyDescent="0.25">
      <c r="B511" s="220" t="s">
        <v>4417</v>
      </c>
    </row>
    <row r="512" spans="2:2" ht="18.75" x14ac:dyDescent="0.25">
      <c r="B512" s="220"/>
    </row>
    <row r="513" spans="2:2" ht="56.25" x14ac:dyDescent="0.25">
      <c r="B513" s="220" t="s">
        <v>4418</v>
      </c>
    </row>
    <row r="514" spans="2:2" ht="18.75" x14ac:dyDescent="0.25">
      <c r="B514" s="220"/>
    </row>
    <row r="515" spans="2:2" ht="56.25" x14ac:dyDescent="0.25">
      <c r="B515" s="220" t="s">
        <v>4419</v>
      </c>
    </row>
    <row r="516" spans="2:2" ht="18.75" x14ac:dyDescent="0.25">
      <c r="B516" s="220"/>
    </row>
    <row r="517" spans="2:2" ht="18.75" x14ac:dyDescent="0.25">
      <c r="B517" s="220" t="s">
        <v>4420</v>
      </c>
    </row>
    <row r="518" spans="2:2" ht="18.75" x14ac:dyDescent="0.25">
      <c r="B518" s="220"/>
    </row>
    <row r="519" spans="2:2" ht="56.25" x14ac:dyDescent="0.25">
      <c r="B519" s="220" t="s">
        <v>4421</v>
      </c>
    </row>
    <row r="520" spans="2:2" ht="56.25" x14ac:dyDescent="0.25">
      <c r="B520" s="220" t="s">
        <v>4422</v>
      </c>
    </row>
    <row r="521" spans="2:2" ht="18.75" x14ac:dyDescent="0.25">
      <c r="B521" s="220" t="s">
        <v>4423</v>
      </c>
    </row>
    <row r="522" spans="2:2" ht="18.75" x14ac:dyDescent="0.25">
      <c r="B522" s="220" t="s">
        <v>4424</v>
      </c>
    </row>
    <row r="523" spans="2:2" ht="37.5" x14ac:dyDescent="0.25">
      <c r="B523" s="220" t="s">
        <v>4425</v>
      </c>
    </row>
    <row r="524" spans="2:2" ht="18.75" x14ac:dyDescent="0.25">
      <c r="B524" s="221"/>
    </row>
    <row r="525" spans="2:2" ht="37.5" x14ac:dyDescent="0.25">
      <c r="B525" s="220" t="s">
        <v>4426</v>
      </c>
    </row>
    <row r="526" spans="2:2" ht="37.5" x14ac:dyDescent="0.25">
      <c r="B526" s="220" t="s">
        <v>4427</v>
      </c>
    </row>
    <row r="527" spans="2:2" ht="37.5" x14ac:dyDescent="0.25">
      <c r="B527" s="220" t="s">
        <v>4428</v>
      </c>
    </row>
    <row r="528" spans="2:2" ht="56.25" x14ac:dyDescent="0.25">
      <c r="B528" s="220" t="s">
        <v>4429</v>
      </c>
    </row>
    <row r="529" spans="2:2" ht="18.75" x14ac:dyDescent="0.25">
      <c r="B529" s="220" t="s">
        <v>4430</v>
      </c>
    </row>
    <row r="530" spans="2:2" ht="56.25" x14ac:dyDescent="0.25">
      <c r="B530" s="220" t="s">
        <v>4431</v>
      </c>
    </row>
    <row r="531" spans="2:2" ht="56.25" x14ac:dyDescent="0.25">
      <c r="B531" s="220" t="s">
        <v>4432</v>
      </c>
    </row>
    <row r="532" spans="2:2" ht="56.25" x14ac:dyDescent="0.25">
      <c r="B532" s="220" t="s">
        <v>4433</v>
      </c>
    </row>
    <row r="533" spans="2:2" ht="37.5" x14ac:dyDescent="0.25">
      <c r="B533" s="220" t="s">
        <v>4434</v>
      </c>
    </row>
    <row r="534" spans="2:2" ht="37.5" x14ac:dyDescent="0.25">
      <c r="B534" s="220" t="s">
        <v>4435</v>
      </c>
    </row>
    <row r="535" spans="2:2" ht="18.75" x14ac:dyDescent="0.25">
      <c r="B535" s="226"/>
    </row>
    <row r="536" spans="2:2" ht="56.25" x14ac:dyDescent="0.25">
      <c r="B536" s="220" t="s">
        <v>4436</v>
      </c>
    </row>
    <row r="537" spans="2:2" ht="18.75" x14ac:dyDescent="0.25">
      <c r="B537" s="220"/>
    </row>
    <row r="538" spans="2:2" ht="37.5" x14ac:dyDescent="0.25">
      <c r="B538" s="220" t="s">
        <v>4437</v>
      </c>
    </row>
    <row r="539" spans="2:2" ht="18.75" x14ac:dyDescent="0.25">
      <c r="B539" s="221"/>
    </row>
    <row r="540" spans="2:2" ht="56.25" x14ac:dyDescent="0.25">
      <c r="B540" s="220" t="s">
        <v>4438</v>
      </c>
    </row>
    <row r="541" spans="2:2" ht="18.75" x14ac:dyDescent="0.25">
      <c r="B541" s="220" t="s">
        <v>4439</v>
      </c>
    </row>
    <row r="542" spans="2:2" ht="18.75" x14ac:dyDescent="0.25">
      <c r="B542" s="220" t="s">
        <v>4440</v>
      </c>
    </row>
    <row r="543" spans="2:2" ht="18.75" x14ac:dyDescent="0.25">
      <c r="B543" s="220" t="s">
        <v>4441</v>
      </c>
    </row>
    <row r="544" spans="2:2" ht="56.25" x14ac:dyDescent="0.25">
      <c r="B544" s="220" t="s">
        <v>4442</v>
      </c>
    </row>
    <row r="545" spans="2:2" ht="37.5" x14ac:dyDescent="0.25">
      <c r="B545" s="213" t="s">
        <v>4444</v>
      </c>
    </row>
    <row r="546" spans="2:2" ht="37.5" x14ac:dyDescent="0.25">
      <c r="B546" s="213" t="s">
        <v>4444</v>
      </c>
    </row>
    <row r="547" spans="2:2" ht="37.5" x14ac:dyDescent="0.25">
      <c r="B547" s="213" t="s">
        <v>4445</v>
      </c>
    </row>
    <row r="548" spans="2:2" ht="18.75" x14ac:dyDescent="0.25">
      <c r="B548" s="220"/>
    </row>
    <row r="549" spans="2:2" ht="18.75" x14ac:dyDescent="0.25">
      <c r="B549" s="221" t="s">
        <v>4446</v>
      </c>
    </row>
    <row r="550" spans="2:2" ht="18.75" x14ac:dyDescent="0.25">
      <c r="B550" s="226"/>
    </row>
    <row r="551" spans="2:2" ht="112.5" x14ac:dyDescent="0.25">
      <c r="B551" s="220" t="s">
        <v>4447</v>
      </c>
    </row>
    <row r="552" spans="2:2" ht="18.75" x14ac:dyDescent="0.25">
      <c r="B552" s="213" t="s">
        <v>4448</v>
      </c>
    </row>
    <row r="553" spans="2:2" ht="18.75" x14ac:dyDescent="0.25">
      <c r="B553" s="220" t="s">
        <v>4449</v>
      </c>
    </row>
    <row r="554" spans="2:2" ht="18.75" x14ac:dyDescent="0.25">
      <c r="B554" s="220" t="s">
        <v>4450</v>
      </c>
    </row>
    <row r="555" spans="2:2" ht="37.5" x14ac:dyDescent="0.25">
      <c r="B555" s="220" t="s">
        <v>4451</v>
      </c>
    </row>
    <row r="556" spans="2:2" ht="18.75" x14ac:dyDescent="0.25">
      <c r="B556" s="221"/>
    </row>
    <row r="557" spans="2:2" ht="56.25" x14ac:dyDescent="0.25">
      <c r="B557" s="220" t="s">
        <v>4452</v>
      </c>
    </row>
    <row r="558" spans="2:2" ht="18.75" x14ac:dyDescent="0.25">
      <c r="B558" s="220" t="s">
        <v>4453</v>
      </c>
    </row>
    <row r="559" spans="2:2" ht="37.5" x14ac:dyDescent="0.25">
      <c r="B559" s="220" t="s">
        <v>1057</v>
      </c>
    </row>
    <row r="560" spans="2:2" ht="37.5" x14ac:dyDescent="0.25">
      <c r="B560" s="220" t="s">
        <v>1058</v>
      </c>
    </row>
    <row r="561" spans="2:2" ht="75" x14ac:dyDescent="0.25">
      <c r="B561" s="220" t="s">
        <v>4454</v>
      </c>
    </row>
    <row r="562" spans="2:2" ht="37.5" x14ac:dyDescent="0.25">
      <c r="B562" s="220" t="s">
        <v>4455</v>
      </c>
    </row>
    <row r="563" spans="2:2" ht="18.75" x14ac:dyDescent="0.25">
      <c r="B563" s="220"/>
    </row>
    <row r="564" spans="2:2" ht="18.75" x14ac:dyDescent="0.25">
      <c r="B564" s="220" t="s">
        <v>4456</v>
      </c>
    </row>
    <row r="565" spans="2:2" ht="18.75" x14ac:dyDescent="0.25">
      <c r="B565" s="220"/>
    </row>
    <row r="566" spans="2:2" ht="112.5" x14ac:dyDescent="0.25">
      <c r="B566" s="220" t="s">
        <v>4457</v>
      </c>
    </row>
    <row r="567" spans="2:2" ht="18.75" x14ac:dyDescent="0.25">
      <c r="B567" s="220"/>
    </row>
    <row r="568" spans="2:2" ht="18.75" x14ac:dyDescent="0.25">
      <c r="B568" s="220" t="s">
        <v>4458</v>
      </c>
    </row>
    <row r="569" spans="2:2" ht="18.75" x14ac:dyDescent="0.25">
      <c r="B569" s="220"/>
    </row>
    <row r="570" spans="2:2" ht="18.75" x14ac:dyDescent="0.25">
      <c r="B570" s="221"/>
    </row>
    <row r="571" spans="2:2" ht="37.5" x14ac:dyDescent="0.25">
      <c r="B571" s="220" t="s">
        <v>4459</v>
      </c>
    </row>
    <row r="572" spans="2:2" ht="18.75" x14ac:dyDescent="0.25">
      <c r="B572" s="220"/>
    </row>
    <row r="573" spans="2:2" ht="18.75" x14ac:dyDescent="0.25">
      <c r="B573" s="220" t="s">
        <v>4460</v>
      </c>
    </row>
    <row r="574" spans="2:2" ht="18.75" x14ac:dyDescent="0.25">
      <c r="B574" s="220"/>
    </row>
    <row r="575" spans="2:2" ht="37.5" x14ac:dyDescent="0.25">
      <c r="B575" s="220" t="s">
        <v>4461</v>
      </c>
    </row>
    <row r="576" spans="2:2" ht="93.75" x14ac:dyDescent="0.25">
      <c r="B576" s="213" t="s">
        <v>4462</v>
      </c>
    </row>
    <row r="577" spans="2:2" ht="18.75" x14ac:dyDescent="0.25">
      <c r="B577" s="213" t="s">
        <v>3986</v>
      </c>
    </row>
    <row r="578" spans="2:2" ht="37.5" x14ac:dyDescent="0.25">
      <c r="B578" s="213" t="s">
        <v>4463</v>
      </c>
    </row>
    <row r="579" spans="2:2" ht="56.25" x14ac:dyDescent="0.25">
      <c r="B579" s="213" t="s">
        <v>4464</v>
      </c>
    </row>
    <row r="580" spans="2:2" ht="18.75" x14ac:dyDescent="0.25">
      <c r="B580" s="220"/>
    </row>
    <row r="581" spans="2:2" ht="18.75" x14ac:dyDescent="0.25">
      <c r="B581" s="220" t="s">
        <v>4465</v>
      </c>
    </row>
    <row r="582" spans="2:2" ht="18.75" x14ac:dyDescent="0.25">
      <c r="B582" s="226"/>
    </row>
    <row r="583" spans="2:2" ht="37.5" x14ac:dyDescent="0.25">
      <c r="B583" s="220" t="s">
        <v>4466</v>
      </c>
    </row>
    <row r="584" spans="2:2" ht="18.75" x14ac:dyDescent="0.25">
      <c r="B584" s="220"/>
    </row>
    <row r="585" spans="2:2" ht="37.5" x14ac:dyDescent="0.25">
      <c r="B585" s="220" t="s">
        <v>4467</v>
      </c>
    </row>
    <row r="586" spans="2:2" ht="18.75" x14ac:dyDescent="0.25">
      <c r="B586" s="226"/>
    </row>
    <row r="587" spans="2:2" ht="18.75" x14ac:dyDescent="0.25">
      <c r="B587" s="220" t="s">
        <v>4468</v>
      </c>
    </row>
    <row r="588" spans="2:2" ht="18.75" x14ac:dyDescent="0.25">
      <c r="B588" s="220" t="s">
        <v>4469</v>
      </c>
    </row>
    <row r="589" spans="2:2" ht="18.75" x14ac:dyDescent="0.25">
      <c r="B589" s="220"/>
    </row>
    <row r="590" spans="2:2" ht="37.5" x14ac:dyDescent="0.25">
      <c r="B590" s="220" t="s">
        <v>4470</v>
      </c>
    </row>
    <row r="591" spans="2:2" ht="18.75" x14ac:dyDescent="0.25">
      <c r="B591" s="220"/>
    </row>
    <row r="592" spans="2:2" ht="18.75" x14ac:dyDescent="0.25">
      <c r="B592" s="220" t="s">
        <v>4471</v>
      </c>
    </row>
    <row r="593" spans="2:2" ht="18.75" x14ac:dyDescent="0.25">
      <c r="B593" s="221"/>
    </row>
    <row r="594" spans="2:2" ht="56.25" x14ac:dyDescent="0.25">
      <c r="B594" s="220" t="s">
        <v>4472</v>
      </c>
    </row>
    <row r="595" spans="2:2" ht="18.75" x14ac:dyDescent="0.25">
      <c r="B595" s="220"/>
    </row>
    <row r="596" spans="2:2" ht="18.75" x14ac:dyDescent="0.25">
      <c r="B596" s="191"/>
    </row>
    <row r="597" spans="2:2" ht="18.75" x14ac:dyDescent="0.25">
      <c r="B597" s="191"/>
    </row>
    <row r="598" spans="2:2" ht="18.75" x14ac:dyDescent="0.25">
      <c r="B598" s="220" t="s">
        <v>4473</v>
      </c>
    </row>
    <row r="599" spans="2:2" ht="18.75" x14ac:dyDescent="0.25">
      <c r="B599" s="220" t="s">
        <v>4474</v>
      </c>
    </row>
    <row r="600" spans="2:2" ht="18.75" x14ac:dyDescent="0.25">
      <c r="B600" s="220" t="s">
        <v>9</v>
      </c>
    </row>
    <row r="601" spans="2:2" ht="18.75" x14ac:dyDescent="0.25">
      <c r="B601" s="220" t="s">
        <v>4475</v>
      </c>
    </row>
    <row r="602" spans="2:2" ht="18.75" x14ac:dyDescent="0.25">
      <c r="B602" s="220" t="s">
        <v>4490</v>
      </c>
    </row>
    <row r="603" spans="2:2" ht="18.75" x14ac:dyDescent="0.25">
      <c r="B603" s="20"/>
    </row>
    <row r="604" spans="2:2" ht="18.75" x14ac:dyDescent="0.25">
      <c r="B604" s="211" t="s">
        <v>4476</v>
      </c>
    </row>
    <row r="605" spans="2:2" ht="18.75" x14ac:dyDescent="0.25">
      <c r="B605" s="211" t="s">
        <v>4477</v>
      </c>
    </row>
    <row r="606" spans="2:2" ht="18.75" x14ac:dyDescent="0.25">
      <c r="B606" s="211" t="s">
        <v>4478</v>
      </c>
    </row>
    <row r="607" spans="2:2" ht="18.75" x14ac:dyDescent="0.25">
      <c r="B607" s="211" t="s">
        <v>3633</v>
      </c>
    </row>
    <row r="608" spans="2:2" ht="18.75" x14ac:dyDescent="0.25">
      <c r="B608" s="211" t="s">
        <v>4479</v>
      </c>
    </row>
    <row r="609" spans="2:2" ht="18.75" x14ac:dyDescent="0.25">
      <c r="B609" s="211" t="s">
        <v>4480</v>
      </c>
    </row>
    <row r="612" spans="2:2" ht="75" x14ac:dyDescent="0.3">
      <c r="B612" s="227" t="s">
        <v>4491</v>
      </c>
    </row>
    <row r="613" spans="2:2" ht="18.75" x14ac:dyDescent="0.3">
      <c r="B613" s="228"/>
    </row>
    <row r="614" spans="2:2" ht="18.75" x14ac:dyDescent="0.3">
      <c r="B614" s="228" t="s">
        <v>4481</v>
      </c>
    </row>
    <row r="615" spans="2:2" ht="18.75" x14ac:dyDescent="0.3">
      <c r="B615" s="228"/>
    </row>
    <row r="616" spans="2:2" ht="18.75" x14ac:dyDescent="0.3">
      <c r="B616" s="228"/>
    </row>
    <row r="617" spans="2:2" ht="18.75" x14ac:dyDescent="0.3">
      <c r="B617" s="228" t="s">
        <v>4482</v>
      </c>
    </row>
    <row r="622" spans="2:2" ht="18.75" x14ac:dyDescent="0.25">
      <c r="B622" s="20"/>
    </row>
    <row r="623" spans="2:2" ht="18.75" x14ac:dyDescent="0.25">
      <c r="B623" s="22" t="s">
        <v>4483</v>
      </c>
    </row>
    <row r="624" spans="2:2" ht="18.75" x14ac:dyDescent="0.25">
      <c r="B624" s="20"/>
    </row>
    <row r="625" spans="2:2" ht="18.75" x14ac:dyDescent="0.25">
      <c r="B625" s="20" t="s">
        <v>4484</v>
      </c>
    </row>
    <row r="626" spans="2:2" ht="18.75" x14ac:dyDescent="0.25">
      <c r="B626" s="20" t="s">
        <v>4485</v>
      </c>
    </row>
    <row r="627" spans="2:2" ht="18.75" x14ac:dyDescent="0.25">
      <c r="B627" s="20" t="s">
        <v>174</v>
      </c>
    </row>
    <row r="628" spans="2:2" ht="18.75" x14ac:dyDescent="0.25">
      <c r="B628" s="20" t="s">
        <v>4486</v>
      </c>
    </row>
    <row r="629" spans="2:2" ht="18.75" x14ac:dyDescent="0.25">
      <c r="B629" s="20" t="s">
        <v>4487</v>
      </c>
    </row>
    <row r="630" spans="2:2" ht="18.75" x14ac:dyDescent="0.25">
      <c r="B630" s="20"/>
    </row>
    <row r="631" spans="2:2" ht="18.75" x14ac:dyDescent="0.25">
      <c r="B631" s="20"/>
    </row>
    <row r="632" spans="2:2" ht="18.75" x14ac:dyDescent="0.25">
      <c r="B632" s="20" t="s">
        <v>4488</v>
      </c>
    </row>
    <row r="633" spans="2:2" ht="18.75" x14ac:dyDescent="0.25">
      <c r="B633" s="20" t="s">
        <v>4489</v>
      </c>
    </row>
    <row r="634" spans="2:2" ht="18.75" x14ac:dyDescent="0.25">
      <c r="B634" s="20"/>
    </row>
  </sheetData>
  <hyperlinks>
    <hyperlink ref="B2" location="'Калькулятор 5'!A1" display="ВЕРНУТЬСЯ К КАЛЬКУЛЯТОРУ"/>
    <hyperlink ref="B12" location="Par36" display="Par36"/>
    <hyperlink ref="B100" r:id="rId1" display="http://www.e-mfc.ru/"/>
    <hyperlink ref="B144" r:id="rId2" display="garantf1://10003000.0/"/>
    <hyperlink ref="B145" r:id="rId3" display="garantf1://12038258.0/"/>
    <hyperlink ref="B146" r:id="rId4" display="garantf1://12024624.0/"/>
    <hyperlink ref="B147" r:id="rId5" display="garantf1://12024625.0/"/>
    <hyperlink ref="B148" r:id="rId6" display="garantf1://12048555.0/"/>
    <hyperlink ref="B149" r:id="rId7" display="garantf1://12048567.0/"/>
    <hyperlink ref="B150" r:id="rId8" display="garantf1://12054874.0/"/>
    <hyperlink ref="B158" r:id="rId9" display="http://www.pravo.gov.ru/"/>
    <hyperlink ref="B165" r:id="rId10" display="garantf1://23840532.0/"/>
    <hyperlink ref="B170" r:id="rId11" display="garantf1://23841540.0/"/>
    <hyperlink ref="B202" location="sub_1200" display="sub_1200"/>
    <hyperlink ref="B217" r:id="rId12" display="garantf1://70059346.26/"/>
    <hyperlink ref="B218" r:id="rId13" display="garantf1://70059344.11000/"/>
    <hyperlink ref="B219" r:id="rId14" display="garantf1://70282672.1000/"/>
    <hyperlink ref="B220" r:id="rId15" display="garantf1://70282672.1000/"/>
    <hyperlink ref="B293" r:id="rId16" display="garantf1://10064504.3/"/>
  </hyperlinks>
  <pageMargins left="0.7" right="0.7" top="0.75" bottom="0.75" header="0.3" footer="0.3"/>
  <pageSetup paperSize="9" orientation="portrait" horizontalDpi="0" verticalDpi="0" r:id="rId17"/>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19"/>
  <sheetViews>
    <sheetView workbookViewId="0">
      <selection activeCell="B1" sqref="B1"/>
    </sheetView>
  </sheetViews>
  <sheetFormatPr defaultRowHeight="15" x14ac:dyDescent="0.25"/>
  <cols>
    <col min="2" max="2" width="100.5703125" customWidth="1"/>
  </cols>
  <sheetData>
    <row r="1" spans="2:2" x14ac:dyDescent="0.25">
      <c r="B1" s="4" t="s">
        <v>10</v>
      </c>
    </row>
    <row r="3" spans="2:2" ht="30" x14ac:dyDescent="0.25">
      <c r="B3" s="12" t="s">
        <v>71</v>
      </c>
    </row>
    <row r="4" spans="2:2" ht="42.75" x14ac:dyDescent="0.25">
      <c r="B4" s="13" t="s">
        <v>59</v>
      </c>
    </row>
    <row r="5" spans="2:2" ht="42.75" x14ac:dyDescent="0.25">
      <c r="B5" s="13" t="s">
        <v>60</v>
      </c>
    </row>
    <row r="6" spans="2:2" ht="57" x14ac:dyDescent="0.25">
      <c r="B6" s="13" t="s">
        <v>61</v>
      </c>
    </row>
    <row r="7" spans="2:2" ht="51" x14ac:dyDescent="0.25">
      <c r="B7" s="14" t="s">
        <v>62</v>
      </c>
    </row>
    <row r="8" spans="2:2" x14ac:dyDescent="0.25">
      <c r="B8" s="13" t="s">
        <v>63</v>
      </c>
    </row>
    <row r="9" spans="2:2" x14ac:dyDescent="0.25">
      <c r="B9" s="11"/>
    </row>
    <row r="10" spans="2:2" ht="57" x14ac:dyDescent="0.25">
      <c r="B10" s="15" t="s">
        <v>64</v>
      </c>
    </row>
    <row r="11" spans="2:2" x14ac:dyDescent="0.25">
      <c r="B11" s="15" t="s">
        <v>65</v>
      </c>
    </row>
    <row r="12" spans="2:2" ht="28.5" x14ac:dyDescent="0.25">
      <c r="B12" s="15" t="s">
        <v>66</v>
      </c>
    </row>
    <row r="13" spans="2:2" x14ac:dyDescent="0.25">
      <c r="B13" s="15" t="s">
        <v>67</v>
      </c>
    </row>
    <row r="14" spans="2:2" ht="25.5" x14ac:dyDescent="0.25">
      <c r="B14" s="14" t="s">
        <v>68</v>
      </c>
    </row>
    <row r="15" spans="2:2" x14ac:dyDescent="0.25">
      <c r="B15" s="11"/>
    </row>
    <row r="16" spans="2:2" ht="57" x14ac:dyDescent="0.25">
      <c r="B16" s="15" t="s">
        <v>69</v>
      </c>
    </row>
    <row r="17" spans="2:2" ht="28.5" x14ac:dyDescent="0.25">
      <c r="B17" s="15" t="s">
        <v>70</v>
      </c>
    </row>
    <row r="19" spans="2:2" x14ac:dyDescent="0.25">
      <c r="B19" s="4" t="s">
        <v>10</v>
      </c>
    </row>
  </sheetData>
  <hyperlinks>
    <hyperlink ref="B1" location="'Калькулятор 5'!A1" display="ВЕРНУТЬСЯ К КАЛЬКУЛЯТОРУ"/>
    <hyperlink ref="B19" location="'Калькулятор 5'!A1" display="ВЕРНУТЬСЯ К КАЛЬКУЛЯТОРУ"/>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F555"/>
  <sheetViews>
    <sheetView topLeftCell="A553" workbookViewId="0">
      <selection activeCell="B555" sqref="B555"/>
    </sheetView>
  </sheetViews>
  <sheetFormatPr defaultRowHeight="15" x14ac:dyDescent="0.25"/>
  <cols>
    <col min="2" max="2" width="136.42578125" style="1" customWidth="1"/>
    <col min="3" max="3" width="22.85546875" customWidth="1"/>
  </cols>
  <sheetData>
    <row r="1" spans="2:6" x14ac:dyDescent="0.25">
      <c r="B1" s="4" t="s">
        <v>10</v>
      </c>
    </row>
    <row r="2" spans="2:6" x14ac:dyDescent="0.25">
      <c r="B2" s="178" t="s">
        <v>3566</v>
      </c>
    </row>
    <row r="3" spans="2:6" ht="131.25" x14ac:dyDescent="0.25">
      <c r="B3" s="22" t="s">
        <v>3653</v>
      </c>
      <c r="C3" s="1"/>
      <c r="D3" s="1"/>
      <c r="E3" s="1"/>
      <c r="F3" s="1"/>
    </row>
    <row r="4" spans="2:6" ht="56.25" x14ac:dyDescent="0.25">
      <c r="B4" s="20" t="s">
        <v>3654</v>
      </c>
      <c r="C4" s="1"/>
      <c r="D4" s="1"/>
      <c r="E4" s="1"/>
      <c r="F4" s="1"/>
    </row>
    <row r="5" spans="2:6" ht="30" x14ac:dyDescent="0.25">
      <c r="B5" s="24" t="s">
        <v>3567</v>
      </c>
      <c r="C5" s="1"/>
      <c r="D5" s="1"/>
      <c r="E5" s="1"/>
      <c r="F5" s="1"/>
    </row>
    <row r="6" spans="2:6" ht="187.5" x14ac:dyDescent="0.25">
      <c r="B6" s="20" t="s">
        <v>3655</v>
      </c>
      <c r="C6" s="1"/>
      <c r="D6" s="1"/>
      <c r="E6" s="1"/>
      <c r="F6" s="1"/>
    </row>
    <row r="7" spans="2:6" ht="18.75" x14ac:dyDescent="0.25">
      <c r="B7" s="20" t="s">
        <v>3656</v>
      </c>
      <c r="C7" s="1"/>
      <c r="D7" s="1"/>
      <c r="E7" s="1"/>
      <c r="F7" s="1"/>
    </row>
    <row r="8" spans="2:6" ht="18.75" x14ac:dyDescent="0.25">
      <c r="B8" s="64"/>
      <c r="C8" s="1"/>
      <c r="D8" s="1"/>
      <c r="E8" s="1"/>
      <c r="F8" s="1"/>
    </row>
    <row r="9" spans="2:6" ht="37.5" x14ac:dyDescent="0.25">
      <c r="B9" s="119" t="s">
        <v>3657</v>
      </c>
      <c r="C9" s="1"/>
      <c r="D9" s="1"/>
      <c r="E9" s="1"/>
      <c r="F9" s="1"/>
    </row>
    <row r="10" spans="2:6" x14ac:dyDescent="0.25">
      <c r="C10" s="1"/>
      <c r="D10" s="1"/>
      <c r="E10" s="1"/>
      <c r="F10" s="1"/>
    </row>
    <row r="11" spans="2:6" ht="131.25" x14ac:dyDescent="0.25">
      <c r="B11" s="179" t="s">
        <v>3658</v>
      </c>
      <c r="C11" s="1"/>
      <c r="D11" s="1"/>
      <c r="E11" s="1"/>
      <c r="F11" s="1"/>
    </row>
    <row r="12" spans="2:6" x14ac:dyDescent="0.25">
      <c r="B12" s="178" t="s">
        <v>164</v>
      </c>
      <c r="C12" s="1"/>
      <c r="D12" s="1"/>
      <c r="E12" s="1"/>
      <c r="F12" s="1"/>
    </row>
    <row r="13" spans="2:6" ht="93.75" x14ac:dyDescent="0.25">
      <c r="B13" s="22" t="s">
        <v>3659</v>
      </c>
      <c r="C13" s="1"/>
      <c r="D13" s="1"/>
      <c r="E13" s="1"/>
      <c r="F13" s="1"/>
    </row>
    <row r="14" spans="2:6" ht="18.75" x14ac:dyDescent="0.25">
      <c r="B14" s="16" t="s">
        <v>3660</v>
      </c>
      <c r="C14" s="1"/>
      <c r="D14" s="1"/>
      <c r="E14" s="1"/>
      <c r="F14" s="1"/>
    </row>
    <row r="15" spans="2:6" ht="56.25" x14ac:dyDescent="0.25">
      <c r="B15" s="20" t="s">
        <v>3662</v>
      </c>
      <c r="C15" s="1"/>
      <c r="D15" s="1"/>
      <c r="E15" s="1"/>
      <c r="F15" s="1"/>
    </row>
    <row r="16" spans="2:6" ht="112.5" x14ac:dyDescent="0.25">
      <c r="B16" s="20" t="s">
        <v>3663</v>
      </c>
      <c r="C16" s="1"/>
      <c r="D16" s="1"/>
      <c r="E16" s="1"/>
      <c r="F16" s="1"/>
    </row>
    <row r="17" spans="2:6" ht="18.75" x14ac:dyDescent="0.25">
      <c r="B17" s="20" t="s">
        <v>3664</v>
      </c>
      <c r="C17" s="1"/>
      <c r="D17" s="1"/>
      <c r="E17" s="1"/>
      <c r="F17" s="1"/>
    </row>
    <row r="18" spans="2:6" ht="75" x14ac:dyDescent="0.25">
      <c r="B18" s="20" t="s">
        <v>3665</v>
      </c>
      <c r="C18" s="1"/>
      <c r="D18" s="1"/>
      <c r="E18" s="1"/>
      <c r="F18" s="1"/>
    </row>
    <row r="19" spans="2:6" ht="18.75" x14ac:dyDescent="0.25">
      <c r="B19" s="16" t="s">
        <v>3666</v>
      </c>
      <c r="C19" s="1"/>
      <c r="D19" s="1"/>
      <c r="E19" s="1"/>
      <c r="F19" s="1"/>
    </row>
    <row r="20" spans="2:6" ht="18.75" x14ac:dyDescent="0.25">
      <c r="B20" s="19" t="s">
        <v>3667</v>
      </c>
      <c r="C20" s="1"/>
      <c r="D20" s="1"/>
      <c r="E20" s="1"/>
      <c r="F20" s="1"/>
    </row>
    <row r="21" spans="2:6" ht="18.75" x14ac:dyDescent="0.25">
      <c r="B21" s="19"/>
      <c r="C21" s="1"/>
      <c r="D21" s="1"/>
      <c r="E21" s="1"/>
      <c r="F21" s="1"/>
    </row>
    <row r="22" spans="2:6" ht="18.75" x14ac:dyDescent="0.25">
      <c r="B22" s="21" t="s">
        <v>3668</v>
      </c>
      <c r="C22" s="1"/>
      <c r="D22" s="1"/>
      <c r="E22" s="1"/>
      <c r="F22" s="1"/>
    </row>
    <row r="23" spans="2:6" ht="37.5" x14ac:dyDescent="0.25">
      <c r="B23" s="21" t="s">
        <v>3669</v>
      </c>
      <c r="C23" s="1"/>
      <c r="D23" s="1"/>
      <c r="E23" s="1"/>
      <c r="F23" s="1"/>
    </row>
    <row r="24" spans="2:6" ht="18.75" x14ac:dyDescent="0.25">
      <c r="B24" s="21" t="s">
        <v>3568</v>
      </c>
      <c r="C24" s="1"/>
      <c r="D24" s="1"/>
      <c r="E24" s="1"/>
      <c r="F24" s="1"/>
    </row>
    <row r="25" spans="2:6" ht="18.75" x14ac:dyDescent="0.25">
      <c r="B25" s="21" t="s">
        <v>3569</v>
      </c>
      <c r="C25" s="1"/>
      <c r="D25" s="1"/>
      <c r="E25" s="1"/>
      <c r="F25" s="1"/>
    </row>
    <row r="26" spans="2:6" ht="18.75" x14ac:dyDescent="0.25">
      <c r="B26" s="21" t="s">
        <v>3670</v>
      </c>
      <c r="C26" s="1"/>
      <c r="D26" s="1"/>
      <c r="E26" s="1"/>
      <c r="F26" s="1"/>
    </row>
    <row r="27" spans="2:6" ht="18.75" x14ac:dyDescent="0.25">
      <c r="B27" s="21" t="s">
        <v>3671</v>
      </c>
      <c r="C27" s="1"/>
      <c r="D27" s="1"/>
      <c r="E27" s="1"/>
      <c r="F27" s="1"/>
    </row>
    <row r="28" spans="2:6" x14ac:dyDescent="0.25">
      <c r="B28" s="24" t="s">
        <v>3672</v>
      </c>
      <c r="C28" s="1"/>
      <c r="D28" s="1"/>
      <c r="E28" s="1"/>
      <c r="F28" s="1"/>
    </row>
    <row r="29" spans="2:6" ht="56.25" x14ac:dyDescent="0.25">
      <c r="B29" s="20" t="s">
        <v>3673</v>
      </c>
      <c r="C29" s="1"/>
      <c r="D29" s="1"/>
      <c r="E29" s="1"/>
      <c r="F29" s="1"/>
    </row>
    <row r="30" spans="2:6" ht="18.75" x14ac:dyDescent="0.25">
      <c r="B30" s="20" t="s">
        <v>3674</v>
      </c>
      <c r="C30" s="1"/>
      <c r="D30" s="1"/>
      <c r="E30" s="1"/>
      <c r="F30" s="1"/>
    </row>
    <row r="31" spans="2:6" ht="18.75" x14ac:dyDescent="0.25">
      <c r="B31" s="20" t="s">
        <v>3675</v>
      </c>
      <c r="C31" s="1"/>
      <c r="D31" s="1"/>
      <c r="E31" s="1"/>
      <c r="F31" s="1"/>
    </row>
    <row r="32" spans="2:6" ht="18.75" x14ac:dyDescent="0.25">
      <c r="B32" s="21" t="s">
        <v>3676</v>
      </c>
      <c r="C32" s="1"/>
      <c r="D32" s="1"/>
      <c r="E32" s="1"/>
      <c r="F32" s="1"/>
    </row>
    <row r="33" spans="2:6" ht="37.5" x14ac:dyDescent="0.25">
      <c r="B33" s="21" t="s">
        <v>3571</v>
      </c>
      <c r="C33" s="1"/>
      <c r="D33" s="1"/>
      <c r="E33" s="1"/>
      <c r="F33" s="1"/>
    </row>
    <row r="34" spans="2:6" ht="37.5" x14ac:dyDescent="0.25">
      <c r="B34" s="21" t="s">
        <v>3572</v>
      </c>
      <c r="C34" s="1"/>
      <c r="D34" s="1"/>
      <c r="E34" s="1"/>
      <c r="F34" s="1"/>
    </row>
    <row r="35" spans="2:6" ht="56.25" x14ac:dyDescent="0.25">
      <c r="B35" s="21" t="s">
        <v>3677</v>
      </c>
      <c r="C35" s="1"/>
      <c r="D35" s="1"/>
      <c r="E35" s="1"/>
      <c r="F35" s="1"/>
    </row>
    <row r="36" spans="2:6" ht="37.5" x14ac:dyDescent="0.25">
      <c r="B36" s="21" t="s">
        <v>3678</v>
      </c>
      <c r="C36" s="1"/>
      <c r="D36" s="1"/>
      <c r="E36" s="1"/>
      <c r="F36" s="1"/>
    </row>
    <row r="37" spans="2:6" ht="56.25" x14ac:dyDescent="0.25">
      <c r="B37" s="21" t="s">
        <v>3679</v>
      </c>
      <c r="C37" s="1"/>
      <c r="D37" s="1"/>
      <c r="E37" s="1"/>
      <c r="F37" s="1"/>
    </row>
    <row r="38" spans="2:6" ht="37.5" x14ac:dyDescent="0.25">
      <c r="B38" s="21" t="s">
        <v>3680</v>
      </c>
      <c r="C38" s="1"/>
      <c r="D38" s="1"/>
      <c r="E38" s="1"/>
      <c r="F38" s="1"/>
    </row>
    <row r="39" spans="2:6" ht="18.75" x14ac:dyDescent="0.25">
      <c r="B39" s="21" t="s">
        <v>3681</v>
      </c>
      <c r="C39" s="1"/>
      <c r="D39" s="1"/>
      <c r="E39" s="1"/>
      <c r="F39" s="1"/>
    </row>
    <row r="40" spans="2:6" ht="18.75" x14ac:dyDescent="0.25">
      <c r="B40" s="21" t="s">
        <v>3573</v>
      </c>
      <c r="C40" s="1"/>
      <c r="D40" s="1"/>
      <c r="E40" s="1"/>
      <c r="F40" s="1"/>
    </row>
    <row r="41" spans="2:6" ht="37.5" x14ac:dyDescent="0.25">
      <c r="B41" s="21" t="s">
        <v>3682</v>
      </c>
      <c r="C41" s="1"/>
      <c r="D41" s="1"/>
      <c r="E41" s="1"/>
      <c r="F41" s="1"/>
    </row>
    <row r="42" spans="2:6" ht="18.75" x14ac:dyDescent="0.25">
      <c r="B42" s="21" t="s">
        <v>3683</v>
      </c>
      <c r="C42" s="1"/>
      <c r="D42" s="1"/>
      <c r="E42" s="1"/>
      <c r="F42" s="1"/>
    </row>
    <row r="43" spans="2:6" ht="18.75" x14ac:dyDescent="0.25">
      <c r="B43" s="21" t="s">
        <v>3684</v>
      </c>
      <c r="C43" s="1"/>
      <c r="D43" s="1"/>
      <c r="E43" s="1"/>
      <c r="F43" s="1"/>
    </row>
    <row r="44" spans="2:6" ht="18.75" x14ac:dyDescent="0.25">
      <c r="B44" s="21" t="s">
        <v>3685</v>
      </c>
      <c r="C44" s="1"/>
      <c r="D44" s="1"/>
      <c r="E44" s="1"/>
      <c r="F44" s="1"/>
    </row>
    <row r="45" spans="2:6" ht="18.75" x14ac:dyDescent="0.25">
      <c r="B45" s="21" t="s">
        <v>3686</v>
      </c>
      <c r="C45" s="1"/>
      <c r="D45" s="1"/>
      <c r="E45" s="1"/>
      <c r="F45" s="1"/>
    </row>
    <row r="46" spans="2:6" ht="18.75" x14ac:dyDescent="0.25">
      <c r="B46" s="21" t="s">
        <v>3687</v>
      </c>
      <c r="C46" s="1"/>
      <c r="D46" s="1"/>
      <c r="E46" s="1"/>
      <c r="F46" s="1"/>
    </row>
    <row r="47" spans="2:6" ht="18.75" x14ac:dyDescent="0.25">
      <c r="B47" s="21" t="s">
        <v>3688</v>
      </c>
      <c r="C47" s="1"/>
      <c r="D47" s="1"/>
      <c r="E47" s="1"/>
      <c r="F47" s="1"/>
    </row>
    <row r="48" spans="2:6" ht="18.75" x14ac:dyDescent="0.25">
      <c r="B48" s="21" t="s">
        <v>3689</v>
      </c>
      <c r="C48" s="1"/>
      <c r="D48" s="1"/>
      <c r="E48" s="1"/>
      <c r="F48" s="1"/>
    </row>
    <row r="49" spans="2:6" ht="37.5" x14ac:dyDescent="0.25">
      <c r="B49" s="21" t="s">
        <v>3574</v>
      </c>
      <c r="C49" s="1"/>
      <c r="D49" s="1"/>
      <c r="E49" s="1"/>
      <c r="F49" s="1"/>
    </row>
    <row r="50" spans="2:6" ht="18.75" x14ac:dyDescent="0.25">
      <c r="B50" s="21" t="s">
        <v>3690</v>
      </c>
      <c r="C50" s="1"/>
      <c r="D50" s="1"/>
      <c r="E50" s="1"/>
      <c r="F50" s="1"/>
    </row>
    <row r="51" spans="2:6" ht="37.5" x14ac:dyDescent="0.25">
      <c r="B51" s="21" t="s">
        <v>3691</v>
      </c>
      <c r="C51" s="1"/>
      <c r="D51" s="1"/>
      <c r="E51" s="1"/>
      <c r="F51" s="1"/>
    </row>
    <row r="52" spans="2:6" ht="37.5" x14ac:dyDescent="0.25">
      <c r="B52" s="21" t="s">
        <v>3692</v>
      </c>
      <c r="C52" s="1"/>
      <c r="D52" s="1"/>
      <c r="E52" s="1"/>
      <c r="F52" s="1"/>
    </row>
    <row r="53" spans="2:6" ht="18.75" x14ac:dyDescent="0.25">
      <c r="B53" s="21" t="s">
        <v>3693</v>
      </c>
      <c r="C53" s="1"/>
      <c r="D53" s="1"/>
      <c r="E53" s="1"/>
      <c r="F53" s="1"/>
    </row>
    <row r="54" spans="2:6" ht="37.5" x14ac:dyDescent="0.25">
      <c r="B54" s="21" t="s">
        <v>3694</v>
      </c>
      <c r="C54" s="1"/>
      <c r="D54" s="1"/>
      <c r="E54" s="1"/>
      <c r="F54" s="1"/>
    </row>
    <row r="55" spans="2:6" ht="18.75" x14ac:dyDescent="0.25">
      <c r="B55" s="21" t="s">
        <v>3695</v>
      </c>
      <c r="C55" s="1"/>
      <c r="D55" s="1"/>
      <c r="E55" s="1"/>
      <c r="F55" s="1"/>
    </row>
    <row r="56" spans="2:6" ht="37.5" x14ac:dyDescent="0.25">
      <c r="B56" s="21" t="s">
        <v>3696</v>
      </c>
      <c r="C56" s="20"/>
      <c r="D56" s="1"/>
      <c r="E56" s="1"/>
      <c r="F56" s="1"/>
    </row>
    <row r="57" spans="2:6" ht="18.75" x14ac:dyDescent="0.25">
      <c r="B57" s="21" t="s">
        <v>3697</v>
      </c>
      <c r="C57" s="20"/>
      <c r="D57" s="20"/>
      <c r="E57" s="20"/>
      <c r="F57" s="1"/>
    </row>
    <row r="58" spans="2:6" ht="93.75" x14ac:dyDescent="0.25">
      <c r="B58" s="21" t="s">
        <v>3698</v>
      </c>
      <c r="C58" s="20"/>
      <c r="D58" s="20"/>
      <c r="E58" s="20"/>
      <c r="F58" s="1"/>
    </row>
    <row r="59" spans="2:6" ht="75" x14ac:dyDescent="0.25">
      <c r="B59" s="21" t="s">
        <v>3699</v>
      </c>
      <c r="C59" s="20"/>
      <c r="D59" s="20"/>
      <c r="E59" s="20"/>
      <c r="F59" s="1"/>
    </row>
    <row r="60" spans="2:6" ht="18.75" x14ac:dyDescent="0.25">
      <c r="B60" s="184"/>
      <c r="C60" s="20"/>
      <c r="D60" s="20"/>
      <c r="E60" s="20"/>
      <c r="F60" s="1"/>
    </row>
    <row r="61" spans="2:6" ht="18.75" x14ac:dyDescent="0.25">
      <c r="B61" s="16" t="s">
        <v>3700</v>
      </c>
      <c r="C61" s="1"/>
      <c r="D61" s="1"/>
      <c r="E61" s="1"/>
      <c r="F61" s="1"/>
    </row>
    <row r="62" spans="2:6" ht="18.75" x14ac:dyDescent="0.25">
      <c r="B62" s="21"/>
      <c r="C62" s="1"/>
      <c r="D62" s="1"/>
      <c r="E62" s="1"/>
      <c r="F62" s="1"/>
    </row>
    <row r="63" spans="2:6" ht="18.75" x14ac:dyDescent="0.25">
      <c r="B63" s="16" t="s">
        <v>3701</v>
      </c>
      <c r="C63" s="1"/>
      <c r="D63" s="1"/>
      <c r="E63" s="1"/>
      <c r="F63" s="1"/>
    </row>
    <row r="64" spans="2:6" ht="18.75" x14ac:dyDescent="0.25">
      <c r="B64" s="19"/>
      <c r="C64" s="1"/>
      <c r="D64" s="1"/>
      <c r="E64" s="1"/>
      <c r="F64" s="1"/>
    </row>
    <row r="65" spans="2:6" ht="37.5" x14ac:dyDescent="0.25">
      <c r="B65" s="20" t="s">
        <v>3702</v>
      </c>
      <c r="C65" s="1"/>
      <c r="D65" s="1"/>
      <c r="E65" s="1"/>
      <c r="F65" s="1"/>
    </row>
    <row r="66" spans="2:6" ht="18.75" x14ac:dyDescent="0.25">
      <c r="B66" s="20"/>
      <c r="C66" s="1"/>
      <c r="D66" s="1"/>
      <c r="E66" s="1"/>
      <c r="F66" s="1"/>
    </row>
    <row r="67" spans="2:6" ht="18.75" x14ac:dyDescent="0.25">
      <c r="B67" s="16" t="s">
        <v>3703</v>
      </c>
      <c r="C67" s="1"/>
      <c r="D67" s="1"/>
      <c r="E67" s="1"/>
      <c r="F67" s="1"/>
    </row>
    <row r="68" spans="2:6" ht="18.75" x14ac:dyDescent="0.25">
      <c r="B68" s="16" t="s">
        <v>3704</v>
      </c>
      <c r="C68" s="177"/>
      <c r="D68" s="1"/>
      <c r="E68" s="1"/>
      <c r="F68" s="1"/>
    </row>
    <row r="69" spans="2:6" ht="18.75" x14ac:dyDescent="0.25">
      <c r="B69" s="20"/>
      <c r="C69" s="177"/>
      <c r="D69" s="1"/>
      <c r="E69" s="1"/>
      <c r="F69" s="1"/>
    </row>
    <row r="70" spans="2:6" ht="18.75" x14ac:dyDescent="0.25">
      <c r="B70" s="20" t="s">
        <v>3705</v>
      </c>
      <c r="C70" s="177"/>
      <c r="D70" s="1"/>
      <c r="E70" s="1"/>
      <c r="F70" s="1"/>
    </row>
    <row r="71" spans="2:6" ht="18.75" x14ac:dyDescent="0.25">
      <c r="B71" s="20" t="s">
        <v>3706</v>
      </c>
      <c r="C71" s="177"/>
      <c r="D71" s="1"/>
      <c r="E71" s="1"/>
      <c r="F71" s="1"/>
    </row>
    <row r="72" spans="2:6" ht="37.5" x14ac:dyDescent="0.25">
      <c r="B72" s="20" t="s">
        <v>3707</v>
      </c>
      <c r="C72" s="177"/>
      <c r="D72" s="1"/>
      <c r="E72" s="1"/>
      <c r="F72" s="1"/>
    </row>
    <row r="73" spans="2:6" ht="131.25" x14ac:dyDescent="0.25">
      <c r="B73" s="20" t="s">
        <v>3708</v>
      </c>
      <c r="C73" s="177"/>
      <c r="D73" s="1"/>
      <c r="E73" s="1"/>
      <c r="F73" s="1"/>
    </row>
    <row r="74" spans="2:6" ht="18.75" x14ac:dyDescent="0.25">
      <c r="B74" s="20"/>
      <c r="C74" s="177"/>
      <c r="D74" s="1"/>
      <c r="E74" s="1"/>
      <c r="F74" s="1"/>
    </row>
    <row r="75" spans="2:6" ht="18.75" x14ac:dyDescent="0.25">
      <c r="B75" s="16" t="s">
        <v>3709</v>
      </c>
      <c r="C75" s="1"/>
      <c r="D75" s="1"/>
      <c r="E75" s="1"/>
      <c r="F75" s="1"/>
    </row>
    <row r="76" spans="2:6" ht="18.75" x14ac:dyDescent="0.25">
      <c r="B76" s="16" t="s">
        <v>165</v>
      </c>
      <c r="C76" s="1"/>
      <c r="D76" s="1"/>
      <c r="E76" s="1"/>
      <c r="F76" s="1"/>
    </row>
    <row r="77" spans="2:6" ht="18.75" x14ac:dyDescent="0.25">
      <c r="B77" s="20"/>
      <c r="C77" s="1"/>
      <c r="D77" s="1"/>
      <c r="E77" s="1"/>
      <c r="F77" s="1"/>
    </row>
    <row r="78" spans="2:6" ht="18.75" x14ac:dyDescent="0.25">
      <c r="B78" s="20" t="s">
        <v>3710</v>
      </c>
      <c r="C78" s="1"/>
      <c r="D78" s="1"/>
      <c r="E78" s="1"/>
      <c r="F78" s="1"/>
    </row>
    <row r="79" spans="2:6" ht="18.75" x14ac:dyDescent="0.25">
      <c r="B79" s="20" t="s">
        <v>3711</v>
      </c>
      <c r="C79" s="1"/>
      <c r="D79" s="1"/>
      <c r="E79" s="1"/>
      <c r="F79" s="1"/>
    </row>
    <row r="80" spans="2:6" ht="18.75" x14ac:dyDescent="0.25">
      <c r="B80" s="20" t="s">
        <v>3712</v>
      </c>
      <c r="C80" s="1"/>
      <c r="D80" s="1"/>
      <c r="E80" s="1"/>
      <c r="F80" s="1"/>
    </row>
    <row r="81" spans="2:6" ht="18.75" x14ac:dyDescent="0.25">
      <c r="B81" s="20"/>
      <c r="C81" s="1"/>
      <c r="D81" s="1"/>
      <c r="E81" s="1"/>
      <c r="F81" s="1"/>
    </row>
    <row r="82" spans="2:6" ht="18.75" x14ac:dyDescent="0.25">
      <c r="B82" s="16" t="s">
        <v>3713</v>
      </c>
      <c r="C82" s="1"/>
      <c r="D82" s="1"/>
      <c r="E82" s="1"/>
      <c r="F82" s="1"/>
    </row>
    <row r="83" spans="2:6" ht="18.75" x14ac:dyDescent="0.25">
      <c r="B83" s="16" t="s">
        <v>3714</v>
      </c>
      <c r="C83" s="1"/>
      <c r="D83" s="1"/>
      <c r="E83" s="1"/>
      <c r="F83" s="1"/>
    </row>
    <row r="84" spans="2:6" ht="18.75" x14ac:dyDescent="0.25">
      <c r="B84" s="16" t="s">
        <v>3715</v>
      </c>
      <c r="C84" s="1"/>
      <c r="D84" s="1"/>
      <c r="E84" s="1"/>
      <c r="F84" s="1"/>
    </row>
    <row r="85" spans="2:6" ht="18.75" x14ac:dyDescent="0.25">
      <c r="B85" s="16" t="s">
        <v>3716</v>
      </c>
      <c r="C85" s="1"/>
      <c r="D85" s="1"/>
      <c r="E85" s="1"/>
      <c r="F85" s="1"/>
    </row>
    <row r="86" spans="2:6" ht="18.75" x14ac:dyDescent="0.25">
      <c r="B86" s="16" t="s">
        <v>3717</v>
      </c>
      <c r="C86" s="1"/>
      <c r="D86" s="1"/>
      <c r="E86" s="1"/>
      <c r="F86" s="1"/>
    </row>
    <row r="87" spans="2:6" ht="18.75" x14ac:dyDescent="0.25">
      <c r="B87" s="16" t="s">
        <v>165</v>
      </c>
      <c r="C87" s="20"/>
      <c r="D87" s="20"/>
      <c r="E87" s="1"/>
      <c r="F87" s="1"/>
    </row>
    <row r="88" spans="2:6" ht="18.75" x14ac:dyDescent="0.25">
      <c r="B88" s="20"/>
      <c r="C88" s="20"/>
      <c r="D88" s="20"/>
      <c r="E88" s="1"/>
      <c r="F88" s="1"/>
    </row>
    <row r="89" spans="2:6" ht="18.75" x14ac:dyDescent="0.25">
      <c r="B89" s="20" t="s">
        <v>3718</v>
      </c>
      <c r="C89" s="1"/>
      <c r="D89" s="1"/>
      <c r="E89" s="1"/>
      <c r="F89" s="1"/>
    </row>
    <row r="90" spans="2:6" ht="18.75" x14ac:dyDescent="0.25">
      <c r="B90" s="20" t="s">
        <v>3575</v>
      </c>
      <c r="C90" s="1"/>
      <c r="D90" s="1"/>
      <c r="E90" s="1"/>
      <c r="F90" s="1"/>
    </row>
    <row r="91" spans="2:6" ht="18.75" x14ac:dyDescent="0.25">
      <c r="B91" s="20" t="s">
        <v>3576</v>
      </c>
      <c r="C91" s="1"/>
      <c r="D91" s="1"/>
      <c r="E91" s="1"/>
      <c r="F91" s="1"/>
    </row>
    <row r="92" spans="2:6" ht="37.5" x14ac:dyDescent="0.25">
      <c r="B92" s="20" t="s">
        <v>3577</v>
      </c>
      <c r="C92" s="1"/>
      <c r="D92" s="1"/>
      <c r="E92" s="1"/>
      <c r="F92" s="1"/>
    </row>
    <row r="93" spans="2:6" ht="56.25" x14ac:dyDescent="0.25">
      <c r="B93" s="20" t="s">
        <v>3578</v>
      </c>
      <c r="C93" s="1"/>
      <c r="D93" s="1"/>
      <c r="E93" s="1"/>
      <c r="F93" s="1"/>
    </row>
    <row r="94" spans="2:6" ht="18.75" x14ac:dyDescent="0.25">
      <c r="B94" s="20" t="s">
        <v>3719</v>
      </c>
      <c r="C94" s="20"/>
      <c r="D94" s="1"/>
      <c r="E94" s="1"/>
      <c r="F94" s="1"/>
    </row>
    <row r="95" spans="2:6" ht="18.75" x14ac:dyDescent="0.25">
      <c r="B95" s="22"/>
      <c r="C95" s="1"/>
      <c r="D95" s="1"/>
      <c r="E95" s="1"/>
      <c r="F95" s="1"/>
    </row>
    <row r="96" spans="2:6" ht="18.75" x14ac:dyDescent="0.25">
      <c r="B96" s="16" t="s">
        <v>3720</v>
      </c>
      <c r="C96" s="20"/>
      <c r="D96" s="1"/>
      <c r="E96" s="1"/>
      <c r="F96" s="1"/>
    </row>
    <row r="97" spans="2:6" ht="18.75" x14ac:dyDescent="0.25">
      <c r="B97" s="16" t="s">
        <v>3721</v>
      </c>
      <c r="C97" s="1"/>
      <c r="D97" s="1"/>
      <c r="E97" s="1"/>
      <c r="F97" s="1"/>
    </row>
    <row r="98" spans="2:6" ht="18.75" x14ac:dyDescent="0.25">
      <c r="B98" s="16" t="s">
        <v>3722</v>
      </c>
      <c r="C98" s="1"/>
      <c r="D98" s="1"/>
      <c r="E98" s="1"/>
      <c r="F98" s="1"/>
    </row>
    <row r="99" spans="2:6" ht="18.75" x14ac:dyDescent="0.25">
      <c r="B99" s="19"/>
      <c r="C99" s="1"/>
      <c r="D99" s="1"/>
      <c r="E99" s="1"/>
      <c r="F99" s="1"/>
    </row>
    <row r="100" spans="2:6" ht="37.5" x14ac:dyDescent="0.25">
      <c r="B100" s="20" t="s">
        <v>3723</v>
      </c>
      <c r="C100" s="1"/>
      <c r="D100" s="1"/>
      <c r="E100" s="1"/>
      <c r="F100" s="1"/>
    </row>
    <row r="101" spans="2:6" ht="56.25" x14ac:dyDescent="0.25">
      <c r="B101" s="20" t="s">
        <v>3579</v>
      </c>
      <c r="C101" s="1"/>
      <c r="D101" s="1"/>
      <c r="E101" s="1"/>
      <c r="F101" s="1"/>
    </row>
    <row r="102" spans="2:6" ht="56.25" x14ac:dyDescent="0.25">
      <c r="B102" s="20" t="s">
        <v>3724</v>
      </c>
      <c r="C102" s="1"/>
      <c r="D102" s="1"/>
      <c r="E102" s="1"/>
      <c r="F102" s="1"/>
    </row>
    <row r="103" spans="2:6" ht="37.5" x14ac:dyDescent="0.25">
      <c r="B103" s="20" t="s">
        <v>3725</v>
      </c>
      <c r="C103" s="1"/>
      <c r="D103" s="1"/>
      <c r="E103" s="1"/>
      <c r="F103" s="1"/>
    </row>
    <row r="104" spans="2:6" ht="45" x14ac:dyDescent="0.25">
      <c r="B104" s="24" t="s">
        <v>3580</v>
      </c>
      <c r="C104" s="1"/>
      <c r="D104" s="1"/>
      <c r="E104" s="1"/>
      <c r="F104" s="1"/>
    </row>
    <row r="105" spans="2:6" ht="56.25" x14ac:dyDescent="0.25">
      <c r="B105" s="20" t="s">
        <v>3726</v>
      </c>
      <c r="C105" s="1"/>
      <c r="D105" s="1"/>
      <c r="E105" s="1"/>
      <c r="F105" s="1"/>
    </row>
    <row r="106" spans="2:6" ht="37.5" x14ac:dyDescent="0.25">
      <c r="B106" s="20" t="s">
        <v>3727</v>
      </c>
      <c r="C106" s="1"/>
      <c r="D106" s="1"/>
      <c r="E106" s="1"/>
      <c r="F106" s="1"/>
    </row>
    <row r="107" spans="2:6" ht="93.75" x14ac:dyDescent="0.25">
      <c r="B107" s="20" t="s">
        <v>3728</v>
      </c>
      <c r="C107" s="1"/>
      <c r="D107" s="1"/>
      <c r="E107" s="1"/>
      <c r="F107" s="1"/>
    </row>
    <row r="108" spans="2:6" ht="75" x14ac:dyDescent="0.25">
      <c r="B108" s="20" t="s">
        <v>3729</v>
      </c>
      <c r="C108" s="1"/>
      <c r="D108" s="1"/>
      <c r="E108" s="1"/>
      <c r="F108" s="1"/>
    </row>
    <row r="109" spans="2:6" ht="75" x14ac:dyDescent="0.25">
      <c r="B109" s="20" t="s">
        <v>3730</v>
      </c>
      <c r="C109" s="1"/>
      <c r="D109" s="1"/>
      <c r="E109" s="1"/>
      <c r="F109" s="1"/>
    </row>
    <row r="110" spans="2:6" ht="56.25" x14ac:dyDescent="0.25">
      <c r="B110" s="20" t="s">
        <v>3731</v>
      </c>
      <c r="C110" s="1"/>
      <c r="D110" s="1"/>
      <c r="E110" s="1"/>
      <c r="F110" s="1"/>
    </row>
    <row r="111" spans="2:6" ht="18.75" x14ac:dyDescent="0.25">
      <c r="B111" s="21" t="s">
        <v>3732</v>
      </c>
      <c r="C111" s="1"/>
      <c r="D111" s="1"/>
      <c r="E111" s="1"/>
      <c r="F111" s="1"/>
    </row>
    <row r="112" spans="2:6" ht="56.25" x14ac:dyDescent="0.25">
      <c r="B112" s="21" t="s">
        <v>3733</v>
      </c>
      <c r="C112" s="1"/>
      <c r="D112" s="1"/>
      <c r="E112" s="1"/>
      <c r="F112" s="1"/>
    </row>
    <row r="113" spans="2:6" ht="18.75" x14ac:dyDescent="0.25">
      <c r="B113" s="16"/>
      <c r="C113" s="1"/>
      <c r="D113" s="1"/>
      <c r="E113" s="1"/>
      <c r="F113" s="1"/>
    </row>
    <row r="114" spans="2:6" ht="18.75" x14ac:dyDescent="0.25">
      <c r="B114" s="16" t="s">
        <v>3734</v>
      </c>
      <c r="C114" s="1"/>
      <c r="D114" s="1"/>
      <c r="E114" s="1"/>
      <c r="F114" s="1"/>
    </row>
    <row r="115" spans="2:6" ht="18.75" x14ac:dyDescent="0.25">
      <c r="B115" s="16" t="s">
        <v>3735</v>
      </c>
      <c r="C115" s="1"/>
      <c r="D115" s="1"/>
      <c r="E115" s="1"/>
      <c r="F115" s="1"/>
    </row>
    <row r="116" spans="2:6" ht="18.75" x14ac:dyDescent="0.25">
      <c r="B116" s="16" t="s">
        <v>3736</v>
      </c>
      <c r="C116" s="1"/>
      <c r="D116" s="1"/>
      <c r="E116" s="1"/>
      <c r="F116" s="1"/>
    </row>
    <row r="117" spans="2:6" ht="18.75" x14ac:dyDescent="0.25">
      <c r="B117" s="16" t="s">
        <v>3737</v>
      </c>
      <c r="C117" s="1"/>
      <c r="D117" s="1"/>
      <c r="E117" s="1"/>
      <c r="F117" s="1"/>
    </row>
    <row r="118" spans="2:6" ht="18.75" x14ac:dyDescent="0.25">
      <c r="B118" s="16" t="s">
        <v>3738</v>
      </c>
      <c r="C118" s="1"/>
      <c r="D118" s="1"/>
      <c r="E118" s="1"/>
      <c r="F118" s="1"/>
    </row>
    <row r="119" spans="2:6" ht="18.75" x14ac:dyDescent="0.25">
      <c r="B119" s="16" t="s">
        <v>3739</v>
      </c>
      <c r="C119" s="1"/>
      <c r="D119" s="1"/>
      <c r="E119" s="1"/>
      <c r="F119" s="1"/>
    </row>
    <row r="120" spans="2:6" ht="18.75" x14ac:dyDescent="0.25">
      <c r="B120" s="16" t="s">
        <v>3740</v>
      </c>
      <c r="C120" s="1"/>
      <c r="D120" s="1"/>
      <c r="E120" s="1"/>
      <c r="F120" s="1"/>
    </row>
    <row r="121" spans="2:6" ht="18.75" x14ac:dyDescent="0.25">
      <c r="B121" s="16" t="s">
        <v>1904</v>
      </c>
      <c r="C121" s="1"/>
      <c r="D121" s="1"/>
      <c r="E121" s="1"/>
      <c r="F121" s="1"/>
    </row>
    <row r="122" spans="2:6" ht="18.75" x14ac:dyDescent="0.25">
      <c r="B122" s="21"/>
      <c r="C122" s="1"/>
      <c r="D122" s="1"/>
      <c r="E122" s="1"/>
      <c r="F122" s="1"/>
    </row>
    <row r="123" spans="2:6" ht="18.75" x14ac:dyDescent="0.25">
      <c r="B123" s="20" t="s">
        <v>3741</v>
      </c>
      <c r="C123" s="1"/>
      <c r="D123" s="1"/>
      <c r="E123" s="1"/>
      <c r="F123" s="1"/>
    </row>
    <row r="124" spans="2:6" ht="56.25" x14ac:dyDescent="0.25">
      <c r="B124" s="20" t="s">
        <v>3742</v>
      </c>
      <c r="C124" s="1"/>
      <c r="D124" s="1"/>
      <c r="E124" s="1"/>
      <c r="F124" s="1"/>
    </row>
    <row r="125" spans="2:6" ht="18.75" x14ac:dyDescent="0.25">
      <c r="B125" s="20" t="s">
        <v>3743</v>
      </c>
      <c r="C125" s="1"/>
      <c r="D125" s="1"/>
      <c r="E125" s="1"/>
      <c r="F125" s="1"/>
    </row>
    <row r="126" spans="2:6" ht="18.75" x14ac:dyDescent="0.25">
      <c r="B126" s="20" t="s">
        <v>3744</v>
      </c>
      <c r="C126" s="1"/>
      <c r="D126" s="1"/>
      <c r="E126" s="1"/>
      <c r="F126" s="1"/>
    </row>
    <row r="127" spans="2:6" ht="37.5" x14ac:dyDescent="0.25">
      <c r="B127" s="20" t="s">
        <v>3581</v>
      </c>
      <c r="C127" s="1"/>
      <c r="D127" s="1"/>
      <c r="E127" s="1"/>
      <c r="F127" s="1"/>
    </row>
    <row r="128" spans="2:6" ht="18.75" x14ac:dyDescent="0.25">
      <c r="B128" s="20" t="s">
        <v>3582</v>
      </c>
      <c r="C128" s="1"/>
      <c r="D128" s="1"/>
      <c r="E128" s="1"/>
      <c r="F128" s="1"/>
    </row>
    <row r="129" spans="2:6" ht="37.5" x14ac:dyDescent="0.25">
      <c r="B129" s="20" t="s">
        <v>3583</v>
      </c>
      <c r="C129" s="1"/>
      <c r="D129" s="1"/>
      <c r="E129" s="1"/>
      <c r="F129" s="1"/>
    </row>
    <row r="130" spans="2:6" ht="18.75" x14ac:dyDescent="0.25">
      <c r="B130" s="20"/>
      <c r="C130" s="1"/>
      <c r="D130" s="1"/>
      <c r="E130" s="1"/>
      <c r="F130" s="1"/>
    </row>
    <row r="131" spans="2:6" ht="18.75" x14ac:dyDescent="0.25">
      <c r="B131" s="16" t="s">
        <v>3745</v>
      </c>
      <c r="C131" s="1"/>
      <c r="D131" s="1"/>
      <c r="E131" s="1"/>
      <c r="F131" s="1"/>
    </row>
    <row r="132" spans="2:6" ht="18.75" x14ac:dyDescent="0.25">
      <c r="B132" s="16" t="s">
        <v>3746</v>
      </c>
      <c r="C132" s="1"/>
      <c r="D132" s="1"/>
      <c r="E132" s="1"/>
      <c r="F132" s="1"/>
    </row>
    <row r="133" spans="2:6" ht="18.75" x14ac:dyDescent="0.25">
      <c r="B133" s="16" t="s">
        <v>3747</v>
      </c>
      <c r="C133" s="1"/>
      <c r="D133" s="1"/>
      <c r="E133" s="1"/>
      <c r="F133" s="1"/>
    </row>
    <row r="134" spans="2:6" ht="18.75" x14ac:dyDescent="0.25">
      <c r="B134" s="16" t="s">
        <v>3748</v>
      </c>
      <c r="C134" s="1"/>
      <c r="D134" s="1"/>
      <c r="E134" s="1"/>
      <c r="F134" s="1"/>
    </row>
    <row r="135" spans="2:6" ht="18.75" x14ac:dyDescent="0.25">
      <c r="B135" s="16" t="s">
        <v>3749</v>
      </c>
      <c r="C135" s="1"/>
      <c r="D135" s="1"/>
      <c r="E135" s="1"/>
      <c r="F135" s="1"/>
    </row>
    <row r="136" spans="2:6" ht="18.75" x14ac:dyDescent="0.25">
      <c r="B136" s="16" t="s">
        <v>3750</v>
      </c>
      <c r="C136" s="1"/>
      <c r="D136" s="1"/>
      <c r="E136" s="1"/>
      <c r="F136" s="1"/>
    </row>
    <row r="137" spans="2:6" ht="18.75" x14ac:dyDescent="0.25">
      <c r="B137" s="16" t="s">
        <v>3751</v>
      </c>
      <c r="C137" s="1"/>
      <c r="D137" s="1"/>
      <c r="E137" s="1"/>
      <c r="F137" s="1"/>
    </row>
    <row r="138" spans="2:6" ht="18.75" x14ac:dyDescent="0.25">
      <c r="B138" s="16" t="s">
        <v>3752</v>
      </c>
      <c r="C138" s="1"/>
      <c r="D138" s="1"/>
      <c r="E138" s="1"/>
      <c r="F138" s="1"/>
    </row>
    <row r="139" spans="2:6" ht="18.75" x14ac:dyDescent="0.25">
      <c r="B139" s="16" t="s">
        <v>1904</v>
      </c>
      <c r="C139" s="1"/>
      <c r="D139" s="1"/>
      <c r="E139" s="1"/>
      <c r="F139" s="1"/>
    </row>
    <row r="140" spans="2:6" ht="18.75" x14ac:dyDescent="0.25">
      <c r="B140" s="184"/>
      <c r="C140" s="1"/>
      <c r="D140" s="1"/>
      <c r="E140" s="1"/>
      <c r="F140" s="1"/>
    </row>
    <row r="141" spans="2:6" ht="93.75" x14ac:dyDescent="0.25">
      <c r="B141" s="20" t="s">
        <v>3753</v>
      </c>
      <c r="C141" s="1"/>
      <c r="D141" s="1"/>
      <c r="E141" s="1"/>
      <c r="F141" s="1"/>
    </row>
    <row r="142" spans="2:6" ht="18.75" x14ac:dyDescent="0.25">
      <c r="B142" s="20" t="s">
        <v>3754</v>
      </c>
      <c r="C142" s="1"/>
      <c r="D142" s="1"/>
      <c r="E142" s="1"/>
      <c r="F142" s="1"/>
    </row>
    <row r="143" spans="2:6" ht="37.5" x14ac:dyDescent="0.25">
      <c r="B143" s="20" t="s">
        <v>3755</v>
      </c>
      <c r="C143" s="1"/>
      <c r="D143" s="1"/>
      <c r="E143" s="1"/>
      <c r="F143" s="1"/>
    </row>
    <row r="144" spans="2:6" ht="18.75" x14ac:dyDescent="0.25">
      <c r="B144" s="19"/>
      <c r="C144" s="1"/>
      <c r="D144" s="1"/>
      <c r="E144" s="1"/>
      <c r="F144" s="1"/>
    </row>
    <row r="145" spans="2:6" ht="18.75" x14ac:dyDescent="0.25">
      <c r="B145" s="16" t="s">
        <v>3756</v>
      </c>
      <c r="C145" s="1"/>
      <c r="D145" s="1"/>
      <c r="E145" s="1"/>
      <c r="F145" s="1"/>
    </row>
    <row r="146" spans="2:6" ht="18.75" x14ac:dyDescent="0.25">
      <c r="B146" s="20"/>
      <c r="C146" s="1"/>
      <c r="D146" s="1"/>
      <c r="E146" s="1"/>
      <c r="F146" s="1"/>
    </row>
    <row r="147" spans="2:6" ht="56.25" x14ac:dyDescent="0.25">
      <c r="B147" s="20" t="s">
        <v>3757</v>
      </c>
      <c r="C147" s="1"/>
      <c r="D147" s="1"/>
      <c r="E147" s="1"/>
      <c r="F147" s="1"/>
    </row>
    <row r="148" spans="2:6" ht="93.75" x14ac:dyDescent="0.25">
      <c r="B148" s="20" t="s">
        <v>3758</v>
      </c>
      <c r="C148" s="1"/>
      <c r="D148" s="1"/>
      <c r="E148" s="1"/>
      <c r="F148" s="1"/>
    </row>
    <row r="149" spans="2:6" ht="18.75" x14ac:dyDescent="0.25">
      <c r="B149" s="20"/>
      <c r="C149" s="1"/>
      <c r="D149" s="1"/>
      <c r="E149" s="1"/>
      <c r="F149" s="1"/>
    </row>
    <row r="150" spans="2:6" ht="18.75" x14ac:dyDescent="0.25">
      <c r="B150" s="16" t="s">
        <v>3759</v>
      </c>
      <c r="C150" s="1"/>
      <c r="D150" s="1"/>
      <c r="E150" s="1"/>
      <c r="F150" s="1"/>
    </row>
    <row r="151" spans="2:6" ht="18.75" x14ac:dyDescent="0.25">
      <c r="B151" s="16" t="s">
        <v>3760</v>
      </c>
      <c r="C151" s="1"/>
      <c r="D151" s="1"/>
      <c r="E151" s="1"/>
      <c r="F151" s="1"/>
    </row>
    <row r="152" spans="2:6" ht="18.75" x14ac:dyDescent="0.25">
      <c r="B152" s="16" t="s">
        <v>165</v>
      </c>
      <c r="C152" s="1"/>
      <c r="D152" s="1"/>
      <c r="E152" s="1"/>
      <c r="F152" s="1"/>
    </row>
    <row r="153" spans="2:6" ht="18.75" x14ac:dyDescent="0.25">
      <c r="B153" s="20"/>
      <c r="C153" s="1"/>
      <c r="D153" s="1"/>
      <c r="E153" s="1"/>
      <c r="F153" s="1"/>
    </row>
    <row r="154" spans="2:6" ht="37.5" x14ac:dyDescent="0.25">
      <c r="B154" s="20" t="s">
        <v>3761</v>
      </c>
      <c r="C154" s="1"/>
      <c r="D154" s="1"/>
      <c r="E154" s="1"/>
      <c r="F154" s="1"/>
    </row>
    <row r="155" spans="2:6" ht="18.75" x14ac:dyDescent="0.25">
      <c r="B155" s="20" t="s">
        <v>3762</v>
      </c>
      <c r="C155" s="1"/>
      <c r="D155" s="1"/>
      <c r="E155" s="1"/>
      <c r="F155" s="1"/>
    </row>
    <row r="156" spans="2:6" ht="37.5" x14ac:dyDescent="0.25">
      <c r="B156" s="20" t="s">
        <v>3584</v>
      </c>
      <c r="C156" s="1"/>
      <c r="D156" s="1"/>
      <c r="E156" s="1"/>
      <c r="F156" s="1"/>
    </row>
    <row r="157" spans="2:6" ht="18.75" x14ac:dyDescent="0.25">
      <c r="B157" s="20" t="s">
        <v>3763</v>
      </c>
      <c r="C157" s="1"/>
      <c r="D157" s="1"/>
      <c r="E157" s="1"/>
      <c r="F157" s="1"/>
    </row>
    <row r="158" spans="2:6" ht="56.25" x14ac:dyDescent="0.25">
      <c r="B158" s="20" t="s">
        <v>3764</v>
      </c>
      <c r="C158" s="1"/>
      <c r="D158" s="1"/>
      <c r="E158" s="1"/>
      <c r="F158" s="1"/>
    </row>
    <row r="159" spans="2:6" ht="75" x14ac:dyDescent="0.25">
      <c r="B159" s="20" t="s">
        <v>3765</v>
      </c>
      <c r="C159" s="1"/>
      <c r="D159" s="1"/>
      <c r="E159" s="1"/>
      <c r="F159" s="1"/>
    </row>
    <row r="160" spans="2:6" ht="18.75" x14ac:dyDescent="0.25">
      <c r="B160" s="20" t="s">
        <v>3585</v>
      </c>
      <c r="C160" s="1"/>
      <c r="D160" s="1"/>
      <c r="E160" s="1"/>
      <c r="F160" s="1"/>
    </row>
    <row r="161" spans="2:6" ht="75" x14ac:dyDescent="0.25">
      <c r="B161" s="20" t="s">
        <v>3766</v>
      </c>
      <c r="C161" s="1"/>
      <c r="D161" s="1"/>
      <c r="E161" s="1"/>
      <c r="F161" s="1"/>
    </row>
    <row r="162" spans="2:6" ht="37.5" x14ac:dyDescent="0.25">
      <c r="B162" s="20" t="s">
        <v>3767</v>
      </c>
      <c r="C162" s="1"/>
      <c r="D162" s="1"/>
      <c r="E162" s="1"/>
      <c r="F162" s="1"/>
    </row>
    <row r="163" spans="2:6" ht="18.75" x14ac:dyDescent="0.25">
      <c r="B163" s="20"/>
      <c r="C163" s="1"/>
      <c r="D163" s="1"/>
      <c r="E163" s="1"/>
      <c r="F163" s="1"/>
    </row>
    <row r="164" spans="2:6" ht="18.75" x14ac:dyDescent="0.25">
      <c r="B164" s="16" t="s">
        <v>3768</v>
      </c>
      <c r="C164" s="1"/>
      <c r="D164" s="1"/>
      <c r="E164" s="1"/>
      <c r="F164" s="1"/>
    </row>
    <row r="165" spans="2:6" ht="18.75" x14ac:dyDescent="0.25">
      <c r="B165" s="16" t="s">
        <v>3769</v>
      </c>
      <c r="C165" s="1"/>
      <c r="D165" s="1"/>
      <c r="E165" s="1"/>
      <c r="F165" s="1"/>
    </row>
    <row r="166" spans="2:6" ht="18.75" x14ac:dyDescent="0.25">
      <c r="B166" s="16" t="s">
        <v>3633</v>
      </c>
      <c r="C166" s="1"/>
      <c r="D166" s="1"/>
      <c r="E166" s="1"/>
      <c r="F166" s="1"/>
    </row>
    <row r="167" spans="2:6" ht="18.75" x14ac:dyDescent="0.25">
      <c r="B167" s="20"/>
      <c r="C167" s="1"/>
      <c r="D167" s="1"/>
      <c r="E167" s="1"/>
      <c r="F167" s="1"/>
    </row>
    <row r="168" spans="2:6" ht="56.25" x14ac:dyDescent="0.25">
      <c r="B168" s="20" t="s">
        <v>3770</v>
      </c>
      <c r="C168" s="1"/>
      <c r="D168" s="1"/>
      <c r="E168" s="1"/>
      <c r="F168" s="1"/>
    </row>
    <row r="169" spans="2:6" ht="18.75" x14ac:dyDescent="0.25">
      <c r="B169" s="20" t="s">
        <v>3771</v>
      </c>
      <c r="C169" s="1"/>
      <c r="D169" s="1"/>
      <c r="E169" s="1"/>
      <c r="F169" s="1"/>
    </row>
    <row r="170" spans="2:6" ht="18.75" x14ac:dyDescent="0.25">
      <c r="B170" s="20" t="s">
        <v>3772</v>
      </c>
      <c r="C170" s="1"/>
      <c r="D170" s="1"/>
      <c r="E170" s="1"/>
      <c r="F170" s="1"/>
    </row>
    <row r="171" spans="2:6" ht="18.75" x14ac:dyDescent="0.25">
      <c r="B171" s="20" t="s">
        <v>3773</v>
      </c>
      <c r="C171" s="1"/>
      <c r="D171" s="1"/>
      <c r="E171" s="1"/>
      <c r="F171" s="1"/>
    </row>
    <row r="172" spans="2:6" ht="18.75" x14ac:dyDescent="0.25">
      <c r="B172" s="20" t="s">
        <v>3774</v>
      </c>
      <c r="C172" s="1"/>
      <c r="D172" s="1"/>
      <c r="E172" s="1"/>
      <c r="F172" s="1"/>
    </row>
    <row r="173" spans="2:6" ht="37.5" x14ac:dyDescent="0.25">
      <c r="B173" s="20" t="s">
        <v>3775</v>
      </c>
      <c r="C173" s="1"/>
      <c r="D173" s="1"/>
      <c r="E173" s="1"/>
      <c r="F173" s="1"/>
    </row>
    <row r="174" spans="2:6" ht="18.75" x14ac:dyDescent="0.25">
      <c r="B174" s="20" t="s">
        <v>3776</v>
      </c>
      <c r="C174" s="1"/>
      <c r="D174" s="1"/>
      <c r="E174" s="1"/>
      <c r="F174" s="1"/>
    </row>
    <row r="175" spans="2:6" ht="37.5" x14ac:dyDescent="0.25">
      <c r="B175" s="20" t="s">
        <v>3777</v>
      </c>
      <c r="C175" s="1"/>
      <c r="D175" s="1"/>
      <c r="E175" s="1"/>
      <c r="F175" s="1"/>
    </row>
    <row r="176" spans="2:6" ht="112.5" x14ac:dyDescent="0.25">
      <c r="B176" s="20" t="s">
        <v>3778</v>
      </c>
      <c r="C176" s="1"/>
      <c r="D176" s="1"/>
      <c r="E176" s="1"/>
      <c r="F176" s="1"/>
    </row>
    <row r="177" spans="2:6" ht="18.75" x14ac:dyDescent="0.25">
      <c r="B177" s="20" t="s">
        <v>3586</v>
      </c>
      <c r="C177" s="1"/>
      <c r="D177" s="1"/>
      <c r="E177" s="1"/>
      <c r="F177" s="1"/>
    </row>
    <row r="178" spans="2:6" ht="56.25" x14ac:dyDescent="0.25">
      <c r="B178" s="20" t="s">
        <v>3779</v>
      </c>
      <c r="C178" s="1"/>
      <c r="D178" s="1"/>
      <c r="E178" s="1"/>
      <c r="F178" s="1"/>
    </row>
    <row r="179" spans="2:6" ht="37.5" x14ac:dyDescent="0.25">
      <c r="B179" s="20" t="s">
        <v>3780</v>
      </c>
      <c r="C179" s="1"/>
      <c r="D179" s="1"/>
      <c r="E179" s="1"/>
      <c r="F179" s="1"/>
    </row>
    <row r="180" spans="2:6" ht="18.75" x14ac:dyDescent="0.25">
      <c r="B180" s="184"/>
      <c r="C180" s="1"/>
      <c r="D180" s="1"/>
      <c r="E180" s="1"/>
      <c r="F180" s="1"/>
    </row>
    <row r="181" spans="2:6" ht="37.5" x14ac:dyDescent="0.25">
      <c r="B181" s="16" t="s">
        <v>3781</v>
      </c>
      <c r="C181" s="1"/>
      <c r="D181" s="1"/>
      <c r="E181" s="1"/>
      <c r="F181" s="1"/>
    </row>
    <row r="182" spans="2:6" ht="18.75" x14ac:dyDescent="0.25">
      <c r="B182" s="16" t="s">
        <v>3782</v>
      </c>
      <c r="C182" s="1"/>
      <c r="D182" s="1"/>
      <c r="E182" s="1"/>
      <c r="F182" s="1"/>
    </row>
    <row r="183" spans="2:6" ht="18.75" x14ac:dyDescent="0.25">
      <c r="B183" s="20"/>
      <c r="C183" s="1"/>
      <c r="D183" s="1"/>
      <c r="E183" s="1"/>
      <c r="F183" s="1"/>
    </row>
    <row r="184" spans="2:6" ht="37.5" x14ac:dyDescent="0.25">
      <c r="B184" s="20" t="s">
        <v>3783</v>
      </c>
      <c r="C184" s="1"/>
      <c r="D184" s="1"/>
      <c r="E184" s="1"/>
      <c r="F184" s="1"/>
    </row>
    <row r="185" spans="2:6" ht="18.75" x14ac:dyDescent="0.25">
      <c r="B185" s="19"/>
      <c r="C185" s="1"/>
      <c r="D185" s="1"/>
      <c r="E185" s="1"/>
      <c r="F185" s="1"/>
    </row>
    <row r="186" spans="2:6" ht="18.75" x14ac:dyDescent="0.25">
      <c r="B186" s="16" t="s">
        <v>3784</v>
      </c>
      <c r="C186" s="1"/>
      <c r="D186" s="1"/>
      <c r="E186" s="1"/>
      <c r="F186" s="1"/>
    </row>
    <row r="187" spans="2:6" ht="18.75" x14ac:dyDescent="0.25">
      <c r="B187" s="16" t="s">
        <v>3785</v>
      </c>
      <c r="C187" s="1"/>
      <c r="D187" s="1"/>
      <c r="E187" s="1"/>
      <c r="F187" s="1"/>
    </row>
    <row r="188" spans="2:6" ht="18.75" x14ac:dyDescent="0.25">
      <c r="B188" s="16" t="s">
        <v>3786</v>
      </c>
      <c r="C188" s="1"/>
      <c r="D188" s="1"/>
      <c r="E188" s="1"/>
      <c r="F188" s="1"/>
    </row>
    <row r="189" spans="2:6" ht="18.75" x14ac:dyDescent="0.25">
      <c r="B189" s="22"/>
      <c r="C189" s="1"/>
      <c r="D189" s="1"/>
      <c r="E189" s="1"/>
      <c r="F189" s="1"/>
    </row>
    <row r="190" spans="2:6" ht="37.5" x14ac:dyDescent="0.25">
      <c r="B190" s="20" t="s">
        <v>3787</v>
      </c>
      <c r="C190" s="1"/>
      <c r="D190" s="1"/>
      <c r="E190" s="1"/>
      <c r="F190" s="1"/>
    </row>
    <row r="191" spans="2:6" ht="93.75" x14ac:dyDescent="0.25">
      <c r="B191" s="20" t="s">
        <v>3587</v>
      </c>
      <c r="C191" s="1"/>
      <c r="D191" s="1"/>
      <c r="E191" s="1"/>
      <c r="F191" s="1"/>
    </row>
    <row r="192" spans="2:6" ht="56.25" x14ac:dyDescent="0.25">
      <c r="B192" s="20" t="s">
        <v>3788</v>
      </c>
      <c r="C192" s="1"/>
      <c r="D192" s="1"/>
      <c r="E192" s="1"/>
      <c r="F192" s="1"/>
    </row>
    <row r="193" spans="2:6" ht="56.25" x14ac:dyDescent="0.25">
      <c r="B193" s="20" t="s">
        <v>3588</v>
      </c>
      <c r="C193" s="1"/>
      <c r="D193" s="1"/>
      <c r="E193" s="1"/>
      <c r="F193" s="1"/>
    </row>
    <row r="194" spans="2:6" ht="18.75" x14ac:dyDescent="0.25">
      <c r="B194" s="20"/>
      <c r="C194" s="1"/>
      <c r="D194" s="1"/>
      <c r="E194" s="1"/>
      <c r="F194" s="1"/>
    </row>
    <row r="195" spans="2:6" ht="37.5" x14ac:dyDescent="0.25">
      <c r="B195" s="16" t="s">
        <v>3789</v>
      </c>
      <c r="C195" s="1"/>
      <c r="D195" s="1"/>
      <c r="E195" s="1"/>
      <c r="F195" s="1"/>
    </row>
    <row r="196" spans="2:6" ht="18.75" x14ac:dyDescent="0.25">
      <c r="B196" s="16" t="s">
        <v>3790</v>
      </c>
      <c r="C196" s="1"/>
      <c r="D196" s="1"/>
      <c r="E196" s="1"/>
      <c r="F196" s="1"/>
    </row>
    <row r="197" spans="2:6" ht="18.75" x14ac:dyDescent="0.25">
      <c r="B197" s="16" t="s">
        <v>3791</v>
      </c>
      <c r="C197" s="1"/>
      <c r="D197" s="1"/>
      <c r="E197" s="1"/>
      <c r="F197" s="1"/>
    </row>
    <row r="198" spans="2:6" x14ac:dyDescent="0.25">
      <c r="B198" s="199"/>
      <c r="C198" s="1"/>
      <c r="D198" s="1"/>
      <c r="E198" s="1"/>
      <c r="F198" s="1"/>
    </row>
    <row r="199" spans="2:6" ht="37.5" x14ac:dyDescent="0.25">
      <c r="B199" s="20" t="s">
        <v>3792</v>
      </c>
      <c r="C199" s="1"/>
      <c r="D199" s="1"/>
      <c r="E199" s="1"/>
      <c r="F199" s="1"/>
    </row>
    <row r="200" spans="2:6" ht="18.75" x14ac:dyDescent="0.25">
      <c r="B200" s="191"/>
      <c r="C200" s="1"/>
      <c r="D200" s="1"/>
      <c r="E200" s="1"/>
      <c r="F200" s="1"/>
    </row>
    <row r="201" spans="2:6" ht="18.75" x14ac:dyDescent="0.25">
      <c r="B201" s="16" t="s">
        <v>3793</v>
      </c>
      <c r="C201" s="1"/>
      <c r="D201" s="1"/>
      <c r="E201" s="1"/>
      <c r="F201" s="1"/>
    </row>
    <row r="202" spans="2:6" ht="18.75" x14ac:dyDescent="0.25">
      <c r="B202" s="16" t="s">
        <v>3794</v>
      </c>
      <c r="C202" s="1"/>
      <c r="D202" s="1"/>
      <c r="E202" s="1"/>
      <c r="F202" s="1"/>
    </row>
    <row r="203" spans="2:6" ht="18.75" x14ac:dyDescent="0.25">
      <c r="B203" s="16" t="s">
        <v>3795</v>
      </c>
      <c r="C203" s="1"/>
      <c r="D203" s="1"/>
      <c r="E203" s="1"/>
      <c r="F203" s="1"/>
    </row>
    <row r="204" spans="2:6" ht="18.75" x14ac:dyDescent="0.25">
      <c r="B204" s="16" t="s">
        <v>3796</v>
      </c>
      <c r="C204" s="1"/>
      <c r="D204" s="1"/>
      <c r="E204" s="1"/>
      <c r="F204" s="1"/>
    </row>
    <row r="205" spans="2:6" ht="18.75" x14ac:dyDescent="0.25">
      <c r="B205" s="16" t="s">
        <v>3797</v>
      </c>
      <c r="C205" s="1"/>
      <c r="D205" s="1"/>
      <c r="E205" s="1"/>
      <c r="F205" s="1"/>
    </row>
    <row r="206" spans="2:6" x14ac:dyDescent="0.25">
      <c r="B206" s="199"/>
      <c r="C206" s="1"/>
      <c r="D206" s="1"/>
      <c r="E206" s="1"/>
      <c r="F206" s="1"/>
    </row>
    <row r="207" spans="2:6" ht="56.25" x14ac:dyDescent="0.25">
      <c r="B207" s="20" t="s">
        <v>3798</v>
      </c>
      <c r="C207" s="1"/>
      <c r="D207" s="1"/>
      <c r="E207" s="1"/>
      <c r="F207" s="1"/>
    </row>
    <row r="208" spans="2:6" ht="18.75" x14ac:dyDescent="0.25">
      <c r="B208" s="22"/>
      <c r="C208" s="1"/>
      <c r="D208" s="1"/>
      <c r="E208" s="1"/>
      <c r="F208" s="1"/>
    </row>
    <row r="209" spans="2:6" ht="37.5" x14ac:dyDescent="0.25">
      <c r="B209" s="16" t="s">
        <v>3799</v>
      </c>
      <c r="C209" s="1"/>
      <c r="D209" s="1"/>
      <c r="E209" s="1"/>
      <c r="F209" s="1"/>
    </row>
    <row r="210" spans="2:6" ht="18.75" x14ac:dyDescent="0.25">
      <c r="B210" s="16" t="s">
        <v>1945</v>
      </c>
      <c r="C210" s="1"/>
      <c r="D210" s="1"/>
      <c r="E210" s="1"/>
      <c r="F210" s="1"/>
    </row>
    <row r="211" spans="2:6" ht="18.75" x14ac:dyDescent="0.25">
      <c r="B211" s="20"/>
      <c r="C211" s="1"/>
      <c r="D211" s="1"/>
      <c r="E211" s="1"/>
      <c r="F211" s="1"/>
    </row>
    <row r="212" spans="2:6" ht="37.5" x14ac:dyDescent="0.25">
      <c r="B212" s="20" t="s">
        <v>3800</v>
      </c>
      <c r="C212" s="1"/>
      <c r="D212" s="1"/>
      <c r="E212" s="1"/>
      <c r="F212" s="1"/>
    </row>
    <row r="213" spans="2:6" ht="56.25" x14ac:dyDescent="0.25">
      <c r="B213" s="20" t="s">
        <v>3801</v>
      </c>
      <c r="C213" s="1"/>
      <c r="D213" s="1"/>
      <c r="E213" s="1"/>
      <c r="F213" s="1"/>
    </row>
    <row r="214" spans="2:6" ht="37.5" x14ac:dyDescent="0.25">
      <c r="B214" s="20" t="s">
        <v>3802</v>
      </c>
      <c r="C214" s="1"/>
      <c r="D214" s="1"/>
      <c r="E214" s="1"/>
      <c r="F214" s="1"/>
    </row>
    <row r="215" spans="2:6" ht="18.75" x14ac:dyDescent="0.25">
      <c r="B215" s="19"/>
      <c r="C215" s="1"/>
      <c r="D215" s="1"/>
      <c r="E215" s="1"/>
      <c r="F215" s="1"/>
    </row>
    <row r="216" spans="2:6" ht="18.75" x14ac:dyDescent="0.25">
      <c r="B216" s="16" t="s">
        <v>3803</v>
      </c>
      <c r="C216" s="1"/>
      <c r="D216" s="1"/>
      <c r="E216" s="1"/>
      <c r="F216" s="1"/>
    </row>
    <row r="217" spans="2:6" ht="37.5" x14ac:dyDescent="0.25">
      <c r="B217" s="16" t="s">
        <v>3804</v>
      </c>
      <c r="C217" s="1"/>
      <c r="D217" s="1"/>
      <c r="E217" s="1"/>
      <c r="F217" s="1"/>
    </row>
    <row r="218" spans="2:6" ht="37.5" x14ac:dyDescent="0.25">
      <c r="B218" s="16" t="s">
        <v>3805</v>
      </c>
      <c r="C218" s="1"/>
      <c r="D218" s="1"/>
      <c r="E218" s="1"/>
      <c r="F218" s="1"/>
    </row>
    <row r="219" spans="2:6" x14ac:dyDescent="0.25">
      <c r="B219" s="66" t="s">
        <v>3806</v>
      </c>
      <c r="C219" s="1"/>
      <c r="D219" s="1"/>
      <c r="E219" s="1"/>
      <c r="F219" s="1"/>
    </row>
    <row r="220" spans="2:6" ht="18.75" x14ac:dyDescent="0.25">
      <c r="B220" s="22"/>
      <c r="C220" s="1"/>
      <c r="D220" s="1"/>
      <c r="E220" s="1"/>
      <c r="F220" s="1"/>
    </row>
    <row r="221" spans="2:6" ht="37.5" x14ac:dyDescent="0.25">
      <c r="B221" s="20" t="s">
        <v>3807</v>
      </c>
      <c r="C221" s="1"/>
      <c r="D221" s="1"/>
      <c r="E221" s="1"/>
      <c r="F221" s="1"/>
    </row>
    <row r="222" spans="2:6" ht="37.5" x14ac:dyDescent="0.25">
      <c r="B222" s="20" t="s">
        <v>3808</v>
      </c>
      <c r="C222" s="1"/>
      <c r="D222" s="1"/>
      <c r="E222" s="1"/>
      <c r="F222" s="1"/>
    </row>
    <row r="223" spans="2:6" ht="56.25" x14ac:dyDescent="0.25">
      <c r="B223" s="20" t="s">
        <v>3809</v>
      </c>
      <c r="C223" s="1"/>
      <c r="D223" s="1"/>
      <c r="E223" s="1"/>
      <c r="F223" s="1"/>
    </row>
    <row r="224" spans="2:6" ht="56.25" x14ac:dyDescent="0.25">
      <c r="B224" s="20" t="s">
        <v>3810</v>
      </c>
      <c r="C224" s="1"/>
      <c r="D224" s="1"/>
      <c r="E224" s="1"/>
      <c r="F224" s="1"/>
    </row>
    <row r="225" spans="2:6" ht="37.5" x14ac:dyDescent="0.25">
      <c r="B225" s="20" t="s">
        <v>3589</v>
      </c>
      <c r="C225" s="1"/>
      <c r="D225" s="1"/>
      <c r="E225" s="1"/>
      <c r="F225" s="1"/>
    </row>
    <row r="226" spans="2:6" ht="56.25" x14ac:dyDescent="0.25">
      <c r="B226" s="20" t="s">
        <v>3811</v>
      </c>
      <c r="C226" s="1"/>
      <c r="D226" s="1"/>
      <c r="E226" s="1"/>
      <c r="F226" s="1"/>
    </row>
    <row r="227" spans="2:6" ht="37.5" x14ac:dyDescent="0.25">
      <c r="B227" s="20" t="s">
        <v>3590</v>
      </c>
      <c r="C227" s="1"/>
      <c r="D227" s="1"/>
      <c r="E227" s="1"/>
      <c r="F227" s="1"/>
    </row>
    <row r="228" spans="2:6" ht="56.25" x14ac:dyDescent="0.25">
      <c r="B228" s="20" t="s">
        <v>3591</v>
      </c>
      <c r="C228" s="1"/>
      <c r="D228" s="1"/>
      <c r="E228" s="1"/>
      <c r="F228" s="1"/>
    </row>
    <row r="229" spans="2:6" ht="56.25" x14ac:dyDescent="0.25">
      <c r="B229" s="20" t="s">
        <v>3592</v>
      </c>
      <c r="C229" s="1"/>
      <c r="D229" s="1"/>
      <c r="E229" s="1"/>
      <c r="F229" s="1"/>
    </row>
    <row r="230" spans="2:6" ht="56.25" x14ac:dyDescent="0.25">
      <c r="B230" s="20" t="s">
        <v>3812</v>
      </c>
      <c r="C230" s="1"/>
      <c r="D230" s="1"/>
      <c r="E230" s="1"/>
      <c r="F230" s="1"/>
    </row>
    <row r="231" spans="2:6" ht="37.5" x14ac:dyDescent="0.25">
      <c r="B231" s="20" t="s">
        <v>3813</v>
      </c>
      <c r="C231" s="1"/>
      <c r="D231" s="1"/>
      <c r="E231" s="1"/>
      <c r="F231" s="1"/>
    </row>
    <row r="232" spans="2:6" ht="112.5" x14ac:dyDescent="0.25">
      <c r="B232" s="20" t="s">
        <v>3593</v>
      </c>
      <c r="C232" s="1"/>
      <c r="D232" s="1"/>
      <c r="E232" s="1"/>
      <c r="F232" s="1"/>
    </row>
    <row r="233" spans="2:6" ht="75" x14ac:dyDescent="0.25">
      <c r="B233" s="20" t="s">
        <v>3814</v>
      </c>
      <c r="C233" s="1"/>
      <c r="D233" s="1"/>
      <c r="E233" s="1"/>
      <c r="F233" s="1"/>
    </row>
    <row r="234" spans="2:6" ht="37.5" x14ac:dyDescent="0.25">
      <c r="B234" s="20" t="s">
        <v>3815</v>
      </c>
      <c r="C234" s="1"/>
      <c r="D234" s="1"/>
      <c r="E234" s="1"/>
      <c r="F234" s="1"/>
    </row>
    <row r="235" spans="2:6" ht="37.5" x14ac:dyDescent="0.25">
      <c r="B235" s="20" t="s">
        <v>3816</v>
      </c>
      <c r="C235" s="119"/>
      <c r="D235" s="1"/>
      <c r="E235" s="1"/>
      <c r="F235" s="1"/>
    </row>
    <row r="236" spans="2:6" ht="18.75" x14ac:dyDescent="0.25">
      <c r="B236" s="20" t="s">
        <v>3594</v>
      </c>
      <c r="C236" s="1"/>
      <c r="D236" s="1"/>
      <c r="E236" s="1"/>
      <c r="F236" s="1"/>
    </row>
    <row r="237" spans="2:6" ht="112.5" x14ac:dyDescent="0.25">
      <c r="B237" s="20" t="s">
        <v>3817</v>
      </c>
      <c r="C237" s="1"/>
      <c r="D237" s="1"/>
      <c r="E237" s="1"/>
      <c r="F237" s="1"/>
    </row>
    <row r="238" spans="2:6" ht="37.5" x14ac:dyDescent="0.25">
      <c r="B238" s="20" t="s">
        <v>3818</v>
      </c>
      <c r="C238" s="1"/>
      <c r="D238" s="1"/>
      <c r="E238" s="1"/>
      <c r="F238" s="1"/>
    </row>
    <row r="239" spans="2:6" ht="18.75" x14ac:dyDescent="0.25">
      <c r="B239" s="20" t="s">
        <v>3595</v>
      </c>
      <c r="C239" s="1"/>
      <c r="D239" s="1"/>
      <c r="E239" s="1"/>
      <c r="F239" s="1"/>
    </row>
    <row r="240" spans="2:6" ht="18.75" x14ac:dyDescent="0.25">
      <c r="B240" s="20" t="s">
        <v>3596</v>
      </c>
      <c r="C240" s="1"/>
      <c r="D240" s="1"/>
      <c r="E240" s="1"/>
      <c r="F240" s="1"/>
    </row>
    <row r="241" spans="2:6" ht="18.75" x14ac:dyDescent="0.25">
      <c r="B241" s="20" t="s">
        <v>3597</v>
      </c>
      <c r="C241" s="1"/>
      <c r="D241" s="1"/>
      <c r="E241" s="1"/>
      <c r="F241" s="1"/>
    </row>
    <row r="242" spans="2:6" ht="18.75" x14ac:dyDescent="0.25">
      <c r="B242" s="20" t="s">
        <v>3598</v>
      </c>
      <c r="C242" s="1"/>
      <c r="D242" s="1"/>
      <c r="E242" s="1"/>
      <c r="F242" s="1"/>
    </row>
    <row r="243" spans="2:6" ht="18.75" x14ac:dyDescent="0.25">
      <c r="B243" s="20" t="s">
        <v>3599</v>
      </c>
      <c r="C243" s="1"/>
      <c r="D243" s="1"/>
      <c r="E243" s="1"/>
      <c r="F243" s="1"/>
    </row>
    <row r="244" spans="2:6" ht="18.75" x14ac:dyDescent="0.25">
      <c r="B244" s="20" t="s">
        <v>3600</v>
      </c>
      <c r="C244" s="1"/>
      <c r="D244" s="1"/>
      <c r="E244" s="1"/>
      <c r="F244" s="1"/>
    </row>
    <row r="245" spans="2:6" ht="75" x14ac:dyDescent="0.25">
      <c r="B245" s="20" t="s">
        <v>3819</v>
      </c>
      <c r="C245" s="1"/>
      <c r="D245" s="1"/>
      <c r="E245" s="1"/>
      <c r="F245" s="1"/>
    </row>
    <row r="246" spans="2:6" ht="56.25" x14ac:dyDescent="0.25">
      <c r="B246" s="20" t="s">
        <v>3820</v>
      </c>
      <c r="C246" s="1"/>
      <c r="D246" s="1"/>
      <c r="E246" s="1"/>
      <c r="F246" s="1"/>
    </row>
    <row r="247" spans="2:6" ht="56.25" x14ac:dyDescent="0.25">
      <c r="B247" s="20" t="s">
        <v>3821</v>
      </c>
      <c r="C247" s="1"/>
      <c r="D247" s="1"/>
      <c r="E247" s="1"/>
      <c r="F247" s="1"/>
    </row>
    <row r="248" spans="2:6" ht="37.5" x14ac:dyDescent="0.25">
      <c r="B248" s="20" t="s">
        <v>3601</v>
      </c>
      <c r="C248" s="1"/>
      <c r="D248" s="1"/>
      <c r="E248" s="1"/>
      <c r="F248" s="1"/>
    </row>
    <row r="249" spans="2:6" ht="37.5" x14ac:dyDescent="0.25">
      <c r="B249" s="20" t="s">
        <v>3602</v>
      </c>
      <c r="C249" s="1"/>
      <c r="D249" s="1"/>
      <c r="E249" s="1"/>
      <c r="F249" s="1"/>
    </row>
    <row r="250" spans="2:6" ht="18.75" x14ac:dyDescent="0.25">
      <c r="B250" s="22"/>
      <c r="C250" s="1"/>
      <c r="D250" s="1"/>
      <c r="E250" s="1"/>
      <c r="F250" s="1"/>
    </row>
    <row r="251" spans="2:6" ht="18.75" x14ac:dyDescent="0.25">
      <c r="B251" s="16" t="s">
        <v>3822</v>
      </c>
      <c r="C251" s="1"/>
      <c r="D251" s="1"/>
      <c r="E251" s="1"/>
      <c r="F251" s="1"/>
    </row>
    <row r="252" spans="2:6" ht="18.75" x14ac:dyDescent="0.25">
      <c r="B252" s="16" t="s">
        <v>3823</v>
      </c>
      <c r="C252" s="1"/>
      <c r="D252" s="1"/>
      <c r="E252" s="1"/>
      <c r="F252" s="1"/>
    </row>
    <row r="253" spans="2:6" ht="18.75" x14ac:dyDescent="0.25">
      <c r="B253" s="16" t="s">
        <v>3824</v>
      </c>
      <c r="C253" s="1"/>
      <c r="D253" s="1"/>
      <c r="E253" s="1"/>
      <c r="F253" s="1"/>
    </row>
    <row r="254" spans="2:6" ht="18.75" x14ac:dyDescent="0.25">
      <c r="B254" s="16" t="s">
        <v>3825</v>
      </c>
      <c r="C254" s="1"/>
      <c r="D254" s="1"/>
      <c r="E254" s="1"/>
      <c r="F254" s="1"/>
    </row>
    <row r="255" spans="2:6" ht="56.25" x14ac:dyDescent="0.25">
      <c r="B255" s="16" t="s">
        <v>3826</v>
      </c>
      <c r="C255" s="1"/>
      <c r="D255" s="1"/>
      <c r="E255" s="1"/>
      <c r="F255" s="1"/>
    </row>
    <row r="256" spans="2:6" ht="18.75" x14ac:dyDescent="0.25">
      <c r="B256" s="184"/>
      <c r="C256" s="1"/>
      <c r="D256" s="1"/>
      <c r="E256" s="1"/>
      <c r="F256" s="1"/>
    </row>
    <row r="257" spans="2:6" ht="18.75" x14ac:dyDescent="0.25">
      <c r="B257" s="20" t="s">
        <v>3827</v>
      </c>
      <c r="C257" s="1"/>
      <c r="D257" s="1"/>
      <c r="E257" s="1"/>
      <c r="F257" s="1"/>
    </row>
    <row r="258" spans="2:6" ht="75" x14ac:dyDescent="0.25">
      <c r="B258" s="20" t="s">
        <v>3828</v>
      </c>
      <c r="C258" s="1"/>
      <c r="D258" s="1"/>
      <c r="E258" s="1"/>
      <c r="F258" s="1"/>
    </row>
    <row r="259" spans="2:6" ht="37.5" x14ac:dyDescent="0.25">
      <c r="B259" s="20" t="s">
        <v>3829</v>
      </c>
      <c r="C259" s="1"/>
      <c r="D259" s="1"/>
      <c r="E259" s="1"/>
      <c r="F259" s="1"/>
    </row>
    <row r="260" spans="2:6" ht="37.5" x14ac:dyDescent="0.25">
      <c r="B260" s="20" t="s">
        <v>3830</v>
      </c>
      <c r="C260" s="1"/>
      <c r="D260" s="1"/>
      <c r="E260" s="1"/>
      <c r="F260" s="1"/>
    </row>
    <row r="261" spans="2:6" ht="18.75" x14ac:dyDescent="0.25">
      <c r="B261" s="20" t="s">
        <v>3831</v>
      </c>
      <c r="C261" s="1"/>
      <c r="D261" s="1"/>
      <c r="E261" s="1"/>
      <c r="F261" s="1"/>
    </row>
    <row r="262" spans="2:6" ht="18.75" x14ac:dyDescent="0.25">
      <c r="B262" s="20" t="s">
        <v>3603</v>
      </c>
      <c r="C262" s="1"/>
      <c r="D262" s="1"/>
      <c r="E262" s="1"/>
      <c r="F262" s="1"/>
    </row>
    <row r="263" spans="2:6" ht="37.5" x14ac:dyDescent="0.25">
      <c r="B263" s="20" t="s">
        <v>3832</v>
      </c>
      <c r="C263" s="1"/>
      <c r="D263" s="1"/>
      <c r="E263" s="1"/>
      <c r="F263" s="1"/>
    </row>
    <row r="264" spans="2:6" ht="37.5" x14ac:dyDescent="0.25">
      <c r="B264" s="20" t="s">
        <v>3833</v>
      </c>
      <c r="C264" s="1"/>
      <c r="D264" s="1"/>
      <c r="E264" s="1"/>
      <c r="F264" s="1"/>
    </row>
    <row r="265" spans="2:6" ht="18.75" x14ac:dyDescent="0.25">
      <c r="B265" s="20"/>
      <c r="C265" s="1"/>
      <c r="D265" s="1"/>
      <c r="E265" s="1"/>
      <c r="F265" s="1"/>
    </row>
    <row r="266" spans="2:6" ht="18.75" x14ac:dyDescent="0.25">
      <c r="B266" s="16" t="s">
        <v>3834</v>
      </c>
      <c r="C266" s="1"/>
      <c r="D266" s="1"/>
      <c r="E266" s="1"/>
      <c r="F266" s="1"/>
    </row>
    <row r="267" spans="2:6" ht="18.75" x14ac:dyDescent="0.25">
      <c r="B267" s="16" t="s">
        <v>3835</v>
      </c>
      <c r="C267" s="1"/>
      <c r="D267" s="1"/>
      <c r="E267" s="1"/>
      <c r="F267" s="1"/>
    </row>
    <row r="268" spans="2:6" ht="37.5" x14ac:dyDescent="0.25">
      <c r="B268" s="16" t="s">
        <v>3836</v>
      </c>
      <c r="C268" s="1"/>
      <c r="D268" s="1"/>
      <c r="E268" s="1"/>
      <c r="F268" s="1"/>
    </row>
    <row r="269" spans="2:6" ht="18.75" x14ac:dyDescent="0.25">
      <c r="B269" s="16" t="s">
        <v>3837</v>
      </c>
      <c r="C269" s="1"/>
      <c r="D269" s="1"/>
      <c r="E269" s="1"/>
      <c r="F269" s="1"/>
    </row>
    <row r="270" spans="2:6" ht="18.75" x14ac:dyDescent="0.25">
      <c r="B270" s="19"/>
      <c r="C270" s="1"/>
      <c r="D270" s="1"/>
      <c r="E270" s="1"/>
      <c r="F270" s="1"/>
    </row>
    <row r="271" spans="2:6" ht="56.25" x14ac:dyDescent="0.25">
      <c r="B271" s="20" t="s">
        <v>3838</v>
      </c>
      <c r="C271" s="1"/>
      <c r="D271" s="1"/>
      <c r="E271" s="1"/>
      <c r="F271" s="1"/>
    </row>
    <row r="272" spans="2:6" ht="18.75" x14ac:dyDescent="0.25">
      <c r="B272" s="20" t="s">
        <v>3604</v>
      </c>
      <c r="C272" s="1"/>
      <c r="D272" s="1"/>
      <c r="E272" s="1"/>
      <c r="F272" s="1"/>
    </row>
    <row r="273" spans="2:6" ht="18.75" x14ac:dyDescent="0.25">
      <c r="B273" s="20" t="s">
        <v>3605</v>
      </c>
      <c r="C273" s="1"/>
      <c r="D273" s="1"/>
      <c r="E273" s="1"/>
      <c r="F273" s="1"/>
    </row>
    <row r="274" spans="2:6" ht="93.75" x14ac:dyDescent="0.25">
      <c r="B274" s="20" t="s">
        <v>3839</v>
      </c>
      <c r="C274" s="1"/>
      <c r="D274" s="1"/>
      <c r="E274" s="1"/>
      <c r="F274" s="1"/>
    </row>
    <row r="275" spans="2:6" ht="75" x14ac:dyDescent="0.25">
      <c r="B275" s="20" t="s">
        <v>3606</v>
      </c>
      <c r="C275" s="1"/>
      <c r="D275" s="1"/>
      <c r="E275" s="1"/>
      <c r="F275" s="1"/>
    </row>
    <row r="276" spans="2:6" ht="37.5" x14ac:dyDescent="0.25">
      <c r="B276" s="20" t="s">
        <v>3840</v>
      </c>
      <c r="C276" s="1"/>
      <c r="D276" s="1"/>
      <c r="E276" s="1"/>
      <c r="F276" s="1"/>
    </row>
    <row r="277" spans="2:6" ht="37.5" x14ac:dyDescent="0.25">
      <c r="B277" s="20" t="s">
        <v>3841</v>
      </c>
      <c r="C277" s="1"/>
      <c r="D277" s="1"/>
      <c r="E277" s="1"/>
      <c r="F277" s="1"/>
    </row>
    <row r="278" spans="2:6" ht="93.75" x14ac:dyDescent="0.25">
      <c r="B278" s="20" t="s">
        <v>3842</v>
      </c>
      <c r="C278" s="1"/>
      <c r="D278" s="1"/>
      <c r="E278" s="1"/>
      <c r="F278" s="1"/>
    </row>
    <row r="279" spans="2:6" ht="56.25" x14ac:dyDescent="0.25">
      <c r="B279" s="20" t="s">
        <v>3843</v>
      </c>
      <c r="C279" s="1"/>
      <c r="D279" s="1"/>
      <c r="E279" s="1"/>
      <c r="F279" s="1"/>
    </row>
    <row r="280" spans="2:6" ht="37.5" x14ac:dyDescent="0.25">
      <c r="B280" s="20" t="s">
        <v>3844</v>
      </c>
      <c r="C280" s="1"/>
      <c r="D280" s="1"/>
      <c r="E280" s="1"/>
      <c r="F280" s="1"/>
    </row>
    <row r="281" spans="2:6" ht="37.5" x14ac:dyDescent="0.25">
      <c r="B281" s="20" t="s">
        <v>3845</v>
      </c>
      <c r="C281" s="1"/>
      <c r="D281" s="1"/>
      <c r="E281" s="1"/>
      <c r="F281" s="1"/>
    </row>
    <row r="282" spans="2:6" ht="37.5" x14ac:dyDescent="0.25">
      <c r="B282" s="20" t="s">
        <v>3607</v>
      </c>
      <c r="C282" s="1"/>
      <c r="D282" s="1"/>
      <c r="E282" s="1"/>
      <c r="F282" s="1"/>
    </row>
    <row r="283" spans="2:6" ht="56.25" x14ac:dyDescent="0.25">
      <c r="B283" s="20" t="s">
        <v>3846</v>
      </c>
      <c r="C283" s="1"/>
      <c r="D283" s="1"/>
      <c r="E283" s="1"/>
      <c r="F283" s="1"/>
    </row>
    <row r="284" spans="2:6" ht="37.5" x14ac:dyDescent="0.25">
      <c r="B284" s="20" t="s">
        <v>3847</v>
      </c>
      <c r="C284" s="1"/>
      <c r="D284" s="1"/>
      <c r="E284" s="1"/>
      <c r="F284" s="1"/>
    </row>
    <row r="285" spans="2:6" ht="75" x14ac:dyDescent="0.25">
      <c r="B285" s="20" t="s">
        <v>3848</v>
      </c>
      <c r="C285" s="1"/>
      <c r="D285" s="1"/>
      <c r="E285" s="1"/>
      <c r="F285" s="1"/>
    </row>
    <row r="286" spans="2:6" ht="37.5" x14ac:dyDescent="0.25">
      <c r="B286" s="20" t="s">
        <v>3849</v>
      </c>
      <c r="C286" s="1"/>
      <c r="D286" s="1"/>
      <c r="E286" s="1"/>
      <c r="F286" s="1"/>
    </row>
    <row r="287" spans="2:6" ht="37.5" x14ac:dyDescent="0.25">
      <c r="B287" s="20" t="s">
        <v>3850</v>
      </c>
      <c r="C287" s="1"/>
      <c r="D287" s="1"/>
      <c r="E287" s="1"/>
      <c r="F287" s="1"/>
    </row>
    <row r="288" spans="2:6" ht="75" x14ac:dyDescent="0.25">
      <c r="B288" s="20" t="s">
        <v>3851</v>
      </c>
      <c r="C288" s="1"/>
      <c r="D288" s="1"/>
      <c r="E288" s="1"/>
      <c r="F288" s="1"/>
    </row>
    <row r="289" spans="2:6" ht="93.75" x14ac:dyDescent="0.25">
      <c r="B289" s="20" t="s">
        <v>3852</v>
      </c>
      <c r="C289" s="1"/>
      <c r="D289" s="1"/>
      <c r="E289" s="1"/>
      <c r="F289" s="1"/>
    </row>
    <row r="290" spans="2:6" ht="93.75" x14ac:dyDescent="0.25">
      <c r="B290" s="20" t="s">
        <v>3853</v>
      </c>
      <c r="C290" s="1"/>
      <c r="D290" s="1"/>
      <c r="E290" s="1"/>
      <c r="F290" s="1"/>
    </row>
    <row r="291" spans="2:6" ht="18.75" x14ac:dyDescent="0.25">
      <c r="B291" s="19"/>
      <c r="C291" s="1"/>
      <c r="D291" s="1"/>
      <c r="E291" s="1"/>
      <c r="F291" s="1"/>
    </row>
    <row r="292" spans="2:6" ht="18.75" x14ac:dyDescent="0.25">
      <c r="B292" s="16" t="s">
        <v>3854</v>
      </c>
      <c r="C292" s="1"/>
      <c r="D292" s="1"/>
      <c r="E292" s="1"/>
      <c r="F292" s="1"/>
    </row>
    <row r="293" spans="2:6" ht="18.75" x14ac:dyDescent="0.25">
      <c r="B293" s="16" t="s">
        <v>3855</v>
      </c>
      <c r="C293" s="1"/>
      <c r="D293" s="1"/>
      <c r="E293" s="1"/>
      <c r="F293" s="1"/>
    </row>
    <row r="294" spans="2:6" ht="56.25" x14ac:dyDescent="0.25">
      <c r="B294" s="16" t="s">
        <v>3856</v>
      </c>
      <c r="C294" s="1"/>
      <c r="D294" s="1"/>
      <c r="E294" s="1"/>
      <c r="F294" s="1"/>
    </row>
    <row r="295" spans="2:6" ht="18.75" x14ac:dyDescent="0.25">
      <c r="B295" s="21"/>
      <c r="C295" s="1"/>
      <c r="D295" s="1"/>
      <c r="E295" s="1"/>
      <c r="F295" s="1"/>
    </row>
    <row r="296" spans="2:6" ht="18.75" x14ac:dyDescent="0.25">
      <c r="B296" s="21"/>
      <c r="C296" s="1"/>
      <c r="D296" s="1"/>
      <c r="E296" s="1"/>
      <c r="F296" s="1"/>
    </row>
    <row r="297" spans="2:6" ht="18.75" x14ac:dyDescent="0.25">
      <c r="B297" s="16" t="s">
        <v>3857</v>
      </c>
      <c r="C297" s="1"/>
      <c r="D297" s="1"/>
      <c r="E297" s="1"/>
      <c r="F297" s="1"/>
    </row>
    <row r="298" spans="2:6" ht="18.75" x14ac:dyDescent="0.25">
      <c r="B298" s="16" t="s">
        <v>3858</v>
      </c>
      <c r="C298" s="1"/>
      <c r="D298" s="1"/>
      <c r="E298" s="1"/>
      <c r="F298" s="1"/>
    </row>
    <row r="299" spans="2:6" ht="18.75" x14ac:dyDescent="0.25">
      <c r="B299" s="200"/>
      <c r="C299" s="20"/>
      <c r="D299" s="1"/>
      <c r="E299" s="1"/>
      <c r="F299" s="1"/>
    </row>
    <row r="300" spans="2:6" ht="37.5" x14ac:dyDescent="0.25">
      <c r="B300" s="20" t="s">
        <v>3859</v>
      </c>
      <c r="C300" s="1"/>
      <c r="D300" s="1"/>
      <c r="E300" s="1"/>
      <c r="F300" s="1"/>
    </row>
    <row r="301" spans="2:6" ht="37.5" x14ac:dyDescent="0.25">
      <c r="B301" s="20" t="s">
        <v>3608</v>
      </c>
      <c r="C301" s="1"/>
      <c r="D301" s="1"/>
      <c r="E301" s="1"/>
      <c r="F301" s="1"/>
    </row>
    <row r="302" spans="2:6" ht="37.5" x14ac:dyDescent="0.25">
      <c r="B302" s="20" t="s">
        <v>3609</v>
      </c>
      <c r="C302" s="20"/>
      <c r="D302" s="1"/>
      <c r="E302" s="1"/>
      <c r="F302" s="1"/>
    </row>
    <row r="303" spans="2:6" ht="37.5" x14ac:dyDescent="0.25">
      <c r="B303" s="20" t="s">
        <v>3860</v>
      </c>
      <c r="C303" s="1"/>
      <c r="D303" s="1"/>
      <c r="E303" s="1"/>
      <c r="F303" s="1"/>
    </row>
    <row r="304" spans="2:6" ht="56.25" x14ac:dyDescent="0.25">
      <c r="B304" s="20" t="s">
        <v>3610</v>
      </c>
      <c r="C304" s="1"/>
      <c r="D304" s="1"/>
      <c r="E304" s="1"/>
      <c r="F304" s="1"/>
    </row>
    <row r="305" spans="2:6" ht="37.5" x14ac:dyDescent="0.25">
      <c r="B305" s="20" t="s">
        <v>3611</v>
      </c>
      <c r="C305" s="1"/>
      <c r="D305" s="1"/>
      <c r="E305" s="1"/>
      <c r="F305" s="1"/>
    </row>
    <row r="306" spans="2:6" ht="37.5" x14ac:dyDescent="0.25">
      <c r="B306" s="20" t="s">
        <v>3612</v>
      </c>
      <c r="C306" s="1"/>
      <c r="D306" s="1"/>
      <c r="E306" s="1"/>
      <c r="F306" s="1"/>
    </row>
    <row r="307" spans="2:6" ht="18.75" x14ac:dyDescent="0.25">
      <c r="B307" s="20" t="s">
        <v>3861</v>
      </c>
      <c r="C307" s="1"/>
      <c r="D307" s="1"/>
      <c r="E307" s="1"/>
      <c r="F307" s="1"/>
    </row>
    <row r="308" spans="2:6" ht="18.75" x14ac:dyDescent="0.25">
      <c r="B308" s="20" t="s">
        <v>3862</v>
      </c>
      <c r="C308" s="1"/>
      <c r="D308" s="1"/>
      <c r="E308" s="1"/>
      <c r="F308" s="1"/>
    </row>
    <row r="309" spans="2:6" ht="37.5" x14ac:dyDescent="0.25">
      <c r="B309" s="20" t="s">
        <v>3863</v>
      </c>
      <c r="C309" s="1"/>
      <c r="D309" s="1"/>
      <c r="E309" s="1"/>
      <c r="F309" s="1"/>
    </row>
    <row r="310" spans="2:6" ht="56.25" x14ac:dyDescent="0.25">
      <c r="B310" s="20" t="s">
        <v>3613</v>
      </c>
      <c r="C310" s="1"/>
      <c r="D310" s="1"/>
      <c r="E310" s="1"/>
      <c r="F310" s="1"/>
    </row>
    <row r="311" spans="2:6" ht="18.75" x14ac:dyDescent="0.25">
      <c r="B311" s="19"/>
      <c r="C311" s="1"/>
      <c r="D311" s="1"/>
      <c r="E311" s="1"/>
      <c r="F311" s="1"/>
    </row>
    <row r="312" spans="2:6" ht="18.75" x14ac:dyDescent="0.25">
      <c r="B312" s="16" t="s">
        <v>3864</v>
      </c>
      <c r="C312" s="1"/>
      <c r="D312" s="1"/>
      <c r="E312" s="1"/>
      <c r="F312" s="1"/>
    </row>
    <row r="313" spans="2:6" ht="18.75" x14ac:dyDescent="0.25">
      <c r="B313" s="16" t="s">
        <v>3858</v>
      </c>
      <c r="C313" s="1"/>
      <c r="D313" s="1"/>
      <c r="E313" s="1"/>
      <c r="F313" s="1"/>
    </row>
    <row r="314" spans="2:6" ht="18.75" x14ac:dyDescent="0.25">
      <c r="B314" s="16"/>
      <c r="C314" s="1"/>
      <c r="D314" s="1"/>
      <c r="E314" s="1"/>
      <c r="F314" s="1"/>
    </row>
    <row r="315" spans="2:6" ht="37.5" x14ac:dyDescent="0.25">
      <c r="B315" s="20" t="s">
        <v>3865</v>
      </c>
      <c r="C315" s="1"/>
      <c r="D315" s="1"/>
      <c r="E315" s="1"/>
      <c r="F315" s="1"/>
    </row>
    <row r="316" spans="2:6" ht="75" x14ac:dyDescent="0.25">
      <c r="B316" s="20" t="s">
        <v>3866</v>
      </c>
      <c r="C316" s="1"/>
      <c r="D316" s="1"/>
      <c r="E316" s="1"/>
      <c r="F316" s="1"/>
    </row>
    <row r="317" spans="2:6" ht="18.75" x14ac:dyDescent="0.25">
      <c r="B317" s="20" t="s">
        <v>3867</v>
      </c>
      <c r="C317" s="1"/>
      <c r="D317" s="1"/>
      <c r="E317" s="1"/>
      <c r="F317" s="1"/>
    </row>
    <row r="318" spans="2:6" ht="18.75" x14ac:dyDescent="0.25">
      <c r="B318" s="20" t="s">
        <v>3614</v>
      </c>
      <c r="C318" s="1"/>
      <c r="D318" s="1"/>
      <c r="E318" s="1"/>
      <c r="F318" s="1"/>
    </row>
    <row r="319" spans="2:6" ht="37.5" x14ac:dyDescent="0.25">
      <c r="B319" s="20" t="s">
        <v>3615</v>
      </c>
      <c r="C319" s="1"/>
      <c r="D319" s="1"/>
      <c r="E319" s="1"/>
      <c r="F319" s="1"/>
    </row>
    <row r="320" spans="2:6" ht="37.5" x14ac:dyDescent="0.25">
      <c r="B320" s="20" t="s">
        <v>3616</v>
      </c>
      <c r="C320" s="1"/>
      <c r="D320" s="1"/>
      <c r="E320" s="1"/>
      <c r="F320" s="1"/>
    </row>
    <row r="321" spans="2:6" ht="18.75" x14ac:dyDescent="0.25">
      <c r="B321" s="20" t="s">
        <v>3868</v>
      </c>
      <c r="C321" s="1"/>
      <c r="D321" s="1"/>
      <c r="E321" s="1"/>
      <c r="F321" s="1"/>
    </row>
    <row r="322" spans="2:6" ht="37.5" x14ac:dyDescent="0.25">
      <c r="B322" s="20" t="s">
        <v>3869</v>
      </c>
      <c r="C322" s="1"/>
      <c r="D322" s="1"/>
      <c r="E322" s="1"/>
      <c r="F322" s="1"/>
    </row>
    <row r="323" spans="2:6" ht="18.75" x14ac:dyDescent="0.25">
      <c r="B323" s="20" t="s">
        <v>3870</v>
      </c>
      <c r="C323" s="1"/>
      <c r="D323" s="1"/>
      <c r="E323" s="1"/>
      <c r="F323" s="1"/>
    </row>
    <row r="324" spans="2:6" ht="18.75" x14ac:dyDescent="0.25">
      <c r="B324" s="20" t="s">
        <v>3617</v>
      </c>
      <c r="C324" s="1"/>
      <c r="D324" s="1"/>
      <c r="E324" s="1"/>
      <c r="F324" s="1"/>
    </row>
    <row r="325" spans="2:6" ht="18.75" x14ac:dyDescent="0.25">
      <c r="B325" s="20" t="s">
        <v>3618</v>
      </c>
      <c r="C325" s="1"/>
      <c r="D325" s="1"/>
      <c r="E325" s="1"/>
      <c r="F325" s="1"/>
    </row>
    <row r="326" spans="2:6" ht="18.75" x14ac:dyDescent="0.25">
      <c r="B326" s="20" t="s">
        <v>3619</v>
      </c>
      <c r="C326" s="1"/>
      <c r="D326" s="1"/>
      <c r="E326" s="1"/>
      <c r="F326" s="1"/>
    </row>
    <row r="327" spans="2:6" ht="37.5" x14ac:dyDescent="0.25">
      <c r="B327" s="20" t="s">
        <v>3871</v>
      </c>
      <c r="C327" s="1"/>
      <c r="D327" s="1"/>
      <c r="E327" s="1"/>
      <c r="F327" s="1"/>
    </row>
    <row r="328" spans="2:6" ht="18.75" x14ac:dyDescent="0.25">
      <c r="B328" s="20" t="s">
        <v>3872</v>
      </c>
      <c r="C328" s="20"/>
      <c r="D328" s="20"/>
      <c r="E328" s="20"/>
      <c r="F328" s="20"/>
    </row>
    <row r="329" spans="2:6" ht="37.5" x14ac:dyDescent="0.25">
      <c r="B329" s="20" t="s">
        <v>3873</v>
      </c>
      <c r="C329" s="1"/>
      <c r="D329" s="1"/>
      <c r="E329" s="1"/>
      <c r="F329" s="1"/>
    </row>
    <row r="330" spans="2:6" ht="18.75" x14ac:dyDescent="0.25">
      <c r="B330" s="20" t="s">
        <v>3874</v>
      </c>
      <c r="C330" s="20"/>
      <c r="D330" s="20"/>
      <c r="E330" s="20"/>
      <c r="F330" s="20"/>
    </row>
    <row r="331" spans="2:6" ht="56.25" x14ac:dyDescent="0.25">
      <c r="B331" s="20" t="s">
        <v>3875</v>
      </c>
      <c r="C331" s="20"/>
      <c r="D331" s="20"/>
      <c r="E331" s="20"/>
      <c r="F331" s="20"/>
    </row>
    <row r="332" spans="2:6" ht="37.5" x14ac:dyDescent="0.25">
      <c r="B332" s="20" t="s">
        <v>3876</v>
      </c>
      <c r="C332" s="1"/>
      <c r="D332" s="1"/>
      <c r="E332" s="1"/>
      <c r="F332" s="1"/>
    </row>
    <row r="333" spans="2:6" ht="18.75" x14ac:dyDescent="0.25">
      <c r="B333" s="20" t="s">
        <v>3877</v>
      </c>
      <c r="C333" s="1"/>
      <c r="D333" s="1"/>
      <c r="E333" s="1"/>
      <c r="F333" s="1"/>
    </row>
    <row r="334" spans="2:6" ht="18.75" x14ac:dyDescent="0.25">
      <c r="B334" s="20" t="s">
        <v>3878</v>
      </c>
      <c r="C334" s="1"/>
      <c r="D334" s="1"/>
      <c r="E334" s="1"/>
      <c r="F334" s="1"/>
    </row>
    <row r="335" spans="2:6" ht="56.25" x14ac:dyDescent="0.25">
      <c r="B335" s="20" t="s">
        <v>3879</v>
      </c>
      <c r="C335" s="1"/>
      <c r="D335" s="1"/>
      <c r="E335" s="1"/>
      <c r="F335" s="1"/>
    </row>
    <row r="336" spans="2:6" ht="37.5" x14ac:dyDescent="0.25">
      <c r="B336" s="20" t="s">
        <v>3880</v>
      </c>
      <c r="C336" s="1"/>
      <c r="D336" s="1"/>
      <c r="E336" s="1"/>
      <c r="F336" s="1"/>
    </row>
    <row r="337" spans="2:6" ht="112.5" x14ac:dyDescent="0.25">
      <c r="B337" s="20" t="s">
        <v>3881</v>
      </c>
      <c r="C337" s="1"/>
      <c r="D337" s="1"/>
      <c r="E337" s="1"/>
      <c r="F337" s="1"/>
    </row>
    <row r="338" spans="2:6" ht="37.5" x14ac:dyDescent="0.25">
      <c r="B338" s="20" t="s">
        <v>3882</v>
      </c>
      <c r="C338" s="1"/>
      <c r="D338" s="1"/>
      <c r="E338" s="1"/>
      <c r="F338" s="1"/>
    </row>
    <row r="339" spans="2:6" ht="18.75" x14ac:dyDescent="0.25">
      <c r="B339" s="20" t="s">
        <v>3620</v>
      </c>
      <c r="C339" s="1"/>
      <c r="D339" s="1"/>
      <c r="E339" s="1"/>
      <c r="F339" s="1"/>
    </row>
    <row r="340" spans="2:6" ht="37.5" x14ac:dyDescent="0.25">
      <c r="B340" s="20" t="s">
        <v>3883</v>
      </c>
      <c r="C340" s="1"/>
      <c r="D340" s="1"/>
      <c r="E340" s="1"/>
      <c r="F340" s="1"/>
    </row>
    <row r="341" spans="2:6" ht="37.5" x14ac:dyDescent="0.25">
      <c r="B341" s="20" t="s">
        <v>3884</v>
      </c>
      <c r="C341" s="1"/>
      <c r="D341" s="1"/>
      <c r="E341" s="1"/>
      <c r="F341" s="1"/>
    </row>
    <row r="342" spans="2:6" ht="93.75" x14ac:dyDescent="0.25">
      <c r="B342" s="20" t="s">
        <v>3885</v>
      </c>
      <c r="C342" s="1"/>
      <c r="D342" s="1"/>
      <c r="E342" s="1"/>
      <c r="F342" s="1"/>
    </row>
    <row r="343" spans="2:6" ht="37.5" x14ac:dyDescent="0.25">
      <c r="B343" s="20" t="s">
        <v>3886</v>
      </c>
      <c r="C343" s="1"/>
      <c r="D343" s="1"/>
      <c r="E343" s="1"/>
      <c r="F343" s="1"/>
    </row>
    <row r="344" spans="2:6" ht="37.5" x14ac:dyDescent="0.25">
      <c r="B344" s="20" t="s">
        <v>3887</v>
      </c>
      <c r="C344" s="1"/>
      <c r="D344" s="1"/>
      <c r="E344" s="1"/>
      <c r="F344" s="1"/>
    </row>
    <row r="345" spans="2:6" ht="56.25" x14ac:dyDescent="0.25">
      <c r="B345" s="20" t="s">
        <v>3888</v>
      </c>
      <c r="C345" s="1"/>
      <c r="D345" s="1"/>
      <c r="E345" s="1"/>
      <c r="F345" s="1"/>
    </row>
    <row r="346" spans="2:6" ht="37.5" x14ac:dyDescent="0.25">
      <c r="B346" s="20" t="s">
        <v>3889</v>
      </c>
      <c r="C346" s="1"/>
      <c r="D346" s="1"/>
      <c r="E346" s="1"/>
      <c r="F346" s="1"/>
    </row>
    <row r="347" spans="2:6" ht="56.25" x14ac:dyDescent="0.25">
      <c r="B347" s="20" t="s">
        <v>3890</v>
      </c>
      <c r="C347" s="1"/>
      <c r="D347" s="1"/>
      <c r="E347" s="1"/>
      <c r="F347" s="1"/>
    </row>
    <row r="348" spans="2:6" ht="75" x14ac:dyDescent="0.25">
      <c r="B348" s="20" t="s">
        <v>3891</v>
      </c>
      <c r="C348" s="1"/>
      <c r="D348" s="1"/>
      <c r="E348" s="1"/>
      <c r="F348" s="1"/>
    </row>
    <row r="349" spans="2:6" ht="18.75" x14ac:dyDescent="0.25">
      <c r="B349" s="20" t="s">
        <v>3892</v>
      </c>
      <c r="C349" s="1"/>
      <c r="D349" s="1"/>
      <c r="E349" s="1"/>
      <c r="F349" s="1"/>
    </row>
    <row r="350" spans="2:6" ht="56.25" x14ac:dyDescent="0.25">
      <c r="B350" s="20" t="s">
        <v>3893</v>
      </c>
      <c r="C350" s="1"/>
      <c r="D350" s="1"/>
      <c r="E350" s="1"/>
      <c r="F350" s="1"/>
    </row>
    <row r="351" spans="2:6" ht="37.5" x14ac:dyDescent="0.25">
      <c r="B351" s="20" t="s">
        <v>3894</v>
      </c>
      <c r="C351" s="1"/>
      <c r="D351" s="1"/>
      <c r="E351" s="1"/>
      <c r="F351" s="1"/>
    </row>
    <row r="352" spans="2:6" ht="37.5" x14ac:dyDescent="0.25">
      <c r="B352" s="20" t="s">
        <v>3621</v>
      </c>
      <c r="C352" s="1"/>
      <c r="D352" s="1"/>
      <c r="E352" s="1"/>
      <c r="F352" s="1"/>
    </row>
    <row r="353" spans="2:6" ht="75" x14ac:dyDescent="0.25">
      <c r="B353" s="20" t="s">
        <v>3895</v>
      </c>
      <c r="C353" s="1"/>
      <c r="D353" s="1"/>
      <c r="E353" s="1"/>
      <c r="F353" s="1"/>
    </row>
    <row r="354" spans="2:6" ht="75" x14ac:dyDescent="0.25">
      <c r="B354" s="20" t="s">
        <v>3896</v>
      </c>
      <c r="C354" s="1"/>
      <c r="D354" s="1"/>
      <c r="E354" s="1"/>
      <c r="F354" s="1"/>
    </row>
    <row r="355" spans="2:6" ht="37.5" x14ac:dyDescent="0.25">
      <c r="B355" s="20" t="s">
        <v>3622</v>
      </c>
      <c r="C355" s="1"/>
      <c r="D355" s="1"/>
      <c r="E355" s="1"/>
      <c r="F355" s="1"/>
    </row>
    <row r="356" spans="2:6" ht="37.5" x14ac:dyDescent="0.25">
      <c r="B356" s="20" t="s">
        <v>3897</v>
      </c>
      <c r="C356" s="1"/>
      <c r="D356" s="1"/>
      <c r="E356" s="1"/>
      <c r="F356" s="1"/>
    </row>
    <row r="357" spans="2:6" ht="37.5" x14ac:dyDescent="0.25">
      <c r="B357" s="20" t="s">
        <v>3898</v>
      </c>
      <c r="C357" s="1"/>
      <c r="D357" s="1"/>
      <c r="E357" s="1"/>
      <c r="F357" s="1"/>
    </row>
    <row r="358" spans="2:6" ht="18.75" x14ac:dyDescent="0.25">
      <c r="B358" s="20" t="s">
        <v>3899</v>
      </c>
      <c r="C358" s="1"/>
      <c r="D358" s="1"/>
      <c r="E358" s="1"/>
      <c r="F358" s="1"/>
    </row>
    <row r="359" spans="2:6" ht="18.75" x14ac:dyDescent="0.25">
      <c r="B359" s="20" t="s">
        <v>3623</v>
      </c>
      <c r="C359" s="1"/>
      <c r="D359" s="1"/>
      <c r="E359" s="1"/>
      <c r="F359" s="1"/>
    </row>
    <row r="360" spans="2:6" ht="56.25" x14ac:dyDescent="0.25">
      <c r="B360" s="20" t="s">
        <v>3624</v>
      </c>
      <c r="C360" s="1"/>
      <c r="D360" s="1"/>
      <c r="E360" s="1"/>
      <c r="F360" s="1"/>
    </row>
    <row r="361" spans="2:6" ht="18.75" x14ac:dyDescent="0.25">
      <c r="B361" s="20" t="s">
        <v>3625</v>
      </c>
      <c r="C361" s="1"/>
      <c r="D361" s="1"/>
      <c r="E361" s="1"/>
      <c r="F361" s="1"/>
    </row>
    <row r="362" spans="2:6" ht="75" x14ac:dyDescent="0.25">
      <c r="B362" s="20" t="s">
        <v>3900</v>
      </c>
      <c r="C362" s="1"/>
      <c r="D362" s="1"/>
      <c r="E362" s="1"/>
      <c r="F362" s="1"/>
    </row>
    <row r="363" spans="2:6" ht="37.5" x14ac:dyDescent="0.25">
      <c r="B363" s="20" t="s">
        <v>3901</v>
      </c>
      <c r="C363" s="1"/>
      <c r="D363" s="1"/>
      <c r="E363" s="1"/>
      <c r="F363" s="1"/>
    </row>
    <row r="364" spans="2:6" ht="56.25" x14ac:dyDescent="0.25">
      <c r="B364" s="20" t="s">
        <v>3902</v>
      </c>
      <c r="C364" s="1"/>
      <c r="D364" s="1"/>
      <c r="E364" s="1"/>
      <c r="F364" s="1"/>
    </row>
    <row r="365" spans="2:6" ht="18.75" x14ac:dyDescent="0.25">
      <c r="B365" s="20" t="s">
        <v>3903</v>
      </c>
      <c r="C365" s="1"/>
      <c r="D365" s="1"/>
      <c r="E365" s="1"/>
      <c r="F365" s="1"/>
    </row>
    <row r="366" spans="2:6" ht="37.5" x14ac:dyDescent="0.25">
      <c r="B366" s="20" t="s">
        <v>3626</v>
      </c>
      <c r="C366" s="20"/>
      <c r="D366" s="1"/>
      <c r="E366" s="1"/>
      <c r="F366" s="1"/>
    </row>
    <row r="367" spans="2:6" ht="18.75" x14ac:dyDescent="0.25">
      <c r="B367" s="20" t="s">
        <v>3627</v>
      </c>
      <c r="C367" s="20"/>
      <c r="D367" s="1"/>
      <c r="E367" s="1"/>
      <c r="F367" s="1"/>
    </row>
    <row r="368" spans="2:6" ht="18.75" x14ac:dyDescent="0.25">
      <c r="B368" s="20" t="s">
        <v>3628</v>
      </c>
      <c r="C368" s="20"/>
      <c r="D368" s="1"/>
      <c r="E368" s="1"/>
      <c r="F368" s="1"/>
    </row>
    <row r="369" spans="2:6" ht="37.5" x14ac:dyDescent="0.25">
      <c r="B369" s="20" t="s">
        <v>3629</v>
      </c>
      <c r="C369" s="20"/>
      <c r="D369" s="1"/>
      <c r="E369" s="1"/>
      <c r="F369" s="1"/>
    </row>
    <row r="370" spans="2:6" ht="37.5" x14ac:dyDescent="0.25">
      <c r="B370" s="20" t="s">
        <v>3904</v>
      </c>
      <c r="C370" s="20"/>
      <c r="D370" s="1"/>
      <c r="E370" s="1"/>
      <c r="F370" s="1"/>
    </row>
    <row r="371" spans="2:6" ht="18.75" x14ac:dyDescent="0.25">
      <c r="B371" s="20" t="s">
        <v>3905</v>
      </c>
      <c r="C371" s="20"/>
      <c r="D371" s="1"/>
      <c r="E371" s="1"/>
      <c r="F371" s="1"/>
    </row>
    <row r="372" spans="2:6" ht="37.5" x14ac:dyDescent="0.25">
      <c r="B372" s="20" t="s">
        <v>3906</v>
      </c>
      <c r="C372" s="20"/>
      <c r="D372" s="1"/>
      <c r="E372" s="1"/>
      <c r="F372" s="1"/>
    </row>
    <row r="373" spans="2:6" ht="37.5" x14ac:dyDescent="0.25">
      <c r="B373" s="20" t="s">
        <v>3630</v>
      </c>
      <c r="C373" s="1"/>
      <c r="D373" s="1"/>
      <c r="E373" s="1"/>
      <c r="F373" s="1"/>
    </row>
    <row r="374" spans="2:6" ht="131.25" x14ac:dyDescent="0.25">
      <c r="B374" s="20" t="s">
        <v>3907</v>
      </c>
      <c r="C374" s="1"/>
      <c r="D374" s="1"/>
      <c r="E374" s="1"/>
      <c r="F374" s="1"/>
    </row>
    <row r="375" spans="2:6" ht="187.5" x14ac:dyDescent="0.25">
      <c r="B375" s="20" t="s">
        <v>3908</v>
      </c>
      <c r="C375" s="1"/>
      <c r="D375" s="1"/>
      <c r="E375" s="1"/>
      <c r="F375" s="1"/>
    </row>
    <row r="376" spans="2:6" ht="37.5" x14ac:dyDescent="0.25">
      <c r="B376" s="20" t="s">
        <v>3909</v>
      </c>
      <c r="C376" s="1"/>
      <c r="D376" s="1"/>
      <c r="E376" s="1"/>
      <c r="F376" s="1"/>
    </row>
    <row r="377" spans="2:6" ht="18.75" x14ac:dyDescent="0.25">
      <c r="B377" s="20" t="s">
        <v>3910</v>
      </c>
      <c r="C377" s="1"/>
      <c r="D377" s="1"/>
      <c r="E377" s="1"/>
      <c r="F377" s="1"/>
    </row>
    <row r="378" spans="2:6" ht="56.25" x14ac:dyDescent="0.25">
      <c r="B378" s="20" t="s">
        <v>3911</v>
      </c>
      <c r="C378" s="1"/>
      <c r="D378" s="1"/>
      <c r="E378" s="1"/>
      <c r="F378" s="1"/>
    </row>
    <row r="379" spans="2:6" ht="93.75" x14ac:dyDescent="0.25">
      <c r="B379" s="20" t="s">
        <v>3912</v>
      </c>
      <c r="C379" s="1"/>
      <c r="D379" s="1"/>
      <c r="E379" s="1"/>
      <c r="F379" s="1"/>
    </row>
    <row r="380" spans="2:6" ht="18.75" x14ac:dyDescent="0.25">
      <c r="B380" s="20" t="s">
        <v>3913</v>
      </c>
      <c r="C380" s="1"/>
      <c r="D380" s="1"/>
      <c r="E380" s="1"/>
      <c r="F380" s="1"/>
    </row>
    <row r="381" spans="2:6" ht="56.25" x14ac:dyDescent="0.25">
      <c r="B381" s="20" t="s">
        <v>3914</v>
      </c>
      <c r="C381" s="1"/>
      <c r="D381" s="1"/>
      <c r="E381" s="1"/>
      <c r="F381" s="1"/>
    </row>
    <row r="382" spans="2:6" ht="56.25" x14ac:dyDescent="0.25">
      <c r="B382" s="20" t="s">
        <v>3631</v>
      </c>
      <c r="C382" s="20"/>
      <c r="D382" s="1"/>
      <c r="E382" s="1"/>
      <c r="F382" s="1"/>
    </row>
    <row r="383" spans="2:6" ht="18.75" x14ac:dyDescent="0.25">
      <c r="B383" s="20" t="s">
        <v>3915</v>
      </c>
      <c r="C383" s="1"/>
      <c r="D383" s="1"/>
      <c r="E383" s="1"/>
      <c r="F383" s="1"/>
    </row>
    <row r="384" spans="2:6" ht="37.5" x14ac:dyDescent="0.25">
      <c r="B384" s="20" t="s">
        <v>3916</v>
      </c>
      <c r="C384" s="1"/>
      <c r="D384" s="1"/>
      <c r="E384" s="1"/>
      <c r="F384" s="1"/>
    </row>
    <row r="385" spans="2:6" ht="18.75" x14ac:dyDescent="0.25">
      <c r="B385" s="20" t="s">
        <v>3899</v>
      </c>
      <c r="C385" s="1"/>
      <c r="D385" s="1"/>
      <c r="E385" s="1"/>
      <c r="F385" s="1"/>
    </row>
    <row r="386" spans="2:6" ht="18.75" x14ac:dyDescent="0.25">
      <c r="B386" s="20" t="s">
        <v>3623</v>
      </c>
      <c r="C386" s="1"/>
      <c r="D386" s="1"/>
      <c r="E386" s="1"/>
      <c r="F386" s="1"/>
    </row>
    <row r="387" spans="2:6" ht="56.25" x14ac:dyDescent="0.25">
      <c r="B387" s="20" t="s">
        <v>3624</v>
      </c>
      <c r="C387" s="1"/>
      <c r="D387" s="1"/>
      <c r="E387" s="1"/>
      <c r="F387" s="1"/>
    </row>
    <row r="388" spans="2:6" ht="18.75" x14ac:dyDescent="0.25">
      <c r="B388" s="20" t="s">
        <v>3625</v>
      </c>
      <c r="C388" s="1"/>
      <c r="D388" s="1"/>
      <c r="E388" s="1"/>
      <c r="F388" s="1"/>
    </row>
    <row r="389" spans="2:6" ht="37.5" x14ac:dyDescent="0.25">
      <c r="B389" s="20" t="s">
        <v>3917</v>
      </c>
      <c r="C389" s="1"/>
      <c r="D389" s="1"/>
      <c r="E389" s="1"/>
      <c r="F389" s="1"/>
    </row>
    <row r="390" spans="2:6" ht="37.5" x14ac:dyDescent="0.25">
      <c r="B390" s="20" t="s">
        <v>3632</v>
      </c>
      <c r="C390" s="1"/>
      <c r="D390" s="1"/>
      <c r="E390" s="1"/>
      <c r="F390" s="1"/>
    </row>
    <row r="391" spans="2:6" ht="75" x14ac:dyDescent="0.25">
      <c r="B391" s="20" t="s">
        <v>3918</v>
      </c>
      <c r="C391" s="1"/>
      <c r="D391" s="1"/>
      <c r="E391" s="1"/>
      <c r="F391" s="1"/>
    </row>
    <row r="392" spans="2:6" ht="18.75" x14ac:dyDescent="0.25">
      <c r="B392" s="19"/>
      <c r="C392" s="1"/>
      <c r="D392" s="1"/>
      <c r="E392" s="1"/>
      <c r="F392" s="1"/>
    </row>
    <row r="393" spans="2:6" ht="18.75" x14ac:dyDescent="0.25">
      <c r="B393" s="19"/>
      <c r="C393" s="1"/>
      <c r="D393" s="1"/>
      <c r="E393" s="1"/>
      <c r="F393" s="1"/>
    </row>
    <row r="394" spans="2:6" ht="18.75" x14ac:dyDescent="0.25">
      <c r="B394" s="19"/>
      <c r="C394" s="1"/>
      <c r="D394" s="1"/>
      <c r="E394" s="1"/>
      <c r="F394" s="1"/>
    </row>
    <row r="395" spans="2:6" ht="18.75" x14ac:dyDescent="0.25">
      <c r="B395" s="19"/>
      <c r="C395" s="1"/>
      <c r="D395" s="1"/>
      <c r="E395" s="1"/>
      <c r="F395" s="1"/>
    </row>
    <row r="396" spans="2:6" ht="18.75" x14ac:dyDescent="0.25">
      <c r="B396" s="16" t="s">
        <v>3919</v>
      </c>
      <c r="C396" s="1"/>
      <c r="D396" s="1"/>
      <c r="E396" s="1"/>
      <c r="F396" s="1"/>
    </row>
    <row r="397" spans="2:6" ht="18.75" x14ac:dyDescent="0.25">
      <c r="B397" s="16" t="s">
        <v>3633</v>
      </c>
      <c r="C397" s="1"/>
      <c r="D397" s="1"/>
      <c r="E397" s="1"/>
      <c r="F397" s="1"/>
    </row>
    <row r="398" spans="2:6" ht="18.75" x14ac:dyDescent="0.25">
      <c r="B398" s="16"/>
      <c r="C398" s="1"/>
      <c r="D398" s="1"/>
      <c r="E398" s="1"/>
      <c r="F398" s="1"/>
    </row>
    <row r="399" spans="2:6" ht="18.75" x14ac:dyDescent="0.25">
      <c r="B399" s="16" t="s">
        <v>3920</v>
      </c>
      <c r="C399" s="1"/>
      <c r="D399" s="1"/>
      <c r="E399" s="1"/>
      <c r="F399" s="1"/>
    </row>
    <row r="400" spans="2:6" ht="18.75" x14ac:dyDescent="0.25">
      <c r="B400" s="16" t="s">
        <v>3921</v>
      </c>
      <c r="C400" s="1"/>
      <c r="D400" s="1"/>
      <c r="E400" s="1"/>
      <c r="F400" s="1"/>
    </row>
    <row r="401" spans="2:6" ht="18.75" x14ac:dyDescent="0.25">
      <c r="B401" s="16" t="s">
        <v>3922</v>
      </c>
      <c r="C401" s="1"/>
      <c r="D401" s="1"/>
      <c r="E401" s="1"/>
      <c r="F401" s="1"/>
    </row>
    <row r="402" spans="2:6" ht="18.75" x14ac:dyDescent="0.25">
      <c r="B402" s="16" t="s">
        <v>2036</v>
      </c>
      <c r="C402" s="20"/>
      <c r="D402" s="1"/>
      <c r="E402" s="1"/>
      <c r="F402" s="1"/>
    </row>
    <row r="403" spans="2:6" ht="18.75" x14ac:dyDescent="0.25">
      <c r="B403" s="16" t="s">
        <v>2037</v>
      </c>
      <c r="C403" s="20"/>
      <c r="D403" s="1"/>
      <c r="E403" s="1"/>
      <c r="F403" s="1"/>
    </row>
    <row r="404" spans="2:6" ht="18.75" x14ac:dyDescent="0.25">
      <c r="B404" s="16" t="s">
        <v>3923</v>
      </c>
      <c r="C404" s="20"/>
      <c r="D404" s="1"/>
      <c r="E404" s="1"/>
      <c r="F404" s="1"/>
    </row>
    <row r="405" spans="2:6" ht="18.75" x14ac:dyDescent="0.25">
      <c r="B405" s="20"/>
      <c r="C405" s="1"/>
      <c r="D405" s="1"/>
      <c r="E405" s="1"/>
      <c r="F405" s="1"/>
    </row>
    <row r="406" spans="2:6" ht="37.5" x14ac:dyDescent="0.25">
      <c r="B406" s="20" t="s">
        <v>3924</v>
      </c>
      <c r="C406" s="1"/>
      <c r="D406" s="1"/>
      <c r="E406" s="1"/>
      <c r="F406" s="1"/>
    </row>
    <row r="407" spans="2:6" ht="56.25" x14ac:dyDescent="0.25">
      <c r="B407" s="20" t="s">
        <v>3925</v>
      </c>
      <c r="C407" s="1"/>
      <c r="D407" s="1"/>
      <c r="E407" s="1"/>
      <c r="F407" s="1"/>
    </row>
    <row r="408" spans="2:6" ht="93.75" x14ac:dyDescent="0.25">
      <c r="B408" s="20" t="s">
        <v>3926</v>
      </c>
      <c r="C408" s="1"/>
      <c r="D408" s="1"/>
      <c r="E408" s="1"/>
      <c r="F408" s="1"/>
    </row>
    <row r="409" spans="2:6" ht="75" x14ac:dyDescent="0.25">
      <c r="B409" s="20" t="s">
        <v>3927</v>
      </c>
      <c r="C409" s="1"/>
      <c r="D409" s="1"/>
      <c r="E409" s="1"/>
      <c r="F409" s="1"/>
    </row>
    <row r="410" spans="2:6" ht="75" x14ac:dyDescent="0.25">
      <c r="B410" s="20" t="s">
        <v>3928</v>
      </c>
      <c r="C410" s="1"/>
      <c r="D410" s="1"/>
      <c r="E410" s="1"/>
      <c r="F410" s="1"/>
    </row>
    <row r="411" spans="2:6" ht="18.75" x14ac:dyDescent="0.25">
      <c r="B411" s="20"/>
      <c r="C411" s="1"/>
      <c r="D411" s="1"/>
      <c r="E411" s="1"/>
      <c r="F411" s="1"/>
    </row>
    <row r="412" spans="2:6" ht="18.75" x14ac:dyDescent="0.25">
      <c r="B412" s="16" t="s">
        <v>3929</v>
      </c>
      <c r="C412" s="1"/>
      <c r="D412" s="1"/>
      <c r="E412" s="1"/>
      <c r="F412" s="1"/>
    </row>
    <row r="413" spans="2:6" ht="18.75" x14ac:dyDescent="0.25">
      <c r="B413" s="16" t="s">
        <v>3930</v>
      </c>
      <c r="C413" s="1"/>
      <c r="D413" s="1"/>
      <c r="E413" s="1"/>
      <c r="F413" s="1"/>
    </row>
    <row r="414" spans="2:6" ht="18.75" x14ac:dyDescent="0.25">
      <c r="B414" s="16" t="s">
        <v>3931</v>
      </c>
      <c r="C414" s="1"/>
      <c r="D414" s="1"/>
      <c r="E414" s="1"/>
      <c r="F414" s="1"/>
    </row>
    <row r="415" spans="2:6" ht="18.75" x14ac:dyDescent="0.25">
      <c r="B415" s="16" t="s">
        <v>3932</v>
      </c>
      <c r="C415" s="1"/>
      <c r="D415" s="1"/>
      <c r="E415" s="1"/>
      <c r="F415" s="1"/>
    </row>
    <row r="416" spans="2:6" ht="18.75" x14ac:dyDescent="0.25">
      <c r="B416" s="16" t="s">
        <v>3933</v>
      </c>
      <c r="C416" s="1"/>
      <c r="D416" s="1"/>
      <c r="E416" s="1"/>
      <c r="F416" s="1"/>
    </row>
    <row r="417" spans="2:6" ht="18.75" x14ac:dyDescent="0.25">
      <c r="B417" s="22"/>
      <c r="C417" s="1"/>
      <c r="D417" s="1"/>
      <c r="E417" s="1"/>
      <c r="F417" s="1"/>
    </row>
    <row r="418" spans="2:6" ht="37.5" x14ac:dyDescent="0.25">
      <c r="B418" s="20" t="s">
        <v>3634</v>
      </c>
      <c r="C418" s="1"/>
      <c r="D418" s="1"/>
      <c r="E418" s="1"/>
      <c r="F418" s="1"/>
    </row>
    <row r="419" spans="2:6" ht="37.5" x14ac:dyDescent="0.25">
      <c r="B419" s="21" t="s">
        <v>3934</v>
      </c>
      <c r="C419" s="1"/>
      <c r="D419" s="1"/>
      <c r="E419" s="1"/>
      <c r="F419" s="1"/>
    </row>
    <row r="420" spans="2:6" ht="37.5" x14ac:dyDescent="0.25">
      <c r="B420" s="20" t="s">
        <v>3635</v>
      </c>
      <c r="C420" s="1"/>
      <c r="D420" s="1"/>
      <c r="E420" s="1"/>
      <c r="F420" s="1"/>
    </row>
    <row r="421" spans="2:6" ht="56.25" x14ac:dyDescent="0.25">
      <c r="B421" s="20" t="s">
        <v>3636</v>
      </c>
      <c r="C421" s="1"/>
      <c r="D421" s="1"/>
      <c r="E421" s="1"/>
      <c r="F421" s="1"/>
    </row>
    <row r="422" spans="2:6" ht="18.75" x14ac:dyDescent="0.25">
      <c r="B422" s="20" t="s">
        <v>3637</v>
      </c>
      <c r="C422" s="1"/>
      <c r="D422" s="1"/>
      <c r="E422" s="1"/>
      <c r="F422" s="1"/>
    </row>
    <row r="423" spans="2:6" ht="37.5" x14ac:dyDescent="0.25">
      <c r="B423" s="20" t="s">
        <v>3638</v>
      </c>
      <c r="C423" s="1"/>
      <c r="D423" s="1"/>
      <c r="E423" s="1"/>
      <c r="F423" s="1"/>
    </row>
    <row r="424" spans="2:6" ht="18.75" x14ac:dyDescent="0.25">
      <c r="B424" s="20" t="s">
        <v>3639</v>
      </c>
      <c r="C424" s="1"/>
      <c r="D424" s="1"/>
      <c r="E424" s="1"/>
      <c r="F424" s="1"/>
    </row>
    <row r="425" spans="2:6" ht="37.5" x14ac:dyDescent="0.25">
      <c r="B425" s="20" t="s">
        <v>3640</v>
      </c>
      <c r="C425" s="1"/>
      <c r="D425" s="1"/>
      <c r="E425" s="1"/>
      <c r="F425" s="1"/>
    </row>
    <row r="426" spans="2:6" ht="18.75" x14ac:dyDescent="0.25">
      <c r="B426" s="20"/>
      <c r="C426" s="1"/>
      <c r="D426" s="1"/>
      <c r="E426" s="1"/>
      <c r="F426" s="1"/>
    </row>
    <row r="427" spans="2:6" ht="37.5" x14ac:dyDescent="0.25">
      <c r="B427" s="16" t="s">
        <v>3935</v>
      </c>
      <c r="C427" s="1"/>
      <c r="D427" s="1"/>
      <c r="E427" s="1"/>
      <c r="F427" s="1"/>
    </row>
    <row r="428" spans="2:6" ht="18.75" x14ac:dyDescent="0.25">
      <c r="B428" s="16" t="s">
        <v>3633</v>
      </c>
    </row>
    <row r="429" spans="2:6" x14ac:dyDescent="0.25">
      <c r="B429" s="200"/>
    </row>
    <row r="430" spans="2:6" ht="56.25" x14ac:dyDescent="0.25">
      <c r="B430" s="20" t="s">
        <v>3936</v>
      </c>
    </row>
    <row r="431" spans="2:6" ht="56.25" x14ac:dyDescent="0.25">
      <c r="B431" s="20" t="s">
        <v>3937</v>
      </c>
    </row>
    <row r="432" spans="2:6" ht="37.5" x14ac:dyDescent="0.25">
      <c r="B432" s="20" t="s">
        <v>3938</v>
      </c>
    </row>
    <row r="433" spans="2:2" ht="18.75" x14ac:dyDescent="0.25">
      <c r="B433" s="19"/>
    </row>
    <row r="434" spans="2:2" ht="18.75" x14ac:dyDescent="0.25">
      <c r="B434" s="16" t="s">
        <v>3939</v>
      </c>
    </row>
    <row r="435" spans="2:2" ht="18.75" x14ac:dyDescent="0.25">
      <c r="B435" s="16" t="s">
        <v>3940</v>
      </c>
    </row>
    <row r="436" spans="2:2" ht="18.75" x14ac:dyDescent="0.25">
      <c r="B436" s="16" t="s">
        <v>3941</v>
      </c>
    </row>
    <row r="437" spans="2:2" ht="18.75" x14ac:dyDescent="0.25">
      <c r="B437" s="16" t="s">
        <v>3641</v>
      </c>
    </row>
    <row r="438" spans="2:2" ht="18.75" x14ac:dyDescent="0.25">
      <c r="B438" s="20"/>
    </row>
    <row r="439" spans="2:2" ht="93.75" x14ac:dyDescent="0.25">
      <c r="B439" s="20" t="s">
        <v>3942</v>
      </c>
    </row>
    <row r="440" spans="2:2" ht="18.75" x14ac:dyDescent="0.25">
      <c r="B440" s="20" t="s">
        <v>3642</v>
      </c>
    </row>
    <row r="441" spans="2:2" ht="37.5" x14ac:dyDescent="0.25">
      <c r="B441" s="20" t="s">
        <v>3943</v>
      </c>
    </row>
    <row r="442" spans="2:2" ht="56.25" x14ac:dyDescent="0.25">
      <c r="B442" s="20" t="s">
        <v>3643</v>
      </c>
    </row>
    <row r="443" spans="2:2" ht="18.75" x14ac:dyDescent="0.25">
      <c r="B443" s="19"/>
    </row>
    <row r="444" spans="2:2" ht="18.75" x14ac:dyDescent="0.25">
      <c r="B444" s="16" t="s">
        <v>3944</v>
      </c>
    </row>
    <row r="445" spans="2:2" ht="18.75" x14ac:dyDescent="0.25">
      <c r="B445" s="16" t="s">
        <v>3945</v>
      </c>
    </row>
    <row r="446" spans="2:2" ht="18.75" x14ac:dyDescent="0.25">
      <c r="B446" s="16" t="s">
        <v>3946</v>
      </c>
    </row>
    <row r="447" spans="2:2" ht="18.75" x14ac:dyDescent="0.25">
      <c r="B447" s="16" t="s">
        <v>3644</v>
      </c>
    </row>
    <row r="448" spans="2:2" ht="18.75" x14ac:dyDescent="0.25">
      <c r="B448" s="16"/>
    </row>
    <row r="449" spans="2:2" ht="18.75" x14ac:dyDescent="0.25">
      <c r="B449" s="16" t="s">
        <v>3947</v>
      </c>
    </row>
    <row r="450" spans="2:2" ht="18.75" x14ac:dyDescent="0.25">
      <c r="B450" s="16" t="s">
        <v>3948</v>
      </c>
    </row>
    <row r="451" spans="2:2" ht="18.75" x14ac:dyDescent="0.25">
      <c r="B451" s="16" t="s">
        <v>3949</v>
      </c>
    </row>
    <row r="452" spans="2:2" ht="18.75" x14ac:dyDescent="0.25">
      <c r="B452" s="16" t="s">
        <v>3950</v>
      </c>
    </row>
    <row r="453" spans="2:2" ht="18.75" x14ac:dyDescent="0.25">
      <c r="B453" s="16" t="s">
        <v>3951</v>
      </c>
    </row>
    <row r="454" spans="2:2" ht="18.75" x14ac:dyDescent="0.25">
      <c r="B454" s="16" t="s">
        <v>3952</v>
      </c>
    </row>
    <row r="455" spans="2:2" ht="18.75" x14ac:dyDescent="0.25">
      <c r="B455" s="20"/>
    </row>
    <row r="456" spans="2:2" ht="56.25" x14ac:dyDescent="0.25">
      <c r="B456" s="20" t="s">
        <v>3953</v>
      </c>
    </row>
    <row r="457" spans="2:2" ht="18.75" x14ac:dyDescent="0.25">
      <c r="B457" s="19"/>
    </row>
    <row r="458" spans="2:2" ht="18.75" x14ac:dyDescent="0.25">
      <c r="B458" s="16" t="s">
        <v>3954</v>
      </c>
    </row>
    <row r="459" spans="2:2" ht="18.75" x14ac:dyDescent="0.25">
      <c r="B459" s="19"/>
    </row>
    <row r="460" spans="2:2" ht="75" x14ac:dyDescent="0.25">
      <c r="B460" s="20" t="s">
        <v>3955</v>
      </c>
    </row>
    <row r="461" spans="2:2" ht="18.75" x14ac:dyDescent="0.25">
      <c r="B461" s="20" t="s">
        <v>3956</v>
      </c>
    </row>
    <row r="462" spans="2:2" ht="18.75" x14ac:dyDescent="0.25">
      <c r="B462" s="20" t="s">
        <v>3957</v>
      </c>
    </row>
    <row r="463" spans="2:2" ht="18.75" x14ac:dyDescent="0.25">
      <c r="B463" s="20" t="s">
        <v>3958</v>
      </c>
    </row>
    <row r="464" spans="2:2" ht="75" x14ac:dyDescent="0.25">
      <c r="B464" s="20" t="s">
        <v>3959</v>
      </c>
    </row>
    <row r="465" spans="2:2" ht="75" x14ac:dyDescent="0.25">
      <c r="B465" s="20" t="s">
        <v>3960</v>
      </c>
    </row>
    <row r="466" spans="2:2" ht="75" x14ac:dyDescent="0.25">
      <c r="B466" s="20" t="s">
        <v>3961</v>
      </c>
    </row>
    <row r="467" spans="2:2" ht="75" x14ac:dyDescent="0.25">
      <c r="B467" s="20" t="s">
        <v>3962</v>
      </c>
    </row>
    <row r="468" spans="2:2" ht="56.25" x14ac:dyDescent="0.25">
      <c r="B468" s="20" t="s">
        <v>3963</v>
      </c>
    </row>
    <row r="469" spans="2:2" ht="18.75" x14ac:dyDescent="0.25">
      <c r="B469" s="19"/>
    </row>
    <row r="470" spans="2:2" ht="18.75" x14ac:dyDescent="0.25">
      <c r="B470" s="16" t="s">
        <v>3964</v>
      </c>
    </row>
    <row r="471" spans="2:2" ht="18.75" x14ac:dyDescent="0.25">
      <c r="B471" s="16" t="s">
        <v>3965</v>
      </c>
    </row>
    <row r="472" spans="2:2" ht="18.75" x14ac:dyDescent="0.25">
      <c r="B472" s="16" t="s">
        <v>3966</v>
      </c>
    </row>
    <row r="473" spans="2:2" ht="18.75" x14ac:dyDescent="0.25">
      <c r="B473" s="19"/>
    </row>
    <row r="474" spans="2:2" ht="37.5" x14ac:dyDescent="0.25">
      <c r="B474" s="21" t="s">
        <v>3967</v>
      </c>
    </row>
    <row r="475" spans="2:2" ht="37.5" x14ac:dyDescent="0.25">
      <c r="B475" s="20" t="s">
        <v>3968</v>
      </c>
    </row>
    <row r="476" spans="2:2" ht="18.75" x14ac:dyDescent="0.25">
      <c r="B476" s="20"/>
    </row>
    <row r="477" spans="2:2" ht="18.75" x14ac:dyDescent="0.25">
      <c r="B477" s="16" t="s">
        <v>3969</v>
      </c>
    </row>
    <row r="478" spans="2:2" ht="18.75" x14ac:dyDescent="0.25">
      <c r="B478" s="19"/>
    </row>
    <row r="479" spans="2:2" ht="56.25" x14ac:dyDescent="0.25">
      <c r="B479" s="20" t="s">
        <v>3970</v>
      </c>
    </row>
    <row r="480" spans="2:2" ht="18.75" x14ac:dyDescent="0.25">
      <c r="B480" s="20" t="s">
        <v>3645</v>
      </c>
    </row>
    <row r="481" spans="2:2" ht="75" x14ac:dyDescent="0.25">
      <c r="B481" s="20" t="s">
        <v>3971</v>
      </c>
    </row>
    <row r="482" spans="2:2" ht="131.25" x14ac:dyDescent="0.25">
      <c r="B482" s="20" t="s">
        <v>3972</v>
      </c>
    </row>
    <row r="483" spans="2:2" ht="18.75" x14ac:dyDescent="0.25">
      <c r="B483" s="20" t="s">
        <v>3973</v>
      </c>
    </row>
    <row r="484" spans="2:2" ht="37.5" x14ac:dyDescent="0.25">
      <c r="B484" s="20" t="s">
        <v>3974</v>
      </c>
    </row>
    <row r="485" spans="2:2" ht="75" x14ac:dyDescent="0.25">
      <c r="B485" s="20" t="s">
        <v>3975</v>
      </c>
    </row>
    <row r="486" spans="2:2" ht="37.5" x14ac:dyDescent="0.25">
      <c r="B486" s="20" t="s">
        <v>3976</v>
      </c>
    </row>
    <row r="487" spans="2:2" ht="75" x14ac:dyDescent="0.25">
      <c r="B487" s="20" t="s">
        <v>3977</v>
      </c>
    </row>
    <row r="488" spans="2:2" ht="18.75" x14ac:dyDescent="0.25">
      <c r="B488" s="19"/>
    </row>
    <row r="489" spans="2:2" ht="18.75" x14ac:dyDescent="0.25">
      <c r="B489" s="16" t="s">
        <v>3978</v>
      </c>
    </row>
    <row r="490" spans="2:2" ht="18.75" x14ac:dyDescent="0.25">
      <c r="B490" s="19"/>
    </row>
    <row r="491" spans="2:2" ht="93.75" x14ac:dyDescent="0.25">
      <c r="B491" s="20" t="s">
        <v>3979</v>
      </c>
    </row>
    <row r="492" spans="2:2" ht="75" x14ac:dyDescent="0.25">
      <c r="B492" s="20" t="s">
        <v>3980</v>
      </c>
    </row>
    <row r="493" spans="2:2" ht="37.5" x14ac:dyDescent="0.25">
      <c r="B493" s="20" t="s">
        <v>3646</v>
      </c>
    </row>
    <row r="494" spans="2:2" ht="18.75" x14ac:dyDescent="0.25">
      <c r="B494" s="191"/>
    </row>
    <row r="495" spans="2:2" ht="18.75" x14ac:dyDescent="0.25">
      <c r="B495" s="16" t="s">
        <v>3981</v>
      </c>
    </row>
    <row r="496" spans="2:2" ht="37.5" x14ac:dyDescent="0.25">
      <c r="B496" s="16" t="s">
        <v>3982</v>
      </c>
    </row>
    <row r="497" spans="2:2" ht="18.75" x14ac:dyDescent="0.25">
      <c r="B497" s="19"/>
    </row>
    <row r="498" spans="2:2" ht="18.75" x14ac:dyDescent="0.25">
      <c r="B498" s="20" t="s">
        <v>3647</v>
      </c>
    </row>
    <row r="499" spans="2:2" ht="18.75" x14ac:dyDescent="0.25">
      <c r="B499" s="20"/>
    </row>
    <row r="500" spans="2:2" ht="18.75" x14ac:dyDescent="0.25">
      <c r="B500" s="16" t="s">
        <v>3983</v>
      </c>
    </row>
    <row r="501" spans="2:2" ht="18.75" x14ac:dyDescent="0.25">
      <c r="B501" s="19"/>
    </row>
    <row r="502" spans="2:2" ht="18.75" x14ac:dyDescent="0.25">
      <c r="B502" s="21" t="s">
        <v>3984</v>
      </c>
    </row>
    <row r="503" spans="2:2" ht="93.75" x14ac:dyDescent="0.25">
      <c r="B503" s="21" t="s">
        <v>3985</v>
      </c>
    </row>
    <row r="504" spans="2:2" ht="18.75" x14ac:dyDescent="0.25">
      <c r="B504" s="21" t="s">
        <v>3986</v>
      </c>
    </row>
    <row r="505" spans="2:2" ht="45" x14ac:dyDescent="0.25">
      <c r="B505" s="24" t="s">
        <v>3987</v>
      </c>
    </row>
    <row r="506" spans="2:2" ht="18.75" x14ac:dyDescent="0.25">
      <c r="B506" s="21" t="s">
        <v>3988</v>
      </c>
    </row>
    <row r="507" spans="2:2" ht="37.5" x14ac:dyDescent="0.25">
      <c r="B507" s="21" t="s">
        <v>3989</v>
      </c>
    </row>
    <row r="508" spans="2:2" ht="37.5" x14ac:dyDescent="0.25">
      <c r="B508" s="21" t="s">
        <v>3990</v>
      </c>
    </row>
    <row r="509" spans="2:2" ht="37.5" x14ac:dyDescent="0.25">
      <c r="B509" s="21" t="s">
        <v>3991</v>
      </c>
    </row>
    <row r="510" spans="2:2" ht="56.25" x14ac:dyDescent="0.25">
      <c r="B510" s="21" t="s">
        <v>3992</v>
      </c>
    </row>
    <row r="512" spans="2:2" ht="18.75" x14ac:dyDescent="0.25">
      <c r="B512" s="65" t="s">
        <v>3993</v>
      </c>
    </row>
    <row r="514" spans="2:2" ht="93.75" x14ac:dyDescent="0.25">
      <c r="B514" s="65" t="s">
        <v>3994</v>
      </c>
    </row>
    <row r="516" spans="2:2" ht="56.25" x14ac:dyDescent="0.25">
      <c r="B516" s="65" t="s">
        <v>3995</v>
      </c>
    </row>
    <row r="518" spans="2:2" ht="93.75" x14ac:dyDescent="0.25">
      <c r="B518" s="65" t="s">
        <v>3996</v>
      </c>
    </row>
    <row r="520" spans="2:2" ht="75" x14ac:dyDescent="0.25">
      <c r="B520" s="65" t="s">
        <v>3997</v>
      </c>
    </row>
    <row r="522" spans="2:2" ht="150" x14ac:dyDescent="0.25">
      <c r="B522" s="65" t="s">
        <v>3998</v>
      </c>
    </row>
    <row r="524" spans="2:2" ht="45" x14ac:dyDescent="0.25">
      <c r="B524" s="24" t="s">
        <v>3999</v>
      </c>
    </row>
    <row r="526" spans="2:2" ht="56.25" x14ac:dyDescent="0.25">
      <c r="B526" s="65" t="s">
        <v>4000</v>
      </c>
    </row>
    <row r="528" spans="2:2" ht="18.75" x14ac:dyDescent="0.25">
      <c r="B528" s="21"/>
    </row>
    <row r="529" spans="2:2" ht="18.75" x14ac:dyDescent="0.25">
      <c r="B529" s="16" t="s">
        <v>4001</v>
      </c>
    </row>
    <row r="530" spans="2:2" ht="18.75" x14ac:dyDescent="0.25">
      <c r="B530" s="16" t="s">
        <v>4002</v>
      </c>
    </row>
    <row r="531" spans="2:2" ht="18.75" x14ac:dyDescent="0.25">
      <c r="B531" s="16"/>
    </row>
    <row r="532" spans="2:2" ht="56.25" x14ac:dyDescent="0.25">
      <c r="B532" s="21" t="s">
        <v>3648</v>
      </c>
    </row>
    <row r="533" spans="2:2" ht="18.75" x14ac:dyDescent="0.25">
      <c r="B533" s="20"/>
    </row>
    <row r="534" spans="2:2" ht="18.75" x14ac:dyDescent="0.25">
      <c r="B534" s="20"/>
    </row>
    <row r="535" spans="2:2" ht="18.75" x14ac:dyDescent="0.25">
      <c r="B535" s="16" t="s">
        <v>4003</v>
      </c>
    </row>
    <row r="536" spans="2:2" ht="18.75" x14ac:dyDescent="0.25">
      <c r="B536" s="16"/>
    </row>
    <row r="537" spans="2:2" ht="56.25" x14ac:dyDescent="0.25">
      <c r="B537" s="20" t="s">
        <v>4004</v>
      </c>
    </row>
    <row r="538" spans="2:2" ht="18.75" x14ac:dyDescent="0.25">
      <c r="B538" s="19"/>
    </row>
    <row r="539" spans="2:2" ht="18.75" x14ac:dyDescent="0.25">
      <c r="B539" s="16" t="s">
        <v>4005</v>
      </c>
    </row>
    <row r="540" spans="2:2" ht="18.75" x14ac:dyDescent="0.25">
      <c r="B540" s="16" t="s">
        <v>4006</v>
      </c>
    </row>
    <row r="541" spans="2:2" ht="18.75" x14ac:dyDescent="0.25">
      <c r="B541" s="19"/>
    </row>
    <row r="542" spans="2:2" ht="37.5" x14ac:dyDescent="0.25">
      <c r="B542" s="20" t="s">
        <v>3649</v>
      </c>
    </row>
    <row r="543" spans="2:2" ht="18.75" x14ac:dyDescent="0.25">
      <c r="B543" s="20"/>
    </row>
    <row r="544" spans="2:2" ht="18.75" x14ac:dyDescent="0.25">
      <c r="B544" s="16" t="s">
        <v>4007</v>
      </c>
    </row>
    <row r="545" spans="2:2" ht="18.75" x14ac:dyDescent="0.25">
      <c r="B545" s="16" t="s">
        <v>4008</v>
      </c>
    </row>
    <row r="546" spans="2:2" ht="18.75" x14ac:dyDescent="0.25">
      <c r="B546" s="19"/>
    </row>
    <row r="547" spans="2:2" ht="56.25" x14ac:dyDescent="0.25">
      <c r="B547" s="20" t="s">
        <v>3650</v>
      </c>
    </row>
    <row r="548" spans="2:2" ht="18.75" x14ac:dyDescent="0.25">
      <c r="B548" s="20"/>
    </row>
    <row r="549" spans="2:2" ht="18.75" x14ac:dyDescent="0.25">
      <c r="B549" s="20"/>
    </row>
    <row r="550" spans="2:2" ht="18.75" x14ac:dyDescent="0.25">
      <c r="B550" s="20"/>
    </row>
    <row r="551" spans="2:2" ht="18.75" x14ac:dyDescent="0.25">
      <c r="B551" s="21" t="s">
        <v>4009</v>
      </c>
    </row>
    <row r="552" spans="2:2" ht="18.75" x14ac:dyDescent="0.25">
      <c r="B552" s="21" t="s">
        <v>4010</v>
      </c>
    </row>
    <row r="553" spans="2:2" ht="18.75" x14ac:dyDescent="0.25">
      <c r="B553" s="18" t="s">
        <v>4011</v>
      </c>
    </row>
    <row r="555" spans="2:2" x14ac:dyDescent="0.25">
      <c r="B555" s="4" t="s">
        <v>10</v>
      </c>
    </row>
  </sheetData>
  <hyperlinks>
    <hyperlink ref="B1" location="'Калькулятор 5'!A1" display="ВЕРНУТЬСЯ К КАЛЬКУЛЯТОРУ"/>
    <hyperlink ref="B2" location="bookmark6" tooltip="Current Document" display="bookmark6"/>
    <hyperlink ref="B5" location="bookmark6" tooltip="Current Document" display="bookmark6"/>
    <hyperlink ref="B12" location="bookmark6" tooltip="Current Document" display="bookmark6"/>
    <hyperlink ref="B28" r:id="rId1" display="http://svetlogorskoe-s.ru/"/>
    <hyperlink ref="B104" r:id="rId2" display="http://www.pravo.gov.ru/"/>
    <hyperlink ref="B219" r:id="rId3" display="garantf1://10064504.3/"/>
    <hyperlink ref="B505" location="P316" display="P316"/>
    <hyperlink ref="B524" r:id="rId4" display="garantf1://10002673.5/"/>
    <hyperlink ref="B555" location="'Калькулятор 5'!A1" display="ВЕРНУТЬСЯ К КАЛЬКУЛЯТОРУ"/>
  </hyperlinks>
  <pageMargins left="0.7" right="0.7" top="0.75" bottom="0.75" header="0.3" footer="0.3"/>
  <pageSetup paperSize="9" orientation="portrait" r:id="rId5"/>
  <drawing r:id="rId6"/>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B20"/>
  <sheetViews>
    <sheetView workbookViewId="0">
      <selection activeCell="B1" sqref="B1"/>
    </sheetView>
  </sheetViews>
  <sheetFormatPr defaultRowHeight="15" x14ac:dyDescent="0.25"/>
  <cols>
    <col min="2" max="2" width="128.5703125" customWidth="1"/>
  </cols>
  <sheetData>
    <row r="1" spans="1:2" x14ac:dyDescent="0.25">
      <c r="B1" s="4" t="s">
        <v>10</v>
      </c>
    </row>
    <row r="2" spans="1:2" ht="18.75" x14ac:dyDescent="0.3">
      <c r="A2" s="58"/>
      <c r="B2" s="58"/>
    </row>
    <row r="3" spans="1:2" ht="37.5" x14ac:dyDescent="0.3">
      <c r="A3" s="58"/>
      <c r="B3" s="17" t="s">
        <v>72</v>
      </c>
    </row>
    <row r="4" spans="1:2" ht="37.5" customHeight="1" x14ac:dyDescent="0.3">
      <c r="A4" s="58"/>
      <c r="B4" s="60">
        <v>42781</v>
      </c>
    </row>
    <row r="5" spans="1:2" ht="75" customHeight="1" x14ac:dyDescent="0.3">
      <c r="A5" s="58"/>
      <c r="B5" s="18" t="s">
        <v>268</v>
      </c>
    </row>
    <row r="6" spans="1:2" ht="56.25" customHeight="1" x14ac:dyDescent="0.3">
      <c r="A6" s="58"/>
      <c r="B6" s="18" t="s">
        <v>272</v>
      </c>
    </row>
    <row r="7" spans="1:2" ht="18.75" x14ac:dyDescent="0.3">
      <c r="A7" s="58"/>
      <c r="B7" s="17" t="s">
        <v>73</v>
      </c>
    </row>
    <row r="8" spans="1:2" ht="56.25" x14ac:dyDescent="0.3">
      <c r="A8" s="58"/>
      <c r="B8" s="18" t="s">
        <v>269</v>
      </c>
    </row>
    <row r="9" spans="1:2" ht="18.75" x14ac:dyDescent="0.3">
      <c r="A9" s="58"/>
      <c r="B9" s="59"/>
    </row>
    <row r="10" spans="1:2" ht="18.75" x14ac:dyDescent="0.3">
      <c r="A10" s="58"/>
      <c r="B10" s="59" t="s">
        <v>74</v>
      </c>
    </row>
    <row r="11" spans="1:2" ht="18.75" x14ac:dyDescent="0.3">
      <c r="A11" s="58"/>
      <c r="B11" s="59" t="s">
        <v>75</v>
      </c>
    </row>
    <row r="12" spans="1:2" ht="18.75" x14ac:dyDescent="0.3">
      <c r="A12" s="58"/>
      <c r="B12" s="59" t="s">
        <v>76</v>
      </c>
    </row>
    <row r="13" spans="1:2" ht="18.75" x14ac:dyDescent="0.3">
      <c r="A13" s="58"/>
      <c r="B13" s="59" t="s">
        <v>77</v>
      </c>
    </row>
    <row r="14" spans="1:2" ht="18.75" x14ac:dyDescent="0.3">
      <c r="A14" s="58"/>
      <c r="B14" s="59" t="s">
        <v>78</v>
      </c>
    </row>
    <row r="15" spans="1:2" ht="18.75" x14ac:dyDescent="0.3">
      <c r="A15" s="58"/>
      <c r="B15" s="58"/>
    </row>
    <row r="16" spans="1:2" ht="18.75" x14ac:dyDescent="0.3">
      <c r="A16" s="58"/>
      <c r="B16" s="17" t="s">
        <v>79</v>
      </c>
    </row>
    <row r="17" spans="1:2" ht="112.5" x14ac:dyDescent="0.3">
      <c r="A17" s="58"/>
      <c r="B17" s="18" t="s">
        <v>270</v>
      </c>
    </row>
    <row r="18" spans="1:2" ht="18.75" x14ac:dyDescent="0.3">
      <c r="A18" s="58"/>
      <c r="B18" s="58"/>
    </row>
    <row r="19" spans="1:2" ht="56.25" x14ac:dyDescent="0.3">
      <c r="A19" s="58"/>
      <c r="B19" s="6" t="s">
        <v>271</v>
      </c>
    </row>
    <row r="20" spans="1:2" x14ac:dyDescent="0.25">
      <c r="B20" s="4" t="s">
        <v>10</v>
      </c>
    </row>
  </sheetData>
  <hyperlinks>
    <hyperlink ref="B1" location="'Калькулятор 5'!A1" display="ВЕРНУТЬСЯ К КАЛЬКУЛЯТОРУ"/>
    <hyperlink ref="B20" location="'Калькулятор 5'!A1" display="ВЕРНУТЬСЯ К КАЛЬКУЛЯТОРУ"/>
  </hyperlinks>
  <pageMargins left="0.7" right="0.7" top="0.75" bottom="0.75" header="0.3" footer="0.3"/>
  <pageSetup paperSize="9" scale="63"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W2022"/>
  <sheetViews>
    <sheetView workbookViewId="0">
      <selection activeCell="B1" sqref="B1"/>
    </sheetView>
  </sheetViews>
  <sheetFormatPr defaultRowHeight="15" x14ac:dyDescent="0.25"/>
  <cols>
    <col min="2" max="2" width="128" customWidth="1"/>
  </cols>
  <sheetData>
    <row r="1" spans="2:23" x14ac:dyDescent="0.25">
      <c r="B1" s="4" t="s">
        <v>10</v>
      </c>
    </row>
    <row r="2" spans="2:23" ht="17.25" customHeight="1" x14ac:dyDescent="0.3">
      <c r="B2" s="269" t="s">
        <v>5046</v>
      </c>
    </row>
    <row r="3" spans="2:23" ht="18.75" hidden="1" x14ac:dyDescent="0.3">
      <c r="B3" s="57"/>
      <c r="C3" s="46"/>
      <c r="D3" s="46"/>
      <c r="E3" s="46"/>
      <c r="F3" s="46"/>
      <c r="G3" s="46"/>
      <c r="H3" s="46"/>
      <c r="I3" s="46"/>
      <c r="J3" s="46"/>
      <c r="K3" s="1"/>
      <c r="L3" s="1"/>
      <c r="M3" s="1"/>
      <c r="N3" s="1"/>
      <c r="O3" s="1"/>
      <c r="P3" s="1"/>
      <c r="Q3" s="1"/>
      <c r="R3" s="1"/>
      <c r="S3" s="1"/>
      <c r="T3" s="1"/>
      <c r="U3" s="1"/>
      <c r="V3" s="1"/>
      <c r="W3" s="1"/>
    </row>
    <row r="4" spans="2:23" hidden="1" x14ac:dyDescent="0.25">
      <c r="B4" s="1"/>
      <c r="C4" s="46"/>
      <c r="D4" s="46"/>
      <c r="E4" s="46"/>
      <c r="F4" s="46"/>
      <c r="G4" s="46"/>
      <c r="H4" s="46"/>
      <c r="I4" s="46"/>
      <c r="J4" s="46"/>
      <c r="K4" s="1"/>
      <c r="L4" s="1"/>
      <c r="M4" s="1"/>
      <c r="N4" s="1"/>
      <c r="O4" s="1"/>
      <c r="P4" s="1"/>
      <c r="Q4" s="1"/>
      <c r="R4" s="1"/>
      <c r="S4" s="1"/>
      <c r="T4" s="1"/>
      <c r="U4" s="1"/>
      <c r="V4" s="1"/>
      <c r="W4" s="1"/>
    </row>
    <row r="5" spans="2:23" ht="18.75" hidden="1" x14ac:dyDescent="0.25">
      <c r="B5" s="17"/>
      <c r="C5" s="46"/>
      <c r="D5" s="46"/>
      <c r="E5" s="46"/>
      <c r="F5" s="46"/>
      <c r="G5" s="46"/>
      <c r="H5" s="46"/>
      <c r="I5" s="46"/>
      <c r="J5" s="46"/>
      <c r="K5" s="1"/>
      <c r="L5" s="1"/>
      <c r="M5" s="1"/>
      <c r="N5" s="1"/>
      <c r="O5" s="18" t="s">
        <v>80</v>
      </c>
      <c r="P5" s="1"/>
      <c r="Q5" s="1"/>
      <c r="R5" s="1"/>
      <c r="S5" s="1"/>
      <c r="T5" s="1"/>
      <c r="U5" s="1"/>
      <c r="V5" s="1"/>
      <c r="W5" s="1"/>
    </row>
    <row r="6" spans="2:23" ht="18.75" hidden="1" x14ac:dyDescent="0.3">
      <c r="B6" s="57"/>
      <c r="C6" s="46"/>
      <c r="D6" s="46"/>
      <c r="E6" s="46"/>
      <c r="F6" s="46"/>
      <c r="G6" s="46"/>
      <c r="H6" s="46"/>
      <c r="I6" s="46"/>
      <c r="J6" s="46"/>
      <c r="K6" s="1"/>
      <c r="L6" s="1"/>
      <c r="M6" s="1"/>
      <c r="N6" s="1"/>
      <c r="O6" s="1"/>
      <c r="P6" s="1"/>
      <c r="Q6" s="1"/>
      <c r="R6" s="1"/>
      <c r="S6" s="1"/>
      <c r="T6" s="1"/>
      <c r="U6" s="1"/>
      <c r="V6" s="1"/>
      <c r="W6" s="1"/>
    </row>
    <row r="7" spans="2:23" ht="18.75" hidden="1" x14ac:dyDescent="0.25">
      <c r="B7" s="22"/>
      <c r="C7" s="46"/>
      <c r="D7" s="46"/>
      <c r="E7" s="46"/>
      <c r="F7" s="46"/>
      <c r="G7" s="46"/>
      <c r="H7" s="46"/>
      <c r="I7" s="46"/>
      <c r="J7" s="46"/>
      <c r="K7" s="1"/>
      <c r="L7" s="1"/>
      <c r="M7" s="1"/>
      <c r="N7" s="1"/>
      <c r="O7" s="1"/>
      <c r="P7" s="1"/>
      <c r="Q7" s="1"/>
      <c r="R7" s="1"/>
      <c r="S7" s="1"/>
      <c r="T7" s="1"/>
      <c r="U7" s="1"/>
      <c r="V7" s="1"/>
      <c r="W7" s="1"/>
    </row>
    <row r="8" spans="2:23" ht="18.75" hidden="1" x14ac:dyDescent="0.25">
      <c r="B8" s="17"/>
      <c r="C8" s="46"/>
      <c r="D8" s="46"/>
      <c r="E8" s="46"/>
      <c r="F8" s="46"/>
      <c r="G8" s="46"/>
      <c r="H8" s="46"/>
      <c r="I8" s="46"/>
      <c r="J8" s="46"/>
      <c r="K8" s="1"/>
      <c r="L8" s="1"/>
      <c r="M8" s="1"/>
      <c r="N8" s="1"/>
      <c r="O8" s="1"/>
      <c r="P8" s="1"/>
      <c r="Q8" s="1"/>
      <c r="R8" s="1"/>
      <c r="S8" s="1"/>
      <c r="T8" s="1"/>
      <c r="U8" s="1"/>
      <c r="V8" s="1"/>
      <c r="W8" s="1"/>
    </row>
    <row r="9" spans="2:23" ht="18.75" hidden="1" x14ac:dyDescent="0.25">
      <c r="B9" s="17"/>
      <c r="C9" s="46"/>
      <c r="D9" s="46"/>
      <c r="E9" s="46"/>
      <c r="F9" s="46"/>
      <c r="G9" s="46"/>
      <c r="H9" s="46"/>
      <c r="I9" s="46"/>
      <c r="J9" s="46"/>
      <c r="K9" s="1"/>
      <c r="L9" s="1"/>
      <c r="M9" s="1"/>
      <c r="N9" s="1"/>
      <c r="O9" s="1"/>
      <c r="P9" s="1"/>
      <c r="Q9" s="1"/>
      <c r="R9" s="1"/>
      <c r="S9" s="1"/>
      <c r="T9" s="1"/>
      <c r="U9" s="1"/>
      <c r="V9" s="1"/>
      <c r="W9" s="1"/>
    </row>
    <row r="10" spans="2:23" ht="18.75" hidden="1" x14ac:dyDescent="0.25">
      <c r="B10" s="21"/>
      <c r="C10" s="46"/>
      <c r="D10" s="46"/>
      <c r="E10" s="46"/>
      <c r="F10" s="46"/>
      <c r="G10" s="46"/>
      <c r="H10" s="46"/>
      <c r="I10" s="46"/>
      <c r="J10" s="46"/>
      <c r="K10" s="1"/>
      <c r="L10" s="1"/>
      <c r="M10" s="1"/>
      <c r="N10" s="1"/>
      <c r="O10" s="1"/>
      <c r="P10" s="1"/>
      <c r="Q10" s="1"/>
      <c r="R10" s="1"/>
      <c r="S10" s="1"/>
      <c r="T10" s="1"/>
      <c r="U10" s="1"/>
      <c r="V10" s="1"/>
      <c r="W10" s="1"/>
    </row>
    <row r="11" spans="2:23" hidden="1" x14ac:dyDescent="0.25">
      <c r="B11" s="263"/>
      <c r="C11" s="46"/>
      <c r="D11" s="46"/>
      <c r="E11" s="46"/>
      <c r="F11" s="46"/>
      <c r="G11" s="46"/>
      <c r="H11" s="46"/>
      <c r="I11" s="46"/>
      <c r="J11" s="46"/>
      <c r="K11" s="1"/>
      <c r="L11" s="1"/>
      <c r="M11" s="1"/>
      <c r="N11" s="1"/>
      <c r="O11" s="1"/>
      <c r="P11" s="1"/>
      <c r="Q11" s="1"/>
      <c r="R11" s="1"/>
      <c r="S11" s="1"/>
      <c r="T11" s="1"/>
      <c r="U11" s="1"/>
      <c r="V11" s="1"/>
      <c r="W11" s="1"/>
    </row>
    <row r="12" spans="2:23" ht="18.75" hidden="1" x14ac:dyDescent="0.25">
      <c r="B12" s="64"/>
      <c r="C12" s="46"/>
      <c r="D12" s="46"/>
      <c r="E12" s="46"/>
      <c r="F12" s="46"/>
      <c r="G12" s="46"/>
      <c r="H12" s="46"/>
      <c r="I12" s="46"/>
      <c r="J12" s="46"/>
      <c r="K12" s="1"/>
      <c r="L12" s="1"/>
      <c r="M12" s="1"/>
      <c r="N12" s="1"/>
      <c r="O12" s="1"/>
      <c r="P12" s="1"/>
      <c r="Q12" s="1"/>
      <c r="R12" s="1"/>
      <c r="S12" s="1"/>
      <c r="T12" s="1"/>
      <c r="U12" s="1"/>
      <c r="V12" s="1"/>
      <c r="W12" s="1"/>
    </row>
    <row r="13" spans="2:23" ht="18.75" hidden="1" x14ac:dyDescent="0.25">
      <c r="B13" s="64" t="s">
        <v>175</v>
      </c>
      <c r="C13" s="46"/>
      <c r="D13" s="46"/>
      <c r="E13" s="46"/>
      <c r="F13" s="46"/>
      <c r="G13" s="46"/>
      <c r="H13" s="46"/>
      <c r="I13" s="46"/>
      <c r="J13" s="46"/>
    </row>
    <row r="14" spans="2:23" ht="18.75" x14ac:dyDescent="0.25">
      <c r="B14" s="64" t="s">
        <v>5052</v>
      </c>
      <c r="C14" s="46"/>
      <c r="D14" s="46"/>
      <c r="E14" s="46"/>
      <c r="F14" s="46"/>
      <c r="G14" s="46"/>
      <c r="H14" s="46"/>
      <c r="I14" s="46"/>
      <c r="J14" s="46"/>
    </row>
    <row r="15" spans="2:23" ht="18.75" x14ac:dyDescent="0.25">
      <c r="B15" s="64" t="s">
        <v>175</v>
      </c>
      <c r="C15" s="46"/>
      <c r="D15" s="46"/>
      <c r="E15" s="46"/>
      <c r="F15" s="46"/>
      <c r="G15" s="46"/>
      <c r="H15" s="46"/>
      <c r="I15" s="46"/>
      <c r="J15" s="46"/>
    </row>
    <row r="16" spans="2:23" ht="18.75" x14ac:dyDescent="0.25">
      <c r="B16" s="64" t="s">
        <v>5047</v>
      </c>
      <c r="C16" s="46"/>
      <c r="D16" s="46"/>
      <c r="E16" s="46"/>
      <c r="F16" s="46"/>
      <c r="G16" s="46"/>
      <c r="H16" s="46"/>
      <c r="I16" s="46"/>
      <c r="J16" s="37"/>
    </row>
    <row r="17" spans="2:2" ht="18.75" x14ac:dyDescent="0.25">
      <c r="B17" s="64" t="s">
        <v>5048</v>
      </c>
    </row>
    <row r="18" spans="2:2" ht="18.75" x14ac:dyDescent="0.25">
      <c r="B18" s="64" t="s">
        <v>5049</v>
      </c>
    </row>
    <row r="19" spans="2:2" ht="18.75" x14ac:dyDescent="0.25">
      <c r="B19" s="64" t="s">
        <v>5050</v>
      </c>
    </row>
    <row r="20" spans="2:2" ht="18.75" x14ac:dyDescent="0.25">
      <c r="B20" s="64" t="s">
        <v>5051</v>
      </c>
    </row>
    <row r="21" spans="2:2" ht="18.75" x14ac:dyDescent="0.25">
      <c r="B21" s="64"/>
    </row>
    <row r="22" spans="2:2" ht="18.75" x14ac:dyDescent="0.25">
      <c r="B22" s="64" t="s">
        <v>175</v>
      </c>
    </row>
    <row r="23" spans="2:2" ht="18.75" x14ac:dyDescent="0.25">
      <c r="B23" s="64" t="s">
        <v>5053</v>
      </c>
    </row>
    <row r="24" spans="2:2" ht="18.75" x14ac:dyDescent="0.25">
      <c r="B24" s="64" t="s">
        <v>5054</v>
      </c>
    </row>
    <row r="25" spans="2:2" ht="18.75" x14ac:dyDescent="0.25">
      <c r="B25" s="64" t="s">
        <v>5055</v>
      </c>
    </row>
    <row r="26" spans="2:2" ht="18.75" x14ac:dyDescent="0.25">
      <c r="B26" s="64" t="s">
        <v>5056</v>
      </c>
    </row>
    <row r="27" spans="2:2" ht="18.75" x14ac:dyDescent="0.25">
      <c r="B27" s="64" t="s">
        <v>5057</v>
      </c>
    </row>
    <row r="28" spans="2:2" ht="18.75" x14ac:dyDescent="0.25">
      <c r="B28" s="64" t="s">
        <v>5058</v>
      </c>
    </row>
    <row r="29" spans="2:2" ht="18.75" x14ac:dyDescent="0.25">
      <c r="B29" s="64" t="s">
        <v>5059</v>
      </c>
    </row>
    <row r="30" spans="2:2" ht="18.75" x14ac:dyDescent="0.25">
      <c r="B30" s="64" t="s">
        <v>5060</v>
      </c>
    </row>
    <row r="31" spans="2:2" ht="18.75" x14ac:dyDescent="0.25">
      <c r="B31" s="64" t="s">
        <v>5061</v>
      </c>
    </row>
    <row r="32" spans="2:2" ht="18.75" x14ac:dyDescent="0.25">
      <c r="B32" s="237" t="s">
        <v>5062</v>
      </c>
    </row>
    <row r="33" spans="2:2" ht="18.75" x14ac:dyDescent="0.25">
      <c r="B33" s="237" t="s">
        <v>5063</v>
      </c>
    </row>
    <row r="34" spans="2:2" ht="18.75" x14ac:dyDescent="0.25">
      <c r="B34" s="237" t="s">
        <v>5064</v>
      </c>
    </row>
    <row r="35" spans="2:2" ht="18.75" x14ac:dyDescent="0.25">
      <c r="B35" s="237" t="s">
        <v>5065</v>
      </c>
    </row>
    <row r="36" spans="2:2" ht="18.75" x14ac:dyDescent="0.25">
      <c r="B36" s="21" t="s">
        <v>5066</v>
      </c>
    </row>
    <row r="37" spans="2:2" ht="18.75" x14ac:dyDescent="0.25">
      <c r="B37" s="21" t="s">
        <v>5067</v>
      </c>
    </row>
    <row r="38" spans="2:2" ht="18.75" x14ac:dyDescent="0.25">
      <c r="B38" s="64" t="s">
        <v>5068</v>
      </c>
    </row>
    <row r="39" spans="2:2" ht="18.75" x14ac:dyDescent="0.25">
      <c r="B39" s="64" t="s">
        <v>5069</v>
      </c>
    </row>
    <row r="40" spans="2:2" ht="18.75" x14ac:dyDescent="0.25">
      <c r="B40" s="21" t="s">
        <v>5070</v>
      </c>
    </row>
    <row r="41" spans="2:2" ht="18.75" x14ac:dyDescent="0.25">
      <c r="B41" s="21" t="s">
        <v>5071</v>
      </c>
    </row>
    <row r="42" spans="2:2" ht="18.75" x14ac:dyDescent="0.25">
      <c r="B42" s="21"/>
    </row>
    <row r="43" spans="2:2" ht="18.75" x14ac:dyDescent="0.25">
      <c r="B43" s="21"/>
    </row>
    <row r="44" spans="2:2" ht="18.75" x14ac:dyDescent="0.25">
      <c r="B44" s="21"/>
    </row>
    <row r="45" spans="2:2" ht="18.75" x14ac:dyDescent="0.25">
      <c r="B45" s="21" t="s">
        <v>4009</v>
      </c>
    </row>
    <row r="46" spans="2:2" ht="18.75" x14ac:dyDescent="0.25">
      <c r="B46" s="21" t="s">
        <v>4759</v>
      </c>
    </row>
    <row r="47" spans="2:2" ht="18.75" x14ac:dyDescent="0.25">
      <c r="B47" s="21" t="s">
        <v>5072</v>
      </c>
    </row>
    <row r="48" spans="2:2" ht="16.5" customHeight="1" x14ac:dyDescent="0.25">
      <c r="B48" s="21"/>
    </row>
    <row r="49" spans="2:2" ht="18.75" hidden="1" x14ac:dyDescent="0.25">
      <c r="B49" s="21"/>
    </row>
    <row r="50" spans="2:2" ht="18.75" hidden="1" x14ac:dyDescent="0.25">
      <c r="B50" s="21"/>
    </row>
    <row r="51" spans="2:2" ht="18.75" hidden="1" x14ac:dyDescent="0.25">
      <c r="B51" s="20"/>
    </row>
    <row r="52" spans="2:2" ht="18.75" hidden="1" x14ac:dyDescent="0.25">
      <c r="B52" s="21"/>
    </row>
    <row r="53" spans="2:2" ht="18.75" hidden="1" x14ac:dyDescent="0.25">
      <c r="B53" s="21"/>
    </row>
    <row r="54" spans="2:2" ht="18.75" hidden="1" x14ac:dyDescent="0.25">
      <c r="B54" s="21"/>
    </row>
    <row r="55" spans="2:2" ht="18.75" hidden="1" x14ac:dyDescent="0.25">
      <c r="B55" s="21"/>
    </row>
    <row r="56" spans="2:2" ht="18.75" hidden="1" x14ac:dyDescent="0.25">
      <c r="B56" s="21"/>
    </row>
    <row r="57" spans="2:2" ht="18.75" hidden="1" x14ac:dyDescent="0.25">
      <c r="B57" s="21"/>
    </row>
    <row r="58" spans="2:2" ht="18.75" hidden="1" x14ac:dyDescent="0.25">
      <c r="B58" s="21"/>
    </row>
    <row r="59" spans="2:2" ht="18.75" hidden="1" x14ac:dyDescent="0.25">
      <c r="B59" s="21"/>
    </row>
    <row r="60" spans="2:2" ht="18.75" hidden="1" x14ac:dyDescent="0.25">
      <c r="B60" s="21"/>
    </row>
    <row r="61" spans="2:2" ht="18.75" hidden="1" x14ac:dyDescent="0.25">
      <c r="B61" s="21"/>
    </row>
    <row r="62" spans="2:2" ht="2.25" hidden="1" customHeight="1" x14ac:dyDescent="0.25">
      <c r="B62" s="21"/>
    </row>
    <row r="63" spans="2:2" hidden="1" x14ac:dyDescent="0.25">
      <c r="B63" s="262"/>
    </row>
    <row r="64" spans="2:2" hidden="1" x14ac:dyDescent="0.25">
      <c r="B64" s="262"/>
    </row>
    <row r="65" spans="2:2" ht="18.75" hidden="1" x14ac:dyDescent="0.25">
      <c r="B65" s="20"/>
    </row>
    <row r="66" spans="2:2" ht="18.75" hidden="1" x14ac:dyDescent="0.25">
      <c r="B66" s="21"/>
    </row>
    <row r="67" spans="2:2" ht="18.75" hidden="1" x14ac:dyDescent="0.25">
      <c r="B67" s="21"/>
    </row>
    <row r="68" spans="2:2" ht="18.75" hidden="1" x14ac:dyDescent="0.25">
      <c r="B68" s="21"/>
    </row>
    <row r="69" spans="2:2" ht="18.75" hidden="1" x14ac:dyDescent="0.25">
      <c r="B69" s="21"/>
    </row>
    <row r="70" spans="2:2" ht="18.75" hidden="1" x14ac:dyDescent="0.25">
      <c r="B70" s="21"/>
    </row>
    <row r="71" spans="2:2" ht="18.75" hidden="1" x14ac:dyDescent="0.25">
      <c r="B71" s="21"/>
    </row>
    <row r="72" spans="2:2" ht="18.75" hidden="1" x14ac:dyDescent="0.25">
      <c r="B72" s="21"/>
    </row>
    <row r="73" spans="2:2" ht="18.75" hidden="1" x14ac:dyDescent="0.25">
      <c r="B73" s="21"/>
    </row>
    <row r="74" spans="2:2" ht="18.75" hidden="1" x14ac:dyDescent="0.25">
      <c r="B74" s="21"/>
    </row>
    <row r="75" spans="2:2" ht="18.75" hidden="1" x14ac:dyDescent="0.25">
      <c r="B75" s="21"/>
    </row>
    <row r="76" spans="2:2" hidden="1" x14ac:dyDescent="0.25">
      <c r="B76" s="262"/>
    </row>
    <row r="77" spans="2:2" ht="18.75" hidden="1" x14ac:dyDescent="0.25">
      <c r="B77" s="20"/>
    </row>
    <row r="78" spans="2:2" ht="18.75" hidden="1" x14ac:dyDescent="0.25">
      <c r="B78" s="21"/>
    </row>
    <row r="79" spans="2:2" ht="18.75" hidden="1" x14ac:dyDescent="0.25">
      <c r="B79" s="21"/>
    </row>
    <row r="80" spans="2:2" ht="18.75" hidden="1" x14ac:dyDescent="0.25">
      <c r="B80" s="21"/>
    </row>
    <row r="81" spans="2:2" ht="18.75" hidden="1" x14ac:dyDescent="0.25">
      <c r="B81" s="21"/>
    </row>
    <row r="82" spans="2:2" ht="18.75" hidden="1" x14ac:dyDescent="0.25">
      <c r="B82" s="21"/>
    </row>
    <row r="83" spans="2:2" ht="18.75" hidden="1" x14ac:dyDescent="0.25">
      <c r="B83" s="21"/>
    </row>
    <row r="84" spans="2:2" ht="18.75" hidden="1" x14ac:dyDescent="0.25">
      <c r="B84" s="21"/>
    </row>
    <row r="85" spans="2:2" ht="18.75" hidden="1" x14ac:dyDescent="0.25">
      <c r="B85" s="21"/>
    </row>
    <row r="86" spans="2:2" ht="18.75" hidden="1" x14ac:dyDescent="0.25">
      <c r="B86" s="21"/>
    </row>
    <row r="87" spans="2:2" ht="18.75" hidden="1" x14ac:dyDescent="0.25">
      <c r="B87" s="21"/>
    </row>
    <row r="88" spans="2:2" ht="18.75" hidden="1" x14ac:dyDescent="0.25">
      <c r="B88" s="21"/>
    </row>
    <row r="89" spans="2:2" ht="18.75" hidden="1" x14ac:dyDescent="0.25">
      <c r="B89" s="21"/>
    </row>
    <row r="90" spans="2:2" ht="18.75" hidden="1" x14ac:dyDescent="0.25">
      <c r="B90" s="21"/>
    </row>
    <row r="91" spans="2:2" ht="18.75" hidden="1" x14ac:dyDescent="0.25">
      <c r="B91" s="21"/>
    </row>
    <row r="92" spans="2:2" ht="18.75" hidden="1" x14ac:dyDescent="0.25">
      <c r="B92" s="21"/>
    </row>
    <row r="93" spans="2:2" ht="18.75" hidden="1" x14ac:dyDescent="0.25">
      <c r="B93" s="21"/>
    </row>
    <row r="94" spans="2:2" ht="18.75" hidden="1" x14ac:dyDescent="0.25">
      <c r="B94" s="21"/>
    </row>
    <row r="95" spans="2:2" ht="18.75" hidden="1" x14ac:dyDescent="0.25">
      <c r="B95" s="21"/>
    </row>
    <row r="96" spans="2:2" ht="18.75" x14ac:dyDescent="0.25">
      <c r="B96" s="25" t="s">
        <v>5074</v>
      </c>
    </row>
    <row r="97" spans="2:2" ht="18.75" x14ac:dyDescent="0.25">
      <c r="B97" s="25"/>
    </row>
    <row r="98" spans="2:2" ht="18.75" x14ac:dyDescent="0.25">
      <c r="B98" s="25" t="s">
        <v>5075</v>
      </c>
    </row>
    <row r="99" spans="2:2" ht="18.75" x14ac:dyDescent="0.25">
      <c r="B99" s="25" t="s">
        <v>6</v>
      </c>
    </row>
    <row r="100" spans="2:2" ht="18.75" x14ac:dyDescent="0.25">
      <c r="B100" s="25" t="s">
        <v>4759</v>
      </c>
    </row>
    <row r="101" spans="2:2" ht="18.75" x14ac:dyDescent="0.25">
      <c r="B101" s="25" t="s">
        <v>4760</v>
      </c>
    </row>
    <row r="102" spans="2:2" ht="18.75" x14ac:dyDescent="0.25">
      <c r="B102" s="25" t="s">
        <v>5076</v>
      </c>
    </row>
    <row r="103" spans="2:2" ht="18.75" x14ac:dyDescent="0.25">
      <c r="B103" s="21"/>
    </row>
    <row r="104" spans="2:2" ht="18.75" x14ac:dyDescent="0.25">
      <c r="B104" s="21"/>
    </row>
    <row r="105" spans="2:2" ht="18.75" x14ac:dyDescent="0.25">
      <c r="B105" s="21" t="s">
        <v>175</v>
      </c>
    </row>
    <row r="106" spans="2:2" ht="18.75" x14ac:dyDescent="0.25">
      <c r="B106" s="239" t="s">
        <v>164</v>
      </c>
    </row>
    <row r="107" spans="2:2" ht="18.75" x14ac:dyDescent="0.25">
      <c r="B107" s="239" t="s">
        <v>5077</v>
      </c>
    </row>
    <row r="108" spans="2:2" ht="18.75" x14ac:dyDescent="0.25">
      <c r="B108" s="239" t="s">
        <v>5078</v>
      </c>
    </row>
    <row r="109" spans="2:2" ht="18.75" x14ac:dyDescent="0.25">
      <c r="B109" s="239" t="s">
        <v>5079</v>
      </c>
    </row>
    <row r="110" spans="2:2" ht="18.75" x14ac:dyDescent="0.25">
      <c r="B110" s="239" t="s">
        <v>5080</v>
      </c>
    </row>
    <row r="111" spans="2:2" ht="18.75" x14ac:dyDescent="0.25">
      <c r="B111" s="239" t="s">
        <v>5081</v>
      </c>
    </row>
    <row r="112" spans="2:2" ht="18.75" x14ac:dyDescent="0.25">
      <c r="B112" s="21"/>
    </row>
    <row r="113" spans="2:2" ht="18.75" x14ac:dyDescent="0.25">
      <c r="B113" s="64" t="s">
        <v>5082</v>
      </c>
    </row>
    <row r="114" spans="2:2" ht="18.75" x14ac:dyDescent="0.25">
      <c r="B114" s="64"/>
    </row>
    <row r="115" spans="2:2" ht="18.75" x14ac:dyDescent="0.25">
      <c r="B115" s="64" t="s">
        <v>5083</v>
      </c>
    </row>
    <row r="116" spans="2:2" ht="18.75" x14ac:dyDescent="0.25">
      <c r="B116" s="64"/>
    </row>
    <row r="117" spans="2:2" ht="18.75" x14ac:dyDescent="0.25">
      <c r="B117" s="64" t="s">
        <v>5084</v>
      </c>
    </row>
    <row r="118" spans="2:2" ht="18.75" x14ac:dyDescent="0.25">
      <c r="B118" s="64" t="s">
        <v>5085</v>
      </c>
    </row>
    <row r="119" spans="2:2" ht="18.75" x14ac:dyDescent="0.25">
      <c r="B119" s="64" t="s">
        <v>5086</v>
      </c>
    </row>
    <row r="120" spans="2:2" ht="18.75" x14ac:dyDescent="0.25">
      <c r="B120" s="64" t="s">
        <v>5087</v>
      </c>
    </row>
    <row r="121" spans="2:2" ht="18.75" x14ac:dyDescent="0.25">
      <c r="B121" s="64" t="s">
        <v>5088</v>
      </c>
    </row>
    <row r="122" spans="2:2" ht="18.75" x14ac:dyDescent="0.25">
      <c r="B122" s="64" t="s">
        <v>5089</v>
      </c>
    </row>
    <row r="123" spans="2:2" ht="18.75" x14ac:dyDescent="0.25">
      <c r="B123" s="64" t="s">
        <v>5090</v>
      </c>
    </row>
    <row r="124" spans="2:2" ht="18.75" x14ac:dyDescent="0.25">
      <c r="B124" s="64" t="s">
        <v>5091</v>
      </c>
    </row>
    <row r="125" spans="2:2" ht="18.75" x14ac:dyDescent="0.25">
      <c r="B125" s="64" t="s">
        <v>5092</v>
      </c>
    </row>
    <row r="126" spans="2:2" ht="18.75" x14ac:dyDescent="0.25">
      <c r="B126" s="64" t="s">
        <v>5093</v>
      </c>
    </row>
    <row r="127" spans="2:2" ht="18.75" x14ac:dyDescent="0.25">
      <c r="B127" s="64"/>
    </row>
    <row r="128" spans="2:2" ht="18.75" x14ac:dyDescent="0.25">
      <c r="B128" s="64" t="s">
        <v>5094</v>
      </c>
    </row>
    <row r="129" spans="2:2" ht="18.75" x14ac:dyDescent="0.25">
      <c r="B129" s="64"/>
    </row>
    <row r="130" spans="2:2" ht="18.75" x14ac:dyDescent="0.25">
      <c r="B130" s="64" t="s">
        <v>5095</v>
      </c>
    </row>
    <row r="131" spans="2:2" ht="18.75" x14ac:dyDescent="0.25">
      <c r="B131" s="64" t="s">
        <v>5096</v>
      </c>
    </row>
    <row r="132" spans="2:2" ht="18.75" x14ac:dyDescent="0.25">
      <c r="B132" s="64" t="s">
        <v>5097</v>
      </c>
    </row>
    <row r="133" spans="2:2" ht="18.75" x14ac:dyDescent="0.25">
      <c r="B133" s="64" t="s">
        <v>5098</v>
      </c>
    </row>
    <row r="134" spans="2:2" ht="18.75" x14ac:dyDescent="0.25">
      <c r="B134" s="64" t="s">
        <v>5099</v>
      </c>
    </row>
    <row r="135" spans="2:2" ht="18.75" x14ac:dyDescent="0.25">
      <c r="B135" s="64" t="s">
        <v>5100</v>
      </c>
    </row>
    <row r="136" spans="2:2" ht="18.75" x14ac:dyDescent="0.25">
      <c r="B136" s="64" t="s">
        <v>5101</v>
      </c>
    </row>
    <row r="137" spans="2:2" ht="18.75" x14ac:dyDescent="0.25">
      <c r="B137" s="64" t="s">
        <v>5102</v>
      </c>
    </row>
    <row r="138" spans="2:2" ht="18.75" x14ac:dyDescent="0.25">
      <c r="B138" s="64"/>
    </row>
    <row r="139" spans="2:2" ht="18.75" x14ac:dyDescent="0.25">
      <c r="B139" s="64" t="s">
        <v>175</v>
      </c>
    </row>
    <row r="140" spans="2:2" ht="18.75" x14ac:dyDescent="0.25">
      <c r="B140" s="64">
        <v>2</v>
      </c>
    </row>
    <row r="141" spans="2:2" ht="18.75" x14ac:dyDescent="0.25">
      <c r="B141" s="265" t="s">
        <v>5103</v>
      </c>
    </row>
    <row r="142" spans="2:2" ht="18.75" x14ac:dyDescent="0.25">
      <c r="B142" s="119"/>
    </row>
    <row r="143" spans="2:2" ht="18.75" x14ac:dyDescent="0.25">
      <c r="B143" s="64" t="s">
        <v>162</v>
      </c>
    </row>
    <row r="144" spans="2:2" ht="18.75" x14ac:dyDescent="0.25">
      <c r="B144" s="64"/>
    </row>
    <row r="145" spans="2:2" ht="18.75" x14ac:dyDescent="0.25">
      <c r="B145" s="64" t="s">
        <v>5104</v>
      </c>
    </row>
    <row r="146" spans="2:2" ht="18.75" x14ac:dyDescent="0.25">
      <c r="B146" s="64" t="s">
        <v>5105</v>
      </c>
    </row>
    <row r="147" spans="2:2" ht="18.75" x14ac:dyDescent="0.25">
      <c r="B147" s="64" t="s">
        <v>4964</v>
      </c>
    </row>
    <row r="148" spans="2:2" ht="18.75" x14ac:dyDescent="0.25">
      <c r="B148" s="64"/>
    </row>
    <row r="149" spans="2:2" ht="18.75" x14ac:dyDescent="0.25">
      <c r="B149" s="64" t="s">
        <v>5106</v>
      </c>
    </row>
    <row r="150" spans="2:2" ht="18.75" x14ac:dyDescent="0.25">
      <c r="B150" s="64" t="s">
        <v>5107</v>
      </c>
    </row>
    <row r="151" spans="2:2" ht="18.75" x14ac:dyDescent="0.25">
      <c r="B151" s="64" t="s">
        <v>5108</v>
      </c>
    </row>
    <row r="152" spans="2:2" ht="18.75" x14ac:dyDescent="0.25">
      <c r="B152" s="64" t="s">
        <v>5109</v>
      </c>
    </row>
    <row r="153" spans="2:2" ht="18.75" x14ac:dyDescent="0.25">
      <c r="B153" s="64" t="s">
        <v>5110</v>
      </c>
    </row>
    <row r="154" spans="2:2" ht="18.75" x14ac:dyDescent="0.25">
      <c r="B154" s="64" t="s">
        <v>5111</v>
      </c>
    </row>
    <row r="155" spans="2:2" ht="18.75" x14ac:dyDescent="0.25">
      <c r="B155" s="64" t="s">
        <v>5112</v>
      </c>
    </row>
    <row r="156" spans="2:2" ht="18.75" x14ac:dyDescent="0.25">
      <c r="B156" s="64" t="s">
        <v>5113</v>
      </c>
    </row>
    <row r="157" spans="2:2" ht="18.75" x14ac:dyDescent="0.25">
      <c r="B157" s="64" t="s">
        <v>5114</v>
      </c>
    </row>
    <row r="158" spans="2:2" ht="18.75" x14ac:dyDescent="0.25">
      <c r="B158" s="64" t="s">
        <v>5115</v>
      </c>
    </row>
    <row r="159" spans="2:2" ht="18.75" x14ac:dyDescent="0.25">
      <c r="B159" s="64" t="s">
        <v>5116</v>
      </c>
    </row>
    <row r="160" spans="2:2" ht="18.75" x14ac:dyDescent="0.25">
      <c r="B160" s="64" t="s">
        <v>5117</v>
      </c>
    </row>
    <row r="161" spans="2:2" ht="18.75" x14ac:dyDescent="0.25">
      <c r="B161" s="64" t="s">
        <v>5118</v>
      </c>
    </row>
    <row r="162" spans="2:2" ht="18.75" x14ac:dyDescent="0.25">
      <c r="B162" s="64" t="s">
        <v>5119</v>
      </c>
    </row>
    <row r="163" spans="2:2" ht="18.75" x14ac:dyDescent="0.25">
      <c r="B163" s="64" t="s">
        <v>5113</v>
      </c>
    </row>
    <row r="164" spans="2:2" ht="18.75" x14ac:dyDescent="0.25">
      <c r="B164" s="64" t="s">
        <v>5114</v>
      </c>
    </row>
    <row r="165" spans="2:2" ht="18.75" x14ac:dyDescent="0.25">
      <c r="B165" s="64" t="s">
        <v>5115</v>
      </c>
    </row>
    <row r="166" spans="2:2" ht="18.75" x14ac:dyDescent="0.25">
      <c r="B166" s="64" t="s">
        <v>5116</v>
      </c>
    </row>
    <row r="167" spans="2:2" ht="18.75" x14ac:dyDescent="0.25">
      <c r="B167" s="64" t="s">
        <v>5120</v>
      </c>
    </row>
    <row r="168" spans="2:2" ht="18.75" x14ac:dyDescent="0.25">
      <c r="B168" s="64" t="s">
        <v>5121</v>
      </c>
    </row>
    <row r="169" spans="2:2" ht="18.75" x14ac:dyDescent="0.25">
      <c r="B169" s="64" t="s">
        <v>5122</v>
      </c>
    </row>
    <row r="170" spans="2:2" ht="18.75" x14ac:dyDescent="0.25">
      <c r="B170" s="64" t="s">
        <v>5123</v>
      </c>
    </row>
    <row r="171" spans="2:2" ht="18.75" x14ac:dyDescent="0.25">
      <c r="B171" s="64" t="s">
        <v>5124</v>
      </c>
    </row>
    <row r="172" spans="2:2" ht="18.75" x14ac:dyDescent="0.25">
      <c r="B172" s="64" t="s">
        <v>5125</v>
      </c>
    </row>
    <row r="173" spans="2:2" ht="18.75" x14ac:dyDescent="0.25">
      <c r="B173" s="64" t="s">
        <v>5126</v>
      </c>
    </row>
    <row r="174" spans="2:2" ht="18.75" x14ac:dyDescent="0.25">
      <c r="B174" s="64" t="s">
        <v>5127</v>
      </c>
    </row>
    <row r="175" spans="2:2" ht="18.75" x14ac:dyDescent="0.25">
      <c r="B175" s="64" t="s">
        <v>5128</v>
      </c>
    </row>
    <row r="176" spans="2:2" ht="18.75" x14ac:dyDescent="0.25">
      <c r="B176" s="64" t="s">
        <v>5129</v>
      </c>
    </row>
    <row r="177" spans="2:2" ht="18.75" x14ac:dyDescent="0.25">
      <c r="B177" s="265" t="s">
        <v>5130</v>
      </c>
    </row>
    <row r="178" spans="2:2" ht="18.75" x14ac:dyDescent="0.25">
      <c r="B178" s="64" t="s">
        <v>5131</v>
      </c>
    </row>
    <row r="179" spans="2:2" ht="18.75" x14ac:dyDescent="0.25">
      <c r="B179" s="64" t="s">
        <v>5132</v>
      </c>
    </row>
    <row r="180" spans="2:2" ht="18.75" x14ac:dyDescent="0.25">
      <c r="B180" s="64" t="s">
        <v>5133</v>
      </c>
    </row>
    <row r="181" spans="2:2" ht="18.75" x14ac:dyDescent="0.25">
      <c r="B181" s="64" t="s">
        <v>5134</v>
      </c>
    </row>
    <row r="182" spans="2:2" ht="18.75" x14ac:dyDescent="0.25">
      <c r="B182" s="64" t="s">
        <v>5135</v>
      </c>
    </row>
    <row r="183" spans="2:2" ht="18.75" x14ac:dyDescent="0.25">
      <c r="B183" s="64" t="s">
        <v>5136</v>
      </c>
    </row>
    <row r="184" spans="2:2" ht="18.75" x14ac:dyDescent="0.25">
      <c r="B184" s="64" t="e">
        <f>- адрес электронной почты администрации муниципального образования</f>
        <v>#NAME?</v>
      </c>
    </row>
    <row r="185" spans="2:2" ht="18.75" x14ac:dyDescent="0.25">
      <c r="B185" s="64" t="s">
        <v>5137</v>
      </c>
    </row>
    <row r="186" spans="2:2" ht="18.75" x14ac:dyDescent="0.25">
      <c r="B186" s="64">
        <v>3</v>
      </c>
    </row>
    <row r="187" spans="2:2" ht="18.75" x14ac:dyDescent="0.25">
      <c r="B187" s="64" t="e">
        <f>- адрес электронной почты отдела архитектуры и градостроительства</f>
        <v>#NAME?</v>
      </c>
    </row>
    <row r="188" spans="2:2" ht="18.75" x14ac:dyDescent="0.25">
      <c r="B188" s="64" t="s">
        <v>5138</v>
      </c>
    </row>
    <row r="189" spans="2:2" ht="18.75" x14ac:dyDescent="0.25">
      <c r="B189" s="64" t="s">
        <v>5139</v>
      </c>
    </row>
    <row r="190" spans="2:2" ht="18.75" x14ac:dyDescent="0.25">
      <c r="B190" s="64" t="s">
        <v>5140</v>
      </c>
    </row>
    <row r="191" spans="2:2" ht="18.75" x14ac:dyDescent="0.25">
      <c r="B191" s="64" t="s">
        <v>5141</v>
      </c>
    </row>
    <row r="192" spans="2:2" ht="18.75" x14ac:dyDescent="0.25">
      <c r="B192" s="64" t="s">
        <v>5142</v>
      </c>
    </row>
    <row r="193" spans="2:2" ht="18.75" x14ac:dyDescent="0.25">
      <c r="B193" s="64" t="s">
        <v>5143</v>
      </c>
    </row>
    <row r="194" spans="2:2" ht="18.75" x14ac:dyDescent="0.25">
      <c r="B194" s="64" t="s">
        <v>5144</v>
      </c>
    </row>
    <row r="195" spans="2:2" ht="18.75" x14ac:dyDescent="0.25">
      <c r="B195" s="64" t="s">
        <v>5145</v>
      </c>
    </row>
    <row r="196" spans="2:2" ht="18.75" x14ac:dyDescent="0.25">
      <c r="B196" s="64" t="s">
        <v>5146</v>
      </c>
    </row>
    <row r="197" spans="2:2" ht="18.75" x14ac:dyDescent="0.25">
      <c r="B197" s="64" t="s">
        <v>5147</v>
      </c>
    </row>
    <row r="198" spans="2:2" ht="18.75" x14ac:dyDescent="0.25">
      <c r="B198" s="64" t="s">
        <v>5148</v>
      </c>
    </row>
    <row r="199" spans="2:2" ht="18.75" x14ac:dyDescent="0.25">
      <c r="B199" s="64" t="s">
        <v>5149</v>
      </c>
    </row>
    <row r="200" spans="2:2" ht="18.75" x14ac:dyDescent="0.25">
      <c r="B200" s="64" t="s">
        <v>5150</v>
      </c>
    </row>
    <row r="201" spans="2:2" ht="18.75" x14ac:dyDescent="0.25">
      <c r="B201" s="64" t="s">
        <v>5129</v>
      </c>
    </row>
    <row r="202" spans="2:2" ht="18.75" x14ac:dyDescent="0.25">
      <c r="B202" s="64" t="s">
        <v>5151</v>
      </c>
    </row>
    <row r="203" spans="2:2" ht="18.75" x14ac:dyDescent="0.25">
      <c r="B203" s="64"/>
    </row>
    <row r="204" spans="2:2" ht="18.75" x14ac:dyDescent="0.25">
      <c r="B204" s="64" t="s">
        <v>5152</v>
      </c>
    </row>
    <row r="205" spans="2:2" ht="18.75" x14ac:dyDescent="0.25">
      <c r="B205" s="64" t="s">
        <v>5153</v>
      </c>
    </row>
    <row r="206" spans="2:2" ht="18.75" x14ac:dyDescent="0.25">
      <c r="B206" s="64" t="s">
        <v>175</v>
      </c>
    </row>
    <row r="207" spans="2:2" ht="18.75" x14ac:dyDescent="0.25">
      <c r="B207" s="64" t="s">
        <v>5154</v>
      </c>
    </row>
    <row r="208" spans="2:2" ht="18.75" x14ac:dyDescent="0.25">
      <c r="B208" s="64" t="s">
        <v>5155</v>
      </c>
    </row>
    <row r="209" spans="2:2" ht="18.75" x14ac:dyDescent="0.25">
      <c r="B209" s="64" t="s">
        <v>5156</v>
      </c>
    </row>
    <row r="210" spans="2:2" ht="18.75" x14ac:dyDescent="0.25">
      <c r="B210" s="64" t="s">
        <v>5157</v>
      </c>
    </row>
    <row r="211" spans="2:2" ht="18.75" x14ac:dyDescent="0.25">
      <c r="B211" s="64" t="s">
        <v>5158</v>
      </c>
    </row>
    <row r="212" spans="2:2" ht="18.75" x14ac:dyDescent="0.25">
      <c r="B212" s="64" t="s">
        <v>5159</v>
      </c>
    </row>
    <row r="213" spans="2:2" ht="18.75" x14ac:dyDescent="0.25">
      <c r="B213" s="64" t="s">
        <v>5160</v>
      </c>
    </row>
    <row r="214" spans="2:2" ht="18.75" x14ac:dyDescent="0.25">
      <c r="B214" s="64"/>
    </row>
    <row r="215" spans="2:2" ht="18.75" x14ac:dyDescent="0.25">
      <c r="B215" s="64" t="s">
        <v>5161</v>
      </c>
    </row>
    <row r="216" spans="2:2" ht="18.75" x14ac:dyDescent="0.25">
      <c r="B216" s="64" t="s">
        <v>5162</v>
      </c>
    </row>
    <row r="217" spans="2:2" ht="18.75" x14ac:dyDescent="0.25">
      <c r="B217" s="119" t="s">
        <v>175</v>
      </c>
    </row>
    <row r="218" spans="2:2" ht="18.75" x14ac:dyDescent="0.25">
      <c r="B218" s="119" t="s">
        <v>5163</v>
      </c>
    </row>
    <row r="219" spans="2:2" ht="18.75" x14ac:dyDescent="0.25">
      <c r="B219" s="119" t="s">
        <v>5164</v>
      </c>
    </row>
    <row r="220" spans="2:2" ht="18.75" x14ac:dyDescent="0.25">
      <c r="B220" s="64" t="s">
        <v>5165</v>
      </c>
    </row>
    <row r="221" spans="2:2" ht="18.75" x14ac:dyDescent="0.25">
      <c r="B221" s="64" t="s">
        <v>5166</v>
      </c>
    </row>
    <row r="222" spans="2:2" ht="18.75" x14ac:dyDescent="0.25">
      <c r="B222" s="64"/>
    </row>
    <row r="223" spans="2:2" ht="18.75" x14ac:dyDescent="0.25">
      <c r="B223" s="64" t="s">
        <v>5167</v>
      </c>
    </row>
    <row r="224" spans="2:2" ht="18.75" x14ac:dyDescent="0.25">
      <c r="B224" s="64" t="s">
        <v>5168</v>
      </c>
    </row>
    <row r="225" spans="2:2" ht="18.75" x14ac:dyDescent="0.25">
      <c r="B225" s="64"/>
    </row>
    <row r="226" spans="2:2" ht="18.75" x14ac:dyDescent="0.25">
      <c r="B226" s="64" t="s">
        <v>175</v>
      </c>
    </row>
    <row r="227" spans="2:2" ht="18.75" x14ac:dyDescent="0.25">
      <c r="B227" s="64" t="s">
        <v>5169</v>
      </c>
    </row>
    <row r="228" spans="2:2" ht="18.75" x14ac:dyDescent="0.25">
      <c r="B228" s="64" t="s">
        <v>5170</v>
      </c>
    </row>
    <row r="229" spans="2:2" ht="18.75" x14ac:dyDescent="0.25">
      <c r="B229" s="64" t="s">
        <v>5171</v>
      </c>
    </row>
    <row r="230" spans="2:2" ht="18.75" x14ac:dyDescent="0.25">
      <c r="B230" s="64" t="s">
        <v>5172</v>
      </c>
    </row>
    <row r="231" spans="2:2" ht="18.75" x14ac:dyDescent="0.25">
      <c r="B231" s="64" t="s">
        <v>5173</v>
      </c>
    </row>
    <row r="232" spans="2:2" ht="18.75" x14ac:dyDescent="0.25">
      <c r="B232" s="64">
        <v>4</v>
      </c>
    </row>
    <row r="233" spans="2:2" ht="18.75" x14ac:dyDescent="0.25">
      <c r="B233" s="64" t="s">
        <v>5174</v>
      </c>
    </row>
    <row r="234" spans="2:2" ht="18.75" x14ac:dyDescent="0.25">
      <c r="B234" s="64" t="s">
        <v>5175</v>
      </c>
    </row>
    <row r="235" spans="2:2" ht="18.75" x14ac:dyDescent="0.25">
      <c r="B235" s="64" t="s">
        <v>5176</v>
      </c>
    </row>
    <row r="236" spans="2:2" ht="18.75" x14ac:dyDescent="0.25">
      <c r="B236" s="64" t="s">
        <v>5177</v>
      </c>
    </row>
    <row r="237" spans="2:2" ht="18.75" x14ac:dyDescent="0.25">
      <c r="B237" s="64" t="s">
        <v>5178</v>
      </c>
    </row>
    <row r="238" spans="2:2" ht="18.75" x14ac:dyDescent="0.25">
      <c r="B238" s="64" t="s">
        <v>5129</v>
      </c>
    </row>
    <row r="239" spans="2:2" ht="18.75" x14ac:dyDescent="0.25">
      <c r="B239" s="64" t="s">
        <v>5179</v>
      </c>
    </row>
    <row r="240" spans="2:2" ht="18.75" x14ac:dyDescent="0.25">
      <c r="B240" s="64" t="s">
        <v>5180</v>
      </c>
    </row>
    <row r="241" spans="2:2" ht="18.75" x14ac:dyDescent="0.25">
      <c r="B241" s="64" t="s">
        <v>5181</v>
      </c>
    </row>
    <row r="242" spans="2:2" ht="18.75" x14ac:dyDescent="0.25">
      <c r="B242" s="64" t="s">
        <v>5182</v>
      </c>
    </row>
    <row r="243" spans="2:2" ht="18.75" x14ac:dyDescent="0.25">
      <c r="B243" s="64" t="s">
        <v>5183</v>
      </c>
    </row>
    <row r="244" spans="2:2" ht="18.75" x14ac:dyDescent="0.25">
      <c r="B244" s="64" t="s">
        <v>5184</v>
      </c>
    </row>
    <row r="245" spans="2:2" ht="18.75" x14ac:dyDescent="0.25">
      <c r="B245" s="64" t="s">
        <v>5185</v>
      </c>
    </row>
    <row r="246" spans="2:2" ht="18.75" x14ac:dyDescent="0.25">
      <c r="B246" s="64" t="s">
        <v>5186</v>
      </c>
    </row>
    <row r="247" spans="2:2" ht="18.75" x14ac:dyDescent="0.25">
      <c r="B247" s="64" t="s">
        <v>5187</v>
      </c>
    </row>
    <row r="248" spans="2:2" ht="18.75" x14ac:dyDescent="0.25">
      <c r="B248" s="64" t="s">
        <v>5188</v>
      </c>
    </row>
    <row r="249" spans="2:2" ht="18.75" x14ac:dyDescent="0.25">
      <c r="B249" s="64" t="s">
        <v>5189</v>
      </c>
    </row>
    <row r="250" spans="2:2" ht="18.75" x14ac:dyDescent="0.25">
      <c r="B250" s="64" t="s">
        <v>5190</v>
      </c>
    </row>
    <row r="251" spans="2:2" ht="18.75" x14ac:dyDescent="0.25">
      <c r="B251" s="119" t="s">
        <v>5191</v>
      </c>
    </row>
    <row r="252" spans="2:2" ht="18.75" x14ac:dyDescent="0.25">
      <c r="B252" s="64" t="s">
        <v>5192</v>
      </c>
    </row>
    <row r="253" spans="2:2" ht="18.75" x14ac:dyDescent="0.25">
      <c r="B253" s="64"/>
    </row>
    <row r="254" spans="2:2" ht="18.75" x14ac:dyDescent="0.25">
      <c r="B254" s="64" t="s">
        <v>5193</v>
      </c>
    </row>
    <row r="255" spans="2:2" ht="18.75" x14ac:dyDescent="0.25">
      <c r="B255" s="64"/>
    </row>
    <row r="256" spans="2:2" ht="18.75" x14ac:dyDescent="0.25">
      <c r="B256" s="64" t="s">
        <v>5194</v>
      </c>
    </row>
    <row r="257" spans="2:2" ht="18.75" x14ac:dyDescent="0.25">
      <c r="B257" s="64" t="s">
        <v>5195</v>
      </c>
    </row>
    <row r="258" spans="2:2" ht="18.75" x14ac:dyDescent="0.25">
      <c r="B258" s="64" t="s">
        <v>5196</v>
      </c>
    </row>
    <row r="259" spans="2:2" ht="18.75" x14ac:dyDescent="0.25">
      <c r="B259" s="64" t="s">
        <v>5197</v>
      </c>
    </row>
    <row r="260" spans="2:2" ht="18.75" x14ac:dyDescent="0.25">
      <c r="B260" s="64" t="s">
        <v>5198</v>
      </c>
    </row>
    <row r="261" spans="2:2" ht="18.75" x14ac:dyDescent="0.25">
      <c r="B261" s="64" t="s">
        <v>5199</v>
      </c>
    </row>
    <row r="262" spans="2:2" ht="18.75" x14ac:dyDescent="0.25">
      <c r="B262" s="64" t="s">
        <v>5200</v>
      </c>
    </row>
    <row r="263" spans="2:2" ht="18.75" x14ac:dyDescent="0.25">
      <c r="B263" s="64" t="s">
        <v>5201</v>
      </c>
    </row>
    <row r="264" spans="2:2" ht="18.75" x14ac:dyDescent="0.25">
      <c r="B264" s="64" t="s">
        <v>5202</v>
      </c>
    </row>
    <row r="265" spans="2:2" ht="18.75" x14ac:dyDescent="0.25">
      <c r="B265" s="64" t="s">
        <v>5203</v>
      </c>
    </row>
    <row r="266" spans="2:2" ht="18.75" x14ac:dyDescent="0.25">
      <c r="B266" s="64" t="s">
        <v>5204</v>
      </c>
    </row>
    <row r="267" spans="2:2" ht="18.75" x14ac:dyDescent="0.25">
      <c r="B267" s="64" t="s">
        <v>5205</v>
      </c>
    </row>
    <row r="268" spans="2:2" ht="18.75" x14ac:dyDescent="0.25">
      <c r="B268" s="64" t="s">
        <v>5206</v>
      </c>
    </row>
    <row r="269" spans="2:2" ht="18.75" x14ac:dyDescent="0.25">
      <c r="B269" s="64" t="s">
        <v>175</v>
      </c>
    </row>
    <row r="270" spans="2:2" ht="18.75" x14ac:dyDescent="0.25">
      <c r="B270" s="64" t="s">
        <v>5207</v>
      </c>
    </row>
    <row r="271" spans="2:2" ht="18.75" x14ac:dyDescent="0.25">
      <c r="B271" s="64" t="s">
        <v>5208</v>
      </c>
    </row>
    <row r="272" spans="2:2" ht="18.75" x14ac:dyDescent="0.25">
      <c r="B272" s="64" t="s">
        <v>5209</v>
      </c>
    </row>
    <row r="273" spans="2:2" ht="18.75" x14ac:dyDescent="0.25">
      <c r="B273" s="64" t="s">
        <v>5210</v>
      </c>
    </row>
    <row r="274" spans="2:2" ht="18.75" x14ac:dyDescent="0.25">
      <c r="B274" s="64" t="s">
        <v>5211</v>
      </c>
    </row>
    <row r="275" spans="2:2" ht="18.75" x14ac:dyDescent="0.25">
      <c r="B275" s="64" t="s">
        <v>5212</v>
      </c>
    </row>
    <row r="276" spans="2:2" ht="18.75" x14ac:dyDescent="0.25">
      <c r="B276" s="64" t="s">
        <v>5213</v>
      </c>
    </row>
    <row r="277" spans="2:2" ht="18.75" x14ac:dyDescent="0.25">
      <c r="B277" s="64">
        <v>5</v>
      </c>
    </row>
    <row r="278" spans="2:2" ht="18.75" x14ac:dyDescent="0.25">
      <c r="B278" s="64" t="s">
        <v>5214</v>
      </c>
    </row>
    <row r="279" spans="2:2" ht="18.75" x14ac:dyDescent="0.25">
      <c r="B279" s="64"/>
    </row>
    <row r="280" spans="2:2" ht="18.75" x14ac:dyDescent="0.25">
      <c r="B280" s="64" t="s">
        <v>5215</v>
      </c>
    </row>
    <row r="281" spans="2:2" ht="18.75" x14ac:dyDescent="0.25">
      <c r="B281" s="64" t="s">
        <v>5216</v>
      </c>
    </row>
    <row r="282" spans="2:2" ht="18.75" x14ac:dyDescent="0.25">
      <c r="B282" s="64" t="s">
        <v>5217</v>
      </c>
    </row>
    <row r="283" spans="2:2" ht="18.75" x14ac:dyDescent="0.25">
      <c r="B283" s="64" t="s">
        <v>5218</v>
      </c>
    </row>
    <row r="284" spans="2:2" ht="18.75" x14ac:dyDescent="0.25">
      <c r="B284" s="64" t="s">
        <v>5219</v>
      </c>
    </row>
    <row r="285" spans="2:2" ht="18.75" x14ac:dyDescent="0.25">
      <c r="B285" s="64" t="s">
        <v>5220</v>
      </c>
    </row>
    <row r="286" spans="2:2" ht="18.75" x14ac:dyDescent="0.25">
      <c r="B286" s="64"/>
    </row>
    <row r="287" spans="2:2" ht="18.75" x14ac:dyDescent="0.25">
      <c r="B287" s="64" t="s">
        <v>5221</v>
      </c>
    </row>
    <row r="288" spans="2:2" ht="18.75" x14ac:dyDescent="0.25">
      <c r="B288" s="64"/>
    </row>
    <row r="289" spans="2:2" ht="18.75" x14ac:dyDescent="0.25">
      <c r="B289" s="64" t="s">
        <v>5222</v>
      </c>
    </row>
    <row r="290" spans="2:2" ht="18.75" x14ac:dyDescent="0.25">
      <c r="B290" s="64" t="s">
        <v>5223</v>
      </c>
    </row>
    <row r="291" spans="2:2" ht="18.75" x14ac:dyDescent="0.25">
      <c r="B291" s="64" t="s">
        <v>5224</v>
      </c>
    </row>
    <row r="292" spans="2:2" ht="18.75" x14ac:dyDescent="0.25">
      <c r="B292" s="64" t="s">
        <v>5225</v>
      </c>
    </row>
    <row r="293" spans="2:2" ht="18.75" x14ac:dyDescent="0.25">
      <c r="B293" s="64"/>
    </row>
    <row r="294" spans="2:2" ht="18.75" x14ac:dyDescent="0.25">
      <c r="B294" s="64" t="s">
        <v>5226</v>
      </c>
    </row>
    <row r="295" spans="2:2" ht="18.75" x14ac:dyDescent="0.25">
      <c r="B295" s="64"/>
    </row>
    <row r="296" spans="2:2" ht="18.75" x14ac:dyDescent="0.25">
      <c r="B296" s="64" t="s">
        <v>5227</v>
      </c>
    </row>
    <row r="297" spans="2:2" ht="18.75" x14ac:dyDescent="0.25">
      <c r="B297" s="64" t="s">
        <v>5228</v>
      </c>
    </row>
    <row r="298" spans="2:2" ht="18.75" x14ac:dyDescent="0.25">
      <c r="B298" s="64" t="s">
        <v>5229</v>
      </c>
    </row>
    <row r="299" spans="2:2" ht="18.75" x14ac:dyDescent="0.25">
      <c r="B299" s="119" t="s">
        <v>5230</v>
      </c>
    </row>
    <row r="300" spans="2:2" ht="18.75" x14ac:dyDescent="0.25">
      <c r="B300" s="64" t="s">
        <v>5231</v>
      </c>
    </row>
    <row r="301" spans="2:2" ht="18.75" x14ac:dyDescent="0.25">
      <c r="B301" s="64" t="s">
        <v>5232</v>
      </c>
    </row>
    <row r="302" spans="2:2" ht="18.75" x14ac:dyDescent="0.25">
      <c r="B302" s="64" t="s">
        <v>5233</v>
      </c>
    </row>
    <row r="303" spans="2:2" ht="18.75" x14ac:dyDescent="0.25">
      <c r="B303" s="64" t="s">
        <v>5234</v>
      </c>
    </row>
    <row r="304" spans="2:2" ht="18.75" x14ac:dyDescent="0.25">
      <c r="B304" s="64" t="s">
        <v>5235</v>
      </c>
    </row>
    <row r="305" spans="2:2" ht="18.75" x14ac:dyDescent="0.25">
      <c r="B305" s="64" t="s">
        <v>5236</v>
      </c>
    </row>
    <row r="306" spans="2:2" ht="18.75" x14ac:dyDescent="0.25">
      <c r="B306" s="64" t="s">
        <v>5237</v>
      </c>
    </row>
    <row r="307" spans="2:2" ht="18.75" x14ac:dyDescent="0.25">
      <c r="B307" s="64" t="s">
        <v>5238</v>
      </c>
    </row>
    <row r="308" spans="2:2" ht="18.75" x14ac:dyDescent="0.25">
      <c r="B308" s="64" t="s">
        <v>5239</v>
      </c>
    </row>
    <row r="309" spans="2:2" ht="18.75" x14ac:dyDescent="0.25">
      <c r="B309" s="64" t="s">
        <v>5240</v>
      </c>
    </row>
    <row r="310" spans="2:2" ht="18.75" x14ac:dyDescent="0.25">
      <c r="B310" s="64" t="s">
        <v>5241</v>
      </c>
    </row>
    <row r="311" spans="2:2" ht="18.75" x14ac:dyDescent="0.25">
      <c r="B311" s="64" t="s">
        <v>5242</v>
      </c>
    </row>
    <row r="312" spans="2:2" ht="18.75" x14ac:dyDescent="0.25">
      <c r="B312" s="64" t="s">
        <v>5243</v>
      </c>
    </row>
    <row r="313" spans="2:2" ht="18.75" x14ac:dyDescent="0.25">
      <c r="B313" s="64" t="s">
        <v>5244</v>
      </c>
    </row>
    <row r="314" spans="2:2" ht="18.75" x14ac:dyDescent="0.25">
      <c r="B314" s="64" t="s">
        <v>5245</v>
      </c>
    </row>
    <row r="315" spans="2:2" ht="18.75" x14ac:dyDescent="0.25">
      <c r="B315" s="64" t="s">
        <v>5246</v>
      </c>
    </row>
    <row r="316" spans="2:2" ht="18.75" x14ac:dyDescent="0.25">
      <c r="B316" s="64" t="s">
        <v>5247</v>
      </c>
    </row>
    <row r="317" spans="2:2" ht="18.75" x14ac:dyDescent="0.25">
      <c r="B317" s="64" t="s">
        <v>5248</v>
      </c>
    </row>
    <row r="318" spans="2:2" ht="18.75" x14ac:dyDescent="0.25">
      <c r="B318" s="64" t="s">
        <v>5249</v>
      </c>
    </row>
    <row r="319" spans="2:2" ht="18.75" x14ac:dyDescent="0.25">
      <c r="B319" s="64" t="s">
        <v>5250</v>
      </c>
    </row>
    <row r="320" spans="2:2" ht="18.75" x14ac:dyDescent="0.25">
      <c r="B320" s="64" t="s">
        <v>5251</v>
      </c>
    </row>
    <row r="321" spans="2:2" ht="18.75" x14ac:dyDescent="0.25">
      <c r="B321" s="64" t="s">
        <v>5252</v>
      </c>
    </row>
    <row r="322" spans="2:2" ht="18.75" x14ac:dyDescent="0.25">
      <c r="B322" s="64">
        <v>6</v>
      </c>
    </row>
    <row r="323" spans="2:2" ht="18.75" x14ac:dyDescent="0.25">
      <c r="B323" s="64" t="s">
        <v>5253</v>
      </c>
    </row>
    <row r="324" spans="2:2" ht="18.75" x14ac:dyDescent="0.25">
      <c r="B324" s="64" t="s">
        <v>5254</v>
      </c>
    </row>
    <row r="325" spans="2:2" ht="18.75" x14ac:dyDescent="0.25">
      <c r="B325" s="64" t="s">
        <v>5255</v>
      </c>
    </row>
    <row r="326" spans="2:2" ht="18.75" x14ac:dyDescent="0.25">
      <c r="B326" s="64" t="s">
        <v>5256</v>
      </c>
    </row>
    <row r="327" spans="2:2" ht="18.75" x14ac:dyDescent="0.25">
      <c r="B327" s="64" t="s">
        <v>5257</v>
      </c>
    </row>
    <row r="328" spans="2:2" ht="18.75" x14ac:dyDescent="0.25">
      <c r="B328" s="64" t="s">
        <v>5258</v>
      </c>
    </row>
    <row r="329" spans="2:2" ht="18.75" x14ac:dyDescent="0.25">
      <c r="B329" s="64" t="s">
        <v>5259</v>
      </c>
    </row>
    <row r="330" spans="2:2" ht="18.75" x14ac:dyDescent="0.25">
      <c r="B330" s="64" t="s">
        <v>5260</v>
      </c>
    </row>
    <row r="331" spans="2:2" ht="18.75" x14ac:dyDescent="0.25">
      <c r="B331" s="64" t="s">
        <v>5261</v>
      </c>
    </row>
    <row r="332" spans="2:2" ht="18.75" x14ac:dyDescent="0.25">
      <c r="B332" s="64" t="s">
        <v>5262</v>
      </c>
    </row>
    <row r="333" spans="2:2" ht="18.75" x14ac:dyDescent="0.25">
      <c r="B333" s="64" t="s">
        <v>5263</v>
      </c>
    </row>
    <row r="334" spans="2:2" ht="18.75" x14ac:dyDescent="0.25">
      <c r="B334" s="64" t="s">
        <v>5264</v>
      </c>
    </row>
    <row r="335" spans="2:2" ht="18.75" x14ac:dyDescent="0.25">
      <c r="B335" s="64" t="s">
        <v>5265</v>
      </c>
    </row>
    <row r="336" spans="2:2" ht="18.75" x14ac:dyDescent="0.25">
      <c r="B336" s="64" t="s">
        <v>5266</v>
      </c>
    </row>
    <row r="337" spans="2:2" ht="18.75" x14ac:dyDescent="0.25">
      <c r="B337" s="64" t="s">
        <v>5267</v>
      </c>
    </row>
    <row r="338" spans="2:2" ht="18.75" x14ac:dyDescent="0.25">
      <c r="B338" s="64" t="s">
        <v>5268</v>
      </c>
    </row>
    <row r="339" spans="2:2" ht="18.75" x14ac:dyDescent="0.25">
      <c r="B339" s="64" t="s">
        <v>5269</v>
      </c>
    </row>
    <row r="340" spans="2:2" ht="18.75" x14ac:dyDescent="0.25">
      <c r="B340" s="64"/>
    </row>
    <row r="341" spans="2:2" ht="18.75" x14ac:dyDescent="0.25">
      <c r="B341" s="64" t="s">
        <v>5270</v>
      </c>
    </row>
    <row r="342" spans="2:2" ht="18.75" x14ac:dyDescent="0.25">
      <c r="B342" s="64" t="s">
        <v>5271</v>
      </c>
    </row>
    <row r="343" spans="2:2" ht="18.75" x14ac:dyDescent="0.25">
      <c r="B343" s="64" t="s">
        <v>5272</v>
      </c>
    </row>
    <row r="344" spans="2:2" ht="18.75" x14ac:dyDescent="0.25">
      <c r="B344" s="64" t="s">
        <v>5273</v>
      </c>
    </row>
    <row r="345" spans="2:2" ht="18.75" x14ac:dyDescent="0.25">
      <c r="B345" s="64" t="s">
        <v>5274</v>
      </c>
    </row>
    <row r="346" spans="2:2" ht="18.75" x14ac:dyDescent="0.25">
      <c r="B346" s="64" t="s">
        <v>5275</v>
      </c>
    </row>
    <row r="347" spans="2:2" ht="18.75" x14ac:dyDescent="0.25">
      <c r="B347" s="64" t="s">
        <v>5276</v>
      </c>
    </row>
    <row r="348" spans="2:2" ht="18.75" x14ac:dyDescent="0.25">
      <c r="B348" s="64"/>
    </row>
    <row r="349" spans="2:2" ht="18.75" x14ac:dyDescent="0.25">
      <c r="B349" s="64" t="s">
        <v>5277</v>
      </c>
    </row>
    <row r="350" spans="2:2" ht="18.75" x14ac:dyDescent="0.25">
      <c r="B350" s="64" t="s">
        <v>5278</v>
      </c>
    </row>
    <row r="351" spans="2:2" ht="18.75" x14ac:dyDescent="0.25">
      <c r="B351" s="64" t="s">
        <v>5279</v>
      </c>
    </row>
    <row r="352" spans="2:2" ht="18.75" x14ac:dyDescent="0.25">
      <c r="B352" s="64" t="s">
        <v>5280</v>
      </c>
    </row>
    <row r="353" spans="2:2" ht="18.75" x14ac:dyDescent="0.25">
      <c r="B353" s="64" t="s">
        <v>5281</v>
      </c>
    </row>
    <row r="354" spans="2:2" ht="18.75" x14ac:dyDescent="0.25">
      <c r="B354" s="64" t="s">
        <v>5282</v>
      </c>
    </row>
    <row r="355" spans="2:2" ht="18.75" x14ac:dyDescent="0.25">
      <c r="B355" s="64" t="s">
        <v>5283</v>
      </c>
    </row>
    <row r="356" spans="2:2" ht="18.75" x14ac:dyDescent="0.25">
      <c r="B356" s="64" t="s">
        <v>5284</v>
      </c>
    </row>
    <row r="357" spans="2:2" ht="18.75" x14ac:dyDescent="0.25">
      <c r="B357" s="64" t="s">
        <v>5285</v>
      </c>
    </row>
    <row r="358" spans="2:2" ht="18.75" x14ac:dyDescent="0.25">
      <c r="B358" s="64" t="s">
        <v>5286</v>
      </c>
    </row>
    <row r="359" spans="2:2" ht="18.75" x14ac:dyDescent="0.25">
      <c r="B359" s="64" t="s">
        <v>5287</v>
      </c>
    </row>
    <row r="360" spans="2:2" ht="18.75" x14ac:dyDescent="0.25">
      <c r="B360" s="64" t="s">
        <v>5288</v>
      </c>
    </row>
    <row r="361" spans="2:2" ht="18.75" x14ac:dyDescent="0.25">
      <c r="B361" s="64" t="s">
        <v>5289</v>
      </c>
    </row>
    <row r="362" spans="2:2" ht="18.75" x14ac:dyDescent="0.25">
      <c r="B362" s="64" t="s">
        <v>5290</v>
      </c>
    </row>
    <row r="363" spans="2:2" ht="18.75" x14ac:dyDescent="0.25">
      <c r="B363" s="64" t="s">
        <v>5291</v>
      </c>
    </row>
    <row r="364" spans="2:2" ht="18.75" x14ac:dyDescent="0.25">
      <c r="B364" s="64" t="s">
        <v>5292</v>
      </c>
    </row>
    <row r="365" spans="2:2" ht="18.75" x14ac:dyDescent="0.25">
      <c r="B365" s="64" t="s">
        <v>5293</v>
      </c>
    </row>
    <row r="366" spans="2:2" ht="18.75" x14ac:dyDescent="0.25">
      <c r="B366" s="64" t="s">
        <v>5294</v>
      </c>
    </row>
    <row r="367" spans="2:2" ht="18.75" x14ac:dyDescent="0.25">
      <c r="B367" s="64">
        <v>7</v>
      </c>
    </row>
    <row r="368" spans="2:2" ht="18.75" x14ac:dyDescent="0.25">
      <c r="B368" s="64" t="s">
        <v>5295</v>
      </c>
    </row>
    <row r="369" spans="2:2" ht="18.75" x14ac:dyDescent="0.25">
      <c r="B369" s="64" t="s">
        <v>5296</v>
      </c>
    </row>
    <row r="370" spans="2:2" ht="18.75" x14ac:dyDescent="0.25">
      <c r="B370" s="64" t="s">
        <v>5297</v>
      </c>
    </row>
    <row r="371" spans="2:2" ht="18.75" x14ac:dyDescent="0.25">
      <c r="B371" s="64" t="s">
        <v>5298</v>
      </c>
    </row>
    <row r="372" spans="2:2" ht="18.75" x14ac:dyDescent="0.25">
      <c r="B372" s="64" t="s">
        <v>5299</v>
      </c>
    </row>
    <row r="373" spans="2:2" ht="18.75" x14ac:dyDescent="0.25">
      <c r="B373" s="64" t="s">
        <v>5300</v>
      </c>
    </row>
    <row r="374" spans="2:2" ht="18.75" x14ac:dyDescent="0.25">
      <c r="B374" s="64" t="s">
        <v>5301</v>
      </c>
    </row>
    <row r="375" spans="2:2" ht="18.75" x14ac:dyDescent="0.25">
      <c r="B375" s="64" t="s">
        <v>5302</v>
      </c>
    </row>
    <row r="376" spans="2:2" ht="18.75" x14ac:dyDescent="0.25">
      <c r="B376" s="64" t="s">
        <v>5303</v>
      </c>
    </row>
    <row r="377" spans="2:2" ht="18.75" x14ac:dyDescent="0.25">
      <c r="B377" s="64" t="s">
        <v>5304</v>
      </c>
    </row>
    <row r="378" spans="2:2" ht="18.75" x14ac:dyDescent="0.25">
      <c r="B378" s="64" t="s">
        <v>5305</v>
      </c>
    </row>
    <row r="379" spans="2:2" ht="18.75" x14ac:dyDescent="0.25">
      <c r="B379" s="64" t="s">
        <v>5306</v>
      </c>
    </row>
    <row r="380" spans="2:2" ht="18.75" x14ac:dyDescent="0.25">
      <c r="B380" s="64" t="s">
        <v>5307</v>
      </c>
    </row>
    <row r="381" spans="2:2" ht="18.75" x14ac:dyDescent="0.25">
      <c r="B381" s="64" t="s">
        <v>5308</v>
      </c>
    </row>
    <row r="382" spans="2:2" ht="18.75" x14ac:dyDescent="0.25">
      <c r="B382" s="64"/>
    </row>
    <row r="383" spans="2:2" ht="18.75" x14ac:dyDescent="0.25">
      <c r="B383" s="64" t="s">
        <v>5309</v>
      </c>
    </row>
    <row r="384" spans="2:2" ht="18.75" x14ac:dyDescent="0.25">
      <c r="B384" s="64"/>
    </row>
    <row r="385" spans="2:2" ht="18.75" x14ac:dyDescent="0.25">
      <c r="B385" s="64" t="s">
        <v>5310</v>
      </c>
    </row>
    <row r="386" spans="2:2" ht="18.75" x14ac:dyDescent="0.25">
      <c r="B386" s="266"/>
    </row>
    <row r="387" spans="2:2" ht="18.75" x14ac:dyDescent="0.25">
      <c r="B387" s="266" t="s">
        <v>5311</v>
      </c>
    </row>
    <row r="388" spans="2:2" ht="18.75" x14ac:dyDescent="0.25">
      <c r="B388" s="64" t="s">
        <v>5086</v>
      </c>
    </row>
    <row r="389" spans="2:2" ht="18.75" x14ac:dyDescent="0.25">
      <c r="B389" s="266" t="s">
        <v>5312</v>
      </c>
    </row>
    <row r="390" spans="2:2" ht="18.75" x14ac:dyDescent="0.25">
      <c r="B390" s="64"/>
    </row>
    <row r="391" spans="2:2" ht="18.75" x14ac:dyDescent="0.25">
      <c r="B391" s="266" t="s">
        <v>5313</v>
      </c>
    </row>
    <row r="392" spans="2:2" ht="18.75" x14ac:dyDescent="0.25">
      <c r="B392" s="64"/>
    </row>
    <row r="393" spans="2:2" ht="18.75" x14ac:dyDescent="0.25">
      <c r="B393" s="266" t="s">
        <v>5314</v>
      </c>
    </row>
    <row r="394" spans="2:2" ht="18.75" x14ac:dyDescent="0.25">
      <c r="B394" s="64" t="s">
        <v>5315</v>
      </c>
    </row>
    <row r="395" spans="2:2" ht="18.75" x14ac:dyDescent="0.25">
      <c r="B395" s="266" t="s">
        <v>5316</v>
      </c>
    </row>
    <row r="396" spans="2:2" ht="18.75" x14ac:dyDescent="0.25">
      <c r="B396" s="64" t="s">
        <v>5317</v>
      </c>
    </row>
    <row r="397" spans="2:2" ht="18.75" x14ac:dyDescent="0.25">
      <c r="B397" s="266" t="s">
        <v>5318</v>
      </c>
    </row>
    <row r="398" spans="2:2" ht="18.75" x14ac:dyDescent="0.25">
      <c r="B398" s="64" t="s">
        <v>5319</v>
      </c>
    </row>
    <row r="399" spans="2:2" ht="18.75" x14ac:dyDescent="0.25">
      <c r="B399" s="64" t="s">
        <v>5320</v>
      </c>
    </row>
    <row r="400" spans="2:2" ht="18.75" x14ac:dyDescent="0.25">
      <c r="B400" s="64" t="s">
        <v>5321</v>
      </c>
    </row>
    <row r="401" spans="2:2" ht="18.75" x14ac:dyDescent="0.25">
      <c r="B401" s="64" t="s">
        <v>5322</v>
      </c>
    </row>
    <row r="402" spans="2:2" ht="18.75" x14ac:dyDescent="0.25">
      <c r="B402" s="64" t="s">
        <v>5323</v>
      </c>
    </row>
    <row r="403" spans="2:2" ht="18.75" x14ac:dyDescent="0.25">
      <c r="B403" s="64" t="s">
        <v>5324</v>
      </c>
    </row>
    <row r="404" spans="2:2" ht="18.75" x14ac:dyDescent="0.25">
      <c r="B404" s="64" t="s">
        <v>5325</v>
      </c>
    </row>
    <row r="405" spans="2:2" ht="18.75" x14ac:dyDescent="0.25">
      <c r="B405" s="64" t="s">
        <v>5326</v>
      </c>
    </row>
    <row r="406" spans="2:2" ht="18.75" x14ac:dyDescent="0.25">
      <c r="B406" s="64" t="s">
        <v>5086</v>
      </c>
    </row>
    <row r="407" spans="2:2" ht="18.75" x14ac:dyDescent="0.25">
      <c r="B407" s="64" t="s">
        <v>5327</v>
      </c>
    </row>
    <row r="408" spans="2:2" ht="18.75" x14ac:dyDescent="0.25">
      <c r="B408" s="64" t="s">
        <v>5328</v>
      </c>
    </row>
    <row r="409" spans="2:2" ht="18.75" x14ac:dyDescent="0.25">
      <c r="B409" s="64" t="s">
        <v>5329</v>
      </c>
    </row>
    <row r="410" spans="2:2" ht="18.75" x14ac:dyDescent="0.25">
      <c r="B410" s="64" t="s">
        <v>5330</v>
      </c>
    </row>
    <row r="411" spans="2:2" ht="18.75" x14ac:dyDescent="0.25">
      <c r="B411" s="64"/>
    </row>
    <row r="412" spans="2:2" ht="18.75" x14ac:dyDescent="0.25">
      <c r="B412" s="64">
        <v>8</v>
      </c>
    </row>
    <row r="413" spans="2:2" ht="18.75" x14ac:dyDescent="0.25">
      <c r="B413" s="64" t="s">
        <v>5331</v>
      </c>
    </row>
    <row r="414" spans="2:2" ht="18.75" x14ac:dyDescent="0.25">
      <c r="B414" s="64" t="s">
        <v>5332</v>
      </c>
    </row>
    <row r="415" spans="2:2" ht="18.75" x14ac:dyDescent="0.25">
      <c r="B415" s="64" t="s">
        <v>5333</v>
      </c>
    </row>
    <row r="416" spans="2:2" ht="18.75" x14ac:dyDescent="0.25">
      <c r="B416" s="64" t="s">
        <v>5334</v>
      </c>
    </row>
    <row r="417" spans="2:2" ht="18.75" x14ac:dyDescent="0.25">
      <c r="B417" s="64" t="s">
        <v>5335</v>
      </c>
    </row>
    <row r="418" spans="2:2" ht="18.75" x14ac:dyDescent="0.25">
      <c r="B418" s="64" t="s">
        <v>5336</v>
      </c>
    </row>
    <row r="419" spans="2:2" ht="18.75" x14ac:dyDescent="0.25">
      <c r="B419" s="64" t="s">
        <v>5337</v>
      </c>
    </row>
    <row r="420" spans="2:2" ht="18.75" x14ac:dyDescent="0.25">
      <c r="B420" s="64" t="s">
        <v>5338</v>
      </c>
    </row>
    <row r="421" spans="2:2" ht="18.75" x14ac:dyDescent="0.25">
      <c r="B421" s="64"/>
    </row>
    <row r="422" spans="2:2" ht="18.75" x14ac:dyDescent="0.25">
      <c r="B422" s="64" t="s">
        <v>5339</v>
      </c>
    </row>
    <row r="423" spans="2:2" ht="18.75" x14ac:dyDescent="0.3">
      <c r="B423" s="267"/>
    </row>
    <row r="424" spans="2:2" ht="18.75" x14ac:dyDescent="0.25">
      <c r="B424" s="64" t="s">
        <v>5340</v>
      </c>
    </row>
    <row r="425" spans="2:2" ht="18.75" x14ac:dyDescent="0.25">
      <c r="B425" s="64" t="s">
        <v>5341</v>
      </c>
    </row>
    <row r="426" spans="2:2" ht="18.75" x14ac:dyDescent="0.25">
      <c r="B426" s="64" t="s">
        <v>5342</v>
      </c>
    </row>
    <row r="427" spans="2:2" ht="18.75" x14ac:dyDescent="0.25">
      <c r="B427" s="64" t="s">
        <v>5343</v>
      </c>
    </row>
    <row r="428" spans="2:2" ht="18.75" x14ac:dyDescent="0.25">
      <c r="B428" s="64" t="s">
        <v>5344</v>
      </c>
    </row>
    <row r="429" spans="2:2" ht="18.75" x14ac:dyDescent="0.25">
      <c r="B429" s="64" t="s">
        <v>5341</v>
      </c>
    </row>
    <row r="430" spans="2:2" ht="18.75" x14ac:dyDescent="0.25">
      <c r="B430" s="64" t="s">
        <v>5345</v>
      </c>
    </row>
    <row r="431" spans="2:2" ht="18.75" x14ac:dyDescent="0.25">
      <c r="B431" s="64" t="s">
        <v>5096</v>
      </c>
    </row>
    <row r="432" spans="2:2" ht="18.75" x14ac:dyDescent="0.25">
      <c r="B432" s="64" t="s">
        <v>5346</v>
      </c>
    </row>
    <row r="433" spans="2:2" ht="18.75" x14ac:dyDescent="0.25">
      <c r="B433" s="64" t="s">
        <v>5347</v>
      </c>
    </row>
    <row r="434" spans="2:2" ht="18.75" x14ac:dyDescent="0.25">
      <c r="B434" s="64"/>
    </row>
    <row r="435" spans="2:2" ht="18.75" x14ac:dyDescent="0.25">
      <c r="B435" s="64" t="s">
        <v>5348</v>
      </c>
    </row>
    <row r="436" spans="2:2" ht="18.75" x14ac:dyDescent="0.25">
      <c r="B436" s="64"/>
    </row>
    <row r="437" spans="2:2" ht="18.75" x14ac:dyDescent="0.25">
      <c r="B437" s="64" t="s">
        <v>5349</v>
      </c>
    </row>
    <row r="438" spans="2:2" ht="18.75" x14ac:dyDescent="0.25">
      <c r="B438" s="64" t="s">
        <v>5350</v>
      </c>
    </row>
    <row r="439" spans="2:2" ht="18.75" x14ac:dyDescent="0.25">
      <c r="B439" s="64" t="s">
        <v>5351</v>
      </c>
    </row>
    <row r="440" spans="2:2" ht="18.75" x14ac:dyDescent="0.25">
      <c r="B440" s="64"/>
    </row>
    <row r="441" spans="2:2" ht="18.75" x14ac:dyDescent="0.3">
      <c r="B441" s="267" t="s">
        <v>5352</v>
      </c>
    </row>
    <row r="442" spans="2:2" ht="18.75" x14ac:dyDescent="0.25">
      <c r="B442" s="64" t="s">
        <v>5353</v>
      </c>
    </row>
    <row r="443" spans="2:2" ht="18.75" x14ac:dyDescent="0.25">
      <c r="B443" s="64" t="s">
        <v>175</v>
      </c>
    </row>
    <row r="444" spans="2:2" ht="18.75" x14ac:dyDescent="0.3">
      <c r="B444" s="267" t="s">
        <v>5354</v>
      </c>
    </row>
    <row r="445" spans="2:2" ht="18.75" x14ac:dyDescent="0.25">
      <c r="B445" s="268" t="s">
        <v>5355</v>
      </c>
    </row>
    <row r="446" spans="2:2" ht="18.75" x14ac:dyDescent="0.3">
      <c r="B446" s="267" t="s">
        <v>5356</v>
      </c>
    </row>
    <row r="447" spans="2:2" ht="18.75" x14ac:dyDescent="0.3">
      <c r="B447" s="267" t="s">
        <v>5357</v>
      </c>
    </row>
    <row r="448" spans="2:2" ht="18.75" x14ac:dyDescent="0.3">
      <c r="B448" s="267" t="s">
        <v>5358</v>
      </c>
    </row>
    <row r="449" spans="2:2" ht="18.75" x14ac:dyDescent="0.3">
      <c r="B449" s="267" t="s">
        <v>5359</v>
      </c>
    </row>
    <row r="450" spans="2:2" ht="18.75" x14ac:dyDescent="0.3">
      <c r="B450" s="267" t="s">
        <v>5360</v>
      </c>
    </row>
    <row r="451" spans="2:2" ht="18.75" x14ac:dyDescent="0.3">
      <c r="B451" s="267" t="s">
        <v>5361</v>
      </c>
    </row>
    <row r="452" spans="2:2" ht="18.75" x14ac:dyDescent="0.3">
      <c r="B452" s="267" t="s">
        <v>5362</v>
      </c>
    </row>
    <row r="453" spans="2:2" ht="18.75" x14ac:dyDescent="0.3">
      <c r="B453" s="267" t="s">
        <v>5363</v>
      </c>
    </row>
    <row r="454" spans="2:2" ht="18.75" x14ac:dyDescent="0.3">
      <c r="B454" s="267" t="s">
        <v>5364</v>
      </c>
    </row>
    <row r="455" spans="2:2" ht="18.75" x14ac:dyDescent="0.3">
      <c r="B455" s="267" t="s">
        <v>5365</v>
      </c>
    </row>
    <row r="456" spans="2:2" ht="18.75" x14ac:dyDescent="0.3">
      <c r="B456" s="267"/>
    </row>
    <row r="457" spans="2:2" ht="18.75" x14ac:dyDescent="0.3">
      <c r="B457" s="267" t="s">
        <v>175</v>
      </c>
    </row>
    <row r="458" spans="2:2" ht="18.75" x14ac:dyDescent="0.3">
      <c r="B458" s="267">
        <v>9</v>
      </c>
    </row>
    <row r="459" spans="2:2" ht="18.75" x14ac:dyDescent="0.3">
      <c r="B459" s="267" t="s">
        <v>5366</v>
      </c>
    </row>
    <row r="460" spans="2:2" ht="18.75" x14ac:dyDescent="0.3">
      <c r="B460" s="267" t="s">
        <v>5367</v>
      </c>
    </row>
    <row r="461" spans="2:2" ht="18.75" x14ac:dyDescent="0.3">
      <c r="B461" s="267" t="s">
        <v>5368</v>
      </c>
    </row>
    <row r="462" spans="2:2" ht="18.75" x14ac:dyDescent="0.3">
      <c r="B462" s="267" t="s">
        <v>5369</v>
      </c>
    </row>
    <row r="463" spans="2:2" ht="18.75" x14ac:dyDescent="0.3">
      <c r="B463" s="267" t="s">
        <v>5370</v>
      </c>
    </row>
    <row r="464" spans="2:2" ht="18.75" x14ac:dyDescent="0.3">
      <c r="B464" s="267" t="s">
        <v>5371</v>
      </c>
    </row>
    <row r="465" spans="2:2" ht="18.75" x14ac:dyDescent="0.3">
      <c r="B465" s="267" t="s">
        <v>5372</v>
      </c>
    </row>
    <row r="466" spans="2:2" ht="18.75" x14ac:dyDescent="0.3">
      <c r="B466" s="267" t="s">
        <v>5373</v>
      </c>
    </row>
    <row r="467" spans="2:2" ht="18.75" x14ac:dyDescent="0.3">
      <c r="B467" s="267" t="s">
        <v>5374</v>
      </c>
    </row>
    <row r="468" spans="2:2" ht="18.75" x14ac:dyDescent="0.3">
      <c r="B468" s="267" t="s">
        <v>5375</v>
      </c>
    </row>
    <row r="469" spans="2:2" ht="18.75" x14ac:dyDescent="0.3">
      <c r="B469" s="267" t="s">
        <v>5376</v>
      </c>
    </row>
    <row r="470" spans="2:2" ht="18.75" x14ac:dyDescent="0.3">
      <c r="B470" s="267" t="s">
        <v>5377</v>
      </c>
    </row>
    <row r="471" spans="2:2" ht="18.75" x14ac:dyDescent="0.3">
      <c r="B471" s="267" t="s">
        <v>5378</v>
      </c>
    </row>
    <row r="472" spans="2:2" ht="18.75" x14ac:dyDescent="0.3">
      <c r="B472" s="267" t="s">
        <v>5379</v>
      </c>
    </row>
    <row r="473" spans="2:2" ht="18.75" x14ac:dyDescent="0.3">
      <c r="B473" s="267" t="s">
        <v>5380</v>
      </c>
    </row>
    <row r="474" spans="2:2" ht="18.75" x14ac:dyDescent="0.3">
      <c r="B474" s="267" t="s">
        <v>5381</v>
      </c>
    </row>
    <row r="475" spans="2:2" ht="18.75" x14ac:dyDescent="0.3">
      <c r="B475" s="267" t="s">
        <v>5382</v>
      </c>
    </row>
    <row r="476" spans="2:2" ht="18.75" x14ac:dyDescent="0.3">
      <c r="B476" s="267" t="s">
        <v>5383</v>
      </c>
    </row>
    <row r="477" spans="2:2" ht="18.75" x14ac:dyDescent="0.3">
      <c r="B477" s="267" t="s">
        <v>5384</v>
      </c>
    </row>
    <row r="478" spans="2:2" ht="18.75" x14ac:dyDescent="0.3">
      <c r="B478" s="267" t="s">
        <v>5385</v>
      </c>
    </row>
    <row r="479" spans="2:2" ht="18.75" x14ac:dyDescent="0.3">
      <c r="B479" s="267" t="s">
        <v>5386</v>
      </c>
    </row>
    <row r="480" spans="2:2" ht="18.75" x14ac:dyDescent="0.3">
      <c r="B480" s="267" t="s">
        <v>5387</v>
      </c>
    </row>
    <row r="481" spans="2:2" ht="18.75" x14ac:dyDescent="0.3">
      <c r="B481" s="267" t="s">
        <v>5388</v>
      </c>
    </row>
    <row r="482" spans="2:2" ht="18.75" x14ac:dyDescent="0.3">
      <c r="B482" s="267" t="s">
        <v>5389</v>
      </c>
    </row>
    <row r="483" spans="2:2" ht="18.75" x14ac:dyDescent="0.3">
      <c r="B483" s="267" t="s">
        <v>5390</v>
      </c>
    </row>
    <row r="484" spans="2:2" ht="18.75" x14ac:dyDescent="0.3">
      <c r="B484" s="267" t="s">
        <v>5391</v>
      </c>
    </row>
    <row r="485" spans="2:2" ht="18.75" x14ac:dyDescent="0.3">
      <c r="B485" s="267" t="s">
        <v>5392</v>
      </c>
    </row>
    <row r="486" spans="2:2" ht="18.75" x14ac:dyDescent="0.3">
      <c r="B486" s="267" t="s">
        <v>5393</v>
      </c>
    </row>
    <row r="487" spans="2:2" ht="18.75" x14ac:dyDescent="0.3">
      <c r="B487" s="267" t="s">
        <v>5394</v>
      </c>
    </row>
    <row r="488" spans="2:2" ht="18.75" x14ac:dyDescent="0.3">
      <c r="B488" s="267" t="s">
        <v>5395</v>
      </c>
    </row>
    <row r="489" spans="2:2" ht="18.75" x14ac:dyDescent="0.3">
      <c r="B489" s="267" t="s">
        <v>5396</v>
      </c>
    </row>
    <row r="490" spans="2:2" ht="18.75" x14ac:dyDescent="0.3">
      <c r="B490" s="267" t="s">
        <v>5397</v>
      </c>
    </row>
    <row r="491" spans="2:2" ht="18.75" x14ac:dyDescent="0.3">
      <c r="B491" s="267" t="s">
        <v>5398</v>
      </c>
    </row>
    <row r="492" spans="2:2" ht="18.75" x14ac:dyDescent="0.3">
      <c r="B492" s="267" t="s">
        <v>5399</v>
      </c>
    </row>
    <row r="493" spans="2:2" ht="18.75" x14ac:dyDescent="0.3">
      <c r="B493" s="267" t="s">
        <v>5400</v>
      </c>
    </row>
    <row r="494" spans="2:2" ht="18.75" x14ac:dyDescent="0.3">
      <c r="B494" s="267" t="s">
        <v>5401</v>
      </c>
    </row>
    <row r="495" spans="2:2" ht="18.75" x14ac:dyDescent="0.3">
      <c r="B495" s="267" t="s">
        <v>5402</v>
      </c>
    </row>
    <row r="496" spans="2:2" ht="18.75" x14ac:dyDescent="0.3">
      <c r="B496" s="267" t="s">
        <v>5403</v>
      </c>
    </row>
    <row r="497" spans="2:2" ht="18.75" x14ac:dyDescent="0.3">
      <c r="B497" s="267" t="s">
        <v>5129</v>
      </c>
    </row>
    <row r="498" spans="2:2" ht="18.75" x14ac:dyDescent="0.3">
      <c r="B498" s="267" t="s">
        <v>5404</v>
      </c>
    </row>
    <row r="499" spans="2:2" ht="18.75" x14ac:dyDescent="0.3">
      <c r="B499" s="267" t="s">
        <v>5405</v>
      </c>
    </row>
    <row r="500" spans="2:2" ht="18.75" x14ac:dyDescent="0.3">
      <c r="B500" s="267" t="s">
        <v>5406</v>
      </c>
    </row>
    <row r="501" spans="2:2" ht="18.75" x14ac:dyDescent="0.3">
      <c r="B501" s="267" t="s">
        <v>5407</v>
      </c>
    </row>
    <row r="502" spans="2:2" ht="18.75" x14ac:dyDescent="0.3">
      <c r="B502" s="267" t="s">
        <v>5408</v>
      </c>
    </row>
    <row r="503" spans="2:2" ht="18.75" x14ac:dyDescent="0.3">
      <c r="B503" s="267">
        <v>10</v>
      </c>
    </row>
    <row r="504" spans="2:2" ht="18.75" x14ac:dyDescent="0.3">
      <c r="B504" s="267" t="s">
        <v>5409</v>
      </c>
    </row>
    <row r="505" spans="2:2" ht="18.75" x14ac:dyDescent="0.3">
      <c r="B505" s="267" t="s">
        <v>5410</v>
      </c>
    </row>
    <row r="506" spans="2:2" ht="18.75" x14ac:dyDescent="0.3">
      <c r="B506" s="267" t="s">
        <v>5411</v>
      </c>
    </row>
    <row r="507" spans="2:2" ht="18.75" x14ac:dyDescent="0.3">
      <c r="B507" s="267" t="s">
        <v>5407</v>
      </c>
    </row>
    <row r="508" spans="2:2" ht="18.75" x14ac:dyDescent="0.3">
      <c r="B508" s="267" t="s">
        <v>5412</v>
      </c>
    </row>
    <row r="509" spans="2:2" ht="18.75" x14ac:dyDescent="0.3">
      <c r="B509" s="267" t="s">
        <v>5413</v>
      </c>
    </row>
    <row r="510" spans="2:2" ht="18.75" x14ac:dyDescent="0.3">
      <c r="B510" s="267" t="s">
        <v>5414</v>
      </c>
    </row>
    <row r="511" spans="2:2" ht="18.75" x14ac:dyDescent="0.3">
      <c r="B511" s="267" t="s">
        <v>5415</v>
      </c>
    </row>
    <row r="512" spans="2:2" ht="18.75" x14ac:dyDescent="0.3">
      <c r="B512" s="267" t="s">
        <v>5400</v>
      </c>
    </row>
    <row r="513" spans="2:2" ht="18.75" x14ac:dyDescent="0.3">
      <c r="B513" s="267" t="s">
        <v>5416</v>
      </c>
    </row>
    <row r="514" spans="2:2" ht="18.75" x14ac:dyDescent="0.3">
      <c r="B514" s="267" t="s">
        <v>5417</v>
      </c>
    </row>
    <row r="515" spans="2:2" ht="18.75" x14ac:dyDescent="0.3">
      <c r="B515" s="267" t="s">
        <v>5418</v>
      </c>
    </row>
    <row r="516" spans="2:2" ht="18.75" x14ac:dyDescent="0.3">
      <c r="B516" s="267" t="s">
        <v>5419</v>
      </c>
    </row>
    <row r="517" spans="2:2" ht="18.75" x14ac:dyDescent="0.3">
      <c r="B517" s="267" t="s">
        <v>5420</v>
      </c>
    </row>
    <row r="518" spans="2:2" ht="18.75" x14ac:dyDescent="0.3">
      <c r="B518" s="267" t="s">
        <v>5421</v>
      </c>
    </row>
    <row r="519" spans="2:2" ht="18.75" x14ac:dyDescent="0.3">
      <c r="B519" s="267" t="s">
        <v>5422</v>
      </c>
    </row>
    <row r="520" spans="2:2" ht="18.75" x14ac:dyDescent="0.3">
      <c r="B520" s="267" t="s">
        <v>5423</v>
      </c>
    </row>
    <row r="521" spans="2:2" ht="18.75" x14ac:dyDescent="0.3">
      <c r="B521" s="267" t="s">
        <v>5424</v>
      </c>
    </row>
    <row r="522" spans="2:2" ht="18.75" x14ac:dyDescent="0.3">
      <c r="B522" s="267" t="s">
        <v>5420</v>
      </c>
    </row>
    <row r="523" spans="2:2" ht="18.75" x14ac:dyDescent="0.3">
      <c r="B523" s="267" t="s">
        <v>5425</v>
      </c>
    </row>
    <row r="524" spans="2:2" ht="18.75" x14ac:dyDescent="0.3">
      <c r="B524" s="267" t="s">
        <v>5426</v>
      </c>
    </row>
    <row r="525" spans="2:2" ht="18.75" x14ac:dyDescent="0.3">
      <c r="B525" s="267" t="s">
        <v>5427</v>
      </c>
    </row>
    <row r="526" spans="2:2" ht="18.75" x14ac:dyDescent="0.3">
      <c r="B526" s="267" t="s">
        <v>5428</v>
      </c>
    </row>
    <row r="527" spans="2:2" ht="18.75" x14ac:dyDescent="0.3">
      <c r="B527" s="267" t="s">
        <v>5429</v>
      </c>
    </row>
    <row r="528" spans="2:2" ht="18.75" x14ac:dyDescent="0.3">
      <c r="B528" s="267" t="s">
        <v>5430</v>
      </c>
    </row>
    <row r="529" spans="2:2" ht="18.75" x14ac:dyDescent="0.3">
      <c r="B529" s="267" t="s">
        <v>5431</v>
      </c>
    </row>
    <row r="530" spans="2:2" ht="18.75" x14ac:dyDescent="0.3">
      <c r="B530" s="267" t="s">
        <v>5432</v>
      </c>
    </row>
    <row r="531" spans="2:2" ht="18.75" x14ac:dyDescent="0.3">
      <c r="B531" s="267" t="s">
        <v>5433</v>
      </c>
    </row>
    <row r="532" spans="2:2" ht="18.75" x14ac:dyDescent="0.3">
      <c r="B532" s="267" t="s">
        <v>5434</v>
      </c>
    </row>
    <row r="533" spans="2:2" ht="18.75" x14ac:dyDescent="0.3">
      <c r="B533" s="267" t="s">
        <v>5435</v>
      </c>
    </row>
    <row r="534" spans="2:2" ht="18.75" x14ac:dyDescent="0.3">
      <c r="B534" s="267" t="s">
        <v>5436</v>
      </c>
    </row>
    <row r="535" spans="2:2" ht="18.75" x14ac:dyDescent="0.3">
      <c r="B535" s="267" t="s">
        <v>5437</v>
      </c>
    </row>
    <row r="536" spans="2:2" ht="18.75" x14ac:dyDescent="0.3">
      <c r="B536" s="267" t="s">
        <v>5438</v>
      </c>
    </row>
    <row r="537" spans="2:2" ht="18.75" x14ac:dyDescent="0.3">
      <c r="B537" s="267" t="s">
        <v>5439</v>
      </c>
    </row>
    <row r="538" spans="2:2" ht="18.75" x14ac:dyDescent="0.3">
      <c r="B538" s="267" t="s">
        <v>5440</v>
      </c>
    </row>
    <row r="539" spans="2:2" ht="18.75" x14ac:dyDescent="0.3">
      <c r="B539" s="267" t="s">
        <v>5441</v>
      </c>
    </row>
    <row r="540" spans="2:2" ht="18.75" x14ac:dyDescent="0.3">
      <c r="B540" s="267" t="s">
        <v>5442</v>
      </c>
    </row>
    <row r="541" spans="2:2" ht="18.75" x14ac:dyDescent="0.3">
      <c r="B541" s="267" t="s">
        <v>5443</v>
      </c>
    </row>
    <row r="542" spans="2:2" ht="18.75" x14ac:dyDescent="0.3">
      <c r="B542" s="267" t="s">
        <v>5444</v>
      </c>
    </row>
    <row r="543" spans="2:2" ht="18.75" x14ac:dyDescent="0.3">
      <c r="B543" s="267" t="s">
        <v>5445</v>
      </c>
    </row>
    <row r="544" spans="2:2" ht="18.75" x14ac:dyDescent="0.3">
      <c r="B544" s="267" t="s">
        <v>5446</v>
      </c>
    </row>
    <row r="545" spans="2:2" ht="18.75" x14ac:dyDescent="0.3">
      <c r="B545" s="267" t="s">
        <v>5447</v>
      </c>
    </row>
    <row r="546" spans="2:2" ht="18.75" x14ac:dyDescent="0.3">
      <c r="B546" s="267" t="s">
        <v>5448</v>
      </c>
    </row>
    <row r="547" spans="2:2" ht="18.75" x14ac:dyDescent="0.3">
      <c r="B547" s="267" t="s">
        <v>5420</v>
      </c>
    </row>
    <row r="548" spans="2:2" ht="18.75" x14ac:dyDescent="0.3">
      <c r="B548" s="267" t="s">
        <v>5449</v>
      </c>
    </row>
    <row r="549" spans="2:2" ht="18.75" x14ac:dyDescent="0.3">
      <c r="B549" s="267"/>
    </row>
    <row r="550" spans="2:2" ht="18.75" x14ac:dyDescent="0.3">
      <c r="B550" s="267">
        <v>11</v>
      </c>
    </row>
    <row r="551" spans="2:2" ht="18.75" x14ac:dyDescent="0.3">
      <c r="B551" s="267" t="s">
        <v>5450</v>
      </c>
    </row>
    <row r="552" spans="2:2" ht="18.75" x14ac:dyDescent="0.3">
      <c r="B552" s="267" t="s">
        <v>5451</v>
      </c>
    </row>
    <row r="553" spans="2:2" ht="18.75" x14ac:dyDescent="0.3">
      <c r="B553" s="267" t="s">
        <v>5452</v>
      </c>
    </row>
    <row r="554" spans="2:2" ht="18.75" x14ac:dyDescent="0.3">
      <c r="B554" s="267" t="s">
        <v>5420</v>
      </c>
    </row>
    <row r="555" spans="2:2" ht="18.75" x14ac:dyDescent="0.3">
      <c r="B555" s="267" t="s">
        <v>5453</v>
      </c>
    </row>
    <row r="556" spans="2:2" ht="18.75" x14ac:dyDescent="0.3">
      <c r="B556" s="267" t="s">
        <v>5454</v>
      </c>
    </row>
    <row r="557" spans="2:2" ht="18.75" x14ac:dyDescent="0.3">
      <c r="B557" s="267" t="s">
        <v>5455</v>
      </c>
    </row>
    <row r="558" spans="2:2" ht="18.75" x14ac:dyDescent="0.3">
      <c r="B558" s="267" t="s">
        <v>5456</v>
      </c>
    </row>
    <row r="559" spans="2:2" ht="18.75" x14ac:dyDescent="0.3">
      <c r="B559" s="267" t="s">
        <v>5457</v>
      </c>
    </row>
    <row r="560" spans="2:2" ht="18.75" x14ac:dyDescent="0.3">
      <c r="B560" s="267" t="s">
        <v>5458</v>
      </c>
    </row>
    <row r="561" spans="2:2" ht="18.75" x14ac:dyDescent="0.3">
      <c r="B561" s="267"/>
    </row>
    <row r="562" spans="2:2" ht="18.75" x14ac:dyDescent="0.3">
      <c r="B562" s="267" t="s">
        <v>5459</v>
      </c>
    </row>
    <row r="563" spans="2:2" ht="18.75" x14ac:dyDescent="0.3">
      <c r="B563" s="267" t="s">
        <v>5460</v>
      </c>
    </row>
    <row r="564" spans="2:2" ht="18.75" x14ac:dyDescent="0.3">
      <c r="B564" s="267" t="s">
        <v>5461</v>
      </c>
    </row>
    <row r="565" spans="2:2" ht="18.75" x14ac:dyDescent="0.3">
      <c r="B565" s="267" t="s">
        <v>5462</v>
      </c>
    </row>
    <row r="566" spans="2:2" ht="18.75" x14ac:dyDescent="0.3">
      <c r="B566" s="267" t="s">
        <v>5463</v>
      </c>
    </row>
    <row r="567" spans="2:2" ht="18.75" x14ac:dyDescent="0.3">
      <c r="B567" s="267" t="s">
        <v>5464</v>
      </c>
    </row>
    <row r="568" spans="2:2" ht="18.75" x14ac:dyDescent="0.3">
      <c r="B568" s="267" t="s">
        <v>175</v>
      </c>
    </row>
    <row r="569" spans="2:2" ht="18.75" x14ac:dyDescent="0.3">
      <c r="B569" s="267" t="s">
        <v>5465</v>
      </c>
    </row>
    <row r="570" spans="2:2" ht="18.75" x14ac:dyDescent="0.3">
      <c r="B570" s="267" t="s">
        <v>5466</v>
      </c>
    </row>
    <row r="571" spans="2:2" ht="18.75" x14ac:dyDescent="0.3">
      <c r="B571" s="267" t="s">
        <v>5467</v>
      </c>
    </row>
    <row r="572" spans="2:2" ht="18.75" x14ac:dyDescent="0.3">
      <c r="B572" s="267" t="s">
        <v>5468</v>
      </c>
    </row>
    <row r="573" spans="2:2" ht="18.75" x14ac:dyDescent="0.3">
      <c r="B573" s="267" t="s">
        <v>5469</v>
      </c>
    </row>
    <row r="574" spans="2:2" ht="18.75" x14ac:dyDescent="0.3">
      <c r="B574" s="267" t="s">
        <v>5470</v>
      </c>
    </row>
    <row r="575" spans="2:2" ht="18.75" x14ac:dyDescent="0.3">
      <c r="B575" s="267" t="s">
        <v>5471</v>
      </c>
    </row>
    <row r="576" spans="2:2" ht="18.75" x14ac:dyDescent="0.3">
      <c r="B576" s="267" t="s">
        <v>5472</v>
      </c>
    </row>
    <row r="577" spans="2:2" ht="18.75" x14ac:dyDescent="0.3">
      <c r="B577" s="267" t="s">
        <v>5473</v>
      </c>
    </row>
    <row r="578" spans="2:2" ht="18.75" x14ac:dyDescent="0.3">
      <c r="B578" s="267" t="s">
        <v>5474</v>
      </c>
    </row>
    <row r="579" spans="2:2" ht="18.75" x14ac:dyDescent="0.3">
      <c r="B579" s="267" t="s">
        <v>5475</v>
      </c>
    </row>
    <row r="580" spans="2:2" ht="18.75" x14ac:dyDescent="0.3">
      <c r="B580" s="267" t="s">
        <v>5476</v>
      </c>
    </row>
    <row r="581" spans="2:2" ht="18.75" x14ac:dyDescent="0.3">
      <c r="B581" s="267" t="s">
        <v>5477</v>
      </c>
    </row>
    <row r="582" spans="2:2" ht="18.75" x14ac:dyDescent="0.3">
      <c r="B582" s="267" t="s">
        <v>5478</v>
      </c>
    </row>
    <row r="583" spans="2:2" ht="18.75" x14ac:dyDescent="0.3">
      <c r="B583" s="267" t="s">
        <v>5479</v>
      </c>
    </row>
    <row r="584" spans="2:2" ht="18.75" x14ac:dyDescent="0.3">
      <c r="B584" s="267" t="s">
        <v>5480</v>
      </c>
    </row>
    <row r="585" spans="2:2" ht="18.75" x14ac:dyDescent="0.3">
      <c r="B585" s="267" t="s">
        <v>5481</v>
      </c>
    </row>
    <row r="586" spans="2:2" ht="18.75" x14ac:dyDescent="0.3">
      <c r="B586" s="267" t="s">
        <v>5482</v>
      </c>
    </row>
    <row r="587" spans="2:2" ht="18.75" x14ac:dyDescent="0.3">
      <c r="B587" s="267" t="s">
        <v>5483</v>
      </c>
    </row>
    <row r="588" spans="2:2" ht="18.75" x14ac:dyDescent="0.3">
      <c r="B588" s="267" t="s">
        <v>5484</v>
      </c>
    </row>
    <row r="589" spans="2:2" ht="18.75" x14ac:dyDescent="0.3">
      <c r="B589" s="267" t="s">
        <v>5485</v>
      </c>
    </row>
    <row r="590" spans="2:2" ht="18.75" x14ac:dyDescent="0.3">
      <c r="B590" s="267" t="s">
        <v>5486</v>
      </c>
    </row>
    <row r="591" spans="2:2" ht="18.75" x14ac:dyDescent="0.3">
      <c r="B591" s="267" t="s">
        <v>5487</v>
      </c>
    </row>
    <row r="592" spans="2:2" ht="18.75" x14ac:dyDescent="0.3">
      <c r="B592" s="267" t="s">
        <v>5488</v>
      </c>
    </row>
    <row r="593" spans="2:2" ht="18.75" x14ac:dyDescent="0.3">
      <c r="B593" s="267" t="s">
        <v>5489</v>
      </c>
    </row>
    <row r="594" spans="2:2" ht="18.75" x14ac:dyDescent="0.3">
      <c r="B594" s="267" t="s">
        <v>5490</v>
      </c>
    </row>
    <row r="595" spans="2:2" ht="18.75" x14ac:dyDescent="0.3">
      <c r="B595" s="267" t="s">
        <v>5491</v>
      </c>
    </row>
    <row r="596" spans="2:2" ht="18.75" x14ac:dyDescent="0.3">
      <c r="B596" s="267">
        <v>12</v>
      </c>
    </row>
    <row r="597" spans="2:2" ht="18.75" x14ac:dyDescent="0.3">
      <c r="B597" s="267" t="s">
        <v>5492</v>
      </c>
    </row>
    <row r="598" spans="2:2" ht="18.75" x14ac:dyDescent="0.3">
      <c r="B598" s="267" t="s">
        <v>5493</v>
      </c>
    </row>
    <row r="599" spans="2:2" ht="18.75" x14ac:dyDescent="0.3">
      <c r="B599" s="267" t="s">
        <v>5494</v>
      </c>
    </row>
    <row r="600" spans="2:2" ht="18.75" x14ac:dyDescent="0.3">
      <c r="B600" s="267" t="s">
        <v>5495</v>
      </c>
    </row>
    <row r="601" spans="2:2" ht="18.75" x14ac:dyDescent="0.3">
      <c r="B601" s="267" t="s">
        <v>5496</v>
      </c>
    </row>
    <row r="602" spans="2:2" ht="18.75" x14ac:dyDescent="0.3">
      <c r="B602" s="267" t="s">
        <v>5497</v>
      </c>
    </row>
    <row r="603" spans="2:2" ht="18.75" x14ac:dyDescent="0.3">
      <c r="B603" s="267" t="s">
        <v>5498</v>
      </c>
    </row>
    <row r="604" spans="2:2" ht="18.75" x14ac:dyDescent="0.3">
      <c r="B604" s="267" t="s">
        <v>5499</v>
      </c>
    </row>
    <row r="605" spans="2:2" ht="18.75" x14ac:dyDescent="0.3">
      <c r="B605" s="267" t="s">
        <v>5500</v>
      </c>
    </row>
    <row r="606" spans="2:2" ht="18.75" x14ac:dyDescent="0.3">
      <c r="B606" s="267" t="s">
        <v>5501</v>
      </c>
    </row>
    <row r="607" spans="2:2" ht="18.75" x14ac:dyDescent="0.3">
      <c r="B607" s="267" t="s">
        <v>5502</v>
      </c>
    </row>
    <row r="608" spans="2:2" ht="18.75" x14ac:dyDescent="0.3">
      <c r="B608" s="267" t="s">
        <v>5503</v>
      </c>
    </row>
    <row r="609" spans="2:2" ht="18.75" x14ac:dyDescent="0.3">
      <c r="B609" s="267" t="s">
        <v>5504</v>
      </c>
    </row>
    <row r="610" spans="2:2" ht="18.75" x14ac:dyDescent="0.3">
      <c r="B610" s="267" t="s">
        <v>5505</v>
      </c>
    </row>
    <row r="611" spans="2:2" ht="18.75" x14ac:dyDescent="0.3">
      <c r="B611" s="267" t="s">
        <v>5506</v>
      </c>
    </row>
    <row r="612" spans="2:2" ht="18.75" x14ac:dyDescent="0.3">
      <c r="B612" s="267" t="s">
        <v>5507</v>
      </c>
    </row>
    <row r="613" spans="2:2" ht="18.75" x14ac:dyDescent="0.3">
      <c r="B613" s="267" t="s">
        <v>5508</v>
      </c>
    </row>
    <row r="614" spans="2:2" ht="18.75" x14ac:dyDescent="0.3">
      <c r="B614" s="267" t="s">
        <v>5509</v>
      </c>
    </row>
    <row r="615" spans="2:2" ht="18.75" x14ac:dyDescent="0.3">
      <c r="B615" s="267" t="s">
        <v>5510</v>
      </c>
    </row>
    <row r="616" spans="2:2" ht="18.75" x14ac:dyDescent="0.3">
      <c r="B616" s="267" t="s">
        <v>5511</v>
      </c>
    </row>
    <row r="617" spans="2:2" ht="18.75" x14ac:dyDescent="0.3">
      <c r="B617" s="267" t="s">
        <v>5512</v>
      </c>
    </row>
    <row r="618" spans="2:2" ht="18.75" x14ac:dyDescent="0.3">
      <c r="B618" s="267" t="s">
        <v>5513</v>
      </c>
    </row>
    <row r="619" spans="2:2" ht="18.75" x14ac:dyDescent="0.3">
      <c r="B619" s="267" t="s">
        <v>5514</v>
      </c>
    </row>
    <row r="620" spans="2:2" ht="18.75" x14ac:dyDescent="0.3">
      <c r="B620" s="267" t="s">
        <v>5515</v>
      </c>
    </row>
    <row r="621" spans="2:2" ht="18.75" x14ac:dyDescent="0.3">
      <c r="B621" s="267" t="s">
        <v>5516</v>
      </c>
    </row>
    <row r="622" spans="2:2" ht="18.75" x14ac:dyDescent="0.3">
      <c r="B622" s="267" t="s">
        <v>5517</v>
      </c>
    </row>
    <row r="623" spans="2:2" ht="18.75" x14ac:dyDescent="0.3">
      <c r="B623" s="267" t="s">
        <v>5518</v>
      </c>
    </row>
    <row r="624" spans="2:2" ht="18.75" x14ac:dyDescent="0.3">
      <c r="B624" s="267" t="s">
        <v>5519</v>
      </c>
    </row>
    <row r="625" spans="2:2" ht="18.75" x14ac:dyDescent="0.3">
      <c r="B625" s="267" t="s">
        <v>5520</v>
      </c>
    </row>
    <row r="626" spans="2:2" ht="18.75" x14ac:dyDescent="0.3">
      <c r="B626" s="267" t="s">
        <v>175</v>
      </c>
    </row>
    <row r="627" spans="2:2" ht="18.75" x14ac:dyDescent="0.3">
      <c r="B627" s="267" t="s">
        <v>5521</v>
      </c>
    </row>
    <row r="628" spans="2:2" ht="18.75" x14ac:dyDescent="0.3">
      <c r="B628" s="267" t="s">
        <v>5522</v>
      </c>
    </row>
    <row r="629" spans="2:2" ht="18.75" x14ac:dyDescent="0.3">
      <c r="B629" s="267" t="s">
        <v>5523</v>
      </c>
    </row>
    <row r="630" spans="2:2" ht="18.75" x14ac:dyDescent="0.3">
      <c r="B630" s="267" t="s">
        <v>5524</v>
      </c>
    </row>
    <row r="631" spans="2:2" ht="18.75" x14ac:dyDescent="0.3">
      <c r="B631" s="267" t="s">
        <v>5525</v>
      </c>
    </row>
    <row r="632" spans="2:2" ht="18.75" x14ac:dyDescent="0.3">
      <c r="B632" s="267" t="s">
        <v>5526</v>
      </c>
    </row>
    <row r="633" spans="2:2" ht="18.75" x14ac:dyDescent="0.3">
      <c r="B633" s="267" t="s">
        <v>5527</v>
      </c>
    </row>
    <row r="634" spans="2:2" ht="18.75" x14ac:dyDescent="0.3">
      <c r="B634" s="267"/>
    </row>
    <row r="635" spans="2:2" ht="18.75" x14ac:dyDescent="0.3">
      <c r="B635" s="267" t="s">
        <v>5528</v>
      </c>
    </row>
    <row r="636" spans="2:2" ht="18.75" x14ac:dyDescent="0.3">
      <c r="B636" s="267" t="s">
        <v>5529</v>
      </c>
    </row>
    <row r="637" spans="2:2" ht="18.75" x14ac:dyDescent="0.3">
      <c r="B637" s="267" t="s">
        <v>5530</v>
      </c>
    </row>
    <row r="638" spans="2:2" ht="18.75" x14ac:dyDescent="0.3">
      <c r="B638" s="267" t="s">
        <v>5531</v>
      </c>
    </row>
    <row r="639" spans="2:2" ht="18.75" x14ac:dyDescent="0.3">
      <c r="B639" s="267" t="e">
        <f>- выписка из Единого государственного реестра прав на недвижимое</f>
        <v>#NAME?</v>
      </c>
    </row>
    <row r="640" spans="2:2" ht="18.75" x14ac:dyDescent="0.3">
      <c r="B640" s="267" t="s">
        <v>5532</v>
      </c>
    </row>
    <row r="641" spans="2:2" ht="18.75" x14ac:dyDescent="0.3">
      <c r="B641" s="267" t="s">
        <v>5533</v>
      </c>
    </row>
    <row r="642" spans="2:2" ht="18.75" x14ac:dyDescent="0.3">
      <c r="B642" s="267">
        <v>13</v>
      </c>
    </row>
    <row r="643" spans="2:2" ht="18.75" x14ac:dyDescent="0.3">
      <c r="B643" s="267" t="s">
        <v>5534</v>
      </c>
    </row>
    <row r="644" spans="2:2" ht="18.75" x14ac:dyDescent="0.3">
      <c r="B644" s="267" t="s">
        <v>5535</v>
      </c>
    </row>
    <row r="645" spans="2:2" ht="18.75" x14ac:dyDescent="0.3">
      <c r="B645" s="267" t="s">
        <v>5536</v>
      </c>
    </row>
    <row r="646" spans="2:2" ht="18.75" x14ac:dyDescent="0.3">
      <c r="B646" s="267" t="s">
        <v>5537</v>
      </c>
    </row>
    <row r="647" spans="2:2" ht="18.75" x14ac:dyDescent="0.3">
      <c r="B647" s="267" t="s">
        <v>5538</v>
      </c>
    </row>
    <row r="648" spans="2:2" ht="18.75" x14ac:dyDescent="0.3">
      <c r="B648" s="267" t="s">
        <v>5539</v>
      </c>
    </row>
    <row r="649" spans="2:2" ht="18.75" x14ac:dyDescent="0.3">
      <c r="B649" s="267" t="s">
        <v>5540</v>
      </c>
    </row>
    <row r="650" spans="2:2" ht="18.75" x14ac:dyDescent="0.3">
      <c r="B650" s="267" t="s">
        <v>5541</v>
      </c>
    </row>
    <row r="651" spans="2:2" ht="18.75" x14ac:dyDescent="0.3">
      <c r="B651" s="267" t="s">
        <v>5542</v>
      </c>
    </row>
    <row r="652" spans="2:2" ht="18.75" x14ac:dyDescent="0.3">
      <c r="B652" s="267" t="e">
        <f>- кадастровая выписка о земельном участке в отношении которого</f>
        <v>#NAME?</v>
      </c>
    </row>
    <row r="653" spans="2:2" ht="18.75" x14ac:dyDescent="0.3">
      <c r="B653" s="267" t="s">
        <v>5543</v>
      </c>
    </row>
    <row r="654" spans="2:2" ht="18.75" x14ac:dyDescent="0.3">
      <c r="B654" s="267" t="e">
        <f>- кадастровая выписка на объекты капитального строительства</f>
        <v>#NAME?</v>
      </c>
    </row>
    <row r="655" spans="2:2" ht="18.75" x14ac:dyDescent="0.3">
      <c r="B655" s="267" t="s">
        <v>5544</v>
      </c>
    </row>
    <row r="656" spans="2:2" ht="18.75" x14ac:dyDescent="0.3">
      <c r="B656" s="267" t="e">
        <f>- выписка из Единого государственного реестра юридических лиц в</f>
        <v>#NAME?</v>
      </c>
    </row>
    <row r="657" spans="2:2" ht="18.75" x14ac:dyDescent="0.3">
      <c r="B657" s="267" t="s">
        <v>5545</v>
      </c>
    </row>
    <row r="658" spans="2:2" ht="18.75" x14ac:dyDescent="0.3">
      <c r="B658" s="267" t="e">
        <f>- выписка из Единого государственного реестра индивидуальных</f>
        <v>#NAME?</v>
      </c>
    </row>
    <row r="659" spans="2:2" ht="18.75" x14ac:dyDescent="0.3">
      <c r="B659" s="267" t="s">
        <v>5546</v>
      </c>
    </row>
    <row r="660" spans="2:2" ht="18.75" x14ac:dyDescent="0.3">
      <c r="B660" s="267" t="s">
        <v>5547</v>
      </c>
    </row>
    <row r="661" spans="2:2" ht="18.75" x14ac:dyDescent="0.3">
      <c r="B661" s="267" t="s">
        <v>5548</v>
      </c>
    </row>
    <row r="662" spans="2:2" ht="18.75" x14ac:dyDescent="0.3">
      <c r="B662" s="267" t="s">
        <v>5549</v>
      </c>
    </row>
    <row r="663" spans="2:2" ht="18.75" x14ac:dyDescent="0.3">
      <c r="B663" s="267" t="s">
        <v>5550</v>
      </c>
    </row>
    <row r="664" spans="2:2" ht="18.75" x14ac:dyDescent="0.3">
      <c r="B664" s="267" t="s">
        <v>5551</v>
      </c>
    </row>
    <row r="665" spans="2:2" ht="18.75" x14ac:dyDescent="0.3">
      <c r="B665" s="267" t="s">
        <v>5552</v>
      </c>
    </row>
    <row r="666" spans="2:2" ht="18.75" x14ac:dyDescent="0.3">
      <c r="B666" s="267" t="s">
        <v>5553</v>
      </c>
    </row>
    <row r="667" spans="2:2" ht="18.75" x14ac:dyDescent="0.3">
      <c r="B667" s="267" t="s">
        <v>5554</v>
      </c>
    </row>
    <row r="668" spans="2:2" ht="18.75" x14ac:dyDescent="0.3">
      <c r="B668" s="267" t="s">
        <v>5555</v>
      </c>
    </row>
    <row r="669" spans="2:2" ht="18.75" x14ac:dyDescent="0.3">
      <c r="B669" s="267" t="s">
        <v>5556</v>
      </c>
    </row>
    <row r="670" spans="2:2" ht="18.75" x14ac:dyDescent="0.3">
      <c r="B670" s="267" t="s">
        <v>5557</v>
      </c>
    </row>
    <row r="671" spans="2:2" ht="18.75" x14ac:dyDescent="0.3">
      <c r="B671" s="267" t="s">
        <v>5558</v>
      </c>
    </row>
    <row r="672" spans="2:2" ht="18.75" x14ac:dyDescent="0.3">
      <c r="B672" s="267" t="s">
        <v>5559</v>
      </c>
    </row>
    <row r="673" spans="2:2" ht="18.75" x14ac:dyDescent="0.3">
      <c r="B673" s="267" t="s">
        <v>5560</v>
      </c>
    </row>
    <row r="674" spans="2:2" ht="18.75" x14ac:dyDescent="0.3">
      <c r="B674" s="267" t="s">
        <v>5561</v>
      </c>
    </row>
    <row r="675" spans="2:2" ht="18.75" x14ac:dyDescent="0.3">
      <c r="B675" s="267" t="s">
        <v>5562</v>
      </c>
    </row>
    <row r="676" spans="2:2" ht="18.75" x14ac:dyDescent="0.3">
      <c r="B676" s="267" t="s">
        <v>5563</v>
      </c>
    </row>
    <row r="677" spans="2:2" ht="18.75" x14ac:dyDescent="0.3">
      <c r="B677" s="267" t="s">
        <v>5564</v>
      </c>
    </row>
    <row r="678" spans="2:2" ht="18.75" x14ac:dyDescent="0.3">
      <c r="B678" s="267" t="s">
        <v>5565</v>
      </c>
    </row>
    <row r="679" spans="2:2" ht="18.75" x14ac:dyDescent="0.3">
      <c r="B679" s="267" t="s">
        <v>5566</v>
      </c>
    </row>
    <row r="680" spans="2:2" ht="18.75" x14ac:dyDescent="0.3">
      <c r="B680" s="267" t="s">
        <v>5567</v>
      </c>
    </row>
    <row r="681" spans="2:2" ht="18.75" x14ac:dyDescent="0.3">
      <c r="B681" s="267" t="s">
        <v>5334</v>
      </c>
    </row>
    <row r="682" spans="2:2" ht="18.75" x14ac:dyDescent="0.3">
      <c r="B682" s="267" t="s">
        <v>5568</v>
      </c>
    </row>
    <row r="683" spans="2:2" ht="18.75" x14ac:dyDescent="0.3">
      <c r="B683" s="267" t="s">
        <v>5336</v>
      </c>
    </row>
    <row r="684" spans="2:2" ht="18.75" x14ac:dyDescent="0.3">
      <c r="B684" s="267" t="s">
        <v>5569</v>
      </c>
    </row>
    <row r="685" spans="2:2" ht="18.75" x14ac:dyDescent="0.3">
      <c r="B685" s="267" t="s">
        <v>5570</v>
      </c>
    </row>
    <row r="686" spans="2:2" ht="18.75" x14ac:dyDescent="0.3">
      <c r="B686" s="267"/>
    </row>
    <row r="687" spans="2:2" ht="18.75" x14ac:dyDescent="0.3">
      <c r="B687" s="267" t="s">
        <v>5571</v>
      </c>
    </row>
    <row r="688" spans="2:2" ht="18.75" x14ac:dyDescent="0.3">
      <c r="B688" s="267"/>
    </row>
    <row r="689" spans="2:2" ht="18.75" x14ac:dyDescent="0.3">
      <c r="B689" s="267">
        <v>14</v>
      </c>
    </row>
    <row r="690" spans="2:2" ht="18.75" x14ac:dyDescent="0.3">
      <c r="B690" s="267" t="s">
        <v>5572</v>
      </c>
    </row>
    <row r="691" spans="2:2" ht="18.75" x14ac:dyDescent="0.3">
      <c r="B691" s="267" t="e">
        <f>- представления документов и информации или осуществления</f>
        <v>#NAME?</v>
      </c>
    </row>
    <row r="692" spans="2:2" ht="18.75" x14ac:dyDescent="0.3">
      <c r="B692" s="267" t="s">
        <v>5573</v>
      </c>
    </row>
    <row r="693" spans="2:2" ht="18.75" x14ac:dyDescent="0.3">
      <c r="B693" s="267" t="s">
        <v>5574</v>
      </c>
    </row>
    <row r="694" spans="2:2" ht="18.75" x14ac:dyDescent="0.3">
      <c r="B694" s="267" t="s">
        <v>5575</v>
      </c>
    </row>
    <row r="695" spans="2:2" ht="18.75" x14ac:dyDescent="0.3">
      <c r="B695" s="267" t="s">
        <v>5576</v>
      </c>
    </row>
    <row r="696" spans="2:2" ht="18.75" x14ac:dyDescent="0.3">
      <c r="B696" s="267" t="s">
        <v>5577</v>
      </c>
    </row>
    <row r="697" spans="2:2" ht="18.75" x14ac:dyDescent="0.3">
      <c r="B697" s="267" t="s">
        <v>5578</v>
      </c>
    </row>
    <row r="698" spans="2:2" ht="18.75" x14ac:dyDescent="0.3">
      <c r="B698" s="267" t="s">
        <v>5579</v>
      </c>
    </row>
    <row r="699" spans="2:2" ht="18.75" x14ac:dyDescent="0.3">
      <c r="B699" s="267" t="s">
        <v>5580</v>
      </c>
    </row>
    <row r="700" spans="2:2" ht="18.75" x14ac:dyDescent="0.3">
      <c r="B700" s="267" t="s">
        <v>5581</v>
      </c>
    </row>
    <row r="701" spans="2:2" ht="18.75" x14ac:dyDescent="0.3">
      <c r="B701" s="267" t="s">
        <v>5582</v>
      </c>
    </row>
    <row r="702" spans="2:2" ht="18.75" x14ac:dyDescent="0.3">
      <c r="B702" s="267" t="s">
        <v>5583</v>
      </c>
    </row>
    <row r="703" spans="2:2" ht="18.75" x14ac:dyDescent="0.3">
      <c r="B703" s="267" t="s">
        <v>5584</v>
      </c>
    </row>
    <row r="704" spans="2:2" ht="18.75" x14ac:dyDescent="0.3">
      <c r="B704" s="267"/>
    </row>
    <row r="705" spans="2:2" ht="18.75" x14ac:dyDescent="0.3">
      <c r="B705" s="267" t="s">
        <v>5585</v>
      </c>
    </row>
    <row r="706" spans="2:2" ht="18.75" x14ac:dyDescent="0.3">
      <c r="B706" s="267" t="s">
        <v>5586</v>
      </c>
    </row>
    <row r="707" spans="2:2" ht="18.75" x14ac:dyDescent="0.3">
      <c r="B707" s="267" t="s">
        <v>5587</v>
      </c>
    </row>
    <row r="708" spans="2:2" ht="18.75" x14ac:dyDescent="0.3">
      <c r="B708" s="267" t="s">
        <v>5588</v>
      </c>
    </row>
    <row r="709" spans="2:2" ht="18.75" x14ac:dyDescent="0.3">
      <c r="B709" s="267" t="s">
        <v>175</v>
      </c>
    </row>
    <row r="710" spans="2:2" ht="18.75" x14ac:dyDescent="0.3">
      <c r="B710" s="267" t="s">
        <v>5589</v>
      </c>
    </row>
    <row r="711" spans="2:2" ht="18.75" x14ac:dyDescent="0.3">
      <c r="B711" s="267" t="s">
        <v>5590</v>
      </c>
    </row>
    <row r="712" spans="2:2" ht="18.75" x14ac:dyDescent="0.3">
      <c r="B712" s="267" t="e">
        <f>- получение выписки из ЕГРП на земельный участок заявителя и (или)</f>
        <v>#NAME?</v>
      </c>
    </row>
    <row r="713" spans="2:2" ht="18.75" x14ac:dyDescent="0.3">
      <c r="B713" s="267" t="s">
        <v>5591</v>
      </c>
    </row>
    <row r="714" spans="2:2" ht="18.75" x14ac:dyDescent="0.3">
      <c r="B714" s="267" t="s">
        <v>5534</v>
      </c>
    </row>
    <row r="715" spans="2:2" ht="18.75" x14ac:dyDescent="0.3">
      <c r="B715" s="267" t="s">
        <v>5535</v>
      </c>
    </row>
    <row r="716" spans="2:2" ht="18.75" x14ac:dyDescent="0.3">
      <c r="B716" s="267" t="s">
        <v>5592</v>
      </c>
    </row>
    <row r="717" spans="2:2" ht="18.75" x14ac:dyDescent="0.3">
      <c r="B717" s="267" t="s">
        <v>5593</v>
      </c>
    </row>
    <row r="718" spans="2:2" ht="18.75" x14ac:dyDescent="0.3">
      <c r="B718" s="267" t="s">
        <v>5594</v>
      </c>
    </row>
    <row r="719" spans="2:2" ht="18.75" x14ac:dyDescent="0.3">
      <c r="B719" s="267" t="s">
        <v>5539</v>
      </c>
    </row>
    <row r="720" spans="2:2" ht="18.75" x14ac:dyDescent="0.3">
      <c r="B720" s="267" t="s">
        <v>5540</v>
      </c>
    </row>
    <row r="721" spans="2:2" ht="18.75" x14ac:dyDescent="0.3">
      <c r="B721" s="267" t="s">
        <v>5541</v>
      </c>
    </row>
    <row r="722" spans="2:2" ht="18.75" x14ac:dyDescent="0.3">
      <c r="B722" s="267" t="s">
        <v>5595</v>
      </c>
    </row>
    <row r="723" spans="2:2" ht="18.75" x14ac:dyDescent="0.3">
      <c r="B723" s="267" t="e">
        <f>- получение кадастровой выписки о земельном участке в отношении</f>
        <v>#NAME?</v>
      </c>
    </row>
    <row r="724" spans="2:2" ht="18.75" x14ac:dyDescent="0.3">
      <c r="B724" s="267" t="s">
        <v>5596</v>
      </c>
    </row>
    <row r="725" spans="2:2" ht="18.75" x14ac:dyDescent="0.3">
      <c r="B725" s="267" t="s">
        <v>5597</v>
      </c>
    </row>
    <row r="726" spans="2:2" ht="18.75" x14ac:dyDescent="0.3">
      <c r="B726" s="267" t="e">
        <f>- получение кадастровой выписки на объекты капитального</f>
        <v>#NAME?</v>
      </c>
    </row>
    <row r="727" spans="2:2" ht="18.75" x14ac:dyDescent="0.3">
      <c r="B727" s="267" t="s">
        <v>5598</v>
      </c>
    </row>
    <row r="728" spans="2:2" ht="18.75" x14ac:dyDescent="0.3">
      <c r="B728" s="267" t="s">
        <v>5599</v>
      </c>
    </row>
    <row r="729" spans="2:2" ht="18.75" x14ac:dyDescent="0.3">
      <c r="B729" s="267" t="e">
        <f>- получение выписки из Единого государственного реестра юридических</f>
        <v>#NAME?</v>
      </c>
    </row>
    <row r="730" spans="2:2" ht="18.75" x14ac:dyDescent="0.3">
      <c r="B730" s="267" t="s">
        <v>5600</v>
      </c>
    </row>
    <row r="731" spans="2:2" ht="18.75" x14ac:dyDescent="0.3">
      <c r="B731" s="267" t="s">
        <v>5601</v>
      </c>
    </row>
    <row r="732" spans="2:2" ht="18.75" x14ac:dyDescent="0.3">
      <c r="B732" s="267"/>
    </row>
    <row r="733" spans="2:2" ht="18.75" x14ac:dyDescent="0.3">
      <c r="B733" s="267" t="s">
        <v>175</v>
      </c>
    </row>
    <row r="734" spans="2:2" ht="18.75" x14ac:dyDescent="0.3">
      <c r="B734" s="267">
        <v>15</v>
      </c>
    </row>
    <row r="735" spans="2:2" ht="18.75" x14ac:dyDescent="0.3">
      <c r="B735" s="267" t="e">
        <f>- получение выписки из Единого государственного реестра</f>
        <v>#NAME?</v>
      </c>
    </row>
    <row r="736" spans="2:2" ht="18.75" x14ac:dyDescent="0.3">
      <c r="B736" s="267" t="s">
        <v>5602</v>
      </c>
    </row>
    <row r="737" spans="2:2" ht="18.75" x14ac:dyDescent="0.3">
      <c r="B737" s="267" t="s">
        <v>5603</v>
      </c>
    </row>
    <row r="738" spans="2:2" ht="18.75" x14ac:dyDescent="0.3">
      <c r="B738" s="267" t="s">
        <v>5604</v>
      </c>
    </row>
    <row r="739" spans="2:2" ht="18.75" x14ac:dyDescent="0.3">
      <c r="B739" s="267" t="s">
        <v>5605</v>
      </c>
    </row>
    <row r="740" spans="2:2" ht="18.75" x14ac:dyDescent="0.3">
      <c r="B740" s="267"/>
    </row>
    <row r="741" spans="2:2" ht="18.75" x14ac:dyDescent="0.3">
      <c r="B741" s="267" t="s">
        <v>5606</v>
      </c>
    </row>
    <row r="742" spans="2:2" ht="18.75" x14ac:dyDescent="0.3">
      <c r="B742" s="267" t="s">
        <v>5607</v>
      </c>
    </row>
    <row r="743" spans="2:2" ht="18.75" x14ac:dyDescent="0.3">
      <c r="B743" s="267" t="s">
        <v>175</v>
      </c>
    </row>
    <row r="744" spans="2:2" ht="18.75" x14ac:dyDescent="0.3">
      <c r="B744" s="267" t="s">
        <v>5608</v>
      </c>
    </row>
    <row r="745" spans="2:2" ht="18.75" x14ac:dyDescent="0.3">
      <c r="B745" s="267" t="s">
        <v>5609</v>
      </c>
    </row>
    <row r="746" spans="2:2" ht="18.75" x14ac:dyDescent="0.3">
      <c r="B746" s="267" t="s">
        <v>5610</v>
      </c>
    </row>
    <row r="747" spans="2:2" ht="18.75" x14ac:dyDescent="0.3">
      <c r="B747" s="267" t="s">
        <v>5285</v>
      </c>
    </row>
    <row r="748" spans="2:2" ht="18.75" x14ac:dyDescent="0.3">
      <c r="B748" s="267" t="s">
        <v>5611</v>
      </c>
    </row>
    <row r="749" spans="2:2" ht="18.75" x14ac:dyDescent="0.3">
      <c r="B749" s="267" t="s">
        <v>5612</v>
      </c>
    </row>
    <row r="750" spans="2:2" ht="18.75" x14ac:dyDescent="0.3">
      <c r="B750" s="267" t="s">
        <v>5613</v>
      </c>
    </row>
    <row r="751" spans="2:2" ht="18.75" x14ac:dyDescent="0.3">
      <c r="B751" s="267" t="s">
        <v>5614</v>
      </c>
    </row>
    <row r="752" spans="2:2" ht="18.75" x14ac:dyDescent="0.3">
      <c r="B752" s="267" t="s">
        <v>5615</v>
      </c>
    </row>
    <row r="753" spans="2:2" ht="18.75" x14ac:dyDescent="0.3">
      <c r="B753" s="267" t="s">
        <v>5616</v>
      </c>
    </row>
    <row r="754" spans="2:2" ht="18.75" x14ac:dyDescent="0.3">
      <c r="B754" s="267" t="s">
        <v>5617</v>
      </c>
    </row>
    <row r="755" spans="2:2" ht="18.75" x14ac:dyDescent="0.3">
      <c r="B755" s="267" t="s">
        <v>5618</v>
      </c>
    </row>
    <row r="756" spans="2:2" ht="18.75" x14ac:dyDescent="0.3">
      <c r="B756" s="267" t="s">
        <v>5619</v>
      </c>
    </row>
    <row r="757" spans="2:2" ht="18.75" x14ac:dyDescent="0.3">
      <c r="B757" s="267" t="s">
        <v>5620</v>
      </c>
    </row>
    <row r="758" spans="2:2" ht="18.75" x14ac:dyDescent="0.3">
      <c r="B758" s="267" t="s">
        <v>5621</v>
      </c>
    </row>
    <row r="759" spans="2:2" ht="18.75" x14ac:dyDescent="0.3">
      <c r="B759" s="267" t="s">
        <v>5622</v>
      </c>
    </row>
    <row r="760" spans="2:2" ht="18.75" x14ac:dyDescent="0.3">
      <c r="B760" s="267" t="s">
        <v>5623</v>
      </c>
    </row>
    <row r="761" spans="2:2" ht="18.75" x14ac:dyDescent="0.3">
      <c r="B761" s="267" t="s">
        <v>5624</v>
      </c>
    </row>
    <row r="762" spans="2:2" ht="18.75" x14ac:dyDescent="0.3">
      <c r="B762" s="267" t="s">
        <v>5625</v>
      </c>
    </row>
    <row r="763" spans="2:2" ht="18.75" x14ac:dyDescent="0.3">
      <c r="B763" s="267" t="s">
        <v>5626</v>
      </c>
    </row>
    <row r="764" spans="2:2" ht="18.75" x14ac:dyDescent="0.3">
      <c r="B764" s="267" t="s">
        <v>5627</v>
      </c>
    </row>
    <row r="765" spans="2:2" ht="18.75" x14ac:dyDescent="0.3">
      <c r="B765" s="267" t="s">
        <v>5628</v>
      </c>
    </row>
    <row r="766" spans="2:2" ht="18.75" x14ac:dyDescent="0.3">
      <c r="B766" s="267" t="s">
        <v>5629</v>
      </c>
    </row>
    <row r="767" spans="2:2" ht="18.75" x14ac:dyDescent="0.3">
      <c r="B767" s="267" t="s">
        <v>5630</v>
      </c>
    </row>
    <row r="768" spans="2:2" ht="18.75" x14ac:dyDescent="0.3">
      <c r="B768" s="267" t="s">
        <v>5631</v>
      </c>
    </row>
    <row r="769" spans="2:2" ht="18.75" x14ac:dyDescent="0.3">
      <c r="B769" s="267" t="s">
        <v>5632</v>
      </c>
    </row>
    <row r="770" spans="2:2" ht="18.75" x14ac:dyDescent="0.3">
      <c r="B770" s="267" t="s">
        <v>5633</v>
      </c>
    </row>
    <row r="771" spans="2:2" ht="18.75" x14ac:dyDescent="0.3">
      <c r="B771" s="267" t="s">
        <v>5634</v>
      </c>
    </row>
    <row r="772" spans="2:2" ht="18.75" x14ac:dyDescent="0.3">
      <c r="B772" s="267" t="s">
        <v>5635</v>
      </c>
    </row>
    <row r="773" spans="2:2" ht="18.75" x14ac:dyDescent="0.3">
      <c r="B773" s="267" t="s">
        <v>5636</v>
      </c>
    </row>
    <row r="774" spans="2:2" ht="18.75" x14ac:dyDescent="0.3">
      <c r="B774" s="267" t="s">
        <v>5637</v>
      </c>
    </row>
    <row r="775" spans="2:2" ht="18.75" x14ac:dyDescent="0.3">
      <c r="B775" s="267" t="s">
        <v>5638</v>
      </c>
    </row>
    <row r="776" spans="2:2" ht="18.75" x14ac:dyDescent="0.3">
      <c r="B776" s="267" t="s">
        <v>5639</v>
      </c>
    </row>
    <row r="777" spans="2:2" ht="18.75" x14ac:dyDescent="0.3">
      <c r="B777" s="267" t="s">
        <v>5640</v>
      </c>
    </row>
    <row r="778" spans="2:2" ht="18.75" x14ac:dyDescent="0.3">
      <c r="B778" s="267"/>
    </row>
    <row r="779" spans="2:2" ht="18.75" x14ac:dyDescent="0.3">
      <c r="B779" s="267">
        <v>16</v>
      </c>
    </row>
    <row r="780" spans="2:2" ht="18.75" x14ac:dyDescent="0.3">
      <c r="B780" s="267" t="s">
        <v>5641</v>
      </c>
    </row>
    <row r="781" spans="2:2" ht="18.75" x14ac:dyDescent="0.3">
      <c r="B781" s="267" t="s">
        <v>5642</v>
      </c>
    </row>
    <row r="782" spans="2:2" ht="18.75" x14ac:dyDescent="0.3">
      <c r="B782" s="267"/>
    </row>
    <row r="783" spans="2:2" ht="18.75" x14ac:dyDescent="0.3">
      <c r="B783" s="267" t="s">
        <v>5643</v>
      </c>
    </row>
    <row r="784" spans="2:2" ht="18.75" x14ac:dyDescent="0.3">
      <c r="B784" s="267" t="s">
        <v>5644</v>
      </c>
    </row>
    <row r="785" spans="2:2" ht="18.75" x14ac:dyDescent="0.3">
      <c r="B785" s="267" t="s">
        <v>5645</v>
      </c>
    </row>
    <row r="786" spans="2:2" ht="18.75" x14ac:dyDescent="0.3">
      <c r="B786" s="267" t="e">
        <f>- обращение (в письменном виде) заявителя с просьбой о прекращении</f>
        <v>#NAME?</v>
      </c>
    </row>
    <row r="787" spans="2:2" ht="18.75" x14ac:dyDescent="0.3">
      <c r="B787" s="267" t="s">
        <v>5646</v>
      </c>
    </row>
    <row r="788" spans="2:2" ht="18.75" x14ac:dyDescent="0.3">
      <c r="B788" s="267" t="s">
        <v>5647</v>
      </c>
    </row>
    <row r="789" spans="2:2" ht="18.75" x14ac:dyDescent="0.3">
      <c r="B789" s="267" t="e">
        <f>- представление заявления о предоставлении муниципальной услуги с</f>
        <v>#NAME?</v>
      </c>
    </row>
    <row r="790" spans="2:2" ht="18.75" x14ac:dyDescent="0.3">
      <c r="B790" s="267" t="s">
        <v>5648</v>
      </c>
    </row>
    <row r="791" spans="2:2" ht="18.75" x14ac:dyDescent="0.3">
      <c r="B791" s="267" t="s">
        <v>5649</v>
      </c>
    </row>
    <row r="792" spans="2:2" ht="18.75" x14ac:dyDescent="0.3">
      <c r="B792" s="267" t="s">
        <v>5650</v>
      </c>
    </row>
    <row r="793" spans="2:2" ht="18.75" x14ac:dyDescent="0.3">
      <c r="B793" s="267" t="s">
        <v>5651</v>
      </c>
    </row>
    <row r="794" spans="2:2" ht="18.75" x14ac:dyDescent="0.3">
      <c r="B794" s="267" t="s">
        <v>5652</v>
      </c>
    </row>
    <row r="795" spans="2:2" ht="18.75" x14ac:dyDescent="0.3">
      <c r="B795" s="267" t="s">
        <v>5653</v>
      </c>
    </row>
    <row r="796" spans="2:2" ht="18.75" x14ac:dyDescent="0.3">
      <c r="B796" s="267" t="s">
        <v>5654</v>
      </c>
    </row>
    <row r="797" spans="2:2" ht="18.75" x14ac:dyDescent="0.3">
      <c r="B797" s="267" t="s">
        <v>5655</v>
      </c>
    </row>
    <row r="798" spans="2:2" ht="18.75" x14ac:dyDescent="0.3">
      <c r="B798" s="267" t="s">
        <v>5656</v>
      </c>
    </row>
    <row r="799" spans="2:2" ht="18.75" x14ac:dyDescent="0.3">
      <c r="B799" s="267" t="s">
        <v>5637</v>
      </c>
    </row>
    <row r="800" spans="2:2" ht="18.75" x14ac:dyDescent="0.3">
      <c r="B800" s="267" t="s">
        <v>5638</v>
      </c>
    </row>
    <row r="801" spans="2:2" ht="18.75" x14ac:dyDescent="0.3">
      <c r="B801" s="267" t="s">
        <v>5639</v>
      </c>
    </row>
    <row r="802" spans="2:2" ht="18.75" x14ac:dyDescent="0.3">
      <c r="B802" s="267" t="s">
        <v>5640</v>
      </c>
    </row>
    <row r="803" spans="2:2" ht="18.75" x14ac:dyDescent="0.3">
      <c r="B803" s="267"/>
    </row>
    <row r="804" spans="2:2" ht="18.75" x14ac:dyDescent="0.3">
      <c r="B804" s="267" t="s">
        <v>5657</v>
      </c>
    </row>
    <row r="805" spans="2:2" ht="18.75" x14ac:dyDescent="0.3">
      <c r="B805" s="267" t="s">
        <v>5658</v>
      </c>
    </row>
    <row r="806" spans="2:2" ht="18.75" x14ac:dyDescent="0.3">
      <c r="B806" s="267" t="s">
        <v>5659</v>
      </c>
    </row>
    <row r="807" spans="2:2" ht="18.75" x14ac:dyDescent="0.3">
      <c r="B807" s="267" t="s">
        <v>5660</v>
      </c>
    </row>
    <row r="808" spans="2:2" ht="18.75" x14ac:dyDescent="0.3">
      <c r="B808" s="267" t="s">
        <v>5661</v>
      </c>
    </row>
    <row r="809" spans="2:2" ht="18.75" x14ac:dyDescent="0.3">
      <c r="B809" s="267" t="s">
        <v>175</v>
      </c>
    </row>
    <row r="810" spans="2:2" ht="18.75" x14ac:dyDescent="0.3">
      <c r="B810" s="267" t="s">
        <v>5662</v>
      </c>
    </row>
    <row r="811" spans="2:2" ht="18.75" x14ac:dyDescent="0.3">
      <c r="B811" s="267" t="s">
        <v>5663</v>
      </c>
    </row>
    <row r="812" spans="2:2" ht="18.75" x14ac:dyDescent="0.3">
      <c r="B812" s="267" t="s">
        <v>5664</v>
      </c>
    </row>
    <row r="813" spans="2:2" ht="18.75" x14ac:dyDescent="0.3">
      <c r="B813" s="267" t="s">
        <v>5665</v>
      </c>
    </row>
    <row r="814" spans="2:2" ht="18.75" x14ac:dyDescent="0.3">
      <c r="B814" s="267" t="s">
        <v>5666</v>
      </c>
    </row>
    <row r="815" spans="2:2" ht="18.75" x14ac:dyDescent="0.3">
      <c r="B815" s="267" t="s">
        <v>5343</v>
      </c>
    </row>
    <row r="816" spans="2:2" ht="18.75" x14ac:dyDescent="0.3">
      <c r="B816" s="267" t="s">
        <v>5667</v>
      </c>
    </row>
    <row r="817" spans="2:2" ht="18.75" x14ac:dyDescent="0.3">
      <c r="B817" s="267" t="s">
        <v>5668</v>
      </c>
    </row>
    <row r="818" spans="2:2" ht="18.75" x14ac:dyDescent="0.3">
      <c r="B818" s="267"/>
    </row>
    <row r="819" spans="2:2" ht="18.75" x14ac:dyDescent="0.3">
      <c r="B819" s="267" t="s">
        <v>5669</v>
      </c>
    </row>
    <row r="820" spans="2:2" ht="18.75" x14ac:dyDescent="0.3">
      <c r="B820" s="267" t="s">
        <v>5670</v>
      </c>
    </row>
    <row r="821" spans="2:2" ht="18.75" x14ac:dyDescent="0.3">
      <c r="B821" s="267" t="s">
        <v>162</v>
      </c>
    </row>
    <row r="822" spans="2:2" ht="18.75" x14ac:dyDescent="0.3">
      <c r="B822" s="267"/>
    </row>
    <row r="823" spans="2:2" ht="18.75" x14ac:dyDescent="0.3">
      <c r="B823" s="267"/>
    </row>
    <row r="824" spans="2:2" ht="18.75" x14ac:dyDescent="0.3">
      <c r="B824" s="267">
        <v>17</v>
      </c>
    </row>
    <row r="825" spans="2:2" ht="18.75" x14ac:dyDescent="0.3">
      <c r="B825" s="267" t="s">
        <v>5671</v>
      </c>
    </row>
    <row r="826" spans="2:2" ht="18.75" x14ac:dyDescent="0.3">
      <c r="B826" s="267" t="s">
        <v>5672</v>
      </c>
    </row>
    <row r="827" spans="2:2" ht="18.75" x14ac:dyDescent="0.3">
      <c r="B827" s="267" t="s">
        <v>5673</v>
      </c>
    </row>
    <row r="828" spans="2:2" ht="18.75" x14ac:dyDescent="0.3">
      <c r="B828" s="267"/>
    </row>
    <row r="829" spans="2:2" ht="18.75" x14ac:dyDescent="0.3">
      <c r="B829" s="267" t="s">
        <v>5674</v>
      </c>
    </row>
    <row r="830" spans="2:2" ht="18.75" x14ac:dyDescent="0.3">
      <c r="B830" s="267" t="s">
        <v>4964</v>
      </c>
    </row>
    <row r="831" spans="2:2" ht="18.75" x14ac:dyDescent="0.3">
      <c r="B831" s="267"/>
    </row>
    <row r="832" spans="2:2" ht="18.75" x14ac:dyDescent="0.3">
      <c r="B832" s="267" t="s">
        <v>5675</v>
      </c>
    </row>
    <row r="833" spans="2:2" ht="18.75" x14ac:dyDescent="0.3">
      <c r="B833" s="267" t="s">
        <v>5676</v>
      </c>
    </row>
    <row r="834" spans="2:2" ht="18.75" x14ac:dyDescent="0.3">
      <c r="B834" s="267"/>
    </row>
    <row r="835" spans="2:2" ht="18.75" x14ac:dyDescent="0.3">
      <c r="B835" s="267" t="s">
        <v>5677</v>
      </c>
    </row>
    <row r="836" spans="2:2" ht="18.75" x14ac:dyDescent="0.3">
      <c r="B836" s="267" t="s">
        <v>5678</v>
      </c>
    </row>
    <row r="837" spans="2:2" ht="18.75" x14ac:dyDescent="0.3">
      <c r="B837" s="267" t="s">
        <v>5679</v>
      </c>
    </row>
    <row r="838" spans="2:2" ht="18.75" x14ac:dyDescent="0.3">
      <c r="B838" s="267" t="s">
        <v>5680</v>
      </c>
    </row>
    <row r="839" spans="2:2" ht="18.75" x14ac:dyDescent="0.3">
      <c r="B839" s="267" t="s">
        <v>5681</v>
      </c>
    </row>
    <row r="840" spans="2:2" ht="18.75" x14ac:dyDescent="0.3">
      <c r="B840" s="267" t="s">
        <v>5682</v>
      </c>
    </row>
    <row r="841" spans="2:2" ht="18.75" x14ac:dyDescent="0.3">
      <c r="B841" s="267" t="s">
        <v>5683</v>
      </c>
    </row>
    <row r="842" spans="2:2" ht="18.75" x14ac:dyDescent="0.3">
      <c r="B842" s="267" t="s">
        <v>5684</v>
      </c>
    </row>
    <row r="843" spans="2:2" ht="18.75" x14ac:dyDescent="0.3">
      <c r="B843" s="267"/>
    </row>
    <row r="844" spans="2:2" ht="18.75" x14ac:dyDescent="0.3">
      <c r="B844" s="267" t="s">
        <v>5685</v>
      </c>
    </row>
    <row r="845" spans="2:2" ht="18.75" x14ac:dyDescent="0.3">
      <c r="B845" s="267" t="s">
        <v>5686</v>
      </c>
    </row>
    <row r="846" spans="2:2" ht="18.75" x14ac:dyDescent="0.3">
      <c r="B846" s="267" t="s">
        <v>5687</v>
      </c>
    </row>
    <row r="847" spans="2:2" ht="18.75" x14ac:dyDescent="0.3">
      <c r="B847" s="267" t="s">
        <v>5688</v>
      </c>
    </row>
    <row r="848" spans="2:2" ht="18.75" x14ac:dyDescent="0.3">
      <c r="B848" s="267" t="s">
        <v>5689</v>
      </c>
    </row>
    <row r="849" spans="2:2" ht="18.75" x14ac:dyDescent="0.3">
      <c r="B849" s="267" t="s">
        <v>5690</v>
      </c>
    </row>
    <row r="850" spans="2:2" ht="18.75" x14ac:dyDescent="0.3">
      <c r="B850" s="267" t="s">
        <v>5691</v>
      </c>
    </row>
    <row r="851" spans="2:2" ht="18.75" x14ac:dyDescent="0.3">
      <c r="B851" s="267" t="s">
        <v>5692</v>
      </c>
    </row>
    <row r="852" spans="2:2" ht="18.75" x14ac:dyDescent="0.3">
      <c r="B852" s="267" t="s">
        <v>5693</v>
      </c>
    </row>
    <row r="853" spans="2:2" ht="18.75" x14ac:dyDescent="0.3">
      <c r="B853" s="267" t="s">
        <v>5694</v>
      </c>
    </row>
    <row r="854" spans="2:2" ht="18.75" x14ac:dyDescent="0.3">
      <c r="B854" s="267" t="s">
        <v>5695</v>
      </c>
    </row>
    <row r="855" spans="2:2" ht="18.75" x14ac:dyDescent="0.3">
      <c r="B855" s="267" t="s">
        <v>5696</v>
      </c>
    </row>
    <row r="856" spans="2:2" ht="18.75" x14ac:dyDescent="0.3">
      <c r="B856" s="267" t="s">
        <v>5697</v>
      </c>
    </row>
    <row r="857" spans="2:2" ht="18.75" x14ac:dyDescent="0.3">
      <c r="B857" s="267" t="s">
        <v>5698</v>
      </c>
    </row>
    <row r="858" spans="2:2" ht="18.75" x14ac:dyDescent="0.3">
      <c r="B858" s="267" t="s">
        <v>5699</v>
      </c>
    </row>
    <row r="859" spans="2:2" ht="18.75" x14ac:dyDescent="0.3">
      <c r="B859" s="267" t="s">
        <v>5700</v>
      </c>
    </row>
    <row r="860" spans="2:2" ht="18.75" x14ac:dyDescent="0.3">
      <c r="B860" s="267" t="s">
        <v>5701</v>
      </c>
    </row>
    <row r="861" spans="2:2" ht="18.75" x14ac:dyDescent="0.3">
      <c r="B861" s="267"/>
    </row>
    <row r="862" spans="2:2" ht="18.75" x14ac:dyDescent="0.3">
      <c r="B862" s="267" t="s">
        <v>5702</v>
      </c>
    </row>
    <row r="863" spans="2:2" ht="18.75" x14ac:dyDescent="0.3">
      <c r="B863" s="267" t="s">
        <v>5703</v>
      </c>
    </row>
    <row r="864" spans="2:2" ht="18.75" x14ac:dyDescent="0.3">
      <c r="B864" s="267" t="s">
        <v>5704</v>
      </c>
    </row>
    <row r="865" spans="2:2" ht="18.75" x14ac:dyDescent="0.3">
      <c r="B865" s="267" t="s">
        <v>5705</v>
      </c>
    </row>
    <row r="866" spans="2:2" ht="18.75" x14ac:dyDescent="0.3">
      <c r="B866" s="267" t="s">
        <v>5706</v>
      </c>
    </row>
    <row r="867" spans="2:2" ht="18.75" x14ac:dyDescent="0.3">
      <c r="B867" s="267" t="s">
        <v>5707</v>
      </c>
    </row>
    <row r="868" spans="2:2" ht="18.75" x14ac:dyDescent="0.3">
      <c r="B868" s="267" t="s">
        <v>5708</v>
      </c>
    </row>
    <row r="869" spans="2:2" ht="18.75" x14ac:dyDescent="0.3">
      <c r="B869" s="267" t="s">
        <v>5709</v>
      </c>
    </row>
    <row r="870" spans="2:2" ht="18.75" x14ac:dyDescent="0.3">
      <c r="B870" s="267" t="s">
        <v>5710</v>
      </c>
    </row>
    <row r="871" spans="2:2" ht="18.75" x14ac:dyDescent="0.3">
      <c r="B871" s="267" t="s">
        <v>5711</v>
      </c>
    </row>
    <row r="872" spans="2:2" ht="18.75" x14ac:dyDescent="0.3">
      <c r="B872" s="267" t="s">
        <v>5712</v>
      </c>
    </row>
    <row r="873" spans="2:2" ht="18.75" x14ac:dyDescent="0.3">
      <c r="B873" s="267" t="s">
        <v>5713</v>
      </c>
    </row>
    <row r="874" spans="2:2" ht="18.75" x14ac:dyDescent="0.3">
      <c r="B874" s="267" t="s">
        <v>5714</v>
      </c>
    </row>
    <row r="875" spans="2:2" ht="18.75" x14ac:dyDescent="0.3">
      <c r="B875" s="267" t="s">
        <v>5715</v>
      </c>
    </row>
    <row r="876" spans="2:2" ht="18.75" x14ac:dyDescent="0.3">
      <c r="B876" s="267"/>
    </row>
    <row r="877" spans="2:2" ht="18.75" x14ac:dyDescent="0.3">
      <c r="B877" s="267">
        <v>18</v>
      </c>
    </row>
    <row r="878" spans="2:2" ht="18.75" x14ac:dyDescent="0.3">
      <c r="B878" s="267" t="s">
        <v>5716</v>
      </c>
    </row>
    <row r="879" spans="2:2" ht="18.75" x14ac:dyDescent="0.3">
      <c r="B879" s="267" t="s">
        <v>5717</v>
      </c>
    </row>
    <row r="880" spans="2:2" ht="18.75" x14ac:dyDescent="0.3">
      <c r="B880" s="267" t="s">
        <v>5718</v>
      </c>
    </row>
    <row r="881" spans="2:2" ht="18.75" x14ac:dyDescent="0.3">
      <c r="B881" s="267" t="s">
        <v>5719</v>
      </c>
    </row>
    <row r="882" spans="2:2" ht="18.75" x14ac:dyDescent="0.3">
      <c r="B882" s="267" t="s">
        <v>5720</v>
      </c>
    </row>
    <row r="883" spans="2:2" ht="18.75" x14ac:dyDescent="0.3">
      <c r="B883" s="267" t="s">
        <v>5721</v>
      </c>
    </row>
    <row r="884" spans="2:2" ht="18.75" x14ac:dyDescent="0.3">
      <c r="B884" s="267" t="s">
        <v>5722</v>
      </c>
    </row>
    <row r="885" spans="2:2" ht="18.75" x14ac:dyDescent="0.3">
      <c r="B885" s="267" t="s">
        <v>5723</v>
      </c>
    </row>
    <row r="886" spans="2:2" ht="18.75" x14ac:dyDescent="0.3">
      <c r="B886" s="267" t="s">
        <v>5724</v>
      </c>
    </row>
    <row r="887" spans="2:2" ht="18.75" x14ac:dyDescent="0.3">
      <c r="B887" s="267" t="s">
        <v>5725</v>
      </c>
    </row>
    <row r="888" spans="2:2" ht="18.75" x14ac:dyDescent="0.3">
      <c r="B888" s="267" t="s">
        <v>5726</v>
      </c>
    </row>
    <row r="889" spans="2:2" ht="18.75" x14ac:dyDescent="0.3">
      <c r="B889" s="267" t="s">
        <v>5727</v>
      </c>
    </row>
    <row r="890" spans="2:2" ht="18.75" x14ac:dyDescent="0.3">
      <c r="B890" s="267" t="s">
        <v>5728</v>
      </c>
    </row>
    <row r="891" spans="2:2" ht="18.75" x14ac:dyDescent="0.3">
      <c r="B891" s="267" t="s">
        <v>5729</v>
      </c>
    </row>
    <row r="892" spans="2:2" ht="18.75" x14ac:dyDescent="0.3">
      <c r="B892" s="267" t="s">
        <v>5730</v>
      </c>
    </row>
    <row r="893" spans="2:2" ht="18.75" x14ac:dyDescent="0.3">
      <c r="B893" s="267" t="s">
        <v>5731</v>
      </c>
    </row>
    <row r="894" spans="2:2" ht="18.75" x14ac:dyDescent="0.3">
      <c r="B894" s="267" t="s">
        <v>5732</v>
      </c>
    </row>
    <row r="895" spans="2:2" ht="18.75" x14ac:dyDescent="0.3">
      <c r="B895" s="267" t="s">
        <v>5733</v>
      </c>
    </row>
    <row r="896" spans="2:2" ht="18.75" x14ac:dyDescent="0.3">
      <c r="B896" s="267" t="s">
        <v>5734</v>
      </c>
    </row>
    <row r="897" spans="2:2" ht="18.75" x14ac:dyDescent="0.3">
      <c r="B897" s="267" t="s">
        <v>5735</v>
      </c>
    </row>
    <row r="898" spans="2:2" ht="18.75" x14ac:dyDescent="0.3">
      <c r="B898" s="267" t="s">
        <v>5736</v>
      </c>
    </row>
    <row r="899" spans="2:2" ht="18.75" x14ac:dyDescent="0.3">
      <c r="B899" s="267" t="s">
        <v>5737</v>
      </c>
    </row>
    <row r="900" spans="2:2" ht="18.75" x14ac:dyDescent="0.3">
      <c r="B900" s="267" t="s">
        <v>5738</v>
      </c>
    </row>
    <row r="901" spans="2:2" ht="18.75" x14ac:dyDescent="0.3">
      <c r="B901" s="267" t="s">
        <v>5739</v>
      </c>
    </row>
    <row r="902" spans="2:2" ht="18.75" x14ac:dyDescent="0.3">
      <c r="B902" s="267" t="s">
        <v>5740</v>
      </c>
    </row>
    <row r="903" spans="2:2" ht="18.75" x14ac:dyDescent="0.3">
      <c r="B903" s="267" t="s">
        <v>5741</v>
      </c>
    </row>
    <row r="904" spans="2:2" ht="18.75" x14ac:dyDescent="0.3">
      <c r="B904" s="267" t="s">
        <v>5742</v>
      </c>
    </row>
    <row r="905" spans="2:2" ht="18.75" x14ac:dyDescent="0.3">
      <c r="B905" s="267" t="s">
        <v>5743</v>
      </c>
    </row>
    <row r="906" spans="2:2" ht="18.75" x14ac:dyDescent="0.3">
      <c r="B906" s="267" t="s">
        <v>5744</v>
      </c>
    </row>
    <row r="907" spans="2:2" ht="18.75" x14ac:dyDescent="0.3">
      <c r="B907" s="267" t="s">
        <v>5745</v>
      </c>
    </row>
    <row r="908" spans="2:2" ht="18.75" x14ac:dyDescent="0.3">
      <c r="B908" s="267" t="s">
        <v>5746</v>
      </c>
    </row>
    <row r="909" spans="2:2" ht="18.75" x14ac:dyDescent="0.3">
      <c r="B909" s="267" t="s">
        <v>5747</v>
      </c>
    </row>
    <row r="910" spans="2:2" ht="18.75" x14ac:dyDescent="0.3">
      <c r="B910" s="267" t="s">
        <v>5748</v>
      </c>
    </row>
    <row r="911" spans="2:2" ht="18.75" x14ac:dyDescent="0.3">
      <c r="B911" s="267" t="s">
        <v>5749</v>
      </c>
    </row>
    <row r="912" spans="2:2" ht="18.75" x14ac:dyDescent="0.3">
      <c r="B912" s="267" t="s">
        <v>5750</v>
      </c>
    </row>
    <row r="913" spans="2:2" ht="18.75" x14ac:dyDescent="0.3">
      <c r="B913" s="267" t="s">
        <v>5751</v>
      </c>
    </row>
    <row r="914" spans="2:2" ht="18.75" x14ac:dyDescent="0.3">
      <c r="B914" s="267" t="s">
        <v>5752</v>
      </c>
    </row>
    <row r="915" spans="2:2" ht="18.75" x14ac:dyDescent="0.3">
      <c r="B915" s="267" t="s">
        <v>5307</v>
      </c>
    </row>
    <row r="916" spans="2:2" ht="18.75" x14ac:dyDescent="0.3">
      <c r="B916" s="267" t="s">
        <v>5753</v>
      </c>
    </row>
    <row r="917" spans="2:2" ht="18.75" x14ac:dyDescent="0.3">
      <c r="B917" s="267" t="s">
        <v>5754</v>
      </c>
    </row>
    <row r="918" spans="2:2" ht="18.75" x14ac:dyDescent="0.3">
      <c r="B918" s="267" t="s">
        <v>5755</v>
      </c>
    </row>
    <row r="919" spans="2:2" ht="18.75" x14ac:dyDescent="0.3">
      <c r="B919" s="267" t="s">
        <v>5756</v>
      </c>
    </row>
    <row r="920" spans="2:2" ht="18.75" x14ac:dyDescent="0.3">
      <c r="B920" s="267" t="s">
        <v>5757</v>
      </c>
    </row>
    <row r="921" spans="2:2" ht="18.75" x14ac:dyDescent="0.3">
      <c r="B921" s="267"/>
    </row>
    <row r="922" spans="2:2" ht="18.75" x14ac:dyDescent="0.3">
      <c r="B922" s="267">
        <v>19</v>
      </c>
    </row>
    <row r="923" spans="2:2" ht="18.75" x14ac:dyDescent="0.3">
      <c r="B923" s="267" t="s">
        <v>5758</v>
      </c>
    </row>
    <row r="924" spans="2:2" ht="18.75" x14ac:dyDescent="0.3">
      <c r="B924" s="267" t="s">
        <v>5759</v>
      </c>
    </row>
    <row r="925" spans="2:2" ht="18.75" x14ac:dyDescent="0.3">
      <c r="B925" s="267" t="s">
        <v>5760</v>
      </c>
    </row>
    <row r="926" spans="2:2" ht="18.75" x14ac:dyDescent="0.3">
      <c r="B926" s="267" t="s">
        <v>5761</v>
      </c>
    </row>
    <row r="927" spans="2:2" ht="18.75" x14ac:dyDescent="0.3">
      <c r="B927" s="267" t="s">
        <v>5762</v>
      </c>
    </row>
    <row r="928" spans="2:2" ht="18.75" x14ac:dyDescent="0.3">
      <c r="B928" s="267" t="s">
        <v>5763</v>
      </c>
    </row>
    <row r="929" spans="2:2" ht="18.75" x14ac:dyDescent="0.3">
      <c r="B929" s="267" t="s">
        <v>5764</v>
      </c>
    </row>
    <row r="930" spans="2:2" ht="18.75" x14ac:dyDescent="0.3">
      <c r="B930" s="267" t="s">
        <v>5765</v>
      </c>
    </row>
    <row r="931" spans="2:2" ht="18.75" x14ac:dyDescent="0.3">
      <c r="B931" s="267"/>
    </row>
    <row r="932" spans="2:2" ht="18.75" x14ac:dyDescent="0.3">
      <c r="B932" s="267"/>
    </row>
    <row r="933" spans="2:2" ht="18.75" x14ac:dyDescent="0.3">
      <c r="B933" s="267" t="s">
        <v>5766</v>
      </c>
    </row>
    <row r="934" spans="2:2" ht="18.75" x14ac:dyDescent="0.3">
      <c r="B934" s="267" t="e">
        <f>- возможность получать муниципальную услугу своевременно и в</f>
        <v>#NAME?</v>
      </c>
    </row>
    <row r="935" spans="2:2" ht="18.75" x14ac:dyDescent="0.3">
      <c r="B935" s="267" t="s">
        <v>5767</v>
      </c>
    </row>
    <row r="936" spans="2:2" ht="18.75" x14ac:dyDescent="0.3">
      <c r="B936" s="267" t="s">
        <v>5768</v>
      </c>
    </row>
    <row r="937" spans="2:2" ht="18.75" x14ac:dyDescent="0.3">
      <c r="B937" s="267" t="s">
        <v>5769</v>
      </c>
    </row>
    <row r="938" spans="2:2" ht="18.75" x14ac:dyDescent="0.3">
      <c r="B938" s="267" t="s">
        <v>5770</v>
      </c>
    </row>
    <row r="939" spans="2:2" ht="18.75" x14ac:dyDescent="0.3">
      <c r="B939" s="267" t="e">
        <f>- возможность получать информацию о результате представления</f>
        <v>#NAME?</v>
      </c>
    </row>
    <row r="940" spans="2:2" ht="18.75" x14ac:dyDescent="0.3">
      <c r="B940" s="267" t="s">
        <v>5771</v>
      </c>
    </row>
    <row r="941" spans="2:2" ht="18.75" x14ac:dyDescent="0.3">
      <c r="B941" s="267" t="e">
        <f>- возможность обращаться в досудебном и (или) судебном порядке в</f>
        <v>#NAME?</v>
      </c>
    </row>
    <row r="942" spans="2:2" ht="18.75" x14ac:dyDescent="0.3">
      <c r="B942" s="267" t="s">
        <v>5772</v>
      </c>
    </row>
    <row r="943" spans="2:2" ht="18.75" x14ac:dyDescent="0.3">
      <c r="B943" s="267" t="s">
        <v>5773</v>
      </c>
    </row>
    <row r="944" spans="2:2" ht="18.75" x14ac:dyDescent="0.3">
      <c r="B944" s="267" t="s">
        <v>5774</v>
      </c>
    </row>
    <row r="945" spans="2:2" ht="18.75" x14ac:dyDescent="0.3">
      <c r="B945" s="267" t="s">
        <v>5775</v>
      </c>
    </row>
    <row r="946" spans="2:2" ht="18.75" x14ac:dyDescent="0.3">
      <c r="B946" s="267" t="e">
        <f>- достоверность и полнота информирования заявителя о ходе</f>
        <v>#NAME?</v>
      </c>
    </row>
    <row r="947" spans="2:2" ht="18.75" x14ac:dyDescent="0.3">
      <c r="B947" s="267" t="s">
        <v>5776</v>
      </c>
    </row>
    <row r="948" spans="2:2" ht="18.75" x14ac:dyDescent="0.3">
      <c r="B948" s="267" t="e">
        <f>- удобство и доступность получения заявителем информации о порядке</f>
        <v>#NAME?</v>
      </c>
    </row>
    <row r="949" spans="2:2" ht="18.75" x14ac:dyDescent="0.3">
      <c r="B949" s="267" t="s">
        <v>5777</v>
      </c>
    </row>
    <row r="950" spans="2:2" ht="18.75" x14ac:dyDescent="0.3">
      <c r="B950" s="267" t="s">
        <v>5778</v>
      </c>
    </row>
    <row r="951" spans="2:2" ht="18.75" x14ac:dyDescent="0.3">
      <c r="B951" s="267" t="s">
        <v>5779</v>
      </c>
    </row>
    <row r="952" spans="2:2" ht="18.75" x14ac:dyDescent="0.3">
      <c r="B952" s="267" t="s">
        <v>5780</v>
      </c>
    </row>
    <row r="953" spans="2:2" ht="18.75" x14ac:dyDescent="0.3">
      <c r="B953" s="267" t="s">
        <v>5781</v>
      </c>
    </row>
    <row r="954" spans="2:2" ht="18.75" x14ac:dyDescent="0.3">
      <c r="B954" s="267" t="e">
        <f>- при направлении запроса почтовым отправлением или в электронной</f>
        <v>#NAME?</v>
      </c>
    </row>
    <row r="955" spans="2:2" ht="18.75" x14ac:dyDescent="0.3">
      <c r="B955" s="267" t="s">
        <v>5782</v>
      </c>
    </row>
    <row r="956" spans="2:2" ht="18.75" x14ac:dyDescent="0.3">
      <c r="B956" s="267" t="s">
        <v>5783</v>
      </c>
    </row>
    <row r="957" spans="2:2" ht="18.75" x14ac:dyDescent="0.3">
      <c r="B957" s="267" t="e">
        <f>- при личном обращении заявитель взаимодействует с должностным</f>
        <v>#NAME?</v>
      </c>
    </row>
    <row r="958" spans="2:2" ht="18.75" x14ac:dyDescent="0.3">
      <c r="B958" s="267" t="s">
        <v>5784</v>
      </c>
    </row>
    <row r="959" spans="2:2" ht="18.75" x14ac:dyDescent="0.3">
      <c r="B959" s="267" t="s">
        <v>5785</v>
      </c>
    </row>
    <row r="960" spans="2:2" ht="18.75" x14ac:dyDescent="0.3">
      <c r="B960" s="267" t="s">
        <v>5786</v>
      </c>
    </row>
    <row r="961" spans="2:2" ht="18.75" x14ac:dyDescent="0.3">
      <c r="B961" s="267" t="s">
        <v>5787</v>
      </c>
    </row>
    <row r="962" spans="2:2" ht="18.75" x14ac:dyDescent="0.3">
      <c r="B962" s="267" t="s">
        <v>5788</v>
      </c>
    </row>
    <row r="963" spans="2:2" ht="18.75" x14ac:dyDescent="0.3">
      <c r="B963" s="267" t="s">
        <v>5789</v>
      </c>
    </row>
    <row r="964" spans="2:2" ht="18.75" x14ac:dyDescent="0.3">
      <c r="B964" s="267" t="s">
        <v>5790</v>
      </c>
    </row>
    <row r="965" spans="2:2" ht="18.75" x14ac:dyDescent="0.3">
      <c r="B965" s="267" t="s">
        <v>5791</v>
      </c>
    </row>
    <row r="966" spans="2:2" ht="18.75" x14ac:dyDescent="0.3">
      <c r="B966" s="267" t="s">
        <v>5792</v>
      </c>
    </row>
    <row r="967" spans="2:2" ht="18.75" x14ac:dyDescent="0.3">
      <c r="B967" s="267" t="s">
        <v>5793</v>
      </c>
    </row>
    <row r="968" spans="2:2" ht="18.75" x14ac:dyDescent="0.3">
      <c r="B968" s="267">
        <v>20</v>
      </c>
    </row>
    <row r="969" spans="2:2" ht="18.75" x14ac:dyDescent="0.3">
      <c r="B969" s="267" t="s">
        <v>5794</v>
      </c>
    </row>
    <row r="970" spans="2:2" ht="18.75" x14ac:dyDescent="0.3">
      <c r="B970" s="267" t="s">
        <v>5795</v>
      </c>
    </row>
    <row r="971" spans="2:2" ht="18.75" x14ac:dyDescent="0.3">
      <c r="B971" s="267" t="s">
        <v>5796</v>
      </c>
    </row>
    <row r="972" spans="2:2" ht="18.75" x14ac:dyDescent="0.3">
      <c r="B972" s="267" t="s">
        <v>5797</v>
      </c>
    </row>
    <row r="973" spans="2:2" ht="18.75" x14ac:dyDescent="0.3">
      <c r="B973" s="267" t="s">
        <v>175</v>
      </c>
    </row>
    <row r="974" spans="2:2" ht="18.75" x14ac:dyDescent="0.3">
      <c r="B974" s="267" t="s">
        <v>5798</v>
      </c>
    </row>
    <row r="975" spans="2:2" ht="18.75" x14ac:dyDescent="0.3">
      <c r="B975" s="267" t="s">
        <v>5799</v>
      </c>
    </row>
    <row r="976" spans="2:2" ht="18.75" x14ac:dyDescent="0.3">
      <c r="B976" s="267" t="s">
        <v>5800</v>
      </c>
    </row>
    <row r="977" spans="2:2" ht="18.75" x14ac:dyDescent="0.3">
      <c r="B977" s="267" t="s">
        <v>5801</v>
      </c>
    </row>
    <row r="978" spans="2:2" ht="18.75" x14ac:dyDescent="0.3">
      <c r="B978" s="267" t="s">
        <v>5802</v>
      </c>
    </row>
    <row r="979" spans="2:2" ht="18.75" x14ac:dyDescent="0.3">
      <c r="B979" s="267" t="s">
        <v>5803</v>
      </c>
    </row>
    <row r="980" spans="2:2" ht="18.75" x14ac:dyDescent="0.3">
      <c r="B980" s="267" t="s">
        <v>5804</v>
      </c>
    </row>
    <row r="981" spans="2:2" ht="18.75" x14ac:dyDescent="0.3">
      <c r="B981" s="267" t="s">
        <v>5805</v>
      </c>
    </row>
    <row r="982" spans="2:2" ht="18.75" x14ac:dyDescent="0.3">
      <c r="B982" s="267" t="s">
        <v>5806</v>
      </c>
    </row>
    <row r="983" spans="2:2" ht="18.75" x14ac:dyDescent="0.3">
      <c r="B983" s="267" t="s">
        <v>5807</v>
      </c>
    </row>
    <row r="984" spans="2:2" ht="18.75" x14ac:dyDescent="0.3">
      <c r="B984" s="267" t="s">
        <v>5808</v>
      </c>
    </row>
    <row r="985" spans="2:2" ht="18.75" x14ac:dyDescent="0.3">
      <c r="B985" s="267" t="s">
        <v>5809</v>
      </c>
    </row>
    <row r="986" spans="2:2" ht="18.75" x14ac:dyDescent="0.3">
      <c r="B986" s="267" t="s">
        <v>5810</v>
      </c>
    </row>
    <row r="987" spans="2:2" ht="18.75" x14ac:dyDescent="0.3">
      <c r="B987" s="267" t="s">
        <v>5811</v>
      </c>
    </row>
    <row r="988" spans="2:2" ht="18.75" x14ac:dyDescent="0.3">
      <c r="B988" s="267" t="s">
        <v>5812</v>
      </c>
    </row>
    <row r="989" spans="2:2" ht="18.75" x14ac:dyDescent="0.3">
      <c r="B989" s="267" t="s">
        <v>5813</v>
      </c>
    </row>
    <row r="990" spans="2:2" ht="18.75" x14ac:dyDescent="0.3">
      <c r="B990" s="267" t="s">
        <v>5814</v>
      </c>
    </row>
    <row r="991" spans="2:2" ht="18.75" x14ac:dyDescent="0.3">
      <c r="B991" s="267" t="s">
        <v>5815</v>
      </c>
    </row>
    <row r="992" spans="2:2" ht="18.75" x14ac:dyDescent="0.3">
      <c r="B992" s="267" t="s">
        <v>5816</v>
      </c>
    </row>
    <row r="993" spans="2:2" ht="18.75" x14ac:dyDescent="0.3">
      <c r="B993" s="267" t="s">
        <v>5817</v>
      </c>
    </row>
    <row r="994" spans="2:2" ht="18.75" x14ac:dyDescent="0.3">
      <c r="B994" s="267" t="s">
        <v>5818</v>
      </c>
    </row>
    <row r="995" spans="2:2" ht="18.75" x14ac:dyDescent="0.3">
      <c r="B995" s="267" t="s">
        <v>5819</v>
      </c>
    </row>
    <row r="996" spans="2:2" ht="18.75" x14ac:dyDescent="0.3">
      <c r="B996" s="267" t="s">
        <v>5820</v>
      </c>
    </row>
    <row r="997" spans="2:2" ht="18.75" x14ac:dyDescent="0.3">
      <c r="B997" s="267" t="s">
        <v>5821</v>
      </c>
    </row>
    <row r="998" spans="2:2" ht="18.75" x14ac:dyDescent="0.3">
      <c r="B998" s="267" t="s">
        <v>5822</v>
      </c>
    </row>
    <row r="999" spans="2:2" ht="18.75" x14ac:dyDescent="0.3">
      <c r="B999" s="267" t="s">
        <v>5823</v>
      </c>
    </row>
    <row r="1000" spans="2:2" ht="18.75" x14ac:dyDescent="0.3">
      <c r="B1000" s="267" t="s">
        <v>5824</v>
      </c>
    </row>
    <row r="1001" spans="2:2" ht="18.75" x14ac:dyDescent="0.3">
      <c r="B1001" s="267" t="s">
        <v>5825</v>
      </c>
    </row>
    <row r="1002" spans="2:2" ht="18.75" x14ac:dyDescent="0.3">
      <c r="B1002" s="267" t="s">
        <v>5826</v>
      </c>
    </row>
    <row r="1003" spans="2:2" ht="18.75" x14ac:dyDescent="0.3">
      <c r="B1003" s="267" t="s">
        <v>5827</v>
      </c>
    </row>
    <row r="1004" spans="2:2" ht="18.75" x14ac:dyDescent="0.3">
      <c r="B1004" s="267" t="s">
        <v>5828</v>
      </c>
    </row>
    <row r="1005" spans="2:2" ht="18.75" x14ac:dyDescent="0.3">
      <c r="B1005" s="267" t="s">
        <v>5829</v>
      </c>
    </row>
    <row r="1006" spans="2:2" ht="18.75" x14ac:dyDescent="0.3">
      <c r="B1006" s="267" t="s">
        <v>5830</v>
      </c>
    </row>
    <row r="1007" spans="2:2" ht="18.75" x14ac:dyDescent="0.3">
      <c r="B1007" s="267" t="s">
        <v>5831</v>
      </c>
    </row>
    <row r="1008" spans="2:2" ht="18.75" x14ac:dyDescent="0.3">
      <c r="B1008" s="267" t="s">
        <v>5832</v>
      </c>
    </row>
    <row r="1009" spans="2:2" ht="18.75" x14ac:dyDescent="0.3">
      <c r="B1009" s="267" t="s">
        <v>5833</v>
      </c>
    </row>
    <row r="1010" spans="2:2" ht="18.75" x14ac:dyDescent="0.3">
      <c r="B1010" s="267" t="s">
        <v>5834</v>
      </c>
    </row>
    <row r="1011" spans="2:2" ht="18.75" x14ac:dyDescent="0.3">
      <c r="B1011" s="267" t="s">
        <v>5835</v>
      </c>
    </row>
    <row r="1012" spans="2:2" ht="18.75" x14ac:dyDescent="0.3">
      <c r="B1012" s="267" t="s">
        <v>5836</v>
      </c>
    </row>
    <row r="1013" spans="2:2" ht="18.75" x14ac:dyDescent="0.3">
      <c r="B1013" s="267">
        <v>21</v>
      </c>
    </row>
    <row r="1014" spans="2:2" ht="18.75" x14ac:dyDescent="0.3">
      <c r="B1014" s="267" t="s">
        <v>5837</v>
      </c>
    </row>
    <row r="1015" spans="2:2" ht="18.75" x14ac:dyDescent="0.3">
      <c r="B1015" s="267" t="s">
        <v>5838</v>
      </c>
    </row>
    <row r="1016" spans="2:2" ht="18.75" x14ac:dyDescent="0.3">
      <c r="B1016" s="267" t="s">
        <v>5839</v>
      </c>
    </row>
    <row r="1017" spans="2:2" ht="18.75" x14ac:dyDescent="0.3">
      <c r="B1017" s="267" t="s">
        <v>5840</v>
      </c>
    </row>
    <row r="1018" spans="2:2" ht="18.75" x14ac:dyDescent="0.3">
      <c r="B1018" s="267" t="s">
        <v>5841</v>
      </c>
    </row>
    <row r="1019" spans="2:2" ht="18.75" x14ac:dyDescent="0.3">
      <c r="B1019" s="267" t="s">
        <v>5842</v>
      </c>
    </row>
    <row r="1020" spans="2:2" ht="18.75" x14ac:dyDescent="0.3">
      <c r="B1020" s="267" t="s">
        <v>5843</v>
      </c>
    </row>
    <row r="1021" spans="2:2" ht="18.75" x14ac:dyDescent="0.3">
      <c r="B1021" s="267" t="s">
        <v>5844</v>
      </c>
    </row>
    <row r="1022" spans="2:2" ht="18.75" x14ac:dyDescent="0.3">
      <c r="B1022" s="267" t="s">
        <v>5845</v>
      </c>
    </row>
    <row r="1023" spans="2:2" ht="18.75" x14ac:dyDescent="0.3">
      <c r="B1023" s="267" t="s">
        <v>5846</v>
      </c>
    </row>
    <row r="1024" spans="2:2" ht="18.75" x14ac:dyDescent="0.3">
      <c r="B1024" s="267" t="s">
        <v>5847</v>
      </c>
    </row>
    <row r="1025" spans="2:2" ht="18.75" x14ac:dyDescent="0.3">
      <c r="B1025" s="267" t="s">
        <v>5848</v>
      </c>
    </row>
    <row r="1026" spans="2:2" ht="18.75" x14ac:dyDescent="0.3">
      <c r="B1026" s="267" t="s">
        <v>5849</v>
      </c>
    </row>
    <row r="1027" spans="2:2" ht="18.75" x14ac:dyDescent="0.3">
      <c r="B1027" s="267" t="s">
        <v>5850</v>
      </c>
    </row>
    <row r="1028" spans="2:2" ht="18.75" x14ac:dyDescent="0.3">
      <c r="B1028" s="267" t="s">
        <v>5851</v>
      </c>
    </row>
    <row r="1029" spans="2:2" ht="18.75" x14ac:dyDescent="0.3">
      <c r="B1029" s="267" t="s">
        <v>5852</v>
      </c>
    </row>
    <row r="1030" spans="2:2" ht="18.75" x14ac:dyDescent="0.3">
      <c r="B1030" s="267" t="s">
        <v>5853</v>
      </c>
    </row>
    <row r="1031" spans="2:2" ht="18.75" x14ac:dyDescent="0.3">
      <c r="B1031" s="267" t="s">
        <v>5854</v>
      </c>
    </row>
    <row r="1032" spans="2:2" ht="18.75" x14ac:dyDescent="0.3">
      <c r="B1032" s="267" t="s">
        <v>5855</v>
      </c>
    </row>
    <row r="1033" spans="2:2" ht="18.75" x14ac:dyDescent="0.3">
      <c r="B1033" s="267" t="s">
        <v>5856</v>
      </c>
    </row>
    <row r="1034" spans="2:2" ht="18.75" x14ac:dyDescent="0.3">
      <c r="B1034" s="267" t="s">
        <v>5857</v>
      </c>
    </row>
    <row r="1035" spans="2:2" ht="18.75" x14ac:dyDescent="0.3">
      <c r="B1035" s="267" t="s">
        <v>5858</v>
      </c>
    </row>
    <row r="1036" spans="2:2" ht="18.75" x14ac:dyDescent="0.3">
      <c r="B1036" s="267" t="s">
        <v>5859</v>
      </c>
    </row>
    <row r="1037" spans="2:2" ht="18.75" x14ac:dyDescent="0.3">
      <c r="B1037" s="267" t="s">
        <v>5860</v>
      </c>
    </row>
    <row r="1038" spans="2:2" ht="18.75" x14ac:dyDescent="0.3">
      <c r="B1038" s="267" t="s">
        <v>5861</v>
      </c>
    </row>
    <row r="1039" spans="2:2" ht="18.75" x14ac:dyDescent="0.3">
      <c r="B1039" s="267" t="s">
        <v>5862</v>
      </c>
    </row>
    <row r="1040" spans="2:2" ht="18.75" x14ac:dyDescent="0.3">
      <c r="B1040" s="267" t="s">
        <v>5863</v>
      </c>
    </row>
    <row r="1041" spans="2:2" ht="18.75" x14ac:dyDescent="0.3">
      <c r="B1041" s="267" t="s">
        <v>5864</v>
      </c>
    </row>
    <row r="1042" spans="2:2" ht="18.75" x14ac:dyDescent="0.3">
      <c r="B1042" s="267" t="s">
        <v>5865</v>
      </c>
    </row>
    <row r="1043" spans="2:2" ht="18.75" x14ac:dyDescent="0.3">
      <c r="B1043" s="267" t="s">
        <v>5866</v>
      </c>
    </row>
    <row r="1044" spans="2:2" ht="18.75" x14ac:dyDescent="0.3">
      <c r="B1044" s="267" t="s">
        <v>5867</v>
      </c>
    </row>
    <row r="1045" spans="2:2" ht="18.75" x14ac:dyDescent="0.3">
      <c r="B1045" s="267" t="s">
        <v>5868</v>
      </c>
    </row>
    <row r="1046" spans="2:2" ht="18.75" x14ac:dyDescent="0.3">
      <c r="B1046" s="267" t="s">
        <v>5869</v>
      </c>
    </row>
    <row r="1047" spans="2:2" ht="18.75" x14ac:dyDescent="0.3">
      <c r="B1047" s="267" t="s">
        <v>5870</v>
      </c>
    </row>
    <row r="1048" spans="2:2" ht="18.75" x14ac:dyDescent="0.3">
      <c r="B1048" s="267" t="s">
        <v>5871</v>
      </c>
    </row>
    <row r="1049" spans="2:2" ht="18.75" x14ac:dyDescent="0.3">
      <c r="B1049" s="267" t="s">
        <v>5872</v>
      </c>
    </row>
    <row r="1050" spans="2:2" ht="18.75" x14ac:dyDescent="0.3">
      <c r="B1050" s="267" t="s">
        <v>5873</v>
      </c>
    </row>
    <row r="1051" spans="2:2" ht="18.75" x14ac:dyDescent="0.3">
      <c r="B1051" s="267" t="s">
        <v>5874</v>
      </c>
    </row>
    <row r="1052" spans="2:2" ht="18.75" x14ac:dyDescent="0.3">
      <c r="B1052" s="267" t="s">
        <v>5875</v>
      </c>
    </row>
    <row r="1053" spans="2:2" ht="18.75" x14ac:dyDescent="0.3">
      <c r="B1053" s="267" t="s">
        <v>5860</v>
      </c>
    </row>
    <row r="1054" spans="2:2" ht="18.75" x14ac:dyDescent="0.3">
      <c r="B1054" s="267" t="s">
        <v>5861</v>
      </c>
    </row>
    <row r="1055" spans="2:2" ht="18.75" x14ac:dyDescent="0.3">
      <c r="B1055" s="267" t="s">
        <v>5862</v>
      </c>
    </row>
    <row r="1056" spans="2:2" ht="18.75" x14ac:dyDescent="0.3">
      <c r="B1056" s="267" t="s">
        <v>5863</v>
      </c>
    </row>
    <row r="1057" spans="2:2" ht="18.75" x14ac:dyDescent="0.3">
      <c r="B1057" s="267" t="s">
        <v>5864</v>
      </c>
    </row>
    <row r="1058" spans="2:2" ht="18.75" x14ac:dyDescent="0.3">
      <c r="B1058" s="267" t="s">
        <v>5865</v>
      </c>
    </row>
    <row r="1059" spans="2:2" ht="18.75" x14ac:dyDescent="0.3">
      <c r="B1059" s="267" t="s">
        <v>5866</v>
      </c>
    </row>
    <row r="1060" spans="2:2" ht="18.75" x14ac:dyDescent="0.3">
      <c r="B1060" s="267">
        <v>22</v>
      </c>
    </row>
    <row r="1061" spans="2:2" ht="18.75" x14ac:dyDescent="0.3">
      <c r="B1061" s="267" t="s">
        <v>5876</v>
      </c>
    </row>
    <row r="1062" spans="2:2" ht="18.75" x14ac:dyDescent="0.3">
      <c r="B1062" s="267" t="s">
        <v>5877</v>
      </c>
    </row>
    <row r="1063" spans="2:2" ht="18.75" x14ac:dyDescent="0.3">
      <c r="B1063" s="267" t="s">
        <v>5878</v>
      </c>
    </row>
    <row r="1064" spans="2:2" ht="18.75" x14ac:dyDescent="0.3">
      <c r="B1064" s="267" t="s">
        <v>5879</v>
      </c>
    </row>
    <row r="1065" spans="2:2" ht="18.75" x14ac:dyDescent="0.3">
      <c r="B1065" s="267" t="s">
        <v>5880</v>
      </c>
    </row>
    <row r="1066" spans="2:2" ht="18.75" x14ac:dyDescent="0.3">
      <c r="B1066" s="267" t="s">
        <v>5881</v>
      </c>
    </row>
    <row r="1067" spans="2:2" ht="18.75" x14ac:dyDescent="0.3">
      <c r="B1067" s="267" t="s">
        <v>5882</v>
      </c>
    </row>
    <row r="1068" spans="2:2" ht="18.75" x14ac:dyDescent="0.3">
      <c r="B1068" s="267" t="s">
        <v>5883</v>
      </c>
    </row>
    <row r="1069" spans="2:2" ht="18.75" x14ac:dyDescent="0.3">
      <c r="B1069" s="267" t="s">
        <v>5884</v>
      </c>
    </row>
    <row r="1070" spans="2:2" ht="18.75" x14ac:dyDescent="0.3">
      <c r="B1070" s="267" t="s">
        <v>5885</v>
      </c>
    </row>
    <row r="1071" spans="2:2" ht="18.75" x14ac:dyDescent="0.3">
      <c r="B1071" s="267" t="s">
        <v>5886</v>
      </c>
    </row>
    <row r="1072" spans="2:2" ht="18.75" x14ac:dyDescent="0.3">
      <c r="B1072" s="267" t="s">
        <v>5887</v>
      </c>
    </row>
    <row r="1073" spans="2:2" ht="18.75" x14ac:dyDescent="0.3">
      <c r="B1073" s="267" t="s">
        <v>5888</v>
      </c>
    </row>
    <row r="1074" spans="2:2" ht="18.75" x14ac:dyDescent="0.3">
      <c r="B1074" s="267" t="s">
        <v>5889</v>
      </c>
    </row>
    <row r="1075" spans="2:2" ht="18.75" x14ac:dyDescent="0.3">
      <c r="B1075" s="267" t="s">
        <v>5890</v>
      </c>
    </row>
    <row r="1076" spans="2:2" ht="18.75" x14ac:dyDescent="0.3">
      <c r="B1076" s="267" t="s">
        <v>5891</v>
      </c>
    </row>
    <row r="1077" spans="2:2" ht="18.75" x14ac:dyDescent="0.3">
      <c r="B1077" s="267" t="s">
        <v>5892</v>
      </c>
    </row>
    <row r="1078" spans="2:2" ht="18.75" x14ac:dyDescent="0.3">
      <c r="B1078" s="267" t="s">
        <v>5893</v>
      </c>
    </row>
    <row r="1079" spans="2:2" ht="18.75" x14ac:dyDescent="0.3">
      <c r="B1079" s="267" t="s">
        <v>5894</v>
      </c>
    </row>
    <row r="1080" spans="2:2" ht="18.75" x14ac:dyDescent="0.3">
      <c r="B1080" s="267" t="s">
        <v>5895</v>
      </c>
    </row>
    <row r="1081" spans="2:2" ht="18.75" x14ac:dyDescent="0.3">
      <c r="B1081" s="267" t="s">
        <v>5896</v>
      </c>
    </row>
    <row r="1082" spans="2:2" ht="18.75" x14ac:dyDescent="0.3">
      <c r="B1082" s="267" t="s">
        <v>5897</v>
      </c>
    </row>
    <row r="1083" spans="2:2" ht="18.75" x14ac:dyDescent="0.3">
      <c r="B1083" s="267" t="s">
        <v>5898</v>
      </c>
    </row>
    <row r="1084" spans="2:2" ht="18.75" x14ac:dyDescent="0.3">
      <c r="B1084" s="267" t="s">
        <v>5899</v>
      </c>
    </row>
    <row r="1085" spans="2:2" ht="18.75" x14ac:dyDescent="0.3">
      <c r="B1085" s="267" t="s">
        <v>5900</v>
      </c>
    </row>
    <row r="1086" spans="2:2" ht="18.75" x14ac:dyDescent="0.3">
      <c r="B1086" s="267" t="s">
        <v>5901</v>
      </c>
    </row>
    <row r="1087" spans="2:2" ht="18.75" x14ac:dyDescent="0.3">
      <c r="B1087" s="267" t="s">
        <v>5902</v>
      </c>
    </row>
    <row r="1088" spans="2:2" ht="18.75" x14ac:dyDescent="0.3">
      <c r="B1088" s="267" t="s">
        <v>5903</v>
      </c>
    </row>
    <row r="1089" spans="2:2" ht="18.75" x14ac:dyDescent="0.3">
      <c r="B1089" s="267" t="s">
        <v>5904</v>
      </c>
    </row>
    <row r="1090" spans="2:2" ht="18.75" x14ac:dyDescent="0.3">
      <c r="B1090" s="267" t="s">
        <v>5905</v>
      </c>
    </row>
    <row r="1091" spans="2:2" ht="18.75" x14ac:dyDescent="0.3">
      <c r="B1091" s="267" t="s">
        <v>5906</v>
      </c>
    </row>
    <row r="1092" spans="2:2" ht="18.75" x14ac:dyDescent="0.3">
      <c r="B1092" s="267" t="s">
        <v>5907</v>
      </c>
    </row>
    <row r="1093" spans="2:2" ht="18.75" x14ac:dyDescent="0.3">
      <c r="B1093" s="267" t="s">
        <v>5908</v>
      </c>
    </row>
    <row r="1094" spans="2:2" ht="18.75" x14ac:dyDescent="0.3">
      <c r="B1094" s="267" t="s">
        <v>5909</v>
      </c>
    </row>
    <row r="1095" spans="2:2" ht="18.75" x14ac:dyDescent="0.3">
      <c r="B1095" s="267" t="s">
        <v>5910</v>
      </c>
    </row>
    <row r="1096" spans="2:2" ht="18.75" x14ac:dyDescent="0.3">
      <c r="B1096" s="267" t="s">
        <v>5911</v>
      </c>
    </row>
    <row r="1097" spans="2:2" ht="18.75" x14ac:dyDescent="0.3">
      <c r="B1097" s="267" t="s">
        <v>5912</v>
      </c>
    </row>
    <row r="1098" spans="2:2" ht="18.75" x14ac:dyDescent="0.3">
      <c r="B1098" s="267" t="s">
        <v>5913</v>
      </c>
    </row>
    <row r="1099" spans="2:2" ht="18.75" x14ac:dyDescent="0.3">
      <c r="B1099" s="267" t="s">
        <v>5914</v>
      </c>
    </row>
    <row r="1100" spans="2:2" ht="18.75" x14ac:dyDescent="0.3">
      <c r="B1100" s="267" t="s">
        <v>5915</v>
      </c>
    </row>
    <row r="1101" spans="2:2" ht="18.75" x14ac:dyDescent="0.3">
      <c r="B1101" s="267" t="s">
        <v>5916</v>
      </c>
    </row>
    <row r="1102" spans="2:2" ht="18.75" x14ac:dyDescent="0.3">
      <c r="B1102" s="267" t="s">
        <v>5917</v>
      </c>
    </row>
    <row r="1103" spans="2:2" ht="18.75" x14ac:dyDescent="0.3">
      <c r="B1103" s="267">
        <v>23</v>
      </c>
    </row>
    <row r="1104" spans="2:2" ht="18.75" x14ac:dyDescent="0.3">
      <c r="B1104" s="267" t="s">
        <v>5918</v>
      </c>
    </row>
    <row r="1105" spans="2:2" ht="18.75" x14ac:dyDescent="0.3">
      <c r="B1105" s="267" t="s">
        <v>5919</v>
      </c>
    </row>
    <row r="1106" spans="2:2" ht="18.75" x14ac:dyDescent="0.3">
      <c r="B1106" s="267" t="s">
        <v>5920</v>
      </c>
    </row>
    <row r="1107" spans="2:2" ht="18.75" x14ac:dyDescent="0.3">
      <c r="B1107" s="267" t="s">
        <v>5921</v>
      </c>
    </row>
    <row r="1108" spans="2:2" ht="18.75" x14ac:dyDescent="0.3">
      <c r="B1108" s="267" t="s">
        <v>5922</v>
      </c>
    </row>
    <row r="1109" spans="2:2" ht="18.75" x14ac:dyDescent="0.3">
      <c r="B1109" s="267" t="s">
        <v>5923</v>
      </c>
    </row>
    <row r="1110" spans="2:2" ht="18.75" x14ac:dyDescent="0.3">
      <c r="B1110" s="267" t="s">
        <v>5924</v>
      </c>
    </row>
    <row r="1111" spans="2:2" ht="18.75" x14ac:dyDescent="0.3">
      <c r="B1111" s="267" t="s">
        <v>5925</v>
      </c>
    </row>
    <row r="1112" spans="2:2" ht="18.75" x14ac:dyDescent="0.3">
      <c r="B1112" s="267" t="s">
        <v>5926</v>
      </c>
    </row>
    <row r="1113" spans="2:2" ht="18.75" x14ac:dyDescent="0.3">
      <c r="B1113" s="267" t="s">
        <v>5927</v>
      </c>
    </row>
    <row r="1114" spans="2:2" ht="18.75" x14ac:dyDescent="0.3">
      <c r="B1114" s="267" t="s">
        <v>5928</v>
      </c>
    </row>
    <row r="1115" spans="2:2" ht="18.75" x14ac:dyDescent="0.3">
      <c r="B1115" s="267" t="s">
        <v>5929</v>
      </c>
    </row>
    <row r="1116" spans="2:2" ht="18.75" x14ac:dyDescent="0.3">
      <c r="B1116" s="267" t="s">
        <v>5930</v>
      </c>
    </row>
    <row r="1117" spans="2:2" ht="18.75" x14ac:dyDescent="0.3">
      <c r="B1117" s="267" t="s">
        <v>5931</v>
      </c>
    </row>
    <row r="1118" spans="2:2" ht="18.75" x14ac:dyDescent="0.3">
      <c r="B1118" s="267" t="s">
        <v>5932</v>
      </c>
    </row>
    <row r="1119" spans="2:2" ht="18.75" x14ac:dyDescent="0.3">
      <c r="B1119" s="267" t="s">
        <v>5933</v>
      </c>
    </row>
    <row r="1120" spans="2:2" ht="18.75" x14ac:dyDescent="0.3">
      <c r="B1120" s="267" t="s">
        <v>5934</v>
      </c>
    </row>
    <row r="1121" spans="2:2" ht="18.75" x14ac:dyDescent="0.3">
      <c r="B1121" s="267" t="s">
        <v>5935</v>
      </c>
    </row>
    <row r="1122" spans="2:2" ht="18.75" x14ac:dyDescent="0.3">
      <c r="B1122" s="267" t="s">
        <v>5936</v>
      </c>
    </row>
    <row r="1123" spans="2:2" ht="18.75" x14ac:dyDescent="0.3">
      <c r="B1123" s="267" t="s">
        <v>5937</v>
      </c>
    </row>
    <row r="1124" spans="2:2" ht="18.75" x14ac:dyDescent="0.3">
      <c r="B1124" s="267" t="s">
        <v>5938</v>
      </c>
    </row>
    <row r="1125" spans="2:2" ht="18.75" x14ac:dyDescent="0.3">
      <c r="B1125" s="267" t="s">
        <v>5939</v>
      </c>
    </row>
    <row r="1126" spans="2:2" ht="18.75" x14ac:dyDescent="0.3">
      <c r="B1126" s="267" t="s">
        <v>5940</v>
      </c>
    </row>
    <row r="1127" spans="2:2" ht="18.75" x14ac:dyDescent="0.3">
      <c r="B1127" s="267" t="s">
        <v>5941</v>
      </c>
    </row>
    <row r="1128" spans="2:2" ht="18.75" x14ac:dyDescent="0.3">
      <c r="B1128" s="267" t="s">
        <v>5942</v>
      </c>
    </row>
    <row r="1129" spans="2:2" ht="18.75" x14ac:dyDescent="0.3">
      <c r="B1129" s="267" t="s">
        <v>5943</v>
      </c>
    </row>
    <row r="1130" spans="2:2" ht="18.75" x14ac:dyDescent="0.3">
      <c r="B1130" s="267" t="s">
        <v>5944</v>
      </c>
    </row>
    <row r="1131" spans="2:2" ht="18.75" x14ac:dyDescent="0.3">
      <c r="B1131" s="267" t="s">
        <v>5945</v>
      </c>
    </row>
    <row r="1132" spans="2:2" ht="18.75" x14ac:dyDescent="0.3">
      <c r="B1132" s="267" t="s">
        <v>5946</v>
      </c>
    </row>
    <row r="1133" spans="2:2" ht="18.75" x14ac:dyDescent="0.3">
      <c r="B1133" s="267" t="s">
        <v>5947</v>
      </c>
    </row>
    <row r="1134" spans="2:2" ht="18.75" x14ac:dyDescent="0.3">
      <c r="B1134" s="267" t="s">
        <v>5948</v>
      </c>
    </row>
    <row r="1135" spans="2:2" ht="18.75" x14ac:dyDescent="0.3">
      <c r="B1135" s="267" t="s">
        <v>5949</v>
      </c>
    </row>
    <row r="1136" spans="2:2" ht="18.75" x14ac:dyDescent="0.3">
      <c r="B1136" s="267" t="s">
        <v>5950</v>
      </c>
    </row>
    <row r="1137" spans="2:2" ht="18.75" x14ac:dyDescent="0.3">
      <c r="B1137" s="267" t="s">
        <v>5951</v>
      </c>
    </row>
    <row r="1138" spans="2:2" ht="18.75" x14ac:dyDescent="0.3">
      <c r="B1138" s="267" t="s">
        <v>5952</v>
      </c>
    </row>
    <row r="1139" spans="2:2" ht="18.75" x14ac:dyDescent="0.3">
      <c r="B1139" s="267" t="s">
        <v>5953</v>
      </c>
    </row>
    <row r="1140" spans="2:2" ht="18.75" x14ac:dyDescent="0.3">
      <c r="B1140" s="267" t="s">
        <v>5954</v>
      </c>
    </row>
    <row r="1141" spans="2:2" ht="18.75" x14ac:dyDescent="0.3">
      <c r="B1141" s="267" t="s">
        <v>5955</v>
      </c>
    </row>
    <row r="1142" spans="2:2" ht="18.75" x14ac:dyDescent="0.3">
      <c r="B1142" s="267" t="s">
        <v>5956</v>
      </c>
    </row>
    <row r="1143" spans="2:2" ht="18.75" x14ac:dyDescent="0.3">
      <c r="B1143" s="267" t="s">
        <v>5957</v>
      </c>
    </row>
    <row r="1144" spans="2:2" ht="18.75" x14ac:dyDescent="0.3">
      <c r="B1144" s="267" t="s">
        <v>5958</v>
      </c>
    </row>
    <row r="1145" spans="2:2" ht="18.75" x14ac:dyDescent="0.3">
      <c r="B1145" s="267" t="s">
        <v>5959</v>
      </c>
    </row>
    <row r="1146" spans="2:2" ht="18.75" x14ac:dyDescent="0.3">
      <c r="B1146" s="267" t="s">
        <v>5960</v>
      </c>
    </row>
    <row r="1147" spans="2:2" ht="18.75" x14ac:dyDescent="0.3">
      <c r="B1147" s="267" t="s">
        <v>5961</v>
      </c>
    </row>
    <row r="1148" spans="2:2" ht="18.75" x14ac:dyDescent="0.3">
      <c r="B1148" s="267">
        <v>24</v>
      </c>
    </row>
    <row r="1149" spans="2:2" ht="18.75" x14ac:dyDescent="0.3">
      <c r="B1149" s="267" t="s">
        <v>5962</v>
      </c>
    </row>
    <row r="1150" spans="2:2" ht="18.75" x14ac:dyDescent="0.3">
      <c r="B1150" s="267" t="s">
        <v>5963</v>
      </c>
    </row>
    <row r="1151" spans="2:2" ht="18.75" x14ac:dyDescent="0.3">
      <c r="B1151" s="267" t="s">
        <v>5964</v>
      </c>
    </row>
    <row r="1152" spans="2:2" ht="18.75" x14ac:dyDescent="0.3">
      <c r="B1152" s="267" t="s">
        <v>5965</v>
      </c>
    </row>
    <row r="1153" spans="2:2" ht="18.75" x14ac:dyDescent="0.3">
      <c r="B1153" s="267" t="s">
        <v>5966</v>
      </c>
    </row>
    <row r="1154" spans="2:2" ht="18.75" x14ac:dyDescent="0.3">
      <c r="B1154" s="267" t="s">
        <v>5967</v>
      </c>
    </row>
    <row r="1155" spans="2:2" ht="18.75" x14ac:dyDescent="0.3">
      <c r="B1155" s="267" t="s">
        <v>5968</v>
      </c>
    </row>
    <row r="1156" spans="2:2" ht="18.75" x14ac:dyDescent="0.3">
      <c r="B1156" s="267" t="s">
        <v>5969</v>
      </c>
    </row>
    <row r="1157" spans="2:2" ht="18.75" x14ac:dyDescent="0.3">
      <c r="B1157" s="267" t="s">
        <v>5970</v>
      </c>
    </row>
    <row r="1158" spans="2:2" ht="18.75" x14ac:dyDescent="0.3">
      <c r="B1158" s="267" t="s">
        <v>5971</v>
      </c>
    </row>
    <row r="1159" spans="2:2" ht="18.75" x14ac:dyDescent="0.3">
      <c r="B1159" s="267" t="s">
        <v>5972</v>
      </c>
    </row>
    <row r="1160" spans="2:2" ht="18.75" x14ac:dyDescent="0.3">
      <c r="B1160" s="267" t="s">
        <v>5973</v>
      </c>
    </row>
    <row r="1161" spans="2:2" ht="18.75" x14ac:dyDescent="0.3">
      <c r="B1161" s="267" t="s">
        <v>5974</v>
      </c>
    </row>
    <row r="1162" spans="2:2" ht="18.75" x14ac:dyDescent="0.3">
      <c r="B1162" s="267" t="s">
        <v>5975</v>
      </c>
    </row>
    <row r="1163" spans="2:2" ht="18.75" x14ac:dyDescent="0.3">
      <c r="B1163" s="267" t="s">
        <v>5976</v>
      </c>
    </row>
    <row r="1164" spans="2:2" ht="18.75" x14ac:dyDescent="0.3">
      <c r="B1164" s="267" t="s">
        <v>5977</v>
      </c>
    </row>
    <row r="1165" spans="2:2" ht="18.75" x14ac:dyDescent="0.3">
      <c r="B1165" s="267" t="s">
        <v>5978</v>
      </c>
    </row>
    <row r="1166" spans="2:2" ht="18.75" x14ac:dyDescent="0.3">
      <c r="B1166" s="267" t="s">
        <v>5979</v>
      </c>
    </row>
    <row r="1167" spans="2:2" ht="18.75" x14ac:dyDescent="0.3">
      <c r="B1167" s="267" t="s">
        <v>5980</v>
      </c>
    </row>
    <row r="1168" spans="2:2" ht="18.75" x14ac:dyDescent="0.3">
      <c r="B1168" s="267" t="s">
        <v>5981</v>
      </c>
    </row>
    <row r="1169" spans="2:2" ht="18.75" x14ac:dyDescent="0.3">
      <c r="B1169" s="267" t="s">
        <v>5982</v>
      </c>
    </row>
    <row r="1170" spans="2:2" ht="18.75" x14ac:dyDescent="0.3">
      <c r="B1170" s="267" t="s">
        <v>5983</v>
      </c>
    </row>
    <row r="1171" spans="2:2" ht="18.75" x14ac:dyDescent="0.3">
      <c r="B1171" s="267" t="s">
        <v>5984</v>
      </c>
    </row>
    <row r="1172" spans="2:2" ht="18.75" x14ac:dyDescent="0.3">
      <c r="B1172" s="267" t="s">
        <v>5985</v>
      </c>
    </row>
    <row r="1173" spans="2:2" ht="18.75" x14ac:dyDescent="0.3">
      <c r="B1173" s="267" t="s">
        <v>5986</v>
      </c>
    </row>
    <row r="1174" spans="2:2" ht="18.75" x14ac:dyDescent="0.3">
      <c r="B1174" s="267" t="s">
        <v>5987</v>
      </c>
    </row>
    <row r="1175" spans="2:2" ht="18.75" x14ac:dyDescent="0.3">
      <c r="B1175" s="267" t="s">
        <v>5988</v>
      </c>
    </row>
    <row r="1176" spans="2:2" ht="18.75" x14ac:dyDescent="0.3">
      <c r="B1176" s="267" t="s">
        <v>5989</v>
      </c>
    </row>
    <row r="1177" spans="2:2" ht="18.75" x14ac:dyDescent="0.3">
      <c r="B1177" s="267" t="s">
        <v>5990</v>
      </c>
    </row>
    <row r="1178" spans="2:2" ht="18.75" x14ac:dyDescent="0.3">
      <c r="B1178" s="267" t="s">
        <v>5991</v>
      </c>
    </row>
    <row r="1179" spans="2:2" ht="18.75" x14ac:dyDescent="0.3">
      <c r="B1179" s="267" t="s">
        <v>5992</v>
      </c>
    </row>
    <row r="1180" spans="2:2" ht="18.75" x14ac:dyDescent="0.3">
      <c r="B1180" s="267" t="s">
        <v>5993</v>
      </c>
    </row>
    <row r="1181" spans="2:2" ht="18.75" x14ac:dyDescent="0.3">
      <c r="B1181" s="267" t="s">
        <v>5994</v>
      </c>
    </row>
    <row r="1182" spans="2:2" ht="18.75" x14ac:dyDescent="0.3">
      <c r="B1182" s="267" t="s">
        <v>5995</v>
      </c>
    </row>
    <row r="1183" spans="2:2" ht="18.75" x14ac:dyDescent="0.3">
      <c r="B1183" s="267" t="s">
        <v>5996</v>
      </c>
    </row>
    <row r="1184" spans="2:2" ht="18.75" x14ac:dyDescent="0.3">
      <c r="B1184" s="267" t="s">
        <v>5997</v>
      </c>
    </row>
    <row r="1185" spans="2:2" ht="18.75" x14ac:dyDescent="0.3">
      <c r="B1185" s="267" t="s">
        <v>5998</v>
      </c>
    </row>
    <row r="1186" spans="2:2" ht="18.75" x14ac:dyDescent="0.3">
      <c r="B1186" s="267" t="s">
        <v>5999</v>
      </c>
    </row>
    <row r="1187" spans="2:2" ht="18.75" x14ac:dyDescent="0.3">
      <c r="B1187" s="267" t="s">
        <v>6000</v>
      </c>
    </row>
    <row r="1188" spans="2:2" ht="18.75" x14ac:dyDescent="0.3">
      <c r="B1188" s="267" t="s">
        <v>6001</v>
      </c>
    </row>
    <row r="1189" spans="2:2" ht="18.75" x14ac:dyDescent="0.3">
      <c r="B1189" s="267" t="s">
        <v>6002</v>
      </c>
    </row>
    <row r="1190" spans="2:2" ht="18.75" x14ac:dyDescent="0.3">
      <c r="B1190" s="267" t="s">
        <v>6003</v>
      </c>
    </row>
    <row r="1191" spans="2:2" ht="18.75" x14ac:dyDescent="0.3">
      <c r="B1191" s="267" t="s">
        <v>6004</v>
      </c>
    </row>
    <row r="1192" spans="2:2" ht="18.75" x14ac:dyDescent="0.3">
      <c r="B1192" s="267" t="s">
        <v>6005</v>
      </c>
    </row>
    <row r="1193" spans="2:2" ht="18.75" x14ac:dyDescent="0.3">
      <c r="B1193" s="267">
        <v>25</v>
      </c>
    </row>
    <row r="1194" spans="2:2" ht="18.75" x14ac:dyDescent="0.3">
      <c r="B1194" s="267" t="s">
        <v>6006</v>
      </c>
    </row>
    <row r="1195" spans="2:2" ht="18.75" x14ac:dyDescent="0.3">
      <c r="B1195" s="267" t="s">
        <v>6007</v>
      </c>
    </row>
    <row r="1196" spans="2:2" ht="18.75" x14ac:dyDescent="0.3">
      <c r="B1196" s="267" t="s">
        <v>6008</v>
      </c>
    </row>
    <row r="1197" spans="2:2" ht="18.75" x14ac:dyDescent="0.3">
      <c r="B1197" s="267" t="s">
        <v>6009</v>
      </c>
    </row>
    <row r="1198" spans="2:2" ht="18.75" x14ac:dyDescent="0.3">
      <c r="B1198" s="267" t="s">
        <v>6010</v>
      </c>
    </row>
    <row r="1199" spans="2:2" ht="18.75" x14ac:dyDescent="0.3">
      <c r="B1199" s="267" t="s">
        <v>6011</v>
      </c>
    </row>
    <row r="1200" spans="2:2" ht="18.75" x14ac:dyDescent="0.3">
      <c r="B1200" s="267" t="s">
        <v>6012</v>
      </c>
    </row>
    <row r="1201" spans="2:2" ht="18.75" x14ac:dyDescent="0.3">
      <c r="B1201" s="267" t="s">
        <v>6013</v>
      </c>
    </row>
    <row r="1202" spans="2:2" ht="18.75" x14ac:dyDescent="0.3">
      <c r="B1202" s="267" t="s">
        <v>6014</v>
      </c>
    </row>
    <row r="1203" spans="2:2" ht="18.75" x14ac:dyDescent="0.3">
      <c r="B1203" s="267" t="s">
        <v>6015</v>
      </c>
    </row>
    <row r="1204" spans="2:2" ht="18.75" x14ac:dyDescent="0.3">
      <c r="B1204" s="267" t="s">
        <v>6016</v>
      </c>
    </row>
    <row r="1205" spans="2:2" ht="18.75" x14ac:dyDescent="0.3">
      <c r="B1205" s="267" t="s">
        <v>6017</v>
      </c>
    </row>
    <row r="1206" spans="2:2" ht="18.75" x14ac:dyDescent="0.3">
      <c r="B1206" s="267" t="s">
        <v>6018</v>
      </c>
    </row>
    <row r="1207" spans="2:2" ht="18.75" x14ac:dyDescent="0.3">
      <c r="B1207" s="267" t="s">
        <v>6019</v>
      </c>
    </row>
    <row r="1208" spans="2:2" ht="18.75" x14ac:dyDescent="0.3">
      <c r="B1208" s="267" t="s">
        <v>6020</v>
      </c>
    </row>
    <row r="1209" spans="2:2" ht="18.75" x14ac:dyDescent="0.3">
      <c r="B1209" s="267" t="s">
        <v>6021</v>
      </c>
    </row>
    <row r="1210" spans="2:2" ht="18.75" x14ac:dyDescent="0.3">
      <c r="B1210" s="267" t="s">
        <v>6022</v>
      </c>
    </row>
    <row r="1211" spans="2:2" ht="18.75" x14ac:dyDescent="0.3">
      <c r="B1211" s="267" t="s">
        <v>5563</v>
      </c>
    </row>
    <row r="1212" spans="2:2" ht="18.75" x14ac:dyDescent="0.3">
      <c r="B1212" s="267" t="s">
        <v>6023</v>
      </c>
    </row>
    <row r="1213" spans="2:2" ht="18.75" x14ac:dyDescent="0.3">
      <c r="B1213" s="267" t="s">
        <v>6024</v>
      </c>
    </row>
    <row r="1214" spans="2:2" ht="18.75" x14ac:dyDescent="0.3">
      <c r="B1214" s="267" t="s">
        <v>6025</v>
      </c>
    </row>
    <row r="1215" spans="2:2" ht="18.75" x14ac:dyDescent="0.3">
      <c r="B1215" s="267" t="s">
        <v>6026</v>
      </c>
    </row>
    <row r="1216" spans="2:2" ht="18.75" x14ac:dyDescent="0.3">
      <c r="B1216" s="267" t="s">
        <v>6027</v>
      </c>
    </row>
    <row r="1217" spans="2:2" ht="18.75" x14ac:dyDescent="0.3">
      <c r="B1217" s="267" t="s">
        <v>6028</v>
      </c>
    </row>
    <row r="1218" spans="2:2" ht="18.75" x14ac:dyDescent="0.3">
      <c r="B1218" s="267" t="s">
        <v>6029</v>
      </c>
    </row>
    <row r="1219" spans="2:2" ht="18.75" x14ac:dyDescent="0.3">
      <c r="B1219" s="267" t="s">
        <v>6030</v>
      </c>
    </row>
    <row r="1220" spans="2:2" ht="18.75" x14ac:dyDescent="0.3">
      <c r="B1220" s="267"/>
    </row>
    <row r="1221" spans="2:2" ht="18.75" x14ac:dyDescent="0.3">
      <c r="B1221" s="267" t="s">
        <v>6031</v>
      </c>
    </row>
    <row r="1222" spans="2:2" ht="18.75" x14ac:dyDescent="0.3">
      <c r="B1222" s="267" t="s">
        <v>6032</v>
      </c>
    </row>
    <row r="1223" spans="2:2" ht="18.75" x14ac:dyDescent="0.3">
      <c r="B1223" s="267" t="s">
        <v>6033</v>
      </c>
    </row>
    <row r="1224" spans="2:2" ht="18.75" x14ac:dyDescent="0.3">
      <c r="B1224" s="267" t="s">
        <v>6034</v>
      </c>
    </row>
    <row r="1225" spans="2:2" ht="18.75" x14ac:dyDescent="0.3">
      <c r="B1225" s="267" t="s">
        <v>6035</v>
      </c>
    </row>
    <row r="1226" spans="2:2" ht="18.75" x14ac:dyDescent="0.3">
      <c r="B1226" s="267" t="s">
        <v>6036</v>
      </c>
    </row>
    <row r="1227" spans="2:2" ht="18.75" x14ac:dyDescent="0.3">
      <c r="B1227" s="267"/>
    </row>
    <row r="1228" spans="2:2" ht="18.75" x14ac:dyDescent="0.3">
      <c r="B1228" s="267" t="s">
        <v>6037</v>
      </c>
    </row>
    <row r="1229" spans="2:2" ht="18.75" x14ac:dyDescent="0.3">
      <c r="B1229" s="267"/>
    </row>
    <row r="1230" spans="2:2" ht="18.75" x14ac:dyDescent="0.3">
      <c r="B1230" s="267" t="s">
        <v>6038</v>
      </c>
    </row>
    <row r="1231" spans="2:2" ht="18.75" x14ac:dyDescent="0.3">
      <c r="B1231" s="267" t="s">
        <v>6039</v>
      </c>
    </row>
    <row r="1232" spans="2:2" ht="18.75" x14ac:dyDescent="0.3">
      <c r="B1232" s="267" t="s">
        <v>6040</v>
      </c>
    </row>
    <row r="1233" spans="2:2" ht="18.75" x14ac:dyDescent="0.3">
      <c r="B1233" s="267" t="s">
        <v>6041</v>
      </c>
    </row>
    <row r="1234" spans="2:2" ht="18.75" x14ac:dyDescent="0.3">
      <c r="B1234" s="267" t="s">
        <v>6042</v>
      </c>
    </row>
    <row r="1235" spans="2:2" ht="18.75" x14ac:dyDescent="0.3">
      <c r="B1235" s="267" t="s">
        <v>6043</v>
      </c>
    </row>
    <row r="1236" spans="2:2" ht="18.75" x14ac:dyDescent="0.3">
      <c r="B1236" s="267" t="s">
        <v>6044</v>
      </c>
    </row>
    <row r="1237" spans="2:2" ht="18.75" x14ac:dyDescent="0.3">
      <c r="B1237" s="267" t="s">
        <v>6045</v>
      </c>
    </row>
    <row r="1238" spans="2:2" ht="18.75" x14ac:dyDescent="0.3">
      <c r="B1238" s="267">
        <v>26</v>
      </c>
    </row>
    <row r="1239" spans="2:2" ht="18.75" x14ac:dyDescent="0.3">
      <c r="B1239" s="267" t="e">
        <f>- организация и проведение публичных слушаний по вопросу</f>
        <v>#NAME?</v>
      </c>
    </row>
    <row r="1240" spans="2:2" ht="18.75" x14ac:dyDescent="0.3">
      <c r="B1240" s="267" t="s">
        <v>6046</v>
      </c>
    </row>
    <row r="1241" spans="2:2" ht="18.75" x14ac:dyDescent="0.3">
      <c r="B1241" s="267" t="s">
        <v>5086</v>
      </c>
    </row>
    <row r="1242" spans="2:2" ht="18.75" x14ac:dyDescent="0.3">
      <c r="B1242" s="267" t="s">
        <v>6047</v>
      </c>
    </row>
    <row r="1243" spans="2:2" ht="18.75" x14ac:dyDescent="0.3">
      <c r="B1243" s="267" t="e">
        <f>- поступление рекомендаций Комиссии главе муниципального</f>
        <v>#NAME?</v>
      </c>
    </row>
    <row r="1244" spans="2:2" ht="18.75" x14ac:dyDescent="0.3">
      <c r="B1244" s="267" t="s">
        <v>6048</v>
      </c>
    </row>
    <row r="1245" spans="2:2" ht="18.75" x14ac:dyDescent="0.3">
      <c r="B1245" s="267" t="s">
        <v>6049</v>
      </c>
    </row>
    <row r="1246" spans="2:2" ht="18.75" x14ac:dyDescent="0.3">
      <c r="B1246" s="267" t="s">
        <v>5061</v>
      </c>
    </row>
    <row r="1247" spans="2:2" ht="18.75" x14ac:dyDescent="0.3">
      <c r="B1247" s="267" t="s">
        <v>6050</v>
      </c>
    </row>
    <row r="1248" spans="2:2" ht="18.75" x14ac:dyDescent="0.3">
      <c r="B1248" s="267" t="s">
        <v>6051</v>
      </c>
    </row>
    <row r="1249" spans="2:2" ht="18.75" x14ac:dyDescent="0.3">
      <c r="B1249" s="267" t="e">
        <f>- подготовка проекта постановления администрации муниципального</f>
        <v>#NAME?</v>
      </c>
    </row>
    <row r="1250" spans="2:2" ht="18.75" x14ac:dyDescent="0.3">
      <c r="B1250" s="267" t="s">
        <v>5342</v>
      </c>
    </row>
    <row r="1251" spans="2:2" ht="18.75" x14ac:dyDescent="0.3">
      <c r="B1251" s="267" t="s">
        <v>5343</v>
      </c>
    </row>
    <row r="1252" spans="2:2" ht="18.75" x14ac:dyDescent="0.3">
      <c r="B1252" s="267" t="s">
        <v>6052</v>
      </c>
    </row>
    <row r="1253" spans="2:2" ht="18.75" x14ac:dyDescent="0.3">
      <c r="B1253" s="267" t="s">
        <v>6053</v>
      </c>
    </row>
    <row r="1254" spans="2:2" ht="18.75" x14ac:dyDescent="0.3">
      <c r="B1254" s="267" t="s">
        <v>6054</v>
      </c>
    </row>
    <row r="1255" spans="2:2" ht="18.75" x14ac:dyDescent="0.3">
      <c r="B1255" s="267" t="e">
        <f>- выдача заявителю постановления о предоставлении разрешения на</f>
        <v>#NAME?</v>
      </c>
    </row>
    <row r="1256" spans="2:2" ht="18.75" x14ac:dyDescent="0.3">
      <c r="B1256" s="267" t="s">
        <v>5096</v>
      </c>
    </row>
    <row r="1257" spans="2:2" ht="18.75" x14ac:dyDescent="0.3">
      <c r="B1257" s="267" t="s">
        <v>6055</v>
      </c>
    </row>
    <row r="1258" spans="2:2" ht="18.75" x14ac:dyDescent="0.3">
      <c r="B1258" s="267" t="s">
        <v>6056</v>
      </c>
    </row>
    <row r="1259" spans="2:2" ht="18.75" x14ac:dyDescent="0.3">
      <c r="B1259" s="267" t="s">
        <v>6057</v>
      </c>
    </row>
    <row r="1260" spans="2:2" ht="18.75" x14ac:dyDescent="0.3">
      <c r="B1260" s="267" t="s">
        <v>6058</v>
      </c>
    </row>
    <row r="1261" spans="2:2" ht="18.75" x14ac:dyDescent="0.3">
      <c r="B1261" s="267"/>
    </row>
    <row r="1262" spans="2:2" ht="18.75" x14ac:dyDescent="0.3">
      <c r="B1262" s="267" t="s">
        <v>6059</v>
      </c>
    </row>
    <row r="1263" spans="2:2" ht="18.75" x14ac:dyDescent="0.3">
      <c r="B1263" s="267"/>
    </row>
    <row r="1264" spans="2:2" ht="18.75" x14ac:dyDescent="0.3">
      <c r="B1264" s="267" t="s">
        <v>6060</v>
      </c>
    </row>
    <row r="1265" spans="2:2" ht="18.75" x14ac:dyDescent="0.3">
      <c r="B1265" s="267" t="s">
        <v>6061</v>
      </c>
    </row>
    <row r="1266" spans="2:2" ht="18.75" x14ac:dyDescent="0.3">
      <c r="B1266" s="267"/>
    </row>
    <row r="1267" spans="2:2" ht="18.75" x14ac:dyDescent="0.3">
      <c r="B1267" s="267" t="s">
        <v>6062</v>
      </c>
    </row>
    <row r="1268" spans="2:2" ht="18.75" x14ac:dyDescent="0.3">
      <c r="B1268" s="267" t="s">
        <v>6063</v>
      </c>
    </row>
    <row r="1269" spans="2:2" ht="18.75" x14ac:dyDescent="0.3">
      <c r="B1269" s="267" t="s">
        <v>6064</v>
      </c>
    </row>
    <row r="1270" spans="2:2" ht="18.75" x14ac:dyDescent="0.3">
      <c r="B1270" s="267" t="s">
        <v>6065</v>
      </c>
    </row>
    <row r="1271" spans="2:2" ht="18.75" x14ac:dyDescent="0.3">
      <c r="B1271" s="267" t="s">
        <v>6066</v>
      </c>
    </row>
    <row r="1272" spans="2:2" ht="18.75" x14ac:dyDescent="0.3">
      <c r="B1272" s="267" t="s">
        <v>6067</v>
      </c>
    </row>
    <row r="1273" spans="2:2" ht="18.75" x14ac:dyDescent="0.3">
      <c r="B1273" s="267" t="s">
        <v>6068</v>
      </c>
    </row>
    <row r="1274" spans="2:2" ht="18.75" x14ac:dyDescent="0.3">
      <c r="B1274" s="267" t="s">
        <v>6069</v>
      </c>
    </row>
    <row r="1275" spans="2:2" ht="18.75" x14ac:dyDescent="0.3">
      <c r="B1275" s="267" t="s">
        <v>6070</v>
      </c>
    </row>
    <row r="1276" spans="2:2" ht="18.75" x14ac:dyDescent="0.3">
      <c r="B1276" s="267" t="s">
        <v>6071</v>
      </c>
    </row>
    <row r="1277" spans="2:2" ht="18.75" x14ac:dyDescent="0.3">
      <c r="B1277" s="267" t="s">
        <v>5285</v>
      </c>
    </row>
    <row r="1278" spans="2:2" ht="18.75" x14ac:dyDescent="0.3">
      <c r="B1278" s="267" t="e">
        <f>- проверяет соответствие представленных документов установленным</f>
        <v>#NAME?</v>
      </c>
    </row>
    <row r="1279" spans="2:2" ht="18.75" x14ac:dyDescent="0.3">
      <c r="B1279" s="267" t="s">
        <v>6072</v>
      </c>
    </row>
    <row r="1280" spans="2:2" ht="18.75" x14ac:dyDescent="0.3">
      <c r="B1280" s="267" t="s">
        <v>6073</v>
      </c>
    </row>
    <row r="1281" spans="2:2" ht="18.75" x14ac:dyDescent="0.3">
      <c r="B1281" s="267" t="s">
        <v>6074</v>
      </c>
    </row>
    <row r="1282" spans="2:2" ht="18.75" x14ac:dyDescent="0.3">
      <c r="B1282" s="267" t="s">
        <v>6075</v>
      </c>
    </row>
    <row r="1283" spans="2:2" ht="18.75" x14ac:dyDescent="0.3">
      <c r="B1283" s="267" t="s">
        <v>6076</v>
      </c>
    </row>
    <row r="1284" spans="2:2" ht="18.75" x14ac:dyDescent="0.3">
      <c r="B1284" s="267">
        <v>27</v>
      </c>
    </row>
    <row r="1285" spans="2:2" ht="18.75" x14ac:dyDescent="0.3">
      <c r="B1285" s="267" t="s">
        <v>6077</v>
      </c>
    </row>
    <row r="1286" spans="2:2" ht="18.75" x14ac:dyDescent="0.3">
      <c r="B1286" s="267" t="s">
        <v>6078</v>
      </c>
    </row>
    <row r="1287" spans="2:2" ht="18.75" x14ac:dyDescent="0.3">
      <c r="B1287" s="267" t="s">
        <v>6079</v>
      </c>
    </row>
    <row r="1288" spans="2:2" ht="18.75" x14ac:dyDescent="0.3">
      <c r="B1288" s="267" t="s">
        <v>6080</v>
      </c>
    </row>
    <row r="1289" spans="2:2" ht="18.75" x14ac:dyDescent="0.3">
      <c r="B1289" s="267" t="s">
        <v>5627</v>
      </c>
    </row>
    <row r="1290" spans="2:2" ht="18.75" x14ac:dyDescent="0.3">
      <c r="B1290" s="267" t="s">
        <v>6081</v>
      </c>
    </row>
    <row r="1291" spans="2:2" ht="18.75" x14ac:dyDescent="0.3">
      <c r="B1291" s="267" t="s">
        <v>6082</v>
      </c>
    </row>
    <row r="1292" spans="2:2" ht="18.75" x14ac:dyDescent="0.3">
      <c r="B1292" s="267" t="s">
        <v>6083</v>
      </c>
    </row>
    <row r="1293" spans="2:2" ht="18.75" x14ac:dyDescent="0.3">
      <c r="B1293" s="267" t="e">
        <f>- документы представлены в полном объёме.</f>
        <v>#NAME?</v>
      </c>
    </row>
    <row r="1294" spans="2:2" ht="18.75" x14ac:dyDescent="0.3">
      <c r="B1294" s="267" t="s">
        <v>6084</v>
      </c>
    </row>
    <row r="1295" spans="2:2" ht="18.75" x14ac:dyDescent="0.3">
      <c r="B1295" s="267" t="s">
        <v>6085</v>
      </c>
    </row>
    <row r="1296" spans="2:2" ht="18.75" x14ac:dyDescent="0.3">
      <c r="B1296" s="267" t="s">
        <v>6086</v>
      </c>
    </row>
    <row r="1297" spans="2:2" ht="18.75" x14ac:dyDescent="0.3">
      <c r="B1297" s="267" t="s">
        <v>6087</v>
      </c>
    </row>
    <row r="1298" spans="2:2" ht="18.75" x14ac:dyDescent="0.3">
      <c r="B1298" s="267" t="s">
        <v>6088</v>
      </c>
    </row>
    <row r="1299" spans="2:2" ht="18.75" x14ac:dyDescent="0.3">
      <c r="B1299" s="267" t="s">
        <v>6089</v>
      </c>
    </row>
    <row r="1300" spans="2:2" ht="18.75" x14ac:dyDescent="0.3">
      <c r="B1300" s="267" t="s">
        <v>6090</v>
      </c>
    </row>
    <row r="1301" spans="2:2" ht="18.75" x14ac:dyDescent="0.3">
      <c r="B1301" s="267" t="s">
        <v>6091</v>
      </c>
    </row>
    <row r="1302" spans="2:2" ht="18.75" x14ac:dyDescent="0.3">
      <c r="B1302" s="267" t="s">
        <v>6092</v>
      </c>
    </row>
    <row r="1303" spans="2:2" ht="18.75" x14ac:dyDescent="0.3">
      <c r="B1303" s="267" t="s">
        <v>6093</v>
      </c>
    </row>
    <row r="1304" spans="2:2" ht="18.75" x14ac:dyDescent="0.3">
      <c r="B1304" s="267" t="s">
        <v>6094</v>
      </c>
    </row>
    <row r="1305" spans="2:2" ht="18.75" x14ac:dyDescent="0.3">
      <c r="B1305" s="267" t="s">
        <v>6095</v>
      </c>
    </row>
    <row r="1306" spans="2:2" ht="18.75" x14ac:dyDescent="0.3">
      <c r="B1306" s="267" t="s">
        <v>6096</v>
      </c>
    </row>
    <row r="1307" spans="2:2" ht="18.75" x14ac:dyDescent="0.3">
      <c r="B1307" s="267" t="s">
        <v>6097</v>
      </c>
    </row>
    <row r="1308" spans="2:2" ht="18.75" x14ac:dyDescent="0.3">
      <c r="B1308" s="267" t="s">
        <v>6098</v>
      </c>
    </row>
    <row r="1309" spans="2:2" ht="18.75" x14ac:dyDescent="0.3">
      <c r="B1309" s="267" t="s">
        <v>6099</v>
      </c>
    </row>
    <row r="1310" spans="2:2" ht="18.75" x14ac:dyDescent="0.3">
      <c r="B1310" s="267" t="s">
        <v>6100</v>
      </c>
    </row>
    <row r="1311" spans="2:2" ht="18.75" x14ac:dyDescent="0.3">
      <c r="B1311" s="267" t="s">
        <v>6101</v>
      </c>
    </row>
    <row r="1312" spans="2:2" ht="18.75" x14ac:dyDescent="0.3">
      <c r="B1312" s="267" t="s">
        <v>6102</v>
      </c>
    </row>
    <row r="1313" spans="2:2" ht="18.75" x14ac:dyDescent="0.3">
      <c r="B1313" s="267" t="s">
        <v>6103</v>
      </c>
    </row>
    <row r="1314" spans="2:2" ht="18.75" x14ac:dyDescent="0.3">
      <c r="B1314" s="267" t="s">
        <v>6104</v>
      </c>
    </row>
    <row r="1315" spans="2:2" ht="18.75" x14ac:dyDescent="0.3">
      <c r="B1315" s="267" t="s">
        <v>6105</v>
      </c>
    </row>
    <row r="1316" spans="2:2" ht="18.75" x14ac:dyDescent="0.3">
      <c r="B1316" s="267" t="s">
        <v>6106</v>
      </c>
    </row>
    <row r="1317" spans="2:2" ht="18.75" x14ac:dyDescent="0.3">
      <c r="B1317" s="267" t="s">
        <v>6107</v>
      </c>
    </row>
    <row r="1318" spans="2:2" ht="18.75" x14ac:dyDescent="0.3">
      <c r="B1318" s="267" t="s">
        <v>6108</v>
      </c>
    </row>
    <row r="1319" spans="2:2" ht="18.75" x14ac:dyDescent="0.3">
      <c r="B1319" s="267" t="s">
        <v>6109</v>
      </c>
    </row>
    <row r="1320" spans="2:2" ht="18.75" x14ac:dyDescent="0.3">
      <c r="B1320" s="267" t="s">
        <v>6110</v>
      </c>
    </row>
    <row r="1321" spans="2:2" ht="18.75" x14ac:dyDescent="0.3">
      <c r="B1321" s="267" t="s">
        <v>6111</v>
      </c>
    </row>
    <row r="1322" spans="2:2" ht="18.75" x14ac:dyDescent="0.3">
      <c r="B1322" s="267" t="s">
        <v>6112</v>
      </c>
    </row>
    <row r="1323" spans="2:2" ht="18.75" x14ac:dyDescent="0.3">
      <c r="B1323" s="267" t="s">
        <v>6113</v>
      </c>
    </row>
    <row r="1324" spans="2:2" ht="18.75" x14ac:dyDescent="0.3">
      <c r="B1324" s="267" t="s">
        <v>6114</v>
      </c>
    </row>
    <row r="1325" spans="2:2" ht="18.75" x14ac:dyDescent="0.3">
      <c r="B1325" s="267" t="s">
        <v>6115</v>
      </c>
    </row>
    <row r="1326" spans="2:2" ht="18.75" x14ac:dyDescent="0.3">
      <c r="B1326" s="267" t="s">
        <v>6116</v>
      </c>
    </row>
    <row r="1327" spans="2:2" ht="18.75" x14ac:dyDescent="0.3">
      <c r="B1327" s="267" t="s">
        <v>6117</v>
      </c>
    </row>
    <row r="1328" spans="2:2" ht="18.75" x14ac:dyDescent="0.3">
      <c r="B1328" s="267"/>
    </row>
    <row r="1329" spans="2:2" ht="18.75" x14ac:dyDescent="0.3">
      <c r="B1329" s="267">
        <v>28</v>
      </c>
    </row>
    <row r="1330" spans="2:2" ht="18.75" x14ac:dyDescent="0.3">
      <c r="B1330" s="267" t="s">
        <v>6118</v>
      </c>
    </row>
    <row r="1331" spans="2:2" ht="18.75" x14ac:dyDescent="0.3">
      <c r="B1331" s="267" t="s">
        <v>6119</v>
      </c>
    </row>
    <row r="1332" spans="2:2" ht="18.75" x14ac:dyDescent="0.3">
      <c r="B1332" s="267" t="s">
        <v>6120</v>
      </c>
    </row>
    <row r="1333" spans="2:2" ht="18.75" x14ac:dyDescent="0.3">
      <c r="B1333" s="267" t="s">
        <v>6121</v>
      </c>
    </row>
    <row r="1334" spans="2:2" ht="18.75" x14ac:dyDescent="0.3">
      <c r="B1334" s="267" t="s">
        <v>6122</v>
      </c>
    </row>
    <row r="1335" spans="2:2" ht="18.75" x14ac:dyDescent="0.3">
      <c r="B1335" s="267" t="s">
        <v>6123</v>
      </c>
    </row>
    <row r="1336" spans="2:2" ht="18.75" x14ac:dyDescent="0.3">
      <c r="B1336" s="267"/>
    </row>
    <row r="1337" spans="2:2" ht="18.75" x14ac:dyDescent="0.3">
      <c r="B1337" s="267" t="s">
        <v>6124</v>
      </c>
    </row>
    <row r="1338" spans="2:2" ht="18.75" x14ac:dyDescent="0.3">
      <c r="B1338" s="267"/>
    </row>
    <row r="1339" spans="2:2" ht="18.75" x14ac:dyDescent="0.3">
      <c r="B1339" s="267" t="s">
        <v>6062</v>
      </c>
    </row>
    <row r="1340" spans="2:2" ht="18.75" x14ac:dyDescent="0.3">
      <c r="B1340" s="267" t="s">
        <v>6125</v>
      </c>
    </row>
    <row r="1341" spans="2:2" ht="18.75" x14ac:dyDescent="0.3">
      <c r="B1341" s="267" t="s">
        <v>6126</v>
      </c>
    </row>
    <row r="1342" spans="2:2" ht="18.75" x14ac:dyDescent="0.3">
      <c r="B1342" s="267" t="s">
        <v>6127</v>
      </c>
    </row>
    <row r="1343" spans="2:2" ht="18.75" x14ac:dyDescent="0.3">
      <c r="B1343" s="267" t="s">
        <v>6128</v>
      </c>
    </row>
    <row r="1344" spans="2:2" ht="18.75" x14ac:dyDescent="0.3">
      <c r="B1344" s="267" t="s">
        <v>6129</v>
      </c>
    </row>
    <row r="1345" spans="2:2" ht="18.75" x14ac:dyDescent="0.3">
      <c r="B1345" s="267" t="s">
        <v>6130</v>
      </c>
    </row>
    <row r="1346" spans="2:2" ht="18.75" x14ac:dyDescent="0.3">
      <c r="B1346" s="267" t="s">
        <v>6131</v>
      </c>
    </row>
    <row r="1347" spans="2:2" ht="18.75" x14ac:dyDescent="0.3">
      <c r="B1347" s="267" t="s">
        <v>6132</v>
      </c>
    </row>
    <row r="1348" spans="2:2" ht="18.75" x14ac:dyDescent="0.3">
      <c r="B1348" s="267" t="s">
        <v>6133</v>
      </c>
    </row>
    <row r="1349" spans="2:2" ht="18.75" x14ac:dyDescent="0.3">
      <c r="B1349" s="267" t="s">
        <v>6134</v>
      </c>
    </row>
    <row r="1350" spans="2:2" ht="18.75" x14ac:dyDescent="0.3">
      <c r="B1350" s="267" t="s">
        <v>6135</v>
      </c>
    </row>
    <row r="1351" spans="2:2" ht="18.75" x14ac:dyDescent="0.3">
      <c r="B1351" s="267" t="s">
        <v>6136</v>
      </c>
    </row>
    <row r="1352" spans="2:2" ht="18.75" x14ac:dyDescent="0.3">
      <c r="B1352" s="267" t="s">
        <v>6137</v>
      </c>
    </row>
    <row r="1353" spans="2:2" ht="18.75" x14ac:dyDescent="0.3">
      <c r="B1353" s="267" t="s">
        <v>6138</v>
      </c>
    </row>
    <row r="1354" spans="2:2" ht="18.75" x14ac:dyDescent="0.3">
      <c r="B1354" s="267" t="s">
        <v>6139</v>
      </c>
    </row>
    <row r="1355" spans="2:2" ht="18.75" x14ac:dyDescent="0.3">
      <c r="B1355" s="267" t="s">
        <v>6140</v>
      </c>
    </row>
    <row r="1356" spans="2:2" ht="18.75" x14ac:dyDescent="0.3">
      <c r="B1356" s="267" t="s">
        <v>6141</v>
      </c>
    </row>
    <row r="1357" spans="2:2" ht="18.75" x14ac:dyDescent="0.3">
      <c r="B1357" s="267" t="s">
        <v>6142</v>
      </c>
    </row>
    <row r="1358" spans="2:2" ht="18.75" x14ac:dyDescent="0.3">
      <c r="B1358" s="267" t="s">
        <v>6143</v>
      </c>
    </row>
    <row r="1359" spans="2:2" ht="18.75" x14ac:dyDescent="0.3">
      <c r="B1359" s="267" t="s">
        <v>6144</v>
      </c>
    </row>
    <row r="1360" spans="2:2" ht="18.75" x14ac:dyDescent="0.3">
      <c r="B1360" s="267" t="s">
        <v>6145</v>
      </c>
    </row>
    <row r="1361" spans="2:2" ht="18.75" x14ac:dyDescent="0.3">
      <c r="B1361" s="267" t="s">
        <v>6146</v>
      </c>
    </row>
    <row r="1362" spans="2:2" ht="18.75" x14ac:dyDescent="0.3">
      <c r="B1362" s="267" t="s">
        <v>5563</v>
      </c>
    </row>
    <row r="1363" spans="2:2" ht="18.75" x14ac:dyDescent="0.3">
      <c r="B1363" s="267" t="s">
        <v>6147</v>
      </c>
    </row>
    <row r="1364" spans="2:2" ht="18.75" x14ac:dyDescent="0.3">
      <c r="B1364" s="267" t="s">
        <v>6148</v>
      </c>
    </row>
    <row r="1365" spans="2:2" ht="18.75" x14ac:dyDescent="0.3">
      <c r="B1365" s="267" t="s">
        <v>6149</v>
      </c>
    </row>
    <row r="1366" spans="2:2" ht="18.75" x14ac:dyDescent="0.3">
      <c r="B1366" s="267" t="s">
        <v>6150</v>
      </c>
    </row>
    <row r="1367" spans="2:2" ht="18.75" x14ac:dyDescent="0.3">
      <c r="B1367" s="267" t="s">
        <v>6151</v>
      </c>
    </row>
    <row r="1368" spans="2:2" ht="18.75" x14ac:dyDescent="0.3">
      <c r="B1368" s="267" t="s">
        <v>6152</v>
      </c>
    </row>
    <row r="1369" spans="2:2" ht="18.75" x14ac:dyDescent="0.3">
      <c r="B1369" s="267" t="s">
        <v>6153</v>
      </c>
    </row>
    <row r="1370" spans="2:2" ht="18.75" x14ac:dyDescent="0.3">
      <c r="B1370" s="267" t="s">
        <v>6154</v>
      </c>
    </row>
    <row r="1371" spans="2:2" ht="18.75" x14ac:dyDescent="0.3">
      <c r="B1371" s="267" t="s">
        <v>6155</v>
      </c>
    </row>
    <row r="1372" spans="2:2" ht="18.75" x14ac:dyDescent="0.3">
      <c r="B1372" s="267" t="s">
        <v>6156</v>
      </c>
    </row>
    <row r="1373" spans="2:2" ht="18.75" x14ac:dyDescent="0.3">
      <c r="B1373" s="267"/>
    </row>
    <row r="1374" spans="2:2" ht="18.75" x14ac:dyDescent="0.3">
      <c r="B1374" s="267">
        <v>29</v>
      </c>
    </row>
    <row r="1375" spans="2:2" ht="18.75" x14ac:dyDescent="0.3">
      <c r="B1375" s="267" t="s">
        <v>6157</v>
      </c>
    </row>
    <row r="1376" spans="2:2" ht="18.75" x14ac:dyDescent="0.3">
      <c r="B1376" s="267" t="s">
        <v>6158</v>
      </c>
    </row>
    <row r="1377" spans="2:2" ht="18.75" x14ac:dyDescent="0.3">
      <c r="B1377" s="267"/>
    </row>
    <row r="1378" spans="2:2" ht="18.75" x14ac:dyDescent="0.3">
      <c r="B1378" s="267" t="s">
        <v>6159</v>
      </c>
    </row>
    <row r="1379" spans="2:2" ht="18.75" x14ac:dyDescent="0.3">
      <c r="B1379" s="267" t="s">
        <v>6160</v>
      </c>
    </row>
    <row r="1380" spans="2:2" ht="18.75" x14ac:dyDescent="0.3">
      <c r="B1380" s="267"/>
    </row>
    <row r="1381" spans="2:2" ht="18.75" x14ac:dyDescent="0.3">
      <c r="B1381" s="267" t="s">
        <v>6161</v>
      </c>
    </row>
    <row r="1382" spans="2:2" ht="18.75" x14ac:dyDescent="0.3">
      <c r="B1382" s="267" t="s">
        <v>6162</v>
      </c>
    </row>
    <row r="1383" spans="2:2" ht="18.75" x14ac:dyDescent="0.3">
      <c r="B1383" s="267" t="s">
        <v>6163</v>
      </c>
    </row>
    <row r="1384" spans="2:2" ht="18.75" x14ac:dyDescent="0.3">
      <c r="B1384" s="267" t="s">
        <v>6164</v>
      </c>
    </row>
    <row r="1385" spans="2:2" ht="18.75" x14ac:dyDescent="0.3">
      <c r="B1385" s="267" t="s">
        <v>6165</v>
      </c>
    </row>
    <row r="1386" spans="2:2" ht="18.75" x14ac:dyDescent="0.3">
      <c r="B1386" s="267" t="s">
        <v>6166</v>
      </c>
    </row>
    <row r="1387" spans="2:2" ht="18.75" x14ac:dyDescent="0.3">
      <c r="B1387" s="267" t="s">
        <v>6167</v>
      </c>
    </row>
    <row r="1388" spans="2:2" ht="18.75" x14ac:dyDescent="0.3">
      <c r="B1388" s="267" t="s">
        <v>6168</v>
      </c>
    </row>
    <row r="1389" spans="2:2" ht="18.75" x14ac:dyDescent="0.3">
      <c r="B1389" s="267"/>
    </row>
    <row r="1390" spans="2:2" ht="18.75" x14ac:dyDescent="0.3">
      <c r="B1390" s="267" t="s">
        <v>175</v>
      </c>
    </row>
    <row r="1391" spans="2:2" ht="18.75" x14ac:dyDescent="0.3">
      <c r="B1391" s="267" t="s">
        <v>175</v>
      </c>
    </row>
    <row r="1392" spans="2:2" ht="18.75" x14ac:dyDescent="0.3">
      <c r="B1392" s="267" t="s">
        <v>6169</v>
      </c>
    </row>
    <row r="1393" spans="2:2" ht="18.75" x14ac:dyDescent="0.3">
      <c r="B1393" s="267" t="s">
        <v>6170</v>
      </c>
    </row>
    <row r="1394" spans="2:2" ht="18.75" x14ac:dyDescent="0.3">
      <c r="B1394" s="267" t="s">
        <v>6171</v>
      </c>
    </row>
    <row r="1395" spans="2:2" ht="18.75" x14ac:dyDescent="0.3">
      <c r="B1395" s="267" t="s">
        <v>6172</v>
      </c>
    </row>
    <row r="1396" spans="2:2" ht="18.75" x14ac:dyDescent="0.3">
      <c r="B1396" s="267"/>
    </row>
    <row r="1397" spans="2:2" ht="18.75" x14ac:dyDescent="0.3">
      <c r="B1397" s="267" t="s">
        <v>6173</v>
      </c>
    </row>
    <row r="1398" spans="2:2" ht="18.75" x14ac:dyDescent="0.3">
      <c r="B1398" s="267" t="s">
        <v>6174</v>
      </c>
    </row>
    <row r="1399" spans="2:2" ht="18.75" x14ac:dyDescent="0.3">
      <c r="B1399" s="267" t="s">
        <v>6175</v>
      </c>
    </row>
    <row r="1400" spans="2:2" ht="18.75" x14ac:dyDescent="0.3">
      <c r="B1400" s="267" t="s">
        <v>6176</v>
      </c>
    </row>
    <row r="1401" spans="2:2" ht="18.75" x14ac:dyDescent="0.3">
      <c r="B1401" s="267" t="s">
        <v>6046</v>
      </c>
    </row>
    <row r="1402" spans="2:2" ht="18.75" x14ac:dyDescent="0.3">
      <c r="B1402" s="267" t="s">
        <v>5086</v>
      </c>
    </row>
    <row r="1403" spans="2:2" ht="18.75" x14ac:dyDescent="0.3">
      <c r="B1403" s="267" t="s">
        <v>5312</v>
      </c>
    </row>
    <row r="1404" spans="2:2" ht="18.75" x14ac:dyDescent="0.3">
      <c r="B1404" s="267" t="s">
        <v>6177</v>
      </c>
    </row>
    <row r="1405" spans="2:2" ht="18.75" x14ac:dyDescent="0.3">
      <c r="B1405" s="267" t="s">
        <v>6178</v>
      </c>
    </row>
    <row r="1406" spans="2:2" ht="18.75" x14ac:dyDescent="0.3">
      <c r="B1406" s="267" t="s">
        <v>6179</v>
      </c>
    </row>
    <row r="1407" spans="2:2" ht="18.75" x14ac:dyDescent="0.3">
      <c r="B1407" s="267" t="s">
        <v>6180</v>
      </c>
    </row>
    <row r="1408" spans="2:2" ht="18.75" x14ac:dyDescent="0.3">
      <c r="B1408" s="267" t="s">
        <v>6181</v>
      </c>
    </row>
    <row r="1409" spans="2:2" ht="18.75" x14ac:dyDescent="0.3">
      <c r="B1409" s="267" t="s">
        <v>6182</v>
      </c>
    </row>
    <row r="1410" spans="2:2" ht="18.75" x14ac:dyDescent="0.3">
      <c r="B1410" s="267" t="s">
        <v>6183</v>
      </c>
    </row>
    <row r="1411" spans="2:2" ht="18.75" x14ac:dyDescent="0.3">
      <c r="B1411" s="267" t="s">
        <v>6184</v>
      </c>
    </row>
    <row r="1412" spans="2:2" ht="18.75" x14ac:dyDescent="0.3">
      <c r="B1412" s="267" t="s">
        <v>5061</v>
      </c>
    </row>
    <row r="1413" spans="2:2" ht="18.75" x14ac:dyDescent="0.3">
      <c r="B1413" s="267" t="s">
        <v>6185</v>
      </c>
    </row>
    <row r="1414" spans="2:2" ht="18.75" x14ac:dyDescent="0.3">
      <c r="B1414" s="267" t="s">
        <v>6186</v>
      </c>
    </row>
    <row r="1415" spans="2:2" ht="18.75" x14ac:dyDescent="0.3">
      <c r="B1415" s="267" t="s">
        <v>6187</v>
      </c>
    </row>
    <row r="1416" spans="2:2" ht="18.75" x14ac:dyDescent="0.3">
      <c r="B1416" s="267" t="s">
        <v>5096</v>
      </c>
    </row>
    <row r="1417" spans="2:2" ht="18.75" x14ac:dyDescent="0.3">
      <c r="B1417" s="267" t="s">
        <v>5346</v>
      </c>
    </row>
    <row r="1418" spans="2:2" ht="18.75" x14ac:dyDescent="0.3">
      <c r="B1418" s="267" t="s">
        <v>6188</v>
      </c>
    </row>
    <row r="1419" spans="2:2" ht="18.75" x14ac:dyDescent="0.3">
      <c r="B1419" s="267" t="s">
        <v>6189</v>
      </c>
    </row>
    <row r="1420" spans="2:2" ht="18.75" x14ac:dyDescent="0.3">
      <c r="B1420" s="267" t="s">
        <v>6190</v>
      </c>
    </row>
    <row r="1421" spans="2:2" ht="18.75" x14ac:dyDescent="0.3">
      <c r="B1421" s="267">
        <v>30</v>
      </c>
    </row>
    <row r="1422" spans="2:2" ht="18.75" x14ac:dyDescent="0.3">
      <c r="B1422" s="267" t="s">
        <v>6191</v>
      </c>
    </row>
    <row r="1423" spans="2:2" ht="18.75" x14ac:dyDescent="0.3">
      <c r="B1423" s="267" t="s">
        <v>5061</v>
      </c>
    </row>
    <row r="1424" spans="2:2" ht="18.75" x14ac:dyDescent="0.3">
      <c r="B1424" s="267" t="s">
        <v>6192</v>
      </c>
    </row>
    <row r="1425" spans="2:2" ht="18.75" x14ac:dyDescent="0.3">
      <c r="B1425" s="267" t="s">
        <v>6193</v>
      </c>
    </row>
    <row r="1426" spans="2:2" ht="18.75" x14ac:dyDescent="0.3">
      <c r="B1426" s="267" t="s">
        <v>6194</v>
      </c>
    </row>
    <row r="1427" spans="2:2" ht="18.75" x14ac:dyDescent="0.3">
      <c r="B1427" s="267" t="s">
        <v>6195</v>
      </c>
    </row>
    <row r="1428" spans="2:2" ht="18.75" x14ac:dyDescent="0.3">
      <c r="B1428" s="267" t="s">
        <v>6196</v>
      </c>
    </row>
    <row r="1429" spans="2:2" ht="18.75" x14ac:dyDescent="0.3">
      <c r="B1429" s="267" t="s">
        <v>6197</v>
      </c>
    </row>
    <row r="1430" spans="2:2" ht="18.75" x14ac:dyDescent="0.3">
      <c r="B1430" s="267" t="s">
        <v>6198</v>
      </c>
    </row>
    <row r="1431" spans="2:2" ht="18.75" x14ac:dyDescent="0.3">
      <c r="B1431" s="267" t="s">
        <v>6199</v>
      </c>
    </row>
    <row r="1432" spans="2:2" ht="18.75" x14ac:dyDescent="0.3">
      <c r="B1432" s="267" t="s">
        <v>6200</v>
      </c>
    </row>
    <row r="1433" spans="2:2" ht="18.75" x14ac:dyDescent="0.3">
      <c r="B1433" s="267" t="s">
        <v>6201</v>
      </c>
    </row>
    <row r="1434" spans="2:2" ht="18.75" x14ac:dyDescent="0.3">
      <c r="B1434" s="267" t="s">
        <v>6202</v>
      </c>
    </row>
    <row r="1435" spans="2:2" ht="18.75" x14ac:dyDescent="0.3">
      <c r="B1435" s="267" t="s">
        <v>6203</v>
      </c>
    </row>
    <row r="1436" spans="2:2" ht="18.75" x14ac:dyDescent="0.3">
      <c r="B1436" s="267" t="s">
        <v>6204</v>
      </c>
    </row>
    <row r="1437" spans="2:2" ht="18.75" x14ac:dyDescent="0.3">
      <c r="B1437" s="267" t="s">
        <v>6205</v>
      </c>
    </row>
    <row r="1438" spans="2:2" ht="18.75" x14ac:dyDescent="0.3">
      <c r="B1438" s="267" t="s">
        <v>6206</v>
      </c>
    </row>
    <row r="1439" spans="2:2" ht="18.75" x14ac:dyDescent="0.3">
      <c r="B1439" s="267" t="s">
        <v>5469</v>
      </c>
    </row>
    <row r="1440" spans="2:2" ht="18.75" x14ac:dyDescent="0.3">
      <c r="B1440" s="267" t="s">
        <v>6207</v>
      </c>
    </row>
    <row r="1441" spans="2:2" ht="18.75" x14ac:dyDescent="0.3">
      <c r="B1441" s="267" t="s">
        <v>6208</v>
      </c>
    </row>
    <row r="1442" spans="2:2" ht="18.75" x14ac:dyDescent="0.3">
      <c r="B1442" s="267" t="s">
        <v>6209</v>
      </c>
    </row>
    <row r="1443" spans="2:2" ht="18.75" x14ac:dyDescent="0.3">
      <c r="B1443" s="267" t="s">
        <v>6210</v>
      </c>
    </row>
    <row r="1444" spans="2:2" ht="18.75" x14ac:dyDescent="0.3">
      <c r="B1444" s="267" t="s">
        <v>6211</v>
      </c>
    </row>
    <row r="1445" spans="2:2" ht="18.75" x14ac:dyDescent="0.3">
      <c r="B1445" s="267" t="s">
        <v>6212</v>
      </c>
    </row>
    <row r="1446" spans="2:2" ht="18.75" x14ac:dyDescent="0.3">
      <c r="B1446" s="267" t="s">
        <v>6213</v>
      </c>
    </row>
    <row r="1447" spans="2:2" ht="18.75" x14ac:dyDescent="0.3">
      <c r="B1447" s="267" t="s">
        <v>6214</v>
      </c>
    </row>
    <row r="1448" spans="2:2" ht="18.75" x14ac:dyDescent="0.3">
      <c r="B1448" s="267" t="s">
        <v>6215</v>
      </c>
    </row>
    <row r="1449" spans="2:2" ht="18.75" x14ac:dyDescent="0.3">
      <c r="B1449" s="267" t="s">
        <v>5326</v>
      </c>
    </row>
    <row r="1450" spans="2:2" ht="18.75" x14ac:dyDescent="0.3">
      <c r="B1450" s="267" t="s">
        <v>5086</v>
      </c>
    </row>
    <row r="1451" spans="2:2" ht="18.75" x14ac:dyDescent="0.3">
      <c r="B1451" s="267" t="s">
        <v>6216</v>
      </c>
    </row>
    <row r="1452" spans="2:2" ht="18.75" x14ac:dyDescent="0.3">
      <c r="B1452" s="267" t="s">
        <v>6217</v>
      </c>
    </row>
    <row r="1453" spans="2:2" ht="18.75" x14ac:dyDescent="0.3">
      <c r="B1453" s="267" t="s">
        <v>6218</v>
      </c>
    </row>
    <row r="1454" spans="2:2" ht="18.75" x14ac:dyDescent="0.3">
      <c r="B1454" s="267" t="s">
        <v>6219</v>
      </c>
    </row>
    <row r="1455" spans="2:2" ht="18.75" x14ac:dyDescent="0.3">
      <c r="B1455" s="267" t="s">
        <v>6220</v>
      </c>
    </row>
    <row r="1456" spans="2:2" ht="18.75" x14ac:dyDescent="0.3">
      <c r="B1456" s="267" t="s">
        <v>6221</v>
      </c>
    </row>
    <row r="1457" spans="2:2" ht="18.75" x14ac:dyDescent="0.3">
      <c r="B1457" s="267" t="s">
        <v>5096</v>
      </c>
    </row>
    <row r="1458" spans="2:2" ht="18.75" x14ac:dyDescent="0.3">
      <c r="B1458" s="267" t="s">
        <v>6222</v>
      </c>
    </row>
    <row r="1459" spans="2:2" ht="18.75" x14ac:dyDescent="0.3">
      <c r="B1459" s="267" t="s">
        <v>6223</v>
      </c>
    </row>
    <row r="1460" spans="2:2" ht="18.75" x14ac:dyDescent="0.3">
      <c r="B1460" s="267" t="s">
        <v>6224</v>
      </c>
    </row>
    <row r="1461" spans="2:2" ht="18.75" x14ac:dyDescent="0.3">
      <c r="B1461" s="267" t="s">
        <v>5080</v>
      </c>
    </row>
    <row r="1462" spans="2:2" ht="18.75" x14ac:dyDescent="0.3">
      <c r="B1462" s="267" t="s">
        <v>6050</v>
      </c>
    </row>
    <row r="1463" spans="2:2" ht="18.75" x14ac:dyDescent="0.3">
      <c r="B1463" s="267" t="s">
        <v>6225</v>
      </c>
    </row>
    <row r="1464" spans="2:2" ht="18.75" x14ac:dyDescent="0.3">
      <c r="B1464" s="267" t="s">
        <v>6226</v>
      </c>
    </row>
    <row r="1465" spans="2:2" ht="18.75" x14ac:dyDescent="0.3">
      <c r="B1465" s="267"/>
    </row>
    <row r="1466" spans="2:2" ht="18.75" x14ac:dyDescent="0.3">
      <c r="B1466" s="267" t="s">
        <v>6227</v>
      </c>
    </row>
    <row r="1467" spans="2:2" ht="18.75" x14ac:dyDescent="0.3">
      <c r="B1467" s="267" t="s">
        <v>6228</v>
      </c>
    </row>
    <row r="1468" spans="2:2" ht="18.75" x14ac:dyDescent="0.3">
      <c r="B1468" s="267">
        <v>31</v>
      </c>
    </row>
    <row r="1469" spans="2:2" ht="18.75" x14ac:dyDescent="0.3">
      <c r="B1469" s="267" t="s">
        <v>6229</v>
      </c>
    </row>
    <row r="1470" spans="2:2" ht="18.75" x14ac:dyDescent="0.3">
      <c r="B1470" s="267" t="s">
        <v>6230</v>
      </c>
    </row>
    <row r="1471" spans="2:2" ht="18.75" x14ac:dyDescent="0.3">
      <c r="B1471" s="267" t="s">
        <v>6231</v>
      </c>
    </row>
    <row r="1472" spans="2:2" ht="18.75" x14ac:dyDescent="0.3">
      <c r="B1472" s="267" t="s">
        <v>6232</v>
      </c>
    </row>
    <row r="1473" spans="2:2" ht="18.75" x14ac:dyDescent="0.3">
      <c r="B1473" s="267" t="s">
        <v>6233</v>
      </c>
    </row>
    <row r="1474" spans="2:2" ht="18.75" x14ac:dyDescent="0.3">
      <c r="B1474" s="267"/>
    </row>
    <row r="1475" spans="2:2" ht="18.75" x14ac:dyDescent="0.3">
      <c r="B1475" s="267" t="s">
        <v>6234</v>
      </c>
    </row>
    <row r="1476" spans="2:2" ht="18.75" x14ac:dyDescent="0.3">
      <c r="B1476" s="267" t="s">
        <v>6235</v>
      </c>
    </row>
    <row r="1477" spans="2:2" ht="18.75" x14ac:dyDescent="0.3">
      <c r="B1477" s="267" t="s">
        <v>5469</v>
      </c>
    </row>
    <row r="1478" spans="2:2" ht="18.75" x14ac:dyDescent="0.3">
      <c r="B1478" s="267" t="s">
        <v>6236</v>
      </c>
    </row>
    <row r="1479" spans="2:2" ht="18.75" x14ac:dyDescent="0.3">
      <c r="B1479" s="267" t="s">
        <v>6056</v>
      </c>
    </row>
    <row r="1480" spans="2:2" ht="18.75" x14ac:dyDescent="0.3">
      <c r="B1480" s="267" t="s">
        <v>6237</v>
      </c>
    </row>
    <row r="1481" spans="2:2" ht="18.75" x14ac:dyDescent="0.3">
      <c r="B1481" s="267"/>
    </row>
    <row r="1482" spans="2:2" ht="18.75" x14ac:dyDescent="0.3">
      <c r="B1482" s="267" t="s">
        <v>6238</v>
      </c>
    </row>
    <row r="1483" spans="2:2" ht="18.75" x14ac:dyDescent="0.3">
      <c r="B1483" s="267" t="s">
        <v>6228</v>
      </c>
    </row>
    <row r="1484" spans="2:2" ht="18.75" x14ac:dyDescent="0.3">
      <c r="B1484" s="267" t="s">
        <v>6239</v>
      </c>
    </row>
    <row r="1485" spans="2:2" ht="18.75" x14ac:dyDescent="0.3">
      <c r="B1485" s="267" t="s">
        <v>6240</v>
      </c>
    </row>
    <row r="1486" spans="2:2" ht="18.75" x14ac:dyDescent="0.3">
      <c r="B1486" s="267" t="s">
        <v>6241</v>
      </c>
    </row>
    <row r="1487" spans="2:2" ht="18.75" x14ac:dyDescent="0.3">
      <c r="B1487" s="267" t="s">
        <v>6242</v>
      </c>
    </row>
    <row r="1488" spans="2:2" ht="18.75" x14ac:dyDescent="0.3">
      <c r="B1488" s="267" t="s">
        <v>6243</v>
      </c>
    </row>
    <row r="1489" spans="2:2" ht="18.75" x14ac:dyDescent="0.3">
      <c r="B1489" s="267"/>
    </row>
    <row r="1490" spans="2:2" ht="18.75" x14ac:dyDescent="0.3">
      <c r="B1490" s="267" t="s">
        <v>6244</v>
      </c>
    </row>
    <row r="1491" spans="2:2" ht="18.75" x14ac:dyDescent="0.3">
      <c r="B1491" s="267" t="s">
        <v>6245</v>
      </c>
    </row>
    <row r="1492" spans="2:2" ht="18.75" x14ac:dyDescent="0.3">
      <c r="B1492" s="267" t="s">
        <v>6246</v>
      </c>
    </row>
    <row r="1493" spans="2:2" ht="18.75" x14ac:dyDescent="0.3">
      <c r="B1493" s="267" t="s">
        <v>6247</v>
      </c>
    </row>
    <row r="1494" spans="2:2" ht="18.75" x14ac:dyDescent="0.3">
      <c r="B1494" s="267" t="s">
        <v>5326</v>
      </c>
    </row>
    <row r="1495" spans="2:2" ht="18.75" x14ac:dyDescent="0.3">
      <c r="B1495" s="267" t="s">
        <v>5086</v>
      </c>
    </row>
    <row r="1496" spans="2:2" ht="18.75" x14ac:dyDescent="0.3">
      <c r="B1496" s="267" t="s">
        <v>6216</v>
      </c>
    </row>
    <row r="1497" spans="2:2" ht="18.75" x14ac:dyDescent="0.3">
      <c r="B1497" s="267" t="s">
        <v>6248</v>
      </c>
    </row>
    <row r="1498" spans="2:2" ht="18.75" x14ac:dyDescent="0.3">
      <c r="B1498" s="267" t="s">
        <v>5315</v>
      </c>
    </row>
    <row r="1499" spans="2:2" ht="18.75" x14ac:dyDescent="0.3">
      <c r="B1499" s="267" t="s">
        <v>6249</v>
      </c>
    </row>
    <row r="1500" spans="2:2" ht="18.75" x14ac:dyDescent="0.3">
      <c r="B1500" s="267" t="s">
        <v>5061</v>
      </c>
    </row>
    <row r="1501" spans="2:2" ht="18.75" x14ac:dyDescent="0.3">
      <c r="B1501" s="267" t="s">
        <v>6250</v>
      </c>
    </row>
    <row r="1502" spans="2:2" ht="18.75" x14ac:dyDescent="0.3">
      <c r="B1502" s="267" t="s">
        <v>6251</v>
      </c>
    </row>
    <row r="1503" spans="2:2" ht="18.75" x14ac:dyDescent="0.3">
      <c r="B1503" s="267" t="s">
        <v>6252</v>
      </c>
    </row>
    <row r="1504" spans="2:2" ht="18.75" x14ac:dyDescent="0.3">
      <c r="B1504" s="267" t="s">
        <v>6253</v>
      </c>
    </row>
    <row r="1505" spans="2:2" ht="18.75" x14ac:dyDescent="0.3">
      <c r="B1505" s="267" t="s">
        <v>5326</v>
      </c>
    </row>
    <row r="1506" spans="2:2" ht="18.75" x14ac:dyDescent="0.3">
      <c r="B1506" s="267" t="s">
        <v>5086</v>
      </c>
    </row>
    <row r="1507" spans="2:2" ht="18.75" x14ac:dyDescent="0.3">
      <c r="B1507" s="267" t="s">
        <v>6254</v>
      </c>
    </row>
    <row r="1508" spans="2:2" ht="18.75" x14ac:dyDescent="0.3">
      <c r="B1508" s="267" t="s">
        <v>5096</v>
      </c>
    </row>
    <row r="1509" spans="2:2" ht="18.75" x14ac:dyDescent="0.3">
      <c r="B1509" s="267" t="s">
        <v>6255</v>
      </c>
    </row>
    <row r="1510" spans="2:2" ht="18.75" x14ac:dyDescent="0.3">
      <c r="B1510" s="267" t="s">
        <v>6256</v>
      </c>
    </row>
    <row r="1511" spans="2:2" ht="18.75" x14ac:dyDescent="0.3">
      <c r="B1511" s="267" t="s">
        <v>6257</v>
      </c>
    </row>
    <row r="1512" spans="2:2" ht="18.75" x14ac:dyDescent="0.3">
      <c r="B1512" s="267" t="s">
        <v>6258</v>
      </c>
    </row>
    <row r="1513" spans="2:2" ht="18.75" x14ac:dyDescent="0.3">
      <c r="B1513" s="267">
        <v>32</v>
      </c>
    </row>
    <row r="1514" spans="2:2" ht="18.75" x14ac:dyDescent="0.3">
      <c r="B1514" s="267" t="s">
        <v>5343</v>
      </c>
    </row>
    <row r="1515" spans="2:2" ht="18.75" x14ac:dyDescent="0.3">
      <c r="B1515" s="267" t="s">
        <v>6259</v>
      </c>
    </row>
    <row r="1516" spans="2:2" ht="18.75" x14ac:dyDescent="0.3">
      <c r="B1516" s="267" t="s">
        <v>6260</v>
      </c>
    </row>
    <row r="1517" spans="2:2" ht="18.75" x14ac:dyDescent="0.3">
      <c r="B1517" s="267" t="s">
        <v>6261</v>
      </c>
    </row>
    <row r="1518" spans="2:2" ht="18.75" x14ac:dyDescent="0.3">
      <c r="B1518" s="267" t="s">
        <v>6262</v>
      </c>
    </row>
    <row r="1519" spans="2:2" ht="18.75" x14ac:dyDescent="0.3">
      <c r="B1519" s="267" t="s">
        <v>6263</v>
      </c>
    </row>
    <row r="1520" spans="2:2" ht="18.75" x14ac:dyDescent="0.3">
      <c r="B1520" s="267" t="s">
        <v>6264</v>
      </c>
    </row>
    <row r="1521" spans="2:2" ht="18.75" x14ac:dyDescent="0.3">
      <c r="B1521" s="267" t="s">
        <v>6265</v>
      </c>
    </row>
    <row r="1522" spans="2:2" ht="18.75" x14ac:dyDescent="0.3">
      <c r="B1522" s="267" t="s">
        <v>6266</v>
      </c>
    </row>
    <row r="1523" spans="2:2" ht="18.75" x14ac:dyDescent="0.3">
      <c r="B1523" s="267"/>
    </row>
    <row r="1524" spans="2:2" ht="18.75" x14ac:dyDescent="0.3">
      <c r="B1524" s="267" t="s">
        <v>6267</v>
      </c>
    </row>
    <row r="1525" spans="2:2" ht="18.75" x14ac:dyDescent="0.3">
      <c r="B1525" s="267" t="s">
        <v>6268</v>
      </c>
    </row>
    <row r="1526" spans="2:2" ht="18.75" x14ac:dyDescent="0.3">
      <c r="B1526" s="267" t="s">
        <v>6269</v>
      </c>
    </row>
    <row r="1527" spans="2:2" ht="18.75" x14ac:dyDescent="0.3">
      <c r="B1527" s="267" t="s">
        <v>6270</v>
      </c>
    </row>
    <row r="1528" spans="2:2" ht="18.75" x14ac:dyDescent="0.3">
      <c r="B1528" s="267" t="s">
        <v>6271</v>
      </c>
    </row>
    <row r="1529" spans="2:2" ht="18.75" x14ac:dyDescent="0.3">
      <c r="B1529" s="267"/>
    </row>
    <row r="1530" spans="2:2" ht="18.75" x14ac:dyDescent="0.3">
      <c r="B1530" s="267" t="s">
        <v>6272</v>
      </c>
    </row>
    <row r="1531" spans="2:2" ht="18.75" x14ac:dyDescent="0.3">
      <c r="B1531" s="267" t="s">
        <v>6273</v>
      </c>
    </row>
    <row r="1532" spans="2:2" ht="18.75" x14ac:dyDescent="0.3">
      <c r="B1532" s="267" t="s">
        <v>6274</v>
      </c>
    </row>
    <row r="1533" spans="2:2" ht="18.75" x14ac:dyDescent="0.3">
      <c r="B1533" s="267" t="s">
        <v>5086</v>
      </c>
    </row>
    <row r="1534" spans="2:2" ht="18.75" x14ac:dyDescent="0.3">
      <c r="B1534" s="267" t="s">
        <v>6275</v>
      </c>
    </row>
    <row r="1535" spans="2:2" ht="18.75" x14ac:dyDescent="0.3">
      <c r="B1535" s="267" t="s">
        <v>6276</v>
      </c>
    </row>
    <row r="1536" spans="2:2" ht="18.75" x14ac:dyDescent="0.3">
      <c r="B1536" s="267" t="s">
        <v>6277</v>
      </c>
    </row>
    <row r="1537" spans="2:2" ht="18.75" x14ac:dyDescent="0.3">
      <c r="B1537" s="267" t="s">
        <v>6278</v>
      </c>
    </row>
    <row r="1538" spans="2:2" ht="18.75" x14ac:dyDescent="0.3">
      <c r="B1538" s="267" t="s">
        <v>5061</v>
      </c>
    </row>
    <row r="1539" spans="2:2" ht="18.75" x14ac:dyDescent="0.3">
      <c r="B1539" s="267" t="s">
        <v>6279</v>
      </c>
    </row>
    <row r="1540" spans="2:2" ht="18.75" x14ac:dyDescent="0.3">
      <c r="B1540" s="267" t="s">
        <v>6280</v>
      </c>
    </row>
    <row r="1541" spans="2:2" ht="18.75" x14ac:dyDescent="0.3">
      <c r="B1541" s="267" t="s">
        <v>6281</v>
      </c>
    </row>
    <row r="1542" spans="2:2" ht="18.75" x14ac:dyDescent="0.3">
      <c r="B1542" s="267" t="s">
        <v>6282</v>
      </c>
    </row>
    <row r="1543" spans="2:2" ht="18.75" x14ac:dyDescent="0.3">
      <c r="B1543" s="267" t="s">
        <v>6283</v>
      </c>
    </row>
    <row r="1544" spans="2:2" ht="18.75" x14ac:dyDescent="0.3">
      <c r="B1544" s="267" t="s">
        <v>6284</v>
      </c>
    </row>
    <row r="1545" spans="2:2" ht="18.75" x14ac:dyDescent="0.3">
      <c r="B1545" s="267" t="s">
        <v>6285</v>
      </c>
    </row>
    <row r="1546" spans="2:2" ht="18.75" x14ac:dyDescent="0.3">
      <c r="B1546" s="267" t="s">
        <v>5080</v>
      </c>
    </row>
    <row r="1547" spans="2:2" ht="18.75" x14ac:dyDescent="0.3">
      <c r="B1547" s="267" t="s">
        <v>6286</v>
      </c>
    </row>
    <row r="1548" spans="2:2" ht="18.75" x14ac:dyDescent="0.3">
      <c r="B1548" s="267" t="s">
        <v>6287</v>
      </c>
    </row>
    <row r="1549" spans="2:2" ht="18.75" x14ac:dyDescent="0.3">
      <c r="B1549" s="267" t="s">
        <v>5096</v>
      </c>
    </row>
    <row r="1550" spans="2:2" ht="18.75" x14ac:dyDescent="0.3">
      <c r="B1550" s="267" t="s">
        <v>6288</v>
      </c>
    </row>
    <row r="1551" spans="2:2" ht="18.75" x14ac:dyDescent="0.3">
      <c r="B1551" s="267" t="s">
        <v>6289</v>
      </c>
    </row>
    <row r="1552" spans="2:2" ht="18.75" x14ac:dyDescent="0.3">
      <c r="B1552" s="267" t="s">
        <v>6290</v>
      </c>
    </row>
    <row r="1553" spans="2:2" ht="18.75" x14ac:dyDescent="0.3">
      <c r="B1553" s="267" t="s">
        <v>6291</v>
      </c>
    </row>
    <row r="1554" spans="2:2" ht="18.75" x14ac:dyDescent="0.3">
      <c r="B1554" s="267" t="s">
        <v>6273</v>
      </c>
    </row>
    <row r="1555" spans="2:2" ht="18.75" x14ac:dyDescent="0.3">
      <c r="B1555" s="267" t="s">
        <v>6274</v>
      </c>
    </row>
    <row r="1556" spans="2:2" ht="18.75" x14ac:dyDescent="0.3">
      <c r="B1556" s="267" t="s">
        <v>5086</v>
      </c>
    </row>
    <row r="1557" spans="2:2" ht="18.75" x14ac:dyDescent="0.3">
      <c r="B1557" s="267" t="s">
        <v>6292</v>
      </c>
    </row>
    <row r="1558" spans="2:2" ht="18.75" x14ac:dyDescent="0.3">
      <c r="B1558" s="267" t="s">
        <v>6293</v>
      </c>
    </row>
    <row r="1559" spans="2:2" ht="18.75" x14ac:dyDescent="0.3">
      <c r="B1559" s="267">
        <v>33</v>
      </c>
    </row>
    <row r="1560" spans="2:2" ht="18.75" x14ac:dyDescent="0.3">
      <c r="B1560" s="267" t="s">
        <v>6256</v>
      </c>
    </row>
    <row r="1561" spans="2:2" ht="18.75" x14ac:dyDescent="0.3">
      <c r="B1561" s="267" t="s">
        <v>6294</v>
      </c>
    </row>
    <row r="1562" spans="2:2" ht="18.75" x14ac:dyDescent="0.3">
      <c r="B1562" s="267" t="s">
        <v>6266</v>
      </c>
    </row>
    <row r="1563" spans="2:2" ht="18.75" x14ac:dyDescent="0.3">
      <c r="B1563" s="267" t="s">
        <v>6295</v>
      </c>
    </row>
    <row r="1564" spans="2:2" ht="18.75" x14ac:dyDescent="0.3">
      <c r="B1564" s="267" t="s">
        <v>6296</v>
      </c>
    </row>
    <row r="1565" spans="2:2" ht="18.75" x14ac:dyDescent="0.3">
      <c r="B1565" s="267" t="s">
        <v>6297</v>
      </c>
    </row>
    <row r="1566" spans="2:2" ht="18.75" x14ac:dyDescent="0.3">
      <c r="B1566" s="267" t="s">
        <v>6298</v>
      </c>
    </row>
    <row r="1567" spans="2:2" ht="18.75" x14ac:dyDescent="0.3">
      <c r="B1567" s="267" t="s">
        <v>5777</v>
      </c>
    </row>
    <row r="1568" spans="2:2" ht="18.75" x14ac:dyDescent="0.3">
      <c r="B1568" s="267" t="s">
        <v>6299</v>
      </c>
    </row>
    <row r="1569" spans="2:2" ht="18.75" x14ac:dyDescent="0.3">
      <c r="B1569" s="267" t="s">
        <v>6300</v>
      </c>
    </row>
    <row r="1570" spans="2:2" ht="18.75" x14ac:dyDescent="0.3">
      <c r="B1570" s="267" t="s">
        <v>6301</v>
      </c>
    </row>
    <row r="1571" spans="2:2" ht="18.75" x14ac:dyDescent="0.3">
      <c r="B1571" s="267" t="s">
        <v>6302</v>
      </c>
    </row>
    <row r="1572" spans="2:2" ht="18.75" x14ac:dyDescent="0.3">
      <c r="B1572" s="267" t="s">
        <v>6303</v>
      </c>
    </row>
    <row r="1573" spans="2:2" ht="18.75" x14ac:dyDescent="0.3">
      <c r="B1573" s="267" t="s">
        <v>6304</v>
      </c>
    </row>
    <row r="1574" spans="2:2" ht="18.75" x14ac:dyDescent="0.3">
      <c r="B1574" s="267" t="s">
        <v>6305</v>
      </c>
    </row>
    <row r="1575" spans="2:2" ht="18.75" x14ac:dyDescent="0.3">
      <c r="B1575" s="267" t="s">
        <v>6306</v>
      </c>
    </row>
    <row r="1576" spans="2:2" ht="18.75" x14ac:dyDescent="0.3">
      <c r="B1576" s="267" t="s">
        <v>6307</v>
      </c>
    </row>
    <row r="1577" spans="2:2" ht="18.75" x14ac:dyDescent="0.3">
      <c r="B1577" s="267" t="s">
        <v>6266</v>
      </c>
    </row>
    <row r="1578" spans="2:2" ht="18.75" x14ac:dyDescent="0.3">
      <c r="B1578" s="267" t="s">
        <v>6308</v>
      </c>
    </row>
    <row r="1579" spans="2:2" ht="18.75" x14ac:dyDescent="0.3">
      <c r="B1579" s="267" t="s">
        <v>6309</v>
      </c>
    </row>
    <row r="1580" spans="2:2" ht="18.75" x14ac:dyDescent="0.3">
      <c r="B1580" s="267" t="s">
        <v>6310</v>
      </c>
    </row>
    <row r="1581" spans="2:2" ht="18.75" x14ac:dyDescent="0.3">
      <c r="B1581" s="267" t="s">
        <v>6311</v>
      </c>
    </row>
    <row r="1582" spans="2:2" ht="18.75" x14ac:dyDescent="0.3">
      <c r="B1582" s="267"/>
    </row>
    <row r="1583" spans="2:2" ht="18.75" x14ac:dyDescent="0.3">
      <c r="B1583" s="267" t="s">
        <v>6312</v>
      </c>
    </row>
    <row r="1584" spans="2:2" ht="18.75" x14ac:dyDescent="0.3">
      <c r="B1584" s="267"/>
    </row>
    <row r="1585" spans="2:2" ht="18.75" x14ac:dyDescent="0.3">
      <c r="B1585" s="267" t="s">
        <v>6313</v>
      </c>
    </row>
    <row r="1586" spans="2:2" ht="18.75" x14ac:dyDescent="0.3">
      <c r="B1586" s="267" t="s">
        <v>6314</v>
      </c>
    </row>
    <row r="1587" spans="2:2" ht="18.75" x14ac:dyDescent="0.3">
      <c r="B1587" s="267" t="s">
        <v>6315</v>
      </c>
    </row>
    <row r="1588" spans="2:2" ht="18.75" x14ac:dyDescent="0.3">
      <c r="B1588" s="267" t="s">
        <v>6316</v>
      </c>
    </row>
    <row r="1589" spans="2:2" ht="18.75" x14ac:dyDescent="0.3">
      <c r="B1589" s="267"/>
    </row>
    <row r="1590" spans="2:2" ht="18.75" x14ac:dyDescent="0.3">
      <c r="B1590" s="267" t="s">
        <v>6317</v>
      </c>
    </row>
    <row r="1591" spans="2:2" ht="18.75" x14ac:dyDescent="0.3">
      <c r="B1591" s="267"/>
    </row>
    <row r="1592" spans="2:2" ht="18.75" x14ac:dyDescent="0.3">
      <c r="B1592" s="267" t="s">
        <v>6318</v>
      </c>
    </row>
    <row r="1593" spans="2:2" ht="18.75" x14ac:dyDescent="0.3">
      <c r="B1593" s="267" t="s">
        <v>6319</v>
      </c>
    </row>
    <row r="1594" spans="2:2" ht="18.75" x14ac:dyDescent="0.3">
      <c r="B1594" s="267" t="s">
        <v>6320</v>
      </c>
    </row>
    <row r="1595" spans="2:2" ht="18.75" x14ac:dyDescent="0.3">
      <c r="B1595" s="267" t="s">
        <v>6321</v>
      </c>
    </row>
    <row r="1596" spans="2:2" ht="18.75" x14ac:dyDescent="0.3">
      <c r="B1596" s="267" t="s">
        <v>6322</v>
      </c>
    </row>
    <row r="1597" spans="2:2" ht="18.75" x14ac:dyDescent="0.3">
      <c r="B1597" s="267" t="s">
        <v>6323</v>
      </c>
    </row>
    <row r="1598" spans="2:2" ht="18.75" x14ac:dyDescent="0.3">
      <c r="B1598" s="267" t="s">
        <v>6324</v>
      </c>
    </row>
    <row r="1599" spans="2:2" ht="18.75" x14ac:dyDescent="0.3">
      <c r="B1599" s="267" t="s">
        <v>6325</v>
      </c>
    </row>
    <row r="1600" spans="2:2" ht="18.75" x14ac:dyDescent="0.3">
      <c r="B1600" s="267" t="s">
        <v>6326</v>
      </c>
    </row>
    <row r="1601" spans="2:2" ht="18.75" x14ac:dyDescent="0.3">
      <c r="B1601" s="267" t="s">
        <v>6327</v>
      </c>
    </row>
    <row r="1602" spans="2:2" ht="18.75" x14ac:dyDescent="0.3">
      <c r="B1602" s="267" t="s">
        <v>6328</v>
      </c>
    </row>
    <row r="1603" spans="2:2" ht="18.75" x14ac:dyDescent="0.3">
      <c r="B1603" s="267" t="s">
        <v>6078</v>
      </c>
    </row>
    <row r="1604" spans="2:2" ht="18.75" x14ac:dyDescent="0.3">
      <c r="B1604" s="267">
        <v>34</v>
      </c>
    </row>
    <row r="1605" spans="2:2" ht="18.75" x14ac:dyDescent="0.3">
      <c r="B1605" s="267" t="s">
        <v>6329</v>
      </c>
    </row>
    <row r="1606" spans="2:2" ht="18.75" x14ac:dyDescent="0.3">
      <c r="B1606" s="267" t="s">
        <v>6330</v>
      </c>
    </row>
    <row r="1607" spans="2:2" ht="18.75" x14ac:dyDescent="0.3">
      <c r="B1607" s="267" t="s">
        <v>5627</v>
      </c>
    </row>
    <row r="1608" spans="2:2" ht="18.75" x14ac:dyDescent="0.3">
      <c r="B1608" s="267" t="s">
        <v>6331</v>
      </c>
    </row>
    <row r="1609" spans="2:2" ht="18.75" x14ac:dyDescent="0.3">
      <c r="B1609" s="267" t="s">
        <v>6332</v>
      </c>
    </row>
    <row r="1610" spans="2:2" ht="18.75" x14ac:dyDescent="0.3">
      <c r="B1610" s="267" t="s">
        <v>5777</v>
      </c>
    </row>
    <row r="1611" spans="2:2" ht="18.75" x14ac:dyDescent="0.3">
      <c r="B1611" s="267" t="s">
        <v>6333</v>
      </c>
    </row>
    <row r="1612" spans="2:2" ht="18.75" x14ac:dyDescent="0.3">
      <c r="B1612" s="267" t="s">
        <v>6334</v>
      </c>
    </row>
    <row r="1613" spans="2:2" ht="18.75" x14ac:dyDescent="0.3">
      <c r="B1613" s="267" t="s">
        <v>6335</v>
      </c>
    </row>
    <row r="1614" spans="2:2" ht="18.75" x14ac:dyDescent="0.3">
      <c r="B1614" s="267" t="s">
        <v>6336</v>
      </c>
    </row>
    <row r="1615" spans="2:2" ht="18.75" x14ac:dyDescent="0.3">
      <c r="B1615" s="267" t="s">
        <v>175</v>
      </c>
    </row>
    <row r="1616" spans="2:2" ht="18.75" x14ac:dyDescent="0.3">
      <c r="B1616" s="267" t="s">
        <v>6337</v>
      </c>
    </row>
    <row r="1617" spans="2:2" ht="18.75" x14ac:dyDescent="0.3">
      <c r="B1617" s="267" t="s">
        <v>6338</v>
      </c>
    </row>
    <row r="1618" spans="2:2" ht="18.75" x14ac:dyDescent="0.3">
      <c r="B1618" s="267"/>
    </row>
    <row r="1619" spans="2:2" ht="18.75" x14ac:dyDescent="0.3">
      <c r="B1619" s="267" t="s">
        <v>6339</v>
      </c>
    </row>
    <row r="1620" spans="2:2" ht="18.75" x14ac:dyDescent="0.3">
      <c r="B1620" s="267" t="s">
        <v>6340</v>
      </c>
    </row>
    <row r="1621" spans="2:2" ht="18.75" x14ac:dyDescent="0.3">
      <c r="B1621" s="267" t="s">
        <v>6341</v>
      </c>
    </row>
    <row r="1622" spans="2:2" ht="18.75" x14ac:dyDescent="0.3">
      <c r="B1622" s="267" t="s">
        <v>6342</v>
      </c>
    </row>
    <row r="1623" spans="2:2" ht="18.75" x14ac:dyDescent="0.3">
      <c r="B1623" s="267" t="s">
        <v>6343</v>
      </c>
    </row>
    <row r="1624" spans="2:2" ht="18.75" x14ac:dyDescent="0.3">
      <c r="B1624" s="267" t="s">
        <v>6344</v>
      </c>
    </row>
    <row r="1625" spans="2:2" ht="18.75" x14ac:dyDescent="0.3">
      <c r="B1625" s="267" t="s">
        <v>6345</v>
      </c>
    </row>
    <row r="1626" spans="2:2" ht="18.75" x14ac:dyDescent="0.3">
      <c r="B1626" s="267" t="s">
        <v>6346</v>
      </c>
    </row>
    <row r="1627" spans="2:2" ht="18.75" x14ac:dyDescent="0.3">
      <c r="B1627" s="267" t="s">
        <v>6347</v>
      </c>
    </row>
    <row r="1628" spans="2:2" ht="18.75" x14ac:dyDescent="0.3">
      <c r="B1628" s="267" t="s">
        <v>6348</v>
      </c>
    </row>
    <row r="1629" spans="2:2" ht="18.75" x14ac:dyDescent="0.3">
      <c r="B1629" s="267" t="s">
        <v>6349</v>
      </c>
    </row>
    <row r="1630" spans="2:2" ht="18.75" x14ac:dyDescent="0.3">
      <c r="B1630" s="267" t="s">
        <v>6350</v>
      </c>
    </row>
    <row r="1631" spans="2:2" ht="18.75" x14ac:dyDescent="0.3">
      <c r="B1631" s="267" t="s">
        <v>6351</v>
      </c>
    </row>
    <row r="1632" spans="2:2" ht="18.75" x14ac:dyDescent="0.3">
      <c r="B1632" s="267" t="s">
        <v>6352</v>
      </c>
    </row>
    <row r="1633" spans="2:2" ht="18.75" x14ac:dyDescent="0.3">
      <c r="B1633" s="267" t="s">
        <v>6353</v>
      </c>
    </row>
    <row r="1634" spans="2:2" ht="18.75" x14ac:dyDescent="0.3">
      <c r="B1634" s="267" t="s">
        <v>6354</v>
      </c>
    </row>
    <row r="1635" spans="2:2" ht="18.75" x14ac:dyDescent="0.3">
      <c r="B1635" s="267" t="s">
        <v>6355</v>
      </c>
    </row>
    <row r="1636" spans="2:2" ht="18.75" x14ac:dyDescent="0.3">
      <c r="B1636" s="267" t="s">
        <v>6356</v>
      </c>
    </row>
    <row r="1637" spans="2:2" ht="18.75" x14ac:dyDescent="0.3">
      <c r="B1637" s="267"/>
    </row>
    <row r="1638" spans="2:2" ht="18.75" x14ac:dyDescent="0.3">
      <c r="B1638" s="267" t="s">
        <v>6357</v>
      </c>
    </row>
    <row r="1639" spans="2:2" ht="18.75" x14ac:dyDescent="0.3">
      <c r="B1639" s="267" t="s">
        <v>6358</v>
      </c>
    </row>
    <row r="1640" spans="2:2" ht="18.75" x14ac:dyDescent="0.3">
      <c r="B1640" s="267"/>
    </row>
    <row r="1641" spans="2:2" ht="18.75" x14ac:dyDescent="0.3">
      <c r="B1641" s="267" t="s">
        <v>6359</v>
      </c>
    </row>
    <row r="1642" spans="2:2" ht="18.75" x14ac:dyDescent="0.3">
      <c r="B1642" s="267"/>
    </row>
    <row r="1643" spans="2:2" ht="18.75" x14ac:dyDescent="0.3">
      <c r="B1643" s="267" t="s">
        <v>6360</v>
      </c>
    </row>
    <row r="1644" spans="2:2" ht="18.75" x14ac:dyDescent="0.3">
      <c r="B1644" s="267" t="s">
        <v>6361</v>
      </c>
    </row>
    <row r="1645" spans="2:2" ht="18.75" x14ac:dyDescent="0.3">
      <c r="B1645" s="267" t="s">
        <v>6362</v>
      </c>
    </row>
    <row r="1646" spans="2:2" ht="18.75" x14ac:dyDescent="0.3">
      <c r="B1646" s="267" t="s">
        <v>6363</v>
      </c>
    </row>
    <row r="1647" spans="2:2" ht="18.75" x14ac:dyDescent="0.3">
      <c r="B1647" s="267" t="s">
        <v>6364</v>
      </c>
    </row>
    <row r="1648" spans="2:2" ht="18.75" x14ac:dyDescent="0.3">
      <c r="B1648" s="267"/>
    </row>
    <row r="1649" spans="2:2" ht="18.75" x14ac:dyDescent="0.3">
      <c r="B1649" s="267">
        <v>35</v>
      </c>
    </row>
    <row r="1650" spans="2:2" ht="18.75" x14ac:dyDescent="0.3">
      <c r="B1650" s="267" t="s">
        <v>6365</v>
      </c>
    </row>
    <row r="1651" spans="2:2" ht="18.75" x14ac:dyDescent="0.3">
      <c r="B1651" s="267" t="s">
        <v>6366</v>
      </c>
    </row>
    <row r="1652" spans="2:2" ht="18.75" x14ac:dyDescent="0.3">
      <c r="B1652" s="267" t="s">
        <v>6367</v>
      </c>
    </row>
    <row r="1653" spans="2:2" ht="18.75" x14ac:dyDescent="0.3">
      <c r="B1653" s="267" t="s">
        <v>6368</v>
      </c>
    </row>
    <row r="1654" spans="2:2" ht="18.75" x14ac:dyDescent="0.3">
      <c r="B1654" s="267" t="s">
        <v>6369</v>
      </c>
    </row>
    <row r="1655" spans="2:2" ht="18.75" x14ac:dyDescent="0.3">
      <c r="B1655" s="267" t="s">
        <v>6370</v>
      </c>
    </row>
    <row r="1656" spans="2:2" ht="18.75" x14ac:dyDescent="0.3">
      <c r="B1656" s="267" t="s">
        <v>6371</v>
      </c>
    </row>
    <row r="1657" spans="2:2" ht="18.75" x14ac:dyDescent="0.3">
      <c r="B1657" s="267" t="s">
        <v>6372</v>
      </c>
    </row>
    <row r="1658" spans="2:2" ht="18.75" x14ac:dyDescent="0.3">
      <c r="B1658" s="267" t="s">
        <v>6373</v>
      </c>
    </row>
    <row r="1659" spans="2:2" ht="18.75" x14ac:dyDescent="0.3">
      <c r="B1659" s="267" t="s">
        <v>175</v>
      </c>
    </row>
    <row r="1660" spans="2:2" ht="18.75" x14ac:dyDescent="0.3">
      <c r="B1660" s="267" t="s">
        <v>6374</v>
      </c>
    </row>
    <row r="1661" spans="2:2" ht="18.75" x14ac:dyDescent="0.3">
      <c r="B1661" s="267" t="s">
        <v>6375</v>
      </c>
    </row>
    <row r="1662" spans="2:2" ht="18.75" x14ac:dyDescent="0.3">
      <c r="B1662" s="267" t="s">
        <v>6376</v>
      </c>
    </row>
    <row r="1663" spans="2:2" ht="18.75" x14ac:dyDescent="0.3">
      <c r="B1663" s="267" t="s">
        <v>162</v>
      </c>
    </row>
    <row r="1664" spans="2:2" ht="18.75" x14ac:dyDescent="0.3">
      <c r="B1664" s="267"/>
    </row>
    <row r="1665" spans="2:2" ht="18.75" x14ac:dyDescent="0.3">
      <c r="B1665" s="267" t="s">
        <v>6377</v>
      </c>
    </row>
    <row r="1666" spans="2:2" ht="18.75" x14ac:dyDescent="0.3">
      <c r="B1666" s="267" t="s">
        <v>6378</v>
      </c>
    </row>
    <row r="1667" spans="2:2" ht="18.75" x14ac:dyDescent="0.3">
      <c r="B1667" s="267" t="s">
        <v>6379</v>
      </c>
    </row>
    <row r="1668" spans="2:2" ht="18.75" x14ac:dyDescent="0.3">
      <c r="B1668" s="267" t="s">
        <v>6380</v>
      </c>
    </row>
    <row r="1669" spans="2:2" ht="18.75" x14ac:dyDescent="0.3">
      <c r="B1669" s="267" t="s">
        <v>6381</v>
      </c>
    </row>
    <row r="1670" spans="2:2" ht="18.75" x14ac:dyDescent="0.3">
      <c r="B1670" s="267" t="s">
        <v>6382</v>
      </c>
    </row>
    <row r="1671" spans="2:2" ht="18.75" x14ac:dyDescent="0.3">
      <c r="B1671" s="267" t="s">
        <v>6383</v>
      </c>
    </row>
    <row r="1672" spans="2:2" ht="18.75" x14ac:dyDescent="0.3">
      <c r="B1672" s="267" t="s">
        <v>6384</v>
      </c>
    </row>
    <row r="1673" spans="2:2" ht="18.75" x14ac:dyDescent="0.3">
      <c r="B1673" s="267" t="e">
        <f>- плановых проверок соблюдения и исполнения должностными лицами</f>
        <v>#NAME?</v>
      </c>
    </row>
    <row r="1674" spans="2:2" ht="18.75" x14ac:dyDescent="0.3">
      <c r="B1674" s="267" t="s">
        <v>6385</v>
      </c>
    </row>
    <row r="1675" spans="2:2" ht="18.75" x14ac:dyDescent="0.3">
      <c r="B1675" s="267" t="s">
        <v>6386</v>
      </c>
    </row>
    <row r="1676" spans="2:2" ht="18.75" x14ac:dyDescent="0.3">
      <c r="B1676" s="267" t="e">
        <f>- внеплановых проверок соблюдения и предоставления муниципальными</f>
        <v>#NAME?</v>
      </c>
    </row>
    <row r="1677" spans="2:2" ht="18.75" x14ac:dyDescent="0.3">
      <c r="B1677" s="267" t="s">
        <v>6387</v>
      </c>
    </row>
    <row r="1678" spans="2:2" ht="18.75" x14ac:dyDescent="0.3">
      <c r="B1678" s="267" t="s">
        <v>6388</v>
      </c>
    </row>
    <row r="1679" spans="2:2" ht="18.75" x14ac:dyDescent="0.3">
      <c r="B1679" s="267" t="s">
        <v>6389</v>
      </c>
    </row>
    <row r="1680" spans="2:2" ht="18.75" x14ac:dyDescent="0.3">
      <c r="B1680" s="267" t="s">
        <v>6390</v>
      </c>
    </row>
    <row r="1681" spans="2:2" ht="18.75" x14ac:dyDescent="0.3">
      <c r="B1681" s="267" t="s">
        <v>6391</v>
      </c>
    </row>
    <row r="1682" spans="2:2" ht="18.75" x14ac:dyDescent="0.3">
      <c r="B1682" s="267" t="s">
        <v>6392</v>
      </c>
    </row>
    <row r="1683" spans="2:2" ht="18.75" x14ac:dyDescent="0.3">
      <c r="B1683" s="267" t="s">
        <v>6393</v>
      </c>
    </row>
    <row r="1684" spans="2:2" ht="18.75" x14ac:dyDescent="0.3">
      <c r="B1684" s="267" t="s">
        <v>6394</v>
      </c>
    </row>
    <row r="1685" spans="2:2" ht="18.75" x14ac:dyDescent="0.3">
      <c r="B1685" s="267" t="e">
        <f>- знание ответственными специалистами требований настоящего</f>
        <v>#NAME?</v>
      </c>
    </row>
    <row r="1686" spans="2:2" ht="18.75" x14ac:dyDescent="0.3">
      <c r="B1686" s="267" t="s">
        <v>6395</v>
      </c>
    </row>
    <row r="1687" spans="2:2" ht="18.75" x14ac:dyDescent="0.3">
      <c r="B1687" s="267" t="s">
        <v>6396</v>
      </c>
    </row>
    <row r="1688" spans="2:2" ht="18.75" x14ac:dyDescent="0.3">
      <c r="B1688" s="267" t="e">
        <f>- соблюдение работниками отдела сроков и последовательности</f>
        <v>#NAME?</v>
      </c>
    </row>
    <row r="1689" spans="2:2" ht="18.75" x14ac:dyDescent="0.3">
      <c r="B1689" s="267" t="s">
        <v>6397</v>
      </c>
    </row>
    <row r="1690" spans="2:2" ht="18.75" x14ac:dyDescent="0.3">
      <c r="B1690" s="267" t="s">
        <v>6398</v>
      </c>
    </row>
    <row r="1691" spans="2:2" ht="18.75" x14ac:dyDescent="0.3">
      <c r="B1691" s="267" t="e">
        <f>- правильность и своевременность информирования заявителей об</f>
        <v>#NAME?</v>
      </c>
    </row>
    <row r="1692" spans="2:2" ht="18.75" x14ac:dyDescent="0.3">
      <c r="B1692" s="267" t="s">
        <v>6399</v>
      </c>
    </row>
    <row r="1693" spans="2:2" ht="18.75" x14ac:dyDescent="0.3">
      <c r="B1693" s="267" t="s">
        <v>6398</v>
      </c>
    </row>
    <row r="1694" spans="2:2" ht="18.75" x14ac:dyDescent="0.3">
      <c r="B1694" s="267">
        <v>36</v>
      </c>
    </row>
    <row r="1695" spans="2:2" ht="18.75" x14ac:dyDescent="0.3">
      <c r="B1695" s="267" t="s">
        <v>6400</v>
      </c>
    </row>
    <row r="1696" spans="2:2" ht="18.75" x14ac:dyDescent="0.3">
      <c r="B1696" s="267" t="s">
        <v>6401</v>
      </c>
    </row>
    <row r="1697" spans="2:2" ht="18.75" x14ac:dyDescent="0.3">
      <c r="B1697" s="267"/>
    </row>
    <row r="1698" spans="2:2" ht="18.75" x14ac:dyDescent="0.3">
      <c r="B1698" s="267" t="s">
        <v>6402</v>
      </c>
    </row>
    <row r="1699" spans="2:2" ht="18.75" x14ac:dyDescent="0.3">
      <c r="B1699" s="267" t="s">
        <v>6403</v>
      </c>
    </row>
    <row r="1700" spans="2:2" ht="18.75" x14ac:dyDescent="0.3">
      <c r="B1700" s="267" t="s">
        <v>6404</v>
      </c>
    </row>
    <row r="1701" spans="2:2" ht="18.75" x14ac:dyDescent="0.3">
      <c r="B1701" s="267" t="s">
        <v>6405</v>
      </c>
    </row>
    <row r="1702" spans="2:2" ht="18.75" x14ac:dyDescent="0.3">
      <c r="B1702" s="267" t="s">
        <v>4964</v>
      </c>
    </row>
    <row r="1703" spans="2:2" ht="18.75" x14ac:dyDescent="0.3">
      <c r="B1703" s="267" t="s">
        <v>175</v>
      </c>
    </row>
    <row r="1704" spans="2:2" ht="18.75" x14ac:dyDescent="0.3">
      <c r="B1704" s="267" t="s">
        <v>6406</v>
      </c>
    </row>
    <row r="1705" spans="2:2" ht="18.75" x14ac:dyDescent="0.3">
      <c r="B1705" s="267" t="s">
        <v>6407</v>
      </c>
    </row>
    <row r="1706" spans="2:2" ht="18.75" x14ac:dyDescent="0.3">
      <c r="B1706" s="267" t="s">
        <v>6408</v>
      </c>
    </row>
    <row r="1707" spans="2:2" ht="18.75" x14ac:dyDescent="0.3">
      <c r="B1707" s="267"/>
    </row>
    <row r="1708" spans="2:2" ht="18.75" x14ac:dyDescent="0.3">
      <c r="B1708" s="267" t="s">
        <v>6409</v>
      </c>
    </row>
    <row r="1709" spans="2:2" ht="18.75" x14ac:dyDescent="0.3">
      <c r="B1709" s="267" t="s">
        <v>6410</v>
      </c>
    </row>
    <row r="1710" spans="2:2" ht="18.75" x14ac:dyDescent="0.3">
      <c r="B1710" s="267" t="s">
        <v>6411</v>
      </c>
    </row>
    <row r="1711" spans="2:2" ht="18.75" x14ac:dyDescent="0.3">
      <c r="B1711" s="267" t="s">
        <v>6412</v>
      </c>
    </row>
    <row r="1712" spans="2:2" ht="18.75" x14ac:dyDescent="0.3">
      <c r="B1712" s="267"/>
    </row>
    <row r="1713" spans="2:2" ht="18.75" x14ac:dyDescent="0.3">
      <c r="B1713" s="267" t="s">
        <v>6413</v>
      </c>
    </row>
    <row r="1714" spans="2:2" ht="18.75" x14ac:dyDescent="0.3">
      <c r="B1714" s="267" t="s">
        <v>6414</v>
      </c>
    </row>
    <row r="1715" spans="2:2" ht="18.75" x14ac:dyDescent="0.3">
      <c r="B1715" s="267" t="s">
        <v>6415</v>
      </c>
    </row>
    <row r="1716" spans="2:2" ht="18.75" x14ac:dyDescent="0.3">
      <c r="B1716" s="267"/>
    </row>
    <row r="1717" spans="2:2" ht="18.75" x14ac:dyDescent="0.3">
      <c r="B1717" s="267" t="s">
        <v>6416</v>
      </c>
    </row>
    <row r="1718" spans="2:2" ht="18.75" x14ac:dyDescent="0.3">
      <c r="B1718" s="267" t="s">
        <v>6417</v>
      </c>
    </row>
    <row r="1719" spans="2:2" ht="18.75" x14ac:dyDescent="0.3">
      <c r="B1719" s="267" t="s">
        <v>6418</v>
      </c>
    </row>
    <row r="1720" spans="2:2" ht="18.75" x14ac:dyDescent="0.3">
      <c r="B1720" s="267" t="s">
        <v>6419</v>
      </c>
    </row>
    <row r="1721" spans="2:2" ht="18.75" x14ac:dyDescent="0.3">
      <c r="B1721" s="267" t="s">
        <v>6420</v>
      </c>
    </row>
    <row r="1722" spans="2:2" ht="18.75" x14ac:dyDescent="0.3">
      <c r="B1722" s="267" t="s">
        <v>6421</v>
      </c>
    </row>
    <row r="1723" spans="2:2" ht="18.75" x14ac:dyDescent="0.3">
      <c r="B1723" s="267" t="s">
        <v>6422</v>
      </c>
    </row>
    <row r="1724" spans="2:2" ht="18.75" x14ac:dyDescent="0.3">
      <c r="B1724" s="267"/>
    </row>
    <row r="1725" spans="2:2" ht="18.75" x14ac:dyDescent="0.3">
      <c r="B1725" s="267" t="s">
        <v>6423</v>
      </c>
    </row>
    <row r="1726" spans="2:2" ht="18.75" x14ac:dyDescent="0.3">
      <c r="B1726" s="267" t="s">
        <v>6424</v>
      </c>
    </row>
    <row r="1727" spans="2:2" ht="18.75" x14ac:dyDescent="0.3">
      <c r="B1727" s="267" t="s">
        <v>6425</v>
      </c>
    </row>
    <row r="1728" spans="2:2" ht="18.75" x14ac:dyDescent="0.3">
      <c r="B1728" s="267" t="s">
        <v>175</v>
      </c>
    </row>
    <row r="1729" spans="2:2" ht="18.75" x14ac:dyDescent="0.3">
      <c r="B1729" s="267" t="s">
        <v>6426</v>
      </c>
    </row>
    <row r="1730" spans="2:2" ht="18.75" x14ac:dyDescent="0.3">
      <c r="B1730" s="267" t="s">
        <v>6427</v>
      </c>
    </row>
    <row r="1731" spans="2:2" ht="18.75" x14ac:dyDescent="0.3">
      <c r="B1731" s="267" t="s">
        <v>6428</v>
      </c>
    </row>
    <row r="1732" spans="2:2" ht="18.75" x14ac:dyDescent="0.3">
      <c r="B1732" s="267"/>
    </row>
    <row r="1733" spans="2:2" ht="18.75" x14ac:dyDescent="0.3">
      <c r="B1733" s="267" t="s">
        <v>6429</v>
      </c>
    </row>
    <row r="1734" spans="2:2" ht="18.75" x14ac:dyDescent="0.3">
      <c r="B1734" s="267" t="s">
        <v>6430</v>
      </c>
    </row>
    <row r="1735" spans="2:2" ht="18.75" x14ac:dyDescent="0.3">
      <c r="B1735" s="267" t="s">
        <v>6431</v>
      </c>
    </row>
    <row r="1736" spans="2:2" ht="18.75" x14ac:dyDescent="0.3">
      <c r="B1736" s="267" t="s">
        <v>6432</v>
      </c>
    </row>
    <row r="1737" spans="2:2" ht="18.75" x14ac:dyDescent="0.3">
      <c r="B1737" s="267" t="s">
        <v>6433</v>
      </c>
    </row>
    <row r="1738" spans="2:2" ht="18.75" x14ac:dyDescent="0.3">
      <c r="B1738" s="267"/>
    </row>
    <row r="1739" spans="2:2" ht="18.75" x14ac:dyDescent="0.3">
      <c r="B1739" s="267" t="s">
        <v>6434</v>
      </c>
    </row>
    <row r="1740" spans="2:2" ht="18.75" x14ac:dyDescent="0.3">
      <c r="B1740" s="267">
        <v>37</v>
      </c>
    </row>
    <row r="1741" spans="2:2" ht="18.75" x14ac:dyDescent="0.3">
      <c r="B1741" s="267" t="s">
        <v>6435</v>
      </c>
    </row>
    <row r="1742" spans="2:2" ht="18.75" x14ac:dyDescent="0.3">
      <c r="B1742" s="267" t="s">
        <v>6436</v>
      </c>
    </row>
    <row r="1743" spans="2:2" ht="18.75" x14ac:dyDescent="0.3">
      <c r="B1743" s="267" t="s">
        <v>6437</v>
      </c>
    </row>
    <row r="1744" spans="2:2" ht="18.75" x14ac:dyDescent="0.3">
      <c r="B1744" s="267" t="s">
        <v>6438</v>
      </c>
    </row>
    <row r="1745" spans="2:2" ht="18.75" x14ac:dyDescent="0.3">
      <c r="B1745" s="267" t="s">
        <v>6439</v>
      </c>
    </row>
    <row r="1746" spans="2:2" ht="18.75" x14ac:dyDescent="0.3">
      <c r="B1746" s="267" t="s">
        <v>6440</v>
      </c>
    </row>
    <row r="1747" spans="2:2" ht="18.75" x14ac:dyDescent="0.3">
      <c r="B1747" s="267" t="s">
        <v>6441</v>
      </c>
    </row>
    <row r="1748" spans="2:2" ht="18.75" x14ac:dyDescent="0.3">
      <c r="B1748" s="267" t="s">
        <v>6431</v>
      </c>
    </row>
    <row r="1749" spans="2:2" ht="18.75" x14ac:dyDescent="0.3">
      <c r="B1749" s="267" t="s">
        <v>6442</v>
      </c>
    </row>
    <row r="1750" spans="2:2" ht="18.75" x14ac:dyDescent="0.3">
      <c r="B1750" s="267" t="s">
        <v>6443</v>
      </c>
    </row>
    <row r="1751" spans="2:2" ht="18.75" x14ac:dyDescent="0.3">
      <c r="B1751" s="267" t="s">
        <v>5285</v>
      </c>
    </row>
    <row r="1752" spans="2:2" ht="18.75" x14ac:dyDescent="0.3">
      <c r="B1752" s="267" t="s">
        <v>6444</v>
      </c>
    </row>
    <row r="1753" spans="2:2" ht="18.75" x14ac:dyDescent="0.3">
      <c r="B1753" s="267" t="s">
        <v>6445</v>
      </c>
    </row>
    <row r="1754" spans="2:2" ht="18.75" x14ac:dyDescent="0.3">
      <c r="B1754" s="267" t="s">
        <v>6446</v>
      </c>
    </row>
    <row r="1755" spans="2:2" ht="18.75" x14ac:dyDescent="0.3">
      <c r="B1755" s="267" t="s">
        <v>5285</v>
      </c>
    </row>
    <row r="1756" spans="2:2" ht="18.75" x14ac:dyDescent="0.3">
      <c r="B1756" s="267" t="s">
        <v>6447</v>
      </c>
    </row>
    <row r="1757" spans="2:2" ht="18.75" x14ac:dyDescent="0.3">
      <c r="B1757" s="267" t="s">
        <v>6446</v>
      </c>
    </row>
    <row r="1758" spans="2:2" ht="18.75" x14ac:dyDescent="0.3">
      <c r="B1758" s="267" t="s">
        <v>6448</v>
      </c>
    </row>
    <row r="1759" spans="2:2" ht="18.75" x14ac:dyDescent="0.3">
      <c r="B1759" s="267" t="s">
        <v>6449</v>
      </c>
    </row>
    <row r="1760" spans="2:2" ht="18.75" x14ac:dyDescent="0.3">
      <c r="B1760" s="267" t="s">
        <v>6450</v>
      </c>
    </row>
    <row r="1761" spans="2:2" ht="18.75" x14ac:dyDescent="0.3">
      <c r="B1761" s="267" t="s">
        <v>6451</v>
      </c>
    </row>
    <row r="1762" spans="2:2" ht="18.75" x14ac:dyDescent="0.3">
      <c r="B1762" s="267" t="s">
        <v>6452</v>
      </c>
    </row>
    <row r="1763" spans="2:2" ht="18.75" x14ac:dyDescent="0.3">
      <c r="B1763" s="267" t="s">
        <v>6453</v>
      </c>
    </row>
    <row r="1764" spans="2:2" ht="18.75" x14ac:dyDescent="0.3">
      <c r="B1764" s="267" t="s">
        <v>5951</v>
      </c>
    </row>
    <row r="1765" spans="2:2" ht="18.75" x14ac:dyDescent="0.3">
      <c r="B1765" s="267" t="s">
        <v>6454</v>
      </c>
    </row>
    <row r="1766" spans="2:2" ht="18.75" x14ac:dyDescent="0.3">
      <c r="B1766" s="267" t="s">
        <v>6455</v>
      </c>
    </row>
    <row r="1767" spans="2:2" ht="18.75" x14ac:dyDescent="0.3">
      <c r="B1767" s="267" t="s">
        <v>6456</v>
      </c>
    </row>
    <row r="1768" spans="2:2" ht="18.75" x14ac:dyDescent="0.3">
      <c r="B1768" s="267" t="s">
        <v>6457</v>
      </c>
    </row>
    <row r="1769" spans="2:2" ht="18.75" x14ac:dyDescent="0.3">
      <c r="B1769" s="267" t="s">
        <v>6458</v>
      </c>
    </row>
    <row r="1770" spans="2:2" ht="18.75" x14ac:dyDescent="0.3">
      <c r="B1770" s="267" t="s">
        <v>6459</v>
      </c>
    </row>
    <row r="1771" spans="2:2" ht="18.75" x14ac:dyDescent="0.3">
      <c r="B1771" s="267" t="s">
        <v>6460</v>
      </c>
    </row>
    <row r="1772" spans="2:2" ht="18.75" x14ac:dyDescent="0.3">
      <c r="B1772" s="267" t="s">
        <v>6461</v>
      </c>
    </row>
    <row r="1773" spans="2:2" ht="18.75" x14ac:dyDescent="0.3">
      <c r="B1773" s="267" t="s">
        <v>6462</v>
      </c>
    </row>
    <row r="1774" spans="2:2" ht="18.75" x14ac:dyDescent="0.3">
      <c r="B1774" s="267" t="s">
        <v>6463</v>
      </c>
    </row>
    <row r="1775" spans="2:2" ht="18.75" x14ac:dyDescent="0.3">
      <c r="B1775" s="267" t="s">
        <v>6464</v>
      </c>
    </row>
    <row r="1776" spans="2:2" ht="18.75" x14ac:dyDescent="0.3">
      <c r="B1776" s="267" t="s">
        <v>6465</v>
      </c>
    </row>
    <row r="1777" spans="2:2" ht="18.75" x14ac:dyDescent="0.3">
      <c r="B1777" s="267" t="s">
        <v>6466</v>
      </c>
    </row>
    <row r="1778" spans="2:2" ht="18.75" x14ac:dyDescent="0.3">
      <c r="B1778" s="267" t="s">
        <v>6467</v>
      </c>
    </row>
    <row r="1779" spans="2:2" ht="18.75" x14ac:dyDescent="0.3">
      <c r="B1779" s="267" t="s">
        <v>6468</v>
      </c>
    </row>
    <row r="1780" spans="2:2" ht="18.75" x14ac:dyDescent="0.3">
      <c r="B1780" s="267" t="s">
        <v>6469</v>
      </c>
    </row>
    <row r="1781" spans="2:2" ht="18.75" x14ac:dyDescent="0.3">
      <c r="B1781" s="267" t="s">
        <v>6470</v>
      </c>
    </row>
    <row r="1782" spans="2:2" ht="18.75" x14ac:dyDescent="0.3">
      <c r="B1782" s="267" t="s">
        <v>6471</v>
      </c>
    </row>
    <row r="1783" spans="2:2" ht="18.75" x14ac:dyDescent="0.3">
      <c r="B1783" s="267" t="s">
        <v>6472</v>
      </c>
    </row>
    <row r="1784" spans="2:2" ht="18.75" x14ac:dyDescent="0.3">
      <c r="B1784" s="267" t="s">
        <v>6473</v>
      </c>
    </row>
    <row r="1785" spans="2:2" ht="18.75" x14ac:dyDescent="0.3">
      <c r="B1785" s="267">
        <v>38</v>
      </c>
    </row>
    <row r="1786" spans="2:2" ht="18.75" x14ac:dyDescent="0.3">
      <c r="B1786" s="267" t="s">
        <v>6474</v>
      </c>
    </row>
    <row r="1787" spans="2:2" ht="18.75" x14ac:dyDescent="0.3">
      <c r="B1787" s="267" t="s">
        <v>6475</v>
      </c>
    </row>
    <row r="1788" spans="2:2" ht="18.75" x14ac:dyDescent="0.3">
      <c r="B1788" s="267" t="s">
        <v>6476</v>
      </c>
    </row>
    <row r="1789" spans="2:2" ht="18.75" x14ac:dyDescent="0.3">
      <c r="B1789" s="267" t="s">
        <v>6477</v>
      </c>
    </row>
    <row r="1790" spans="2:2" ht="18.75" x14ac:dyDescent="0.3">
      <c r="B1790" s="267"/>
    </row>
    <row r="1791" spans="2:2" ht="18.75" x14ac:dyDescent="0.3">
      <c r="B1791" s="267" t="s">
        <v>6478</v>
      </c>
    </row>
    <row r="1792" spans="2:2" ht="18.75" x14ac:dyDescent="0.3">
      <c r="B1792" s="267" t="s">
        <v>6479</v>
      </c>
    </row>
    <row r="1793" spans="2:2" ht="18.75" x14ac:dyDescent="0.3">
      <c r="B1793" s="267" t="s">
        <v>6480</v>
      </c>
    </row>
    <row r="1794" spans="2:2" ht="18.75" x14ac:dyDescent="0.3">
      <c r="B1794" s="267" t="s">
        <v>175</v>
      </c>
    </row>
    <row r="1795" spans="2:2" ht="18.75" x14ac:dyDescent="0.3">
      <c r="B1795" s="267" t="s">
        <v>6481</v>
      </c>
    </row>
    <row r="1796" spans="2:2" ht="18.75" x14ac:dyDescent="0.3">
      <c r="B1796" s="267" t="s">
        <v>6482</v>
      </c>
    </row>
    <row r="1797" spans="2:2" ht="18.75" x14ac:dyDescent="0.3">
      <c r="B1797" s="267" t="s">
        <v>6483</v>
      </c>
    </row>
    <row r="1798" spans="2:2" ht="18.75" x14ac:dyDescent="0.3">
      <c r="B1798" s="267" t="s">
        <v>6484</v>
      </c>
    </row>
    <row r="1799" spans="2:2" ht="18.75" x14ac:dyDescent="0.3">
      <c r="B1799" s="267" t="s">
        <v>6485</v>
      </c>
    </row>
    <row r="1800" spans="2:2" ht="18.75" x14ac:dyDescent="0.3">
      <c r="B1800" s="267" t="s">
        <v>6486</v>
      </c>
    </row>
    <row r="1801" spans="2:2" ht="18.75" x14ac:dyDescent="0.3">
      <c r="B1801" s="267" t="s">
        <v>6487</v>
      </c>
    </row>
    <row r="1802" spans="2:2" ht="18.75" x14ac:dyDescent="0.3">
      <c r="B1802" s="267" t="s">
        <v>6488</v>
      </c>
    </row>
    <row r="1803" spans="2:2" ht="18.75" x14ac:dyDescent="0.3">
      <c r="B1803" s="267" t="s">
        <v>6489</v>
      </c>
    </row>
    <row r="1804" spans="2:2" ht="18.75" x14ac:dyDescent="0.3">
      <c r="B1804" s="267" t="s">
        <v>6490</v>
      </c>
    </row>
    <row r="1805" spans="2:2" ht="18.75" x14ac:dyDescent="0.3">
      <c r="B1805" s="267" t="s">
        <v>6491</v>
      </c>
    </row>
    <row r="1806" spans="2:2" ht="18.75" x14ac:dyDescent="0.3">
      <c r="B1806" s="267" t="s">
        <v>6492</v>
      </c>
    </row>
    <row r="1807" spans="2:2" ht="18.75" x14ac:dyDescent="0.3">
      <c r="B1807" s="267" t="s">
        <v>6493</v>
      </c>
    </row>
    <row r="1808" spans="2:2" ht="18.75" x14ac:dyDescent="0.3">
      <c r="B1808" s="267" t="s">
        <v>6494</v>
      </c>
    </row>
    <row r="1809" spans="2:2" ht="18.75" x14ac:dyDescent="0.3">
      <c r="B1809" s="267" t="s">
        <v>6495</v>
      </c>
    </row>
    <row r="1810" spans="2:2" ht="18.75" x14ac:dyDescent="0.3">
      <c r="B1810" s="267" t="s">
        <v>6496</v>
      </c>
    </row>
    <row r="1811" spans="2:2" ht="18.75" x14ac:dyDescent="0.3">
      <c r="B1811" s="267" t="s">
        <v>6497</v>
      </c>
    </row>
    <row r="1812" spans="2:2" ht="18.75" x14ac:dyDescent="0.3">
      <c r="B1812" s="267" t="s">
        <v>6498</v>
      </c>
    </row>
    <row r="1813" spans="2:2" ht="18.75" x14ac:dyDescent="0.3">
      <c r="B1813" s="267" t="s">
        <v>6499</v>
      </c>
    </row>
    <row r="1814" spans="2:2" ht="18.75" x14ac:dyDescent="0.3">
      <c r="B1814" s="267" t="s">
        <v>6500</v>
      </c>
    </row>
    <row r="1815" spans="2:2" ht="18.75" x14ac:dyDescent="0.3">
      <c r="B1815" s="267" t="s">
        <v>6501</v>
      </c>
    </row>
    <row r="1816" spans="2:2" ht="18.75" x14ac:dyDescent="0.3">
      <c r="B1816" s="267" t="s">
        <v>6502</v>
      </c>
    </row>
    <row r="1817" spans="2:2" ht="18.75" x14ac:dyDescent="0.3">
      <c r="B1817" s="267"/>
    </row>
    <row r="1818" spans="2:2" ht="18.75" x14ac:dyDescent="0.3">
      <c r="B1818" s="267" t="s">
        <v>6503</v>
      </c>
    </row>
    <row r="1819" spans="2:2" ht="18.75" x14ac:dyDescent="0.3">
      <c r="B1819" s="267"/>
    </row>
    <row r="1820" spans="2:2" ht="18.75" x14ac:dyDescent="0.3">
      <c r="B1820" s="267" t="s">
        <v>6504</v>
      </c>
    </row>
    <row r="1821" spans="2:2" ht="18.75" x14ac:dyDescent="0.3">
      <c r="B1821" s="267" t="s">
        <v>6505</v>
      </c>
    </row>
    <row r="1822" spans="2:2" ht="18.75" x14ac:dyDescent="0.3">
      <c r="B1822" s="267" t="s">
        <v>6506</v>
      </c>
    </row>
    <row r="1823" spans="2:2" ht="18.75" x14ac:dyDescent="0.3">
      <c r="B1823" s="267" t="s">
        <v>6507</v>
      </c>
    </row>
    <row r="1824" spans="2:2" ht="18.75" x14ac:dyDescent="0.3">
      <c r="B1824" s="267" t="s">
        <v>6508</v>
      </c>
    </row>
    <row r="1825" spans="2:2" ht="18.75" x14ac:dyDescent="0.3">
      <c r="B1825" s="267" t="s">
        <v>5138</v>
      </c>
    </row>
    <row r="1826" spans="2:2" ht="18.75" x14ac:dyDescent="0.3">
      <c r="B1826" s="267" t="s">
        <v>6509</v>
      </c>
    </row>
    <row r="1827" spans="2:2" ht="18.75" x14ac:dyDescent="0.3">
      <c r="B1827" s="267" t="s">
        <v>6510</v>
      </c>
    </row>
    <row r="1828" spans="2:2" ht="18.75" x14ac:dyDescent="0.3">
      <c r="B1828" s="267" t="s">
        <v>6511</v>
      </c>
    </row>
    <row r="1829" spans="2:2" ht="18.75" x14ac:dyDescent="0.3">
      <c r="B1829" s="267" t="s">
        <v>6512</v>
      </c>
    </row>
    <row r="1830" spans="2:2" ht="18.75" x14ac:dyDescent="0.3">
      <c r="B1830" s="267"/>
    </row>
    <row r="1831" spans="2:2" ht="18.75" x14ac:dyDescent="0.3">
      <c r="B1831" s="267">
        <v>39</v>
      </c>
    </row>
    <row r="1832" spans="2:2" ht="18.75" x14ac:dyDescent="0.3">
      <c r="B1832" s="267" t="s">
        <v>6513</v>
      </c>
    </row>
    <row r="1833" spans="2:2" ht="18.75" x14ac:dyDescent="0.3">
      <c r="B1833" s="267" t="s">
        <v>6514</v>
      </c>
    </row>
    <row r="1834" spans="2:2" ht="18.75" x14ac:dyDescent="0.3">
      <c r="B1834" s="267" t="s">
        <v>6515</v>
      </c>
    </row>
    <row r="1835" spans="2:2" ht="18.75" x14ac:dyDescent="0.3">
      <c r="B1835" s="267" t="s">
        <v>6516</v>
      </c>
    </row>
    <row r="1836" spans="2:2" ht="18.75" x14ac:dyDescent="0.3">
      <c r="B1836" s="267" t="s">
        <v>6517</v>
      </c>
    </row>
    <row r="1837" spans="2:2" ht="18.75" x14ac:dyDescent="0.3">
      <c r="B1837" s="267" t="s">
        <v>6518</v>
      </c>
    </row>
    <row r="1838" spans="2:2" ht="18.75" x14ac:dyDescent="0.3">
      <c r="B1838" s="267" t="s">
        <v>6519</v>
      </c>
    </row>
    <row r="1839" spans="2:2" ht="18.75" x14ac:dyDescent="0.3">
      <c r="B1839" s="267" t="s">
        <v>6520</v>
      </c>
    </row>
    <row r="1840" spans="2:2" ht="18.75" x14ac:dyDescent="0.3">
      <c r="B1840" s="267" t="s">
        <v>6521</v>
      </c>
    </row>
    <row r="1841" spans="2:2" ht="18.75" x14ac:dyDescent="0.3">
      <c r="B1841" s="267" t="s">
        <v>6522</v>
      </c>
    </row>
    <row r="1842" spans="2:2" ht="18.75" x14ac:dyDescent="0.3">
      <c r="B1842" s="267" t="s">
        <v>6523</v>
      </c>
    </row>
    <row r="1843" spans="2:2" ht="18.75" x14ac:dyDescent="0.3">
      <c r="B1843" s="267" t="s">
        <v>6524</v>
      </c>
    </row>
    <row r="1844" spans="2:2" ht="18.75" x14ac:dyDescent="0.3">
      <c r="B1844" s="267" t="s">
        <v>6525</v>
      </c>
    </row>
    <row r="1845" spans="2:2" ht="18.75" x14ac:dyDescent="0.3">
      <c r="B1845" s="267" t="s">
        <v>6526</v>
      </c>
    </row>
    <row r="1846" spans="2:2" ht="18.75" x14ac:dyDescent="0.3">
      <c r="B1846" s="267" t="s">
        <v>6527</v>
      </c>
    </row>
    <row r="1847" spans="2:2" ht="18.75" x14ac:dyDescent="0.3">
      <c r="B1847" s="267" t="s">
        <v>6528</v>
      </c>
    </row>
    <row r="1848" spans="2:2" ht="18.75" x14ac:dyDescent="0.3">
      <c r="B1848" s="267" t="s">
        <v>6529</v>
      </c>
    </row>
    <row r="1849" spans="2:2" ht="18.75" x14ac:dyDescent="0.3">
      <c r="B1849" s="267" t="s">
        <v>6530</v>
      </c>
    </row>
    <row r="1850" spans="2:2" ht="18.75" x14ac:dyDescent="0.3">
      <c r="B1850" s="267" t="s">
        <v>6531</v>
      </c>
    </row>
    <row r="1851" spans="2:2" ht="18.75" x14ac:dyDescent="0.3">
      <c r="B1851" s="267" t="s">
        <v>6532</v>
      </c>
    </row>
    <row r="1852" spans="2:2" ht="18.75" x14ac:dyDescent="0.3">
      <c r="B1852" s="267" t="s">
        <v>6533</v>
      </c>
    </row>
    <row r="1853" spans="2:2" ht="18.75" x14ac:dyDescent="0.3">
      <c r="B1853" s="267" t="s">
        <v>6534</v>
      </c>
    </row>
    <row r="1854" spans="2:2" ht="18.75" x14ac:dyDescent="0.3">
      <c r="B1854" s="267" t="s">
        <v>6535</v>
      </c>
    </row>
    <row r="1855" spans="2:2" ht="18.75" x14ac:dyDescent="0.3">
      <c r="B1855" s="267" t="s">
        <v>6536</v>
      </c>
    </row>
    <row r="1856" spans="2:2" ht="18.75" x14ac:dyDescent="0.3">
      <c r="B1856" s="267" t="s">
        <v>6537</v>
      </c>
    </row>
    <row r="1857" spans="2:2" ht="18.75" x14ac:dyDescent="0.3">
      <c r="B1857" s="267" t="s">
        <v>6538</v>
      </c>
    </row>
    <row r="1858" spans="2:2" ht="18.75" x14ac:dyDescent="0.3">
      <c r="B1858" s="267" t="s">
        <v>6539</v>
      </c>
    </row>
    <row r="1859" spans="2:2" ht="18.75" x14ac:dyDescent="0.3">
      <c r="B1859" s="267" t="s">
        <v>6540</v>
      </c>
    </row>
    <row r="1860" spans="2:2" ht="18.75" x14ac:dyDescent="0.3">
      <c r="B1860" s="267" t="s">
        <v>6541</v>
      </c>
    </row>
    <row r="1861" spans="2:2" ht="18.75" x14ac:dyDescent="0.3">
      <c r="B1861" s="267" t="s">
        <v>6542</v>
      </c>
    </row>
    <row r="1862" spans="2:2" ht="18.75" x14ac:dyDescent="0.3">
      <c r="B1862" s="267" t="s">
        <v>6543</v>
      </c>
    </row>
    <row r="1863" spans="2:2" ht="18.75" x14ac:dyDescent="0.3">
      <c r="B1863" s="267" t="s">
        <v>5725</v>
      </c>
    </row>
    <row r="1864" spans="2:2" ht="18.75" x14ac:dyDescent="0.3">
      <c r="B1864" s="267"/>
    </row>
    <row r="1865" spans="2:2" ht="18.75" x14ac:dyDescent="0.3">
      <c r="B1865" s="267" t="s">
        <v>6544</v>
      </c>
    </row>
    <row r="1866" spans="2:2" ht="18.75" x14ac:dyDescent="0.3">
      <c r="B1866" s="267"/>
    </row>
    <row r="1867" spans="2:2" ht="18.75" x14ac:dyDescent="0.3">
      <c r="B1867" s="267" t="s">
        <v>6545</v>
      </c>
    </row>
    <row r="1868" spans="2:2" ht="18.75" x14ac:dyDescent="0.3">
      <c r="B1868" s="267" t="s">
        <v>6546</v>
      </c>
    </row>
    <row r="1869" spans="2:2" ht="18.75" x14ac:dyDescent="0.3">
      <c r="B1869" s="267" t="s">
        <v>6547</v>
      </c>
    </row>
    <row r="1870" spans="2:2" ht="18.75" x14ac:dyDescent="0.3">
      <c r="B1870" s="267" t="s">
        <v>6548</v>
      </c>
    </row>
    <row r="1871" spans="2:2" ht="18.75" x14ac:dyDescent="0.3">
      <c r="B1871" s="267" t="s">
        <v>6549</v>
      </c>
    </row>
    <row r="1872" spans="2:2" ht="18.75" x14ac:dyDescent="0.3">
      <c r="B1872" s="267" t="s">
        <v>6550</v>
      </c>
    </row>
    <row r="1873" spans="2:2" ht="18.75" x14ac:dyDescent="0.3">
      <c r="B1873" s="267" t="s">
        <v>6551</v>
      </c>
    </row>
    <row r="1874" spans="2:2" ht="18.75" x14ac:dyDescent="0.3">
      <c r="B1874" s="267" t="s">
        <v>6552</v>
      </c>
    </row>
    <row r="1875" spans="2:2" ht="18.75" x14ac:dyDescent="0.3">
      <c r="B1875" s="267" t="s">
        <v>6553</v>
      </c>
    </row>
    <row r="1876" spans="2:2" ht="18.75" x14ac:dyDescent="0.3">
      <c r="B1876" s="267" t="s">
        <v>6554</v>
      </c>
    </row>
    <row r="1877" spans="2:2" ht="18.75" x14ac:dyDescent="0.3">
      <c r="B1877" s="267">
        <v>40</v>
      </c>
    </row>
    <row r="1878" spans="2:2" ht="18.75" x14ac:dyDescent="0.3">
      <c r="B1878" s="267" t="s">
        <v>6555</v>
      </c>
    </row>
    <row r="1879" spans="2:2" ht="18.75" x14ac:dyDescent="0.3">
      <c r="B1879" s="267" t="s">
        <v>6556</v>
      </c>
    </row>
    <row r="1880" spans="2:2" ht="18.75" x14ac:dyDescent="0.3">
      <c r="B1880" s="267"/>
    </row>
    <row r="1881" spans="2:2" ht="18.75" x14ac:dyDescent="0.3">
      <c r="B1881" s="267" t="s">
        <v>6557</v>
      </c>
    </row>
    <row r="1882" spans="2:2" ht="18.75" x14ac:dyDescent="0.3">
      <c r="B1882" s="267" t="s">
        <v>6558</v>
      </c>
    </row>
    <row r="1883" spans="2:2" ht="18.75" x14ac:dyDescent="0.3">
      <c r="B1883" s="267" t="s">
        <v>175</v>
      </c>
    </row>
    <row r="1884" spans="2:2" ht="18.75" x14ac:dyDescent="0.3">
      <c r="B1884" s="267" t="s">
        <v>6559</v>
      </c>
    </row>
    <row r="1885" spans="2:2" ht="18.75" x14ac:dyDescent="0.3">
      <c r="B1885" s="267"/>
    </row>
    <row r="1886" spans="2:2" ht="18.75" x14ac:dyDescent="0.3">
      <c r="B1886" s="267" t="s">
        <v>6560</v>
      </c>
    </row>
    <row r="1887" spans="2:2" ht="18.75" x14ac:dyDescent="0.3">
      <c r="B1887" s="267" t="s">
        <v>6561</v>
      </c>
    </row>
    <row r="1888" spans="2:2" ht="18.75" x14ac:dyDescent="0.3">
      <c r="B1888" s="267" t="s">
        <v>6562</v>
      </c>
    </row>
    <row r="1889" spans="2:2" ht="18.75" x14ac:dyDescent="0.3">
      <c r="B1889" s="267" t="s">
        <v>6563</v>
      </c>
    </row>
    <row r="1890" spans="2:2" ht="18.75" x14ac:dyDescent="0.3">
      <c r="B1890" s="267" t="s">
        <v>6564</v>
      </c>
    </row>
    <row r="1891" spans="2:2" ht="18.75" x14ac:dyDescent="0.3">
      <c r="B1891" s="267" t="s">
        <v>6565</v>
      </c>
    </row>
    <row r="1892" spans="2:2" ht="18.75" x14ac:dyDescent="0.3">
      <c r="B1892" s="267" t="s">
        <v>6566</v>
      </c>
    </row>
    <row r="1893" spans="2:2" ht="18.75" x14ac:dyDescent="0.3">
      <c r="B1893" s="267" t="s">
        <v>6567</v>
      </c>
    </row>
    <row r="1894" spans="2:2" ht="18.75" x14ac:dyDescent="0.3">
      <c r="B1894" s="267" t="s">
        <v>6568</v>
      </c>
    </row>
    <row r="1895" spans="2:2" ht="18.75" x14ac:dyDescent="0.3">
      <c r="B1895" s="267" t="s">
        <v>6569</v>
      </c>
    </row>
    <row r="1896" spans="2:2" ht="18.75" x14ac:dyDescent="0.3">
      <c r="B1896" s="267" t="s">
        <v>6570</v>
      </c>
    </row>
    <row r="1897" spans="2:2" ht="18.75" x14ac:dyDescent="0.3">
      <c r="B1897" s="267" t="s">
        <v>6571</v>
      </c>
    </row>
    <row r="1898" spans="2:2" ht="18.75" x14ac:dyDescent="0.3">
      <c r="B1898" s="267" t="s">
        <v>6572</v>
      </c>
    </row>
    <row r="1899" spans="2:2" ht="18.75" x14ac:dyDescent="0.3">
      <c r="B1899" s="267" t="s">
        <v>6573</v>
      </c>
    </row>
    <row r="1900" spans="2:2" ht="18.75" x14ac:dyDescent="0.3">
      <c r="B1900" s="267" t="s">
        <v>6574</v>
      </c>
    </row>
    <row r="1901" spans="2:2" ht="18.75" x14ac:dyDescent="0.3">
      <c r="B1901" s="267" t="s">
        <v>6575</v>
      </c>
    </row>
    <row r="1902" spans="2:2" ht="18.75" x14ac:dyDescent="0.3">
      <c r="B1902" s="267" t="s">
        <v>6576</v>
      </c>
    </row>
    <row r="1903" spans="2:2" ht="18.75" x14ac:dyDescent="0.3">
      <c r="B1903" s="267" t="s">
        <v>6577</v>
      </c>
    </row>
    <row r="1904" spans="2:2" ht="18.75" x14ac:dyDescent="0.3">
      <c r="B1904" s="267"/>
    </row>
    <row r="1905" spans="2:2" ht="18.75" x14ac:dyDescent="0.3">
      <c r="B1905" s="267" t="s">
        <v>6578</v>
      </c>
    </row>
    <row r="1906" spans="2:2" ht="18.75" x14ac:dyDescent="0.3">
      <c r="B1906" s="267"/>
    </row>
    <row r="1907" spans="2:2" ht="18.75" x14ac:dyDescent="0.3">
      <c r="B1907" s="267" t="s">
        <v>6579</v>
      </c>
    </row>
    <row r="1908" spans="2:2" ht="18.75" x14ac:dyDescent="0.3">
      <c r="B1908" s="267" t="s">
        <v>6580</v>
      </c>
    </row>
    <row r="1909" spans="2:2" ht="18.75" x14ac:dyDescent="0.3">
      <c r="B1909" s="267" t="s">
        <v>6581</v>
      </c>
    </row>
    <row r="1910" spans="2:2" ht="18.75" x14ac:dyDescent="0.3">
      <c r="B1910" s="267"/>
    </row>
    <row r="1911" spans="2:2" ht="18.75" x14ac:dyDescent="0.3">
      <c r="B1911" s="267" t="s">
        <v>6582</v>
      </c>
    </row>
    <row r="1912" spans="2:2" ht="18.75" x14ac:dyDescent="0.3">
      <c r="B1912" s="267" t="s">
        <v>6583</v>
      </c>
    </row>
    <row r="1913" spans="2:2" ht="18.75" x14ac:dyDescent="0.3">
      <c r="B1913" s="267"/>
    </row>
    <row r="1914" spans="2:2" ht="18.75" x14ac:dyDescent="0.3">
      <c r="B1914" s="267" t="s">
        <v>6584</v>
      </c>
    </row>
    <row r="1915" spans="2:2" ht="18.75" x14ac:dyDescent="0.3">
      <c r="B1915" s="267" t="s">
        <v>6585</v>
      </c>
    </row>
    <row r="1916" spans="2:2" ht="18.75" x14ac:dyDescent="0.3">
      <c r="B1916" s="267" t="s">
        <v>6586</v>
      </c>
    </row>
    <row r="1917" spans="2:2" ht="18.75" x14ac:dyDescent="0.3">
      <c r="B1917" s="267" t="s">
        <v>6587</v>
      </c>
    </row>
    <row r="1918" spans="2:2" ht="18.75" x14ac:dyDescent="0.3">
      <c r="B1918" s="267" t="s">
        <v>175</v>
      </c>
    </row>
    <row r="1919" spans="2:2" ht="18.75" x14ac:dyDescent="0.3">
      <c r="B1919" s="267" t="s">
        <v>6588</v>
      </c>
    </row>
    <row r="1920" spans="2:2" ht="18.75" x14ac:dyDescent="0.3">
      <c r="B1920" s="267" t="s">
        <v>6589</v>
      </c>
    </row>
    <row r="1921" spans="2:2" ht="18.75" x14ac:dyDescent="0.3">
      <c r="B1921" s="267"/>
    </row>
    <row r="1922" spans="2:2" ht="18.75" x14ac:dyDescent="0.3">
      <c r="B1922" s="267"/>
    </row>
    <row r="1923" spans="2:2" ht="18.75" x14ac:dyDescent="0.3">
      <c r="B1923" s="267">
        <v>41</v>
      </c>
    </row>
    <row r="1924" spans="2:2" ht="18.75" x14ac:dyDescent="0.3">
      <c r="B1924" s="267" t="s">
        <v>6590</v>
      </c>
    </row>
    <row r="1925" spans="2:2" ht="18.75" x14ac:dyDescent="0.3">
      <c r="B1925" s="267" t="s">
        <v>6591</v>
      </c>
    </row>
    <row r="1926" spans="2:2" ht="18.75" x14ac:dyDescent="0.3">
      <c r="B1926" s="267" t="s">
        <v>6592</v>
      </c>
    </row>
    <row r="1927" spans="2:2" ht="18.75" x14ac:dyDescent="0.3">
      <c r="B1927" s="267" t="s">
        <v>6593</v>
      </c>
    </row>
    <row r="1928" spans="2:2" ht="18.75" x14ac:dyDescent="0.3">
      <c r="B1928" s="267" t="s">
        <v>6594</v>
      </c>
    </row>
    <row r="1929" spans="2:2" ht="18.75" x14ac:dyDescent="0.3">
      <c r="B1929" s="267" t="s">
        <v>6595</v>
      </c>
    </row>
    <row r="1930" spans="2:2" ht="18.75" x14ac:dyDescent="0.3">
      <c r="B1930" s="267" t="s">
        <v>6266</v>
      </c>
    </row>
    <row r="1931" spans="2:2" ht="18.75" x14ac:dyDescent="0.3">
      <c r="B1931" s="267"/>
    </row>
    <row r="1932" spans="2:2" ht="18.75" x14ac:dyDescent="0.3">
      <c r="B1932" s="267"/>
    </row>
    <row r="1933" spans="2:2" ht="18.75" x14ac:dyDescent="0.3">
      <c r="B1933" s="267" t="s">
        <v>175</v>
      </c>
    </row>
    <row r="1934" spans="2:2" ht="18.75" x14ac:dyDescent="0.3">
      <c r="B1934" s="267" t="s">
        <v>6596</v>
      </c>
    </row>
    <row r="1935" spans="2:2" ht="18.75" x14ac:dyDescent="0.3">
      <c r="B1935" s="267" t="s">
        <v>6597</v>
      </c>
    </row>
    <row r="1936" spans="2:2" ht="18.75" x14ac:dyDescent="0.3">
      <c r="B1936" s="267" t="s">
        <v>9</v>
      </c>
    </row>
    <row r="1937" spans="2:2" ht="18.75" x14ac:dyDescent="0.3">
      <c r="B1937" s="267" t="s">
        <v>5073</v>
      </c>
    </row>
    <row r="1938" spans="2:2" ht="18.75" x14ac:dyDescent="0.3">
      <c r="B1938" s="267" t="s">
        <v>6629</v>
      </c>
    </row>
    <row r="1939" spans="2:2" ht="18.75" x14ac:dyDescent="0.3">
      <c r="B1939" s="267"/>
    </row>
    <row r="1940" spans="2:2" ht="18.75" x14ac:dyDescent="0.3">
      <c r="B1940" s="267"/>
    </row>
    <row r="1941" spans="2:2" ht="18.75" x14ac:dyDescent="0.3">
      <c r="B1941" s="267"/>
    </row>
    <row r="1942" spans="2:2" ht="18.75" x14ac:dyDescent="0.3">
      <c r="B1942" s="267"/>
    </row>
    <row r="1943" spans="2:2" ht="18.75" x14ac:dyDescent="0.3">
      <c r="B1943" s="267"/>
    </row>
    <row r="1944" spans="2:2" ht="18.75" x14ac:dyDescent="0.3">
      <c r="B1944" s="267"/>
    </row>
    <row r="1945" spans="2:2" ht="18.75" x14ac:dyDescent="0.3">
      <c r="B1945" s="267"/>
    </row>
    <row r="1946" spans="2:2" ht="18.75" x14ac:dyDescent="0.3">
      <c r="B1946" s="267"/>
    </row>
    <row r="1947" spans="2:2" ht="18.75" x14ac:dyDescent="0.3">
      <c r="B1947" s="267"/>
    </row>
    <row r="1948" spans="2:2" ht="18.75" x14ac:dyDescent="0.3">
      <c r="B1948" s="267"/>
    </row>
    <row r="1949" spans="2:2" ht="18.75" x14ac:dyDescent="0.3">
      <c r="B1949" s="267"/>
    </row>
    <row r="1950" spans="2:2" ht="18.75" x14ac:dyDescent="0.3">
      <c r="B1950" s="267"/>
    </row>
    <row r="1951" spans="2:2" ht="18.75" x14ac:dyDescent="0.3">
      <c r="B1951" s="267"/>
    </row>
    <row r="1952" spans="2:2" ht="18.75" x14ac:dyDescent="0.3">
      <c r="B1952" s="267"/>
    </row>
    <row r="1953" spans="2:2" ht="18.75" x14ac:dyDescent="0.3">
      <c r="B1953" s="267"/>
    </row>
    <row r="1954" spans="2:2" ht="18.75" x14ac:dyDescent="0.3">
      <c r="B1954" s="267"/>
    </row>
    <row r="1955" spans="2:2" ht="18.75" x14ac:dyDescent="0.3">
      <c r="B1955" s="267"/>
    </row>
    <row r="1956" spans="2:2" ht="18.75" x14ac:dyDescent="0.3">
      <c r="B1956" s="267"/>
    </row>
    <row r="1957" spans="2:2" ht="18.75" x14ac:dyDescent="0.3">
      <c r="B1957" s="267"/>
    </row>
    <row r="1958" spans="2:2" ht="18.75" x14ac:dyDescent="0.3">
      <c r="B1958" s="267"/>
    </row>
    <row r="1959" spans="2:2" ht="18.75" x14ac:dyDescent="0.3">
      <c r="B1959" s="267"/>
    </row>
    <row r="1960" spans="2:2" ht="18.75" x14ac:dyDescent="0.3">
      <c r="B1960" s="267"/>
    </row>
    <row r="1961" spans="2:2" ht="18.75" x14ac:dyDescent="0.3">
      <c r="B1961" s="267"/>
    </row>
    <row r="1962" spans="2:2" ht="18.75" x14ac:dyDescent="0.3">
      <c r="B1962" s="267"/>
    </row>
    <row r="1963" spans="2:2" ht="18.75" x14ac:dyDescent="0.3">
      <c r="B1963" s="267"/>
    </row>
    <row r="1964" spans="2:2" ht="18.75" x14ac:dyDescent="0.3">
      <c r="B1964" s="267"/>
    </row>
    <row r="1965" spans="2:2" ht="18.75" x14ac:dyDescent="0.3">
      <c r="B1965" s="267"/>
    </row>
    <row r="1966" spans="2:2" ht="18.75" x14ac:dyDescent="0.3">
      <c r="B1966" s="267"/>
    </row>
    <row r="1967" spans="2:2" ht="18.75" x14ac:dyDescent="0.3">
      <c r="B1967" s="267"/>
    </row>
    <row r="1968" spans="2:2" ht="18.75" x14ac:dyDescent="0.3">
      <c r="B1968" s="267" t="s">
        <v>175</v>
      </c>
    </row>
    <row r="1969" spans="2:2" ht="18.75" x14ac:dyDescent="0.3">
      <c r="B1969" s="267" t="s">
        <v>6598</v>
      </c>
    </row>
    <row r="1970" spans="2:2" ht="18.75" x14ac:dyDescent="0.3">
      <c r="B1970" s="267" t="s">
        <v>6599</v>
      </c>
    </row>
    <row r="1971" spans="2:2" ht="18.75" x14ac:dyDescent="0.3">
      <c r="B1971" s="267" t="s">
        <v>5077</v>
      </c>
    </row>
    <row r="1972" spans="2:2" ht="18.75" x14ac:dyDescent="0.3">
      <c r="B1972" s="267" t="s">
        <v>6600</v>
      </c>
    </row>
    <row r="1973" spans="2:2" ht="18.75" x14ac:dyDescent="0.3">
      <c r="B1973" s="267" t="s">
        <v>6601</v>
      </c>
    </row>
    <row r="1974" spans="2:2" ht="18.75" x14ac:dyDescent="0.3">
      <c r="B1974" s="267" t="s">
        <v>6602</v>
      </c>
    </row>
    <row r="1975" spans="2:2" ht="18.75" x14ac:dyDescent="0.3">
      <c r="B1975" s="267" t="s">
        <v>6603</v>
      </c>
    </row>
    <row r="1976" spans="2:2" ht="18.75" x14ac:dyDescent="0.3">
      <c r="B1976" s="267" t="s">
        <v>6604</v>
      </c>
    </row>
    <row r="1977" spans="2:2" ht="18.75" x14ac:dyDescent="0.3">
      <c r="B1977" s="267" t="s">
        <v>5081</v>
      </c>
    </row>
    <row r="1978" spans="2:2" ht="18.75" x14ac:dyDescent="0.3">
      <c r="B1978" s="267"/>
    </row>
    <row r="1979" spans="2:2" ht="18.75" x14ac:dyDescent="0.3">
      <c r="B1979" s="267" t="s">
        <v>6605</v>
      </c>
    </row>
    <row r="1980" spans="2:2" ht="18.75" x14ac:dyDescent="0.3">
      <c r="B1980" s="267" t="s">
        <v>6606</v>
      </c>
    </row>
    <row r="1981" spans="2:2" ht="18.75" x14ac:dyDescent="0.3">
      <c r="B1981" s="267" t="s">
        <v>175</v>
      </c>
    </row>
    <row r="1982" spans="2:2" ht="18.75" x14ac:dyDescent="0.3">
      <c r="B1982" s="267" t="s">
        <v>6607</v>
      </c>
    </row>
    <row r="1983" spans="2:2" ht="18.75" x14ac:dyDescent="0.3">
      <c r="B1983" s="267" t="s">
        <v>175</v>
      </c>
    </row>
    <row r="1984" spans="2:2" ht="18.75" x14ac:dyDescent="0.3">
      <c r="B1984" s="267" t="s">
        <v>175</v>
      </c>
    </row>
    <row r="1985" spans="2:2" ht="18.75" x14ac:dyDescent="0.3">
      <c r="B1985" s="267" t="s">
        <v>175</v>
      </c>
    </row>
    <row r="1986" spans="2:2" ht="18.75" x14ac:dyDescent="0.3">
      <c r="B1986" s="267" t="s">
        <v>175</v>
      </c>
    </row>
    <row r="1987" spans="2:2" ht="18.75" x14ac:dyDescent="0.3">
      <c r="B1987" s="267" t="s">
        <v>175</v>
      </c>
    </row>
    <row r="1988" spans="2:2" ht="18.75" x14ac:dyDescent="0.3">
      <c r="B1988" s="267" t="s">
        <v>6608</v>
      </c>
    </row>
    <row r="1989" spans="2:2" ht="18.75" x14ac:dyDescent="0.3">
      <c r="B1989" s="267" t="s">
        <v>5205</v>
      </c>
    </row>
    <row r="1990" spans="2:2" ht="18.75" x14ac:dyDescent="0.3">
      <c r="B1990" s="267" t="s">
        <v>6609</v>
      </c>
    </row>
    <row r="1991" spans="2:2" ht="18.75" x14ac:dyDescent="0.3">
      <c r="B1991" s="267" t="s">
        <v>5205</v>
      </c>
    </row>
    <row r="1992" spans="2:2" ht="18.75" x14ac:dyDescent="0.3">
      <c r="B1992" s="267" t="s">
        <v>175</v>
      </c>
    </row>
    <row r="1993" spans="2:2" ht="18.75" x14ac:dyDescent="0.3">
      <c r="B1993" s="267" t="s">
        <v>175</v>
      </c>
    </row>
    <row r="1994" spans="2:2" ht="18.75" x14ac:dyDescent="0.3">
      <c r="B1994" s="267" t="s">
        <v>6610</v>
      </c>
    </row>
    <row r="1995" spans="2:2" ht="18.75" x14ac:dyDescent="0.3">
      <c r="B1995" s="267" t="s">
        <v>175</v>
      </c>
    </row>
    <row r="1996" spans="2:2" ht="18.75" x14ac:dyDescent="0.3">
      <c r="B1996" s="267" t="s">
        <v>6611</v>
      </c>
    </row>
    <row r="1997" spans="2:2" ht="18.75" x14ac:dyDescent="0.3">
      <c r="B1997" s="267" t="s">
        <v>175</v>
      </c>
    </row>
    <row r="1998" spans="2:2" ht="18.75" x14ac:dyDescent="0.3">
      <c r="B1998" s="267"/>
    </row>
    <row r="1999" spans="2:2" ht="18.75" x14ac:dyDescent="0.3">
      <c r="B1999" s="267" t="s">
        <v>6612</v>
      </c>
    </row>
    <row r="2000" spans="2:2" ht="18.75" x14ac:dyDescent="0.3">
      <c r="B2000" s="267" t="s">
        <v>6613</v>
      </c>
    </row>
    <row r="2001" spans="2:2" ht="18.75" x14ac:dyDescent="0.3">
      <c r="B2001" s="267" t="s">
        <v>6614</v>
      </c>
    </row>
    <row r="2002" spans="2:2" ht="18.75" x14ac:dyDescent="0.3">
      <c r="B2002" s="267" t="s">
        <v>6615</v>
      </c>
    </row>
    <row r="2003" spans="2:2" ht="18.75" x14ac:dyDescent="0.3">
      <c r="B2003" s="267" t="s">
        <v>6616</v>
      </c>
    </row>
    <row r="2004" spans="2:2" ht="18.75" x14ac:dyDescent="0.3">
      <c r="B2004" s="267" t="s">
        <v>6617</v>
      </c>
    </row>
    <row r="2005" spans="2:2" ht="18.75" x14ac:dyDescent="0.3">
      <c r="B2005" s="267" t="s">
        <v>6618</v>
      </c>
    </row>
    <row r="2006" spans="2:2" ht="18.75" x14ac:dyDescent="0.3">
      <c r="B2006" s="267" t="s">
        <v>6619</v>
      </c>
    </row>
    <row r="2007" spans="2:2" ht="18.75" x14ac:dyDescent="0.3">
      <c r="B2007" s="267" t="s">
        <v>6620</v>
      </c>
    </row>
    <row r="2008" spans="2:2" ht="18.75" x14ac:dyDescent="0.3">
      <c r="B2008" s="267" t="s">
        <v>6621</v>
      </c>
    </row>
    <row r="2009" spans="2:2" ht="18.75" x14ac:dyDescent="0.3">
      <c r="B2009" s="267" t="s">
        <v>6622</v>
      </c>
    </row>
    <row r="2010" spans="2:2" ht="18.75" x14ac:dyDescent="0.3">
      <c r="B2010" s="267" t="s">
        <v>6623</v>
      </c>
    </row>
    <row r="2011" spans="2:2" ht="18.75" x14ac:dyDescent="0.3">
      <c r="B2011" s="267" t="s">
        <v>175</v>
      </c>
    </row>
    <row r="2012" spans="2:2" ht="18.75" x14ac:dyDescent="0.3">
      <c r="B2012" s="267"/>
    </row>
    <row r="2013" spans="2:2" ht="18.75" x14ac:dyDescent="0.3">
      <c r="B2013" s="267" t="s">
        <v>175</v>
      </c>
    </row>
    <row r="2014" spans="2:2" ht="18.75" x14ac:dyDescent="0.3">
      <c r="B2014" s="267" t="s">
        <v>6624</v>
      </c>
    </row>
    <row r="2015" spans="2:2" ht="18.75" x14ac:dyDescent="0.3">
      <c r="B2015" s="267" t="s">
        <v>6625</v>
      </c>
    </row>
    <row r="2016" spans="2:2" ht="18.75" x14ac:dyDescent="0.3">
      <c r="B2016" s="267" t="s">
        <v>6626</v>
      </c>
    </row>
    <row r="2017" spans="2:2" ht="18.75" x14ac:dyDescent="0.3">
      <c r="B2017" s="267" t="s">
        <v>6627</v>
      </c>
    </row>
    <row r="2018" spans="2:2" ht="18.75" x14ac:dyDescent="0.3">
      <c r="B2018" s="267"/>
    </row>
    <row r="2019" spans="2:2" ht="18.75" x14ac:dyDescent="0.3">
      <c r="B2019" s="267" t="s">
        <v>4822</v>
      </c>
    </row>
    <row r="2020" spans="2:2" ht="18.75" x14ac:dyDescent="0.3">
      <c r="B2020" s="267"/>
    </row>
    <row r="2021" spans="2:2" ht="18.75" x14ac:dyDescent="0.3">
      <c r="B2021" s="267" t="s">
        <v>6628</v>
      </c>
    </row>
    <row r="2022" spans="2:2" x14ac:dyDescent="0.25">
      <c r="B2022" s="1"/>
    </row>
  </sheetData>
  <hyperlinks>
    <hyperlink ref="B1" location="'Калькулятор 5'!A1" display="ВЕРНУТЬСЯ К КАЛЬКУЛЯТОРУ"/>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20"/>
  <sheetViews>
    <sheetView workbookViewId="0">
      <selection activeCell="B1" sqref="B1"/>
    </sheetView>
  </sheetViews>
  <sheetFormatPr defaultRowHeight="15" x14ac:dyDescent="0.25"/>
  <cols>
    <col min="2" max="2" width="118.5703125" style="1" customWidth="1"/>
  </cols>
  <sheetData>
    <row r="1" spans="2:2" x14ac:dyDescent="0.25">
      <c r="B1" s="4" t="s">
        <v>10</v>
      </c>
    </row>
    <row r="3" spans="2:2" ht="60" x14ac:dyDescent="0.25">
      <c r="B3" s="1" t="s">
        <v>82</v>
      </c>
    </row>
    <row r="4" spans="2:2" ht="225" x14ac:dyDescent="0.25">
      <c r="B4" s="1" t="s">
        <v>83</v>
      </c>
    </row>
    <row r="5" spans="2:2" ht="120" x14ac:dyDescent="0.25">
      <c r="B5" s="1" t="s">
        <v>84</v>
      </c>
    </row>
    <row r="6" spans="2:2" ht="123.75" customHeight="1" x14ac:dyDescent="0.25">
      <c r="B6" s="1" t="s">
        <v>85</v>
      </c>
    </row>
    <row r="7" spans="2:2" ht="90" x14ac:dyDescent="0.25">
      <c r="B7" s="1" t="s">
        <v>86</v>
      </c>
    </row>
    <row r="8" spans="2:2" ht="60" x14ac:dyDescent="0.25">
      <c r="B8" s="1" t="s">
        <v>87</v>
      </c>
    </row>
    <row r="9" spans="2:2" ht="90" x14ac:dyDescent="0.25">
      <c r="B9" s="1" t="s">
        <v>88</v>
      </c>
    </row>
    <row r="10" spans="2:2" ht="75" x14ac:dyDescent="0.25">
      <c r="B10" s="1" t="s">
        <v>89</v>
      </c>
    </row>
    <row r="11" spans="2:2" ht="120" x14ac:dyDescent="0.25">
      <c r="B11" s="1" t="s">
        <v>90</v>
      </c>
    </row>
    <row r="12" spans="2:2" ht="105" x14ac:dyDescent="0.25">
      <c r="B12" s="1" t="s">
        <v>91</v>
      </c>
    </row>
    <row r="13" spans="2:2" x14ac:dyDescent="0.25">
      <c r="B13" s="1" t="s">
        <v>92</v>
      </c>
    </row>
    <row r="14" spans="2:2" x14ac:dyDescent="0.25">
      <c r="B14" s="1" t="s">
        <v>93</v>
      </c>
    </row>
    <row r="15" spans="2:2" x14ac:dyDescent="0.25">
      <c r="B15" s="1" t="s">
        <v>94</v>
      </c>
    </row>
    <row r="16" spans="2:2" x14ac:dyDescent="0.25">
      <c r="B16" s="1" t="s">
        <v>95</v>
      </c>
    </row>
    <row r="17" spans="2:2" x14ac:dyDescent="0.25">
      <c r="B17" s="1" t="s">
        <v>96</v>
      </c>
    </row>
    <row r="18" spans="2:2" ht="61.5" customHeight="1" x14ac:dyDescent="0.25">
      <c r="B18" s="1" t="s">
        <v>97</v>
      </c>
    </row>
    <row r="20" spans="2:2" x14ac:dyDescent="0.25">
      <c r="B20" s="4" t="s">
        <v>10</v>
      </c>
    </row>
  </sheetData>
  <hyperlinks>
    <hyperlink ref="B20" location="'Калькулятор 5'!A1" display="ВЕРНУТЬСЯ К КАЛЬКУЛЯТОРУ"/>
    <hyperlink ref="B1" location="'Калькулятор 5'!A1" display="ВЕРНУТЬСЯ К КАЛЬКУЛЯТОРУ"/>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L711"/>
  <sheetViews>
    <sheetView workbookViewId="0">
      <selection activeCell="B1" sqref="B1"/>
    </sheetView>
  </sheetViews>
  <sheetFormatPr defaultRowHeight="15" x14ac:dyDescent="0.25"/>
  <cols>
    <col min="2" max="2" width="136.42578125" style="1" customWidth="1"/>
    <col min="3" max="3" width="22.85546875" customWidth="1"/>
  </cols>
  <sheetData>
    <row r="1" spans="2:12" x14ac:dyDescent="0.25">
      <c r="B1" s="4" t="s">
        <v>10</v>
      </c>
    </row>
    <row r="2" spans="2:12" x14ac:dyDescent="0.25">
      <c r="B2" s="178" t="s">
        <v>3566</v>
      </c>
      <c r="C2" s="1"/>
      <c r="D2" s="1"/>
      <c r="E2" s="1"/>
      <c r="F2" s="1"/>
    </row>
    <row r="3" spans="2:12" x14ac:dyDescent="0.25">
      <c r="B3" s="284"/>
    </row>
    <row r="4" spans="2:12" ht="18.75" x14ac:dyDescent="0.25">
      <c r="B4" s="17" t="s">
        <v>6701</v>
      </c>
      <c r="C4" s="1"/>
      <c r="D4" s="1"/>
    </row>
    <row r="5" spans="2:12" ht="23.25" x14ac:dyDescent="0.25">
      <c r="B5" s="303"/>
      <c r="C5" s="1"/>
      <c r="D5" s="1"/>
    </row>
    <row r="6" spans="2:12" ht="20.25" x14ac:dyDescent="0.25">
      <c r="B6" s="287" t="s">
        <v>4014</v>
      </c>
      <c r="C6" s="1"/>
      <c r="D6" s="1"/>
    </row>
    <row r="7" spans="2:12" ht="22.5" x14ac:dyDescent="0.25">
      <c r="B7" s="229"/>
      <c r="C7" s="1"/>
      <c r="D7" s="1"/>
    </row>
    <row r="8" spans="2:12" ht="31.5" x14ac:dyDescent="0.25">
      <c r="B8" s="77" t="s">
        <v>6819</v>
      </c>
      <c r="C8" s="1"/>
      <c r="D8" s="1"/>
    </row>
    <row r="9" spans="2:12" ht="15.75" x14ac:dyDescent="0.25">
      <c r="B9" s="297" t="s">
        <v>6702</v>
      </c>
      <c r="C9" s="1"/>
      <c r="D9" s="1"/>
      <c r="L9" s="285"/>
    </row>
    <row r="10" spans="2:12" ht="15.75" x14ac:dyDescent="0.25">
      <c r="B10" s="297"/>
      <c r="C10" s="1"/>
      <c r="D10" s="1"/>
    </row>
    <row r="11" spans="2:12" ht="56.25" x14ac:dyDescent="0.25">
      <c r="B11" s="17" t="s">
        <v>6703</v>
      </c>
      <c r="C11" s="1"/>
      <c r="D11" s="1"/>
    </row>
    <row r="12" spans="2:12" ht="18.75" x14ac:dyDescent="0.25">
      <c r="B12" s="17"/>
      <c r="C12" s="1"/>
      <c r="D12" s="1"/>
    </row>
    <row r="13" spans="2:12" ht="89.25" customHeight="1" x14ac:dyDescent="0.25">
      <c r="B13" s="21" t="s">
        <v>6704</v>
      </c>
      <c r="C13" s="1"/>
      <c r="D13" s="1"/>
    </row>
    <row r="14" spans="2:12" ht="56.25" x14ac:dyDescent="0.25">
      <c r="B14" s="21" t="s">
        <v>6705</v>
      </c>
      <c r="C14" s="1"/>
      <c r="D14" s="1"/>
    </row>
    <row r="15" spans="2:12" ht="75" x14ac:dyDescent="0.25">
      <c r="B15" s="21" t="s">
        <v>6706</v>
      </c>
      <c r="C15" s="1"/>
      <c r="D15" s="1"/>
    </row>
    <row r="16" spans="2:12" ht="75" x14ac:dyDescent="0.25">
      <c r="B16" s="21" t="s">
        <v>6707</v>
      </c>
      <c r="C16" s="1"/>
      <c r="D16" s="1"/>
    </row>
    <row r="17" spans="2:4" ht="18.75" x14ac:dyDescent="0.25">
      <c r="B17" s="21" t="s">
        <v>6633</v>
      </c>
      <c r="C17" s="1"/>
      <c r="D17" s="1"/>
    </row>
    <row r="18" spans="2:4" ht="18.75" x14ac:dyDescent="0.25">
      <c r="B18" s="21"/>
      <c r="C18" s="1"/>
      <c r="D18" s="1"/>
    </row>
    <row r="19" spans="2:4" ht="18.75" x14ac:dyDescent="0.25">
      <c r="B19" s="21"/>
      <c r="C19" s="1"/>
      <c r="D19" s="1"/>
    </row>
    <row r="20" spans="2:4" ht="18.75" x14ac:dyDescent="0.25">
      <c r="B20" s="21" t="s">
        <v>4009</v>
      </c>
      <c r="C20" s="1"/>
      <c r="D20" s="1"/>
    </row>
    <row r="21" spans="2:4" ht="18.75" x14ac:dyDescent="0.25">
      <c r="B21" s="21" t="s">
        <v>6708</v>
      </c>
      <c r="C21" s="1"/>
      <c r="D21" s="1"/>
    </row>
    <row r="22" spans="2:4" ht="18.75" x14ac:dyDescent="0.25">
      <c r="B22" s="298" t="s">
        <v>6709</v>
      </c>
      <c r="C22" s="1"/>
      <c r="D22" s="1"/>
    </row>
    <row r="23" spans="2:4" ht="18.75" x14ac:dyDescent="0.25">
      <c r="B23" s="25"/>
      <c r="C23" s="1"/>
      <c r="D23" s="1"/>
    </row>
    <row r="24" spans="2:4" ht="18.75" x14ac:dyDescent="0.25">
      <c r="B24" s="298"/>
      <c r="C24" s="1"/>
      <c r="D24" s="1"/>
    </row>
    <row r="25" spans="2:4" ht="18.75" x14ac:dyDescent="0.25">
      <c r="B25" s="298"/>
      <c r="C25" s="1"/>
      <c r="D25" s="1"/>
    </row>
    <row r="26" spans="2:4" ht="18.75" x14ac:dyDescent="0.25">
      <c r="B26" s="351" t="s">
        <v>273</v>
      </c>
      <c r="C26" s="315"/>
      <c r="D26" s="299"/>
    </row>
    <row r="27" spans="2:4" ht="18.75" x14ac:dyDescent="0.25">
      <c r="B27" s="351"/>
      <c r="C27" s="315"/>
      <c r="D27" s="299"/>
    </row>
    <row r="28" spans="2:4" ht="14.25" customHeight="1" x14ac:dyDescent="0.25">
      <c r="B28" s="351"/>
      <c r="C28" s="315"/>
      <c r="D28" s="299"/>
    </row>
    <row r="29" spans="2:4" ht="18.75" hidden="1" customHeight="1" x14ac:dyDescent="0.25">
      <c r="B29" s="351"/>
      <c r="C29" s="315"/>
      <c r="D29" s="299"/>
    </row>
    <row r="30" spans="2:4" ht="18.75" hidden="1" customHeight="1" x14ac:dyDescent="0.25">
      <c r="B30" s="351"/>
      <c r="C30" s="315"/>
      <c r="D30" s="299"/>
    </row>
    <row r="31" spans="2:4" ht="18.75" hidden="1" customHeight="1" x14ac:dyDescent="0.25">
      <c r="B31" s="351"/>
      <c r="C31" s="315"/>
      <c r="D31" s="299"/>
    </row>
    <row r="32" spans="2:4" ht="18.75" x14ac:dyDescent="0.25">
      <c r="B32" s="351"/>
      <c r="C32" s="315"/>
      <c r="D32" s="299"/>
    </row>
    <row r="33" spans="2:4" ht="75" x14ac:dyDescent="0.25">
      <c r="B33" s="25" t="s">
        <v>6820</v>
      </c>
    </row>
    <row r="34" spans="2:4" ht="18.75" x14ac:dyDescent="0.25">
      <c r="B34" s="38" t="s">
        <v>7</v>
      </c>
    </row>
    <row r="35" spans="2:4" ht="18.75" x14ac:dyDescent="0.25">
      <c r="B35" s="38" t="s">
        <v>6710</v>
      </c>
    </row>
    <row r="36" spans="2:4" ht="18.75" x14ac:dyDescent="0.25">
      <c r="B36" s="38" t="s">
        <v>6651</v>
      </c>
    </row>
    <row r="37" spans="2:4" ht="18.75" x14ac:dyDescent="0.25">
      <c r="B37" s="38" t="s">
        <v>6652</v>
      </c>
    </row>
    <row r="38" spans="2:4" ht="18.75" x14ac:dyDescent="0.25">
      <c r="B38" s="299" t="s">
        <v>6651</v>
      </c>
      <c r="C38" s="1"/>
      <c r="D38" s="1"/>
    </row>
    <row r="39" spans="2:4" ht="18.75" x14ac:dyDescent="0.25">
      <c r="B39" s="299" t="s">
        <v>6652</v>
      </c>
      <c r="C39" s="1"/>
      <c r="D39" s="1"/>
    </row>
    <row r="40" spans="2:4" ht="15.75" x14ac:dyDescent="0.25">
      <c r="B40" s="297"/>
      <c r="C40" s="1"/>
      <c r="D40" s="1"/>
    </row>
    <row r="41" spans="2:4" ht="18.75" x14ac:dyDescent="0.25">
      <c r="B41" s="19" t="s">
        <v>3660</v>
      </c>
      <c r="C41" s="1"/>
      <c r="D41" s="1"/>
    </row>
    <row r="42" spans="2:4" ht="18.75" x14ac:dyDescent="0.25">
      <c r="B42" s="20"/>
      <c r="C42" s="1"/>
      <c r="D42" s="1"/>
    </row>
    <row r="43" spans="2:4" ht="18.75" x14ac:dyDescent="0.25">
      <c r="B43" s="19" t="s">
        <v>6635</v>
      </c>
      <c r="C43" s="1"/>
      <c r="D43" s="1"/>
    </row>
    <row r="44" spans="2:4" ht="18.75" x14ac:dyDescent="0.25">
      <c r="B44" s="19"/>
      <c r="C44" s="1"/>
      <c r="D44" s="1"/>
    </row>
    <row r="45" spans="2:4" x14ac:dyDescent="0.25">
      <c r="C45" s="1"/>
      <c r="D45" s="1"/>
    </row>
    <row r="46" spans="2:4" ht="93.75" x14ac:dyDescent="0.25">
      <c r="B46" s="289" t="s">
        <v>6711</v>
      </c>
      <c r="C46" s="1"/>
      <c r="D46" s="1"/>
    </row>
    <row r="47" spans="2:4" x14ac:dyDescent="0.25">
      <c r="C47" s="1"/>
      <c r="D47" s="1"/>
    </row>
    <row r="48" spans="2:4" ht="18.75" x14ac:dyDescent="0.25">
      <c r="B48" s="289"/>
      <c r="C48" s="1"/>
      <c r="D48" s="1"/>
    </row>
    <row r="49" spans="2:4" ht="18.75" x14ac:dyDescent="0.25">
      <c r="B49" s="19" t="s">
        <v>3664</v>
      </c>
      <c r="C49" s="1"/>
      <c r="D49" s="1"/>
    </row>
    <row r="50" spans="2:4" ht="18.75" x14ac:dyDescent="0.25">
      <c r="B50" s="20"/>
      <c r="C50" s="1"/>
      <c r="D50" s="1"/>
    </row>
    <row r="51" spans="2:4" ht="75" x14ac:dyDescent="0.25">
      <c r="B51" s="20" t="s">
        <v>6712</v>
      </c>
      <c r="C51" s="1"/>
      <c r="D51" s="1"/>
    </row>
    <row r="52" spans="2:4" ht="18.75" x14ac:dyDescent="0.25">
      <c r="B52" s="20"/>
      <c r="C52" s="1"/>
      <c r="D52" s="1"/>
    </row>
    <row r="53" spans="2:4" ht="18.75" x14ac:dyDescent="0.25">
      <c r="B53" s="19" t="s">
        <v>6713</v>
      </c>
      <c r="C53" s="1"/>
      <c r="D53" s="1"/>
    </row>
    <row r="54" spans="2:4" ht="18.75" x14ac:dyDescent="0.25">
      <c r="B54" s="20"/>
      <c r="C54" s="1"/>
      <c r="D54" s="1"/>
    </row>
    <row r="55" spans="2:4" x14ac:dyDescent="0.25">
      <c r="B55" s="301"/>
      <c r="C55" s="1"/>
      <c r="D55" s="1"/>
    </row>
    <row r="56" spans="2:4" ht="18.75" x14ac:dyDescent="0.25">
      <c r="B56" s="20" t="s">
        <v>3668</v>
      </c>
      <c r="C56" s="1"/>
      <c r="D56" s="1"/>
    </row>
    <row r="57" spans="2:4" ht="37.5" x14ac:dyDescent="0.25">
      <c r="B57" s="20" t="s">
        <v>6714</v>
      </c>
      <c r="C57" s="1"/>
      <c r="D57" s="1"/>
    </row>
    <row r="58" spans="2:4" ht="18.75" x14ac:dyDescent="0.25">
      <c r="B58" s="20" t="s">
        <v>3568</v>
      </c>
      <c r="C58" s="1"/>
      <c r="D58" s="1"/>
    </row>
    <row r="59" spans="2:4" ht="18.75" x14ac:dyDescent="0.25">
      <c r="B59" s="20" t="s">
        <v>3569</v>
      </c>
      <c r="C59" s="1"/>
      <c r="D59" s="1"/>
    </row>
    <row r="60" spans="2:4" ht="18.75" x14ac:dyDescent="0.25">
      <c r="B60" s="20" t="s">
        <v>3670</v>
      </c>
      <c r="C60" s="1"/>
      <c r="D60" s="1"/>
    </row>
    <row r="61" spans="2:4" ht="18.75" x14ac:dyDescent="0.25">
      <c r="B61" s="20" t="s">
        <v>6636</v>
      </c>
      <c r="C61" s="1"/>
      <c r="D61" s="1"/>
    </row>
    <row r="62" spans="2:4" ht="37.5" x14ac:dyDescent="0.25">
      <c r="B62" s="20" t="s">
        <v>4031</v>
      </c>
      <c r="C62" s="1"/>
      <c r="D62" s="1"/>
    </row>
    <row r="63" spans="2:4" ht="18.75" x14ac:dyDescent="0.25">
      <c r="B63" s="20" t="s">
        <v>3570</v>
      </c>
      <c r="C63" s="1"/>
      <c r="D63" s="1"/>
    </row>
    <row r="64" spans="2:4" ht="37.5" x14ac:dyDescent="0.25">
      <c r="B64" s="20" t="s">
        <v>6654</v>
      </c>
      <c r="C64" s="1"/>
      <c r="D64" s="1"/>
    </row>
    <row r="65" spans="2:4" ht="56.25" x14ac:dyDescent="0.25">
      <c r="B65" s="20" t="s">
        <v>6715</v>
      </c>
      <c r="C65" s="1"/>
      <c r="D65" s="1"/>
    </row>
    <row r="66" spans="2:4" ht="56.25" x14ac:dyDescent="0.25">
      <c r="B66" s="20" t="s">
        <v>3673</v>
      </c>
      <c r="C66" s="1"/>
      <c r="D66" s="1"/>
    </row>
    <row r="67" spans="2:4" ht="18.75" x14ac:dyDescent="0.25">
      <c r="B67" s="20" t="s">
        <v>3674</v>
      </c>
      <c r="C67" s="1"/>
      <c r="D67" s="1"/>
    </row>
    <row r="68" spans="2:4" ht="18.75" x14ac:dyDescent="0.25">
      <c r="B68" s="20" t="s">
        <v>6655</v>
      </c>
      <c r="C68" s="1"/>
      <c r="D68" s="1"/>
    </row>
    <row r="69" spans="2:4" ht="18.75" x14ac:dyDescent="0.25">
      <c r="B69" s="20" t="s">
        <v>3676</v>
      </c>
      <c r="C69" s="1"/>
      <c r="D69" s="1"/>
    </row>
    <row r="70" spans="2:4" ht="37.5" x14ac:dyDescent="0.25">
      <c r="B70" s="20" t="s">
        <v>3571</v>
      </c>
      <c r="C70" s="1"/>
      <c r="D70" s="1"/>
    </row>
    <row r="71" spans="2:4" ht="37.5" x14ac:dyDescent="0.25">
      <c r="B71" s="20" t="s">
        <v>3572</v>
      </c>
      <c r="C71" s="1"/>
      <c r="D71" s="1"/>
    </row>
    <row r="72" spans="2:4" ht="56.25" x14ac:dyDescent="0.25">
      <c r="B72" s="20" t="s">
        <v>3677</v>
      </c>
      <c r="C72" s="1"/>
      <c r="D72" s="1"/>
    </row>
    <row r="73" spans="2:4" ht="37.5" x14ac:dyDescent="0.25">
      <c r="B73" s="20" t="s">
        <v>3678</v>
      </c>
      <c r="C73" s="1"/>
      <c r="D73" s="1"/>
    </row>
    <row r="74" spans="2:4" ht="56.25" x14ac:dyDescent="0.25">
      <c r="B74" s="20" t="s">
        <v>3679</v>
      </c>
      <c r="C74" s="1"/>
      <c r="D74" s="1"/>
    </row>
    <row r="75" spans="2:4" ht="37.5" x14ac:dyDescent="0.25">
      <c r="B75" s="20" t="s">
        <v>3680</v>
      </c>
      <c r="C75" s="1"/>
      <c r="D75" s="1"/>
    </row>
    <row r="76" spans="2:4" ht="18.75" x14ac:dyDescent="0.25">
      <c r="B76" s="20" t="s">
        <v>3681</v>
      </c>
      <c r="C76" s="1"/>
      <c r="D76" s="1"/>
    </row>
    <row r="77" spans="2:4" ht="18.75" x14ac:dyDescent="0.25">
      <c r="B77" s="20" t="s">
        <v>3573</v>
      </c>
      <c r="C77" s="1"/>
      <c r="D77" s="1"/>
    </row>
    <row r="78" spans="2:4" ht="37.5" x14ac:dyDescent="0.25">
      <c r="B78" s="20" t="s">
        <v>4515</v>
      </c>
      <c r="C78" s="1"/>
      <c r="D78" s="1"/>
    </row>
    <row r="79" spans="2:4" ht="18.75" x14ac:dyDescent="0.25">
      <c r="B79" s="20" t="s">
        <v>3683</v>
      </c>
      <c r="C79" s="1"/>
      <c r="D79" s="1"/>
    </row>
    <row r="80" spans="2:4" ht="18.75" x14ac:dyDescent="0.25">
      <c r="B80" s="20" t="s">
        <v>3684</v>
      </c>
      <c r="C80" s="1"/>
      <c r="D80" s="1"/>
    </row>
    <row r="81" spans="2:4" ht="18.75" x14ac:dyDescent="0.25">
      <c r="B81" s="20" t="s">
        <v>3685</v>
      </c>
      <c r="C81" s="1"/>
      <c r="D81" s="1"/>
    </row>
    <row r="82" spans="2:4" ht="18.75" x14ac:dyDescent="0.25">
      <c r="B82" s="20" t="s">
        <v>3686</v>
      </c>
      <c r="C82" s="1"/>
      <c r="D82" s="1"/>
    </row>
    <row r="83" spans="2:4" ht="18.75" x14ac:dyDescent="0.25">
      <c r="B83" s="20" t="s">
        <v>3687</v>
      </c>
      <c r="C83" s="1"/>
      <c r="D83" s="1"/>
    </row>
    <row r="84" spans="2:4" ht="18.75" x14ac:dyDescent="0.25">
      <c r="B84" s="20" t="s">
        <v>3688</v>
      </c>
      <c r="C84" s="1"/>
      <c r="D84" s="1"/>
    </row>
    <row r="85" spans="2:4" ht="18.75" x14ac:dyDescent="0.25">
      <c r="B85" s="20" t="s">
        <v>3689</v>
      </c>
      <c r="C85" s="1"/>
      <c r="D85" s="1"/>
    </row>
    <row r="86" spans="2:4" ht="37.5" x14ac:dyDescent="0.25">
      <c r="B86" s="20" t="s">
        <v>3574</v>
      </c>
      <c r="C86" s="1"/>
      <c r="D86" s="1"/>
    </row>
    <row r="87" spans="2:4" ht="18.75" x14ac:dyDescent="0.25">
      <c r="B87" s="20" t="s">
        <v>3690</v>
      </c>
      <c r="C87" s="1"/>
      <c r="D87" s="1"/>
    </row>
    <row r="88" spans="2:4" ht="37.5" x14ac:dyDescent="0.25">
      <c r="B88" s="20" t="s">
        <v>6716</v>
      </c>
      <c r="C88" s="1"/>
      <c r="D88" s="1"/>
    </row>
    <row r="89" spans="2:4" ht="37.5" x14ac:dyDescent="0.25">
      <c r="B89" s="20" t="s">
        <v>3692</v>
      </c>
      <c r="C89" s="1"/>
      <c r="D89" s="1"/>
    </row>
    <row r="90" spans="2:4" ht="18.75" x14ac:dyDescent="0.25">
      <c r="B90" s="20" t="s">
        <v>3693</v>
      </c>
      <c r="C90" s="1"/>
      <c r="D90" s="1"/>
    </row>
    <row r="91" spans="2:4" ht="37.5" x14ac:dyDescent="0.25">
      <c r="B91" s="20" t="s">
        <v>6717</v>
      </c>
      <c r="C91" s="1"/>
      <c r="D91" s="1"/>
    </row>
    <row r="92" spans="2:4" ht="18.75" x14ac:dyDescent="0.25">
      <c r="B92" s="20" t="s">
        <v>6718</v>
      </c>
      <c r="C92" s="1"/>
      <c r="D92" s="1"/>
    </row>
    <row r="93" spans="2:4" ht="37.5" x14ac:dyDescent="0.25">
      <c r="B93" s="20" t="s">
        <v>6719</v>
      </c>
      <c r="C93" s="1"/>
      <c r="D93" s="1"/>
    </row>
    <row r="94" spans="2:4" ht="18.75" x14ac:dyDescent="0.25">
      <c r="B94" s="20" t="s">
        <v>6720</v>
      </c>
      <c r="C94" s="1"/>
      <c r="D94" s="1"/>
    </row>
    <row r="95" spans="2:4" ht="93.75" x14ac:dyDescent="0.25">
      <c r="B95" s="20" t="s">
        <v>6721</v>
      </c>
      <c r="C95" s="1"/>
      <c r="D95" s="1"/>
    </row>
    <row r="96" spans="2:4" ht="45" x14ac:dyDescent="0.25">
      <c r="B96" s="300" t="s">
        <v>3699</v>
      </c>
      <c r="C96" s="1"/>
      <c r="D96" s="1"/>
    </row>
    <row r="97" spans="2:4" ht="37.5" x14ac:dyDescent="0.25">
      <c r="B97" s="20" t="s">
        <v>6722</v>
      </c>
      <c r="C97" s="1"/>
      <c r="D97" s="1"/>
    </row>
    <row r="98" spans="2:4" ht="75" x14ac:dyDescent="0.25">
      <c r="B98" s="20" t="s">
        <v>6723</v>
      </c>
      <c r="C98" s="1"/>
      <c r="D98" s="1"/>
    </row>
    <row r="99" spans="2:4" ht="18.75" x14ac:dyDescent="0.25">
      <c r="B99" s="22"/>
      <c r="C99" s="1"/>
      <c r="D99" s="1"/>
    </row>
    <row r="100" spans="2:4" ht="18.75" x14ac:dyDescent="0.25">
      <c r="B100" s="19" t="s">
        <v>3700</v>
      </c>
      <c r="C100" s="1"/>
      <c r="D100" s="1"/>
    </row>
    <row r="101" spans="2:4" ht="18.75" x14ac:dyDescent="0.25">
      <c r="B101" s="20"/>
      <c r="C101" s="1"/>
      <c r="D101" s="1"/>
    </row>
    <row r="102" spans="2:4" ht="18.75" x14ac:dyDescent="0.25">
      <c r="B102" s="19" t="s">
        <v>3701</v>
      </c>
      <c r="C102" s="1"/>
      <c r="D102" s="1"/>
    </row>
    <row r="103" spans="2:4" ht="18.75" x14ac:dyDescent="0.25">
      <c r="B103" s="19"/>
      <c r="C103" s="1"/>
      <c r="D103" s="1"/>
    </row>
    <row r="104" spans="2:4" ht="37.5" x14ac:dyDescent="0.25">
      <c r="B104" s="20" t="s">
        <v>6656</v>
      </c>
      <c r="C104" s="1"/>
      <c r="D104" s="1"/>
    </row>
    <row r="105" spans="2:4" ht="18.75" x14ac:dyDescent="0.25">
      <c r="B105" s="20"/>
      <c r="C105" s="1"/>
      <c r="D105" s="1"/>
    </row>
    <row r="106" spans="2:4" ht="18.75" x14ac:dyDescent="0.25">
      <c r="B106" s="19" t="s">
        <v>6637</v>
      </c>
      <c r="C106" s="1"/>
      <c r="D106" s="1"/>
    </row>
    <row r="107" spans="2:4" ht="18.75" x14ac:dyDescent="0.25">
      <c r="B107" s="20"/>
      <c r="C107" s="1"/>
      <c r="D107" s="1"/>
    </row>
    <row r="108" spans="2:4" ht="18.75" x14ac:dyDescent="0.25">
      <c r="B108" s="20" t="s">
        <v>6724</v>
      </c>
      <c r="C108" s="1"/>
      <c r="D108" s="1"/>
    </row>
    <row r="109" spans="2:4" ht="18.75" x14ac:dyDescent="0.25">
      <c r="B109" s="20" t="s">
        <v>6725</v>
      </c>
      <c r="C109" s="1"/>
      <c r="D109" s="1"/>
    </row>
    <row r="110" spans="2:4" ht="37.5" x14ac:dyDescent="0.25">
      <c r="B110" s="20" t="s">
        <v>6726</v>
      </c>
      <c r="C110" s="1"/>
      <c r="D110" s="1"/>
    </row>
    <row r="111" spans="2:4" ht="37.5" x14ac:dyDescent="0.25">
      <c r="B111" s="20" t="s">
        <v>6727</v>
      </c>
      <c r="C111" s="1"/>
      <c r="D111" s="1"/>
    </row>
    <row r="112" spans="2:4" ht="131.25" x14ac:dyDescent="0.25">
      <c r="B112" s="20" t="s">
        <v>6728</v>
      </c>
      <c r="C112" s="1"/>
      <c r="D112" s="1"/>
    </row>
    <row r="113" spans="2:4" ht="18.75" x14ac:dyDescent="0.25">
      <c r="B113" s="20"/>
      <c r="C113" s="1"/>
      <c r="D113" s="1"/>
    </row>
    <row r="114" spans="2:4" ht="18.75" x14ac:dyDescent="0.25">
      <c r="B114" s="19" t="s">
        <v>6657</v>
      </c>
      <c r="C114" s="1"/>
      <c r="D114" s="1"/>
    </row>
    <row r="115" spans="2:4" ht="18.75" x14ac:dyDescent="0.25">
      <c r="B115" s="20"/>
      <c r="C115" s="1"/>
      <c r="D115" s="1"/>
    </row>
    <row r="116" spans="2:4" ht="18.75" x14ac:dyDescent="0.25">
      <c r="B116" s="20" t="s">
        <v>3710</v>
      </c>
      <c r="C116" s="1"/>
      <c r="D116" s="1"/>
    </row>
    <row r="117" spans="2:4" ht="18.75" x14ac:dyDescent="0.25">
      <c r="B117" s="20" t="s">
        <v>6729</v>
      </c>
      <c r="C117" s="1"/>
      <c r="D117" s="1"/>
    </row>
    <row r="118" spans="2:4" ht="18.75" x14ac:dyDescent="0.25">
      <c r="B118" s="20" t="s">
        <v>6730</v>
      </c>
      <c r="C118" s="1"/>
      <c r="D118" s="1"/>
    </row>
    <row r="119" spans="2:4" ht="18.75" x14ac:dyDescent="0.25">
      <c r="B119" s="20"/>
      <c r="C119" s="1"/>
      <c r="D119" s="1"/>
    </row>
    <row r="120" spans="2:4" ht="75" x14ac:dyDescent="0.25">
      <c r="B120" s="19" t="s">
        <v>6638</v>
      </c>
      <c r="C120" s="1"/>
      <c r="D120" s="1"/>
    </row>
    <row r="121" spans="2:4" ht="18.75" x14ac:dyDescent="0.25">
      <c r="B121" s="20"/>
      <c r="C121" s="1"/>
      <c r="D121" s="1"/>
    </row>
    <row r="122" spans="2:4" ht="18.75" x14ac:dyDescent="0.25">
      <c r="B122" s="20" t="s">
        <v>3718</v>
      </c>
      <c r="C122" s="1"/>
      <c r="D122" s="1"/>
    </row>
    <row r="123" spans="2:4" ht="18.75" x14ac:dyDescent="0.25">
      <c r="B123" s="20" t="s">
        <v>3575</v>
      </c>
      <c r="C123" s="1"/>
      <c r="D123" s="1"/>
    </row>
    <row r="124" spans="2:4" ht="18.75" x14ac:dyDescent="0.25">
      <c r="B124" s="20" t="s">
        <v>3576</v>
      </c>
      <c r="C124" s="1"/>
      <c r="D124" s="1"/>
    </row>
    <row r="125" spans="2:4" ht="37.5" x14ac:dyDescent="0.25">
      <c r="B125" s="20" t="s">
        <v>3577</v>
      </c>
      <c r="C125" s="1"/>
      <c r="D125" s="1"/>
    </row>
    <row r="126" spans="2:4" ht="56.25" x14ac:dyDescent="0.25">
      <c r="B126" s="20" t="s">
        <v>3578</v>
      </c>
      <c r="C126" s="1"/>
      <c r="D126" s="1"/>
    </row>
    <row r="127" spans="2:4" ht="18.75" x14ac:dyDescent="0.25">
      <c r="B127" s="20" t="s">
        <v>3719</v>
      </c>
      <c r="C127" s="1"/>
      <c r="D127" s="1"/>
    </row>
    <row r="128" spans="2:4" ht="18.75" x14ac:dyDescent="0.25">
      <c r="B128" s="22"/>
      <c r="C128" s="1"/>
      <c r="D128" s="1"/>
    </row>
    <row r="129" spans="2:4" ht="37.5" x14ac:dyDescent="0.25">
      <c r="B129" s="19" t="s">
        <v>6658</v>
      </c>
      <c r="C129" s="1"/>
      <c r="D129" s="1"/>
    </row>
    <row r="130" spans="2:4" ht="18.75" x14ac:dyDescent="0.25">
      <c r="B130" s="19"/>
      <c r="C130" s="1"/>
      <c r="D130" s="1"/>
    </row>
    <row r="131" spans="2:4" ht="37.5" x14ac:dyDescent="0.25">
      <c r="B131" s="20" t="s">
        <v>3723</v>
      </c>
      <c r="C131" s="1"/>
      <c r="D131" s="1"/>
    </row>
    <row r="132" spans="2:4" ht="56.25" x14ac:dyDescent="0.25">
      <c r="B132" s="20" t="s">
        <v>3579</v>
      </c>
      <c r="C132" s="1"/>
      <c r="D132" s="1"/>
    </row>
    <row r="133" spans="2:4" ht="56.25" x14ac:dyDescent="0.25">
      <c r="B133" s="20" t="s">
        <v>6731</v>
      </c>
      <c r="C133" s="1"/>
      <c r="D133" s="1"/>
    </row>
    <row r="134" spans="2:4" ht="56.25" x14ac:dyDescent="0.25">
      <c r="B134" s="20" t="s">
        <v>6732</v>
      </c>
      <c r="C134" s="1"/>
      <c r="D134" s="1"/>
    </row>
    <row r="135" spans="2:4" ht="45" x14ac:dyDescent="0.25">
      <c r="B135" s="300" t="s">
        <v>3580</v>
      </c>
      <c r="C135" s="1"/>
      <c r="D135" s="1"/>
    </row>
    <row r="136" spans="2:4" ht="56.25" x14ac:dyDescent="0.25">
      <c r="B136" s="20" t="s">
        <v>6733</v>
      </c>
      <c r="C136" s="1"/>
      <c r="D136" s="1"/>
    </row>
    <row r="137" spans="2:4" ht="93.75" x14ac:dyDescent="0.25">
      <c r="B137" s="20" t="s">
        <v>6734</v>
      </c>
      <c r="C137" s="1"/>
      <c r="D137" s="1"/>
    </row>
    <row r="138" spans="2:4" ht="45" x14ac:dyDescent="0.25">
      <c r="B138" s="300" t="s">
        <v>6735</v>
      </c>
      <c r="C138" s="1"/>
      <c r="D138" s="1"/>
    </row>
    <row r="139" spans="2:4" ht="75" x14ac:dyDescent="0.25">
      <c r="B139" s="20" t="s">
        <v>6736</v>
      </c>
      <c r="C139" s="1"/>
      <c r="D139" s="1"/>
    </row>
    <row r="140" spans="2:4" ht="37.5" x14ac:dyDescent="0.25">
      <c r="B140" s="21" t="s">
        <v>6737</v>
      </c>
      <c r="C140" s="1"/>
      <c r="D140" s="1"/>
    </row>
    <row r="141" spans="2:4" ht="75" x14ac:dyDescent="0.25">
      <c r="B141" s="20" t="s">
        <v>6738</v>
      </c>
      <c r="C141" s="1"/>
      <c r="D141" s="1"/>
    </row>
    <row r="142" spans="2:4" ht="18.75" x14ac:dyDescent="0.25">
      <c r="B142" s="20" t="s">
        <v>6739</v>
      </c>
      <c r="C142" s="1"/>
      <c r="D142" s="1"/>
    </row>
    <row r="143" spans="2:4" ht="18.75" x14ac:dyDescent="0.25">
      <c r="B143" s="20"/>
      <c r="C143" s="1"/>
      <c r="D143" s="1"/>
    </row>
    <row r="144" spans="2:4" ht="75" x14ac:dyDescent="0.25">
      <c r="B144" s="19" t="s">
        <v>6659</v>
      </c>
      <c r="C144" s="1"/>
      <c r="D144" s="1"/>
    </row>
    <row r="145" spans="2:4" ht="18.75" x14ac:dyDescent="0.25">
      <c r="B145" s="20"/>
      <c r="C145" s="1"/>
      <c r="D145" s="1"/>
    </row>
    <row r="146" spans="2:4" ht="18.75" x14ac:dyDescent="0.25">
      <c r="B146" s="20" t="s">
        <v>3741</v>
      </c>
      <c r="C146" s="1"/>
      <c r="D146" s="1"/>
    </row>
    <row r="147" spans="2:4" ht="56.25" x14ac:dyDescent="0.25">
      <c r="B147" s="20" t="s">
        <v>6740</v>
      </c>
      <c r="C147" s="1"/>
      <c r="D147" s="1"/>
    </row>
    <row r="148" spans="2:4" ht="18.75" x14ac:dyDescent="0.25">
      <c r="B148" s="20" t="s">
        <v>6741</v>
      </c>
      <c r="C148" s="1"/>
      <c r="D148" s="1"/>
    </row>
    <row r="149" spans="2:4" ht="18.75" x14ac:dyDescent="0.25">
      <c r="B149" s="20" t="s">
        <v>6742</v>
      </c>
      <c r="C149" s="1"/>
      <c r="D149" s="1"/>
    </row>
    <row r="150" spans="2:4" ht="37.5" x14ac:dyDescent="0.25">
      <c r="B150" s="20" t="s">
        <v>6743</v>
      </c>
      <c r="C150" s="1"/>
      <c r="D150" s="1"/>
    </row>
    <row r="151" spans="2:4" ht="18.75" x14ac:dyDescent="0.25">
      <c r="B151" s="20" t="s">
        <v>6744</v>
      </c>
      <c r="C151" s="1"/>
      <c r="D151" s="1"/>
    </row>
    <row r="152" spans="2:4" ht="37.5" x14ac:dyDescent="0.25">
      <c r="B152" s="20" t="s">
        <v>6745</v>
      </c>
      <c r="C152" s="1"/>
      <c r="D152" s="1"/>
    </row>
    <row r="153" spans="2:4" ht="56.25" x14ac:dyDescent="0.25">
      <c r="B153" s="20" t="s">
        <v>6746</v>
      </c>
      <c r="C153" s="1"/>
      <c r="D153" s="1"/>
    </row>
    <row r="154" spans="2:4" ht="18.75" x14ac:dyDescent="0.25">
      <c r="B154" s="20"/>
      <c r="C154" s="1"/>
      <c r="D154" s="1"/>
    </row>
    <row r="155" spans="2:4" ht="93.75" x14ac:dyDescent="0.25">
      <c r="B155" s="19" t="s">
        <v>6660</v>
      </c>
      <c r="C155" s="1"/>
      <c r="D155" s="1"/>
    </row>
    <row r="156" spans="2:4" ht="18.75" x14ac:dyDescent="0.25">
      <c r="B156" s="184"/>
      <c r="C156" s="1"/>
      <c r="D156" s="1"/>
    </row>
    <row r="157" spans="2:4" ht="93.75" x14ac:dyDescent="0.25">
      <c r="B157" s="20" t="s">
        <v>6747</v>
      </c>
      <c r="C157" s="1"/>
      <c r="D157" s="1"/>
    </row>
    <row r="158" spans="2:4" ht="18.75" x14ac:dyDescent="0.25">
      <c r="B158" s="20" t="s">
        <v>6748</v>
      </c>
      <c r="C158" s="1"/>
      <c r="D158" s="1"/>
    </row>
    <row r="159" spans="2:4" ht="37.5" x14ac:dyDescent="0.25">
      <c r="B159" s="20" t="s">
        <v>6749</v>
      </c>
      <c r="C159" s="1"/>
      <c r="D159" s="1"/>
    </row>
    <row r="160" spans="2:4" ht="18.75" x14ac:dyDescent="0.25">
      <c r="B160" s="19"/>
      <c r="C160" s="1"/>
      <c r="D160" s="1"/>
    </row>
    <row r="161" spans="2:4" ht="18.75" x14ac:dyDescent="0.25">
      <c r="B161" s="19" t="s">
        <v>3756</v>
      </c>
      <c r="C161" s="1"/>
      <c r="D161" s="1"/>
    </row>
    <row r="162" spans="2:4" ht="18.75" x14ac:dyDescent="0.25">
      <c r="B162" s="20"/>
      <c r="C162" s="1"/>
      <c r="D162" s="1"/>
    </row>
    <row r="163" spans="2:4" ht="56.25" x14ac:dyDescent="0.25">
      <c r="B163" s="20" t="s">
        <v>3757</v>
      </c>
      <c r="C163" s="1"/>
      <c r="D163" s="1"/>
    </row>
    <row r="164" spans="2:4" ht="93.75" x14ac:dyDescent="0.25">
      <c r="B164" s="20" t="s">
        <v>3758</v>
      </c>
      <c r="C164" s="1"/>
      <c r="D164" s="1"/>
    </row>
    <row r="165" spans="2:4" ht="18.75" x14ac:dyDescent="0.25">
      <c r="B165" s="20"/>
      <c r="C165" s="1"/>
      <c r="D165" s="1"/>
    </row>
    <row r="166" spans="2:4" ht="37.5" x14ac:dyDescent="0.25">
      <c r="B166" s="19" t="s">
        <v>4065</v>
      </c>
      <c r="C166" s="1"/>
      <c r="D166" s="1"/>
    </row>
    <row r="167" spans="2:4" ht="18.75" x14ac:dyDescent="0.25">
      <c r="B167" s="184"/>
      <c r="C167" s="1"/>
      <c r="D167" s="1"/>
    </row>
    <row r="168" spans="2:4" ht="37.5" x14ac:dyDescent="0.25">
      <c r="B168" s="20" t="s">
        <v>3761</v>
      </c>
      <c r="C168" s="1"/>
      <c r="D168" s="1"/>
    </row>
    <row r="169" spans="2:4" ht="37.5" x14ac:dyDescent="0.25">
      <c r="B169" s="20" t="s">
        <v>6750</v>
      </c>
      <c r="C169" s="1"/>
      <c r="D169" s="1"/>
    </row>
    <row r="170" spans="2:4" ht="37.5" x14ac:dyDescent="0.25">
      <c r="B170" s="20" t="s">
        <v>6751</v>
      </c>
      <c r="C170" s="1"/>
      <c r="D170" s="1"/>
    </row>
    <row r="171" spans="2:4" ht="18.75" x14ac:dyDescent="0.25">
      <c r="B171" s="20" t="s">
        <v>6752</v>
      </c>
      <c r="C171" s="1"/>
      <c r="D171" s="1"/>
    </row>
    <row r="172" spans="2:4" ht="56.25" x14ac:dyDescent="0.25">
      <c r="B172" s="20" t="s">
        <v>3764</v>
      </c>
      <c r="C172" s="1"/>
      <c r="D172" s="1"/>
    </row>
    <row r="173" spans="2:4" ht="18.75" x14ac:dyDescent="0.25">
      <c r="B173" s="20" t="s">
        <v>3585</v>
      </c>
      <c r="C173" s="1"/>
      <c r="D173" s="1"/>
    </row>
    <row r="174" spans="2:4" ht="37.5" x14ac:dyDescent="0.25">
      <c r="B174" s="20" t="s">
        <v>6753</v>
      </c>
      <c r="C174" s="1"/>
      <c r="D174" s="1"/>
    </row>
    <row r="175" spans="2:4" ht="18.75" x14ac:dyDescent="0.25">
      <c r="B175" s="20"/>
      <c r="C175" s="1"/>
      <c r="D175" s="1"/>
    </row>
    <row r="176" spans="2:4" ht="37.5" x14ac:dyDescent="0.25">
      <c r="B176" s="19" t="s">
        <v>4066</v>
      </c>
      <c r="C176" s="1"/>
      <c r="D176" s="1"/>
    </row>
    <row r="177" spans="2:4" ht="18.75" x14ac:dyDescent="0.25">
      <c r="B177" s="20"/>
      <c r="C177" s="1"/>
      <c r="D177" s="1"/>
    </row>
    <row r="178" spans="2:4" ht="56.25" x14ac:dyDescent="0.25">
      <c r="B178" s="20" t="s">
        <v>6754</v>
      </c>
      <c r="C178" s="1"/>
      <c r="D178" s="1"/>
    </row>
    <row r="179" spans="2:4" ht="18.75" x14ac:dyDescent="0.25">
      <c r="B179" s="20" t="s">
        <v>3771</v>
      </c>
      <c r="C179" s="1"/>
      <c r="D179" s="1"/>
    </row>
    <row r="180" spans="2:4" ht="18.75" x14ac:dyDescent="0.25">
      <c r="B180" s="20" t="s">
        <v>6755</v>
      </c>
      <c r="C180" s="1"/>
      <c r="D180" s="1"/>
    </row>
    <row r="181" spans="2:4" ht="18.75" x14ac:dyDescent="0.25">
      <c r="B181" s="20" t="s">
        <v>6756</v>
      </c>
      <c r="C181" s="1"/>
      <c r="D181" s="1"/>
    </row>
    <row r="182" spans="2:4" ht="18.75" x14ac:dyDescent="0.25">
      <c r="B182" s="20" t="s">
        <v>6757</v>
      </c>
      <c r="C182" s="1"/>
      <c r="D182" s="1"/>
    </row>
    <row r="183" spans="2:4" ht="37.5" x14ac:dyDescent="0.25">
      <c r="B183" s="20" t="s">
        <v>6758</v>
      </c>
      <c r="C183" s="1"/>
      <c r="D183" s="1"/>
    </row>
    <row r="184" spans="2:4" ht="18.75" x14ac:dyDescent="0.25">
      <c r="B184" s="20" t="s">
        <v>6759</v>
      </c>
      <c r="C184" s="1"/>
      <c r="D184" s="1"/>
    </row>
    <row r="185" spans="2:4" ht="37.5" x14ac:dyDescent="0.25">
      <c r="B185" s="20" t="s">
        <v>6760</v>
      </c>
      <c r="C185" s="1"/>
      <c r="D185" s="1"/>
    </row>
    <row r="186" spans="2:4" ht="112.5" x14ac:dyDescent="0.25">
      <c r="B186" s="20" t="s">
        <v>6761</v>
      </c>
      <c r="C186" s="1"/>
      <c r="D186" s="1"/>
    </row>
    <row r="187" spans="2:4" ht="18.75" x14ac:dyDescent="0.25">
      <c r="B187" s="20" t="s">
        <v>6762</v>
      </c>
      <c r="C187" s="1"/>
      <c r="D187" s="1"/>
    </row>
    <row r="188" spans="2:4" ht="37.5" x14ac:dyDescent="0.25">
      <c r="B188" s="20" t="s">
        <v>6763</v>
      </c>
      <c r="C188" s="1"/>
      <c r="D188" s="1"/>
    </row>
    <row r="189" spans="2:4" ht="18.75" x14ac:dyDescent="0.25">
      <c r="B189" s="184"/>
      <c r="C189" s="1"/>
      <c r="D189" s="1"/>
    </row>
    <row r="190" spans="2:4" ht="56.25" x14ac:dyDescent="0.25">
      <c r="B190" s="19" t="s">
        <v>4072</v>
      </c>
      <c r="C190" s="1"/>
      <c r="D190" s="1"/>
    </row>
    <row r="191" spans="2:4" ht="18.75" x14ac:dyDescent="0.25">
      <c r="B191" s="20"/>
      <c r="C191" s="1"/>
      <c r="D191" s="1"/>
    </row>
    <row r="192" spans="2:4" ht="37.5" x14ac:dyDescent="0.25">
      <c r="B192" s="20" t="s">
        <v>3783</v>
      </c>
      <c r="C192" s="1"/>
      <c r="D192" s="1"/>
    </row>
    <row r="193" spans="2:4" ht="18.75" x14ac:dyDescent="0.25">
      <c r="B193" s="19"/>
      <c r="C193" s="1"/>
      <c r="D193" s="1"/>
    </row>
    <row r="194" spans="2:4" ht="37.5" x14ac:dyDescent="0.25">
      <c r="B194" s="19" t="s">
        <v>4076</v>
      </c>
      <c r="C194" s="1"/>
      <c r="D194" s="1"/>
    </row>
    <row r="195" spans="2:4" ht="18.75" x14ac:dyDescent="0.25">
      <c r="B195" s="22"/>
      <c r="C195" s="1"/>
      <c r="D195" s="1"/>
    </row>
    <row r="196" spans="2:4" ht="37.5" x14ac:dyDescent="0.25">
      <c r="B196" s="20" t="s">
        <v>3787</v>
      </c>
      <c r="C196" s="1"/>
      <c r="D196" s="1"/>
    </row>
    <row r="197" spans="2:4" ht="93.75" x14ac:dyDescent="0.25">
      <c r="B197" s="20" t="s">
        <v>3587</v>
      </c>
      <c r="C197" s="1"/>
      <c r="D197" s="1"/>
    </row>
    <row r="198" spans="2:4" ht="56.25" x14ac:dyDescent="0.25">
      <c r="B198" s="20" t="s">
        <v>3788</v>
      </c>
      <c r="C198" s="1"/>
      <c r="D198" s="1"/>
    </row>
    <row r="199" spans="2:4" ht="56.25" x14ac:dyDescent="0.25">
      <c r="B199" s="20" t="s">
        <v>3588</v>
      </c>
      <c r="C199" s="1"/>
      <c r="D199" s="1"/>
    </row>
    <row r="200" spans="2:4" ht="18.75" x14ac:dyDescent="0.25">
      <c r="B200" s="20"/>
      <c r="C200" s="1"/>
      <c r="D200" s="1"/>
    </row>
    <row r="201" spans="2:4" ht="56.25" x14ac:dyDescent="0.25">
      <c r="B201" s="19" t="s">
        <v>6662</v>
      </c>
      <c r="C201" s="1"/>
      <c r="D201" s="1"/>
    </row>
    <row r="202" spans="2:4" x14ac:dyDescent="0.25">
      <c r="B202" s="199"/>
      <c r="C202" s="1"/>
      <c r="D202" s="1"/>
    </row>
    <row r="203" spans="2:4" ht="37.5" x14ac:dyDescent="0.25">
      <c r="B203" s="20" t="s">
        <v>3792</v>
      </c>
      <c r="C203" s="1"/>
      <c r="D203" s="1"/>
    </row>
    <row r="204" spans="2:4" ht="18.75" x14ac:dyDescent="0.25">
      <c r="B204" s="191"/>
      <c r="C204" s="1"/>
      <c r="D204" s="1"/>
    </row>
    <row r="205" spans="2:4" ht="56.25" x14ac:dyDescent="0.25">
      <c r="B205" s="19" t="s">
        <v>4079</v>
      </c>
      <c r="C205" s="1"/>
      <c r="D205" s="1"/>
    </row>
    <row r="206" spans="2:4" x14ac:dyDescent="0.25">
      <c r="B206" s="199"/>
      <c r="C206" s="1"/>
      <c r="D206" s="1"/>
    </row>
    <row r="207" spans="2:4" ht="56.25" x14ac:dyDescent="0.25">
      <c r="B207" s="20" t="s">
        <v>3798</v>
      </c>
      <c r="C207" s="1"/>
      <c r="D207" s="1"/>
    </row>
    <row r="208" spans="2:4" ht="18.75" x14ac:dyDescent="0.25">
      <c r="B208" s="22"/>
      <c r="C208" s="1"/>
      <c r="D208" s="1"/>
    </row>
    <row r="209" spans="2:4" ht="56.25" x14ac:dyDescent="0.25">
      <c r="B209" s="19" t="s">
        <v>6663</v>
      </c>
      <c r="C209" s="1"/>
      <c r="D209" s="1"/>
    </row>
    <row r="210" spans="2:4" ht="18.75" x14ac:dyDescent="0.25">
      <c r="B210" s="20"/>
      <c r="C210" s="1"/>
      <c r="D210" s="1"/>
    </row>
    <row r="211" spans="2:4" ht="37.5" x14ac:dyDescent="0.25">
      <c r="B211" s="20" t="s">
        <v>3800</v>
      </c>
      <c r="C211" s="1"/>
      <c r="D211" s="1"/>
    </row>
    <row r="212" spans="2:4" ht="56.25" x14ac:dyDescent="0.25">
      <c r="B212" s="20" t="s">
        <v>6639</v>
      </c>
      <c r="C212" s="1"/>
      <c r="D212" s="1"/>
    </row>
    <row r="213" spans="2:4" ht="37.5" x14ac:dyDescent="0.25">
      <c r="B213" s="20" t="s">
        <v>3802</v>
      </c>
      <c r="C213" s="1"/>
      <c r="D213" s="1"/>
    </row>
    <row r="214" spans="2:4" ht="18.75" x14ac:dyDescent="0.25">
      <c r="B214" s="19"/>
      <c r="C214" s="1"/>
      <c r="D214" s="1"/>
    </row>
    <row r="215" spans="2:4" ht="93.75" x14ac:dyDescent="0.25">
      <c r="B215" s="19" t="s">
        <v>6664</v>
      </c>
      <c r="C215" s="1"/>
      <c r="D215" s="1"/>
    </row>
    <row r="216" spans="2:4" ht="18.75" x14ac:dyDescent="0.25">
      <c r="B216" s="22"/>
      <c r="C216" s="1"/>
      <c r="D216" s="1"/>
    </row>
    <row r="217" spans="2:4" ht="37.5" x14ac:dyDescent="0.25">
      <c r="B217" s="20" t="s">
        <v>3807</v>
      </c>
      <c r="C217" s="1"/>
      <c r="D217" s="1"/>
    </row>
    <row r="218" spans="2:4" ht="37.5" x14ac:dyDescent="0.25">
      <c r="B218" s="20" t="s">
        <v>3808</v>
      </c>
      <c r="C218" s="1"/>
      <c r="D218" s="1"/>
    </row>
    <row r="219" spans="2:4" ht="56.25" x14ac:dyDescent="0.25">
      <c r="B219" s="20" t="s">
        <v>3809</v>
      </c>
      <c r="C219" s="1"/>
      <c r="D219" s="1"/>
    </row>
    <row r="220" spans="2:4" ht="56.25" x14ac:dyDescent="0.25">
      <c r="B220" s="20" t="s">
        <v>3810</v>
      </c>
      <c r="C220" s="1"/>
      <c r="D220" s="1"/>
    </row>
    <row r="221" spans="2:4" ht="37.5" x14ac:dyDescent="0.25">
      <c r="B221" s="20" t="s">
        <v>3589</v>
      </c>
      <c r="C221" s="1"/>
      <c r="D221" s="1"/>
    </row>
    <row r="222" spans="2:4" ht="37.5" x14ac:dyDescent="0.25">
      <c r="B222" s="20" t="s">
        <v>6640</v>
      </c>
      <c r="C222" s="1"/>
      <c r="D222" s="1"/>
    </row>
    <row r="223" spans="2:4" ht="37.5" x14ac:dyDescent="0.25">
      <c r="B223" s="20" t="s">
        <v>3590</v>
      </c>
      <c r="C223" s="1"/>
      <c r="D223" s="1"/>
    </row>
    <row r="224" spans="2:4" ht="56.25" x14ac:dyDescent="0.25">
      <c r="B224" s="20" t="s">
        <v>3591</v>
      </c>
      <c r="C224" s="1"/>
      <c r="D224" s="1"/>
    </row>
    <row r="225" spans="2:4" ht="56.25" x14ac:dyDescent="0.25">
      <c r="B225" s="20" t="s">
        <v>3592</v>
      </c>
      <c r="C225" s="1"/>
      <c r="D225" s="1"/>
    </row>
    <row r="226" spans="2:4" ht="56.25" x14ac:dyDescent="0.25">
      <c r="B226" s="20" t="s">
        <v>3812</v>
      </c>
      <c r="C226" s="1"/>
      <c r="D226" s="1"/>
    </row>
    <row r="227" spans="2:4" ht="37.5" x14ac:dyDescent="0.25">
      <c r="B227" s="20" t="s">
        <v>6641</v>
      </c>
      <c r="C227" s="1"/>
      <c r="D227" s="1"/>
    </row>
    <row r="228" spans="2:4" ht="112.5" x14ac:dyDescent="0.25">
      <c r="B228" s="20" t="s">
        <v>3593</v>
      </c>
      <c r="C228" s="1"/>
      <c r="D228" s="1"/>
    </row>
    <row r="229" spans="2:4" ht="56.25" x14ac:dyDescent="0.25">
      <c r="B229" s="20" t="s">
        <v>4085</v>
      </c>
      <c r="C229" s="1"/>
      <c r="D229" s="1"/>
    </row>
    <row r="230" spans="2:4" ht="37.5" x14ac:dyDescent="0.25">
      <c r="B230" s="20" t="s">
        <v>3815</v>
      </c>
      <c r="C230" s="1"/>
      <c r="D230" s="1"/>
    </row>
    <row r="231" spans="2:4" ht="37.5" x14ac:dyDescent="0.25">
      <c r="B231" s="20" t="s">
        <v>4086</v>
      </c>
      <c r="C231" s="1"/>
      <c r="D231" s="1"/>
    </row>
    <row r="232" spans="2:4" ht="18.75" x14ac:dyDescent="0.25">
      <c r="B232" s="20" t="s">
        <v>3594</v>
      </c>
      <c r="C232" s="1"/>
      <c r="D232" s="1"/>
    </row>
    <row r="233" spans="2:4" ht="112.5" x14ac:dyDescent="0.25">
      <c r="B233" s="20" t="s">
        <v>3817</v>
      </c>
      <c r="C233" s="1"/>
      <c r="D233" s="1"/>
    </row>
    <row r="234" spans="2:4" ht="37.5" x14ac:dyDescent="0.25">
      <c r="B234" s="20" t="s">
        <v>3818</v>
      </c>
      <c r="C234" s="1"/>
      <c r="D234" s="1"/>
    </row>
    <row r="235" spans="2:4" ht="18.75" x14ac:dyDescent="0.25">
      <c r="B235" s="20" t="s">
        <v>3595</v>
      </c>
      <c r="C235" s="1"/>
      <c r="D235" s="1"/>
    </row>
    <row r="236" spans="2:4" ht="18.75" x14ac:dyDescent="0.25">
      <c r="B236" s="20" t="s">
        <v>3596</v>
      </c>
      <c r="C236" s="1"/>
      <c r="D236" s="1"/>
    </row>
    <row r="237" spans="2:4" ht="18.75" x14ac:dyDescent="0.25">
      <c r="B237" s="20" t="s">
        <v>3597</v>
      </c>
      <c r="C237" s="1"/>
      <c r="D237" s="1"/>
    </row>
    <row r="238" spans="2:4" ht="18.75" x14ac:dyDescent="0.25">
      <c r="B238" s="20" t="s">
        <v>3598</v>
      </c>
      <c r="C238" s="1"/>
      <c r="D238" s="1"/>
    </row>
    <row r="239" spans="2:4" ht="18.75" x14ac:dyDescent="0.25">
      <c r="B239" s="20" t="s">
        <v>3599</v>
      </c>
      <c r="C239" s="1"/>
      <c r="D239" s="1"/>
    </row>
    <row r="240" spans="2:4" ht="18.75" x14ac:dyDescent="0.25">
      <c r="B240" s="20" t="s">
        <v>3600</v>
      </c>
      <c r="C240" s="1"/>
      <c r="D240" s="1"/>
    </row>
    <row r="241" spans="2:4" ht="75" x14ac:dyDescent="0.25">
      <c r="B241" s="20" t="s">
        <v>3819</v>
      </c>
      <c r="C241" s="1"/>
      <c r="D241" s="1"/>
    </row>
    <row r="242" spans="2:4" ht="56.25" x14ac:dyDescent="0.25">
      <c r="B242" s="20" t="s">
        <v>6642</v>
      </c>
      <c r="C242" s="1"/>
      <c r="D242" s="1"/>
    </row>
    <row r="243" spans="2:4" ht="56.25" x14ac:dyDescent="0.25">
      <c r="B243" s="20" t="s">
        <v>3821</v>
      </c>
      <c r="C243" s="1"/>
      <c r="D243" s="1"/>
    </row>
    <row r="244" spans="2:4" ht="37.5" x14ac:dyDescent="0.25">
      <c r="B244" s="20" t="s">
        <v>6764</v>
      </c>
      <c r="C244" s="1"/>
      <c r="D244" s="1"/>
    </row>
    <row r="245" spans="2:4" ht="37.5" x14ac:dyDescent="0.25">
      <c r="B245" s="20" t="s">
        <v>3602</v>
      </c>
      <c r="C245" s="1"/>
      <c r="D245" s="1"/>
    </row>
    <row r="246" spans="2:4" ht="18.75" x14ac:dyDescent="0.25">
      <c r="B246" s="22"/>
      <c r="C246" s="1"/>
      <c r="D246" s="1"/>
    </row>
    <row r="247" spans="2:4" ht="93.75" x14ac:dyDescent="0.25">
      <c r="B247" s="19" t="s">
        <v>6765</v>
      </c>
      <c r="C247" s="1"/>
      <c r="D247" s="1"/>
    </row>
    <row r="248" spans="2:4" ht="18.75" x14ac:dyDescent="0.25">
      <c r="B248" s="19"/>
      <c r="C248" s="1"/>
      <c r="D248" s="1"/>
    </row>
    <row r="249" spans="2:4" ht="18.75" x14ac:dyDescent="0.25">
      <c r="B249" s="20" t="s">
        <v>3827</v>
      </c>
      <c r="C249" s="1"/>
      <c r="D249" s="1"/>
    </row>
    <row r="250" spans="2:4" ht="75" x14ac:dyDescent="0.25">
      <c r="B250" s="20" t="s">
        <v>3828</v>
      </c>
      <c r="C250" s="1"/>
      <c r="D250" s="1"/>
    </row>
    <row r="251" spans="2:4" ht="37.5" x14ac:dyDescent="0.25">
      <c r="B251" s="20" t="s">
        <v>3829</v>
      </c>
      <c r="C251" s="1"/>
      <c r="D251" s="1"/>
    </row>
    <row r="252" spans="2:4" ht="37.5" x14ac:dyDescent="0.25">
      <c r="B252" s="20" t="s">
        <v>3830</v>
      </c>
      <c r="C252" s="1"/>
      <c r="D252" s="1"/>
    </row>
    <row r="253" spans="2:4" ht="18.75" x14ac:dyDescent="0.25">
      <c r="B253" s="20" t="s">
        <v>3831</v>
      </c>
      <c r="C253" s="1"/>
      <c r="D253" s="1"/>
    </row>
    <row r="254" spans="2:4" ht="18.75" x14ac:dyDescent="0.25">
      <c r="B254" s="20" t="s">
        <v>3603</v>
      </c>
      <c r="C254" s="1"/>
      <c r="D254" s="1"/>
    </row>
    <row r="255" spans="2:4" ht="37.5" x14ac:dyDescent="0.25">
      <c r="B255" s="20" t="s">
        <v>3832</v>
      </c>
      <c r="C255" s="1"/>
      <c r="D255" s="1"/>
    </row>
    <row r="256" spans="2:4" ht="37.5" x14ac:dyDescent="0.25">
      <c r="B256" s="20" t="s">
        <v>3833</v>
      </c>
      <c r="C256" s="1"/>
      <c r="D256" s="1"/>
    </row>
    <row r="257" spans="2:4" ht="18.75" x14ac:dyDescent="0.25">
      <c r="B257" s="20"/>
      <c r="C257" s="1"/>
      <c r="D257" s="1"/>
    </row>
    <row r="258" spans="2:4" ht="56.25" x14ac:dyDescent="0.25">
      <c r="B258" s="19" t="s">
        <v>4093</v>
      </c>
      <c r="C258" s="1"/>
      <c r="D258" s="1"/>
    </row>
    <row r="259" spans="2:4" ht="18.75" x14ac:dyDescent="0.25">
      <c r="B259" s="22"/>
      <c r="C259" s="1"/>
      <c r="D259" s="1"/>
    </row>
    <row r="260" spans="2:4" ht="56.25" x14ac:dyDescent="0.25">
      <c r="B260" s="20" t="s">
        <v>3838</v>
      </c>
      <c r="C260" s="1"/>
      <c r="D260" s="1"/>
    </row>
    <row r="261" spans="2:4" ht="18.75" x14ac:dyDescent="0.25">
      <c r="B261" s="20" t="s">
        <v>3604</v>
      </c>
      <c r="C261" s="1"/>
      <c r="D261" s="1"/>
    </row>
    <row r="262" spans="2:4" ht="18.75" x14ac:dyDescent="0.25">
      <c r="B262" s="20" t="s">
        <v>3605</v>
      </c>
      <c r="C262" s="1"/>
      <c r="D262" s="1"/>
    </row>
    <row r="263" spans="2:4" ht="93.75" x14ac:dyDescent="0.25">
      <c r="B263" s="20" t="s">
        <v>3839</v>
      </c>
      <c r="C263" s="1"/>
      <c r="D263" s="1"/>
    </row>
    <row r="264" spans="2:4" ht="75" x14ac:dyDescent="0.25">
      <c r="B264" s="20" t="s">
        <v>3606</v>
      </c>
      <c r="C264" s="1"/>
      <c r="D264" s="1"/>
    </row>
    <row r="265" spans="2:4" ht="37.5" x14ac:dyDescent="0.25">
      <c r="B265" s="20" t="s">
        <v>6766</v>
      </c>
      <c r="C265" s="1"/>
      <c r="D265" s="1"/>
    </row>
    <row r="266" spans="2:4" ht="37.5" x14ac:dyDescent="0.25">
      <c r="B266" s="20" t="s">
        <v>3841</v>
      </c>
      <c r="C266" s="1"/>
      <c r="D266" s="1"/>
    </row>
    <row r="267" spans="2:4" ht="93.75" x14ac:dyDescent="0.25">
      <c r="B267" s="20" t="s">
        <v>6767</v>
      </c>
      <c r="C267" s="1"/>
      <c r="D267" s="1"/>
    </row>
    <row r="268" spans="2:4" ht="56.25" x14ac:dyDescent="0.25">
      <c r="B268" s="20" t="s">
        <v>3843</v>
      </c>
      <c r="C268" s="1"/>
      <c r="D268" s="1"/>
    </row>
    <row r="269" spans="2:4" ht="37.5" x14ac:dyDescent="0.25">
      <c r="B269" s="20" t="s">
        <v>3844</v>
      </c>
      <c r="C269" s="1"/>
      <c r="D269" s="1"/>
    </row>
    <row r="270" spans="2:4" ht="37.5" x14ac:dyDescent="0.25">
      <c r="B270" s="20" t="s">
        <v>3845</v>
      </c>
      <c r="C270" s="1"/>
      <c r="D270" s="1"/>
    </row>
    <row r="271" spans="2:4" ht="37.5" x14ac:dyDescent="0.25">
      <c r="B271" s="20" t="s">
        <v>3607</v>
      </c>
      <c r="C271" s="1"/>
      <c r="D271" s="1"/>
    </row>
    <row r="272" spans="2:4" ht="56.25" x14ac:dyDescent="0.25">
      <c r="B272" s="20" t="s">
        <v>3846</v>
      </c>
      <c r="C272" s="1"/>
      <c r="D272" s="1"/>
    </row>
    <row r="273" spans="2:4" ht="37.5" x14ac:dyDescent="0.25">
      <c r="B273" s="20" t="s">
        <v>3847</v>
      </c>
      <c r="C273" s="1"/>
      <c r="D273" s="1"/>
    </row>
    <row r="274" spans="2:4" ht="75" x14ac:dyDescent="0.25">
      <c r="B274" s="20" t="s">
        <v>6768</v>
      </c>
      <c r="C274" s="1"/>
      <c r="D274" s="1"/>
    </row>
    <row r="275" spans="2:4" ht="37.5" x14ac:dyDescent="0.25">
      <c r="B275" s="20" t="s">
        <v>3849</v>
      </c>
      <c r="C275" s="1"/>
      <c r="D275" s="1"/>
    </row>
    <row r="276" spans="2:4" ht="37.5" x14ac:dyDescent="0.25">
      <c r="B276" s="20" t="s">
        <v>3850</v>
      </c>
      <c r="C276" s="1"/>
      <c r="D276" s="1"/>
    </row>
    <row r="277" spans="2:4" ht="75" x14ac:dyDescent="0.25">
      <c r="B277" s="20" t="s">
        <v>3851</v>
      </c>
      <c r="C277" s="1"/>
      <c r="D277" s="1"/>
    </row>
    <row r="278" spans="2:4" ht="93.75" x14ac:dyDescent="0.25">
      <c r="B278" s="20" t="s">
        <v>3852</v>
      </c>
      <c r="C278" s="1"/>
      <c r="D278" s="1"/>
    </row>
    <row r="279" spans="2:4" ht="93.75" x14ac:dyDescent="0.25">
      <c r="B279" s="20" t="s">
        <v>3853</v>
      </c>
      <c r="C279" s="1"/>
      <c r="D279" s="1"/>
    </row>
    <row r="280" spans="2:4" ht="18.75" x14ac:dyDescent="0.25">
      <c r="B280" s="20"/>
      <c r="C280" s="1"/>
      <c r="D280" s="1"/>
    </row>
    <row r="281" spans="2:4" ht="75" x14ac:dyDescent="0.25">
      <c r="B281" s="19" t="s">
        <v>6665</v>
      </c>
      <c r="C281" s="1"/>
      <c r="D281" s="1"/>
    </row>
    <row r="282" spans="2:4" ht="18.75" x14ac:dyDescent="0.25">
      <c r="B282" s="20"/>
      <c r="C282" s="1"/>
      <c r="D282" s="1"/>
    </row>
    <row r="283" spans="2:4" ht="18.75" x14ac:dyDescent="0.25">
      <c r="B283" s="19" t="s">
        <v>6769</v>
      </c>
      <c r="C283" s="1"/>
      <c r="D283" s="1"/>
    </row>
    <row r="284" spans="2:4" x14ac:dyDescent="0.25">
      <c r="B284" s="200"/>
      <c r="C284" s="1"/>
      <c r="D284" s="1"/>
    </row>
    <row r="285" spans="2:4" ht="37.5" x14ac:dyDescent="0.25">
      <c r="B285" s="20" t="s">
        <v>3859</v>
      </c>
      <c r="C285" s="1"/>
      <c r="D285" s="1"/>
    </row>
    <row r="286" spans="2:4" ht="37.5" x14ac:dyDescent="0.25">
      <c r="B286" s="20" t="s">
        <v>6770</v>
      </c>
      <c r="C286" s="1"/>
      <c r="D286" s="1"/>
    </row>
    <row r="287" spans="2:4" ht="37.5" x14ac:dyDescent="0.25">
      <c r="B287" s="20" t="s">
        <v>6771</v>
      </c>
      <c r="C287" s="1"/>
      <c r="D287" s="1"/>
    </row>
    <row r="288" spans="2:4" ht="37.5" x14ac:dyDescent="0.25">
      <c r="B288" s="20" t="s">
        <v>6772</v>
      </c>
      <c r="C288" s="1"/>
      <c r="D288" s="1"/>
    </row>
    <row r="289" spans="2:4" ht="56.25" x14ac:dyDescent="0.25">
      <c r="B289" s="20" t="s">
        <v>6773</v>
      </c>
      <c r="C289" s="1"/>
      <c r="D289" s="1"/>
    </row>
    <row r="290" spans="2:4" ht="37.5" x14ac:dyDescent="0.25">
      <c r="B290" s="20" t="s">
        <v>6774</v>
      </c>
      <c r="C290" s="1"/>
      <c r="D290" s="1"/>
    </row>
    <row r="291" spans="2:4" ht="37.5" x14ac:dyDescent="0.25">
      <c r="B291" s="20" t="s">
        <v>6775</v>
      </c>
      <c r="C291" s="1"/>
      <c r="D291" s="1"/>
    </row>
    <row r="292" spans="2:4" ht="18.75" x14ac:dyDescent="0.25">
      <c r="B292" s="20" t="s">
        <v>6776</v>
      </c>
      <c r="C292" s="1"/>
      <c r="D292" s="1"/>
    </row>
    <row r="293" spans="2:4" ht="18.75" x14ac:dyDescent="0.25">
      <c r="B293" s="20" t="s">
        <v>6777</v>
      </c>
      <c r="C293" s="1"/>
      <c r="D293" s="1"/>
    </row>
    <row r="294" spans="2:4" ht="37.5" x14ac:dyDescent="0.25">
      <c r="B294" s="20" t="s">
        <v>3863</v>
      </c>
      <c r="C294" s="1"/>
      <c r="D294" s="1"/>
    </row>
    <row r="295" spans="2:4" ht="56.25" x14ac:dyDescent="0.25">
      <c r="B295" s="20" t="s">
        <v>3613</v>
      </c>
      <c r="C295" s="1"/>
      <c r="D295" s="1"/>
    </row>
    <row r="296" spans="2:4" ht="18.75" x14ac:dyDescent="0.25">
      <c r="B296" s="19"/>
      <c r="C296" s="1"/>
      <c r="D296" s="1"/>
    </row>
    <row r="297" spans="2:4" ht="18.75" x14ac:dyDescent="0.25">
      <c r="B297" s="19" t="s">
        <v>6666</v>
      </c>
      <c r="C297" s="1"/>
      <c r="D297" s="1"/>
    </row>
    <row r="298" spans="2:4" ht="18.75" x14ac:dyDescent="0.25">
      <c r="B298" s="19"/>
      <c r="C298" s="1"/>
      <c r="D298" s="1"/>
    </row>
    <row r="299" spans="2:4" ht="37.5" x14ac:dyDescent="0.25">
      <c r="B299" s="20" t="s">
        <v>3865</v>
      </c>
      <c r="C299" s="1"/>
      <c r="D299" s="1"/>
    </row>
    <row r="300" spans="2:4" ht="37.5" x14ac:dyDescent="0.25">
      <c r="B300" s="20" t="s">
        <v>6778</v>
      </c>
      <c r="C300" s="1"/>
      <c r="D300" s="1"/>
    </row>
    <row r="301" spans="2:4" ht="18.75" x14ac:dyDescent="0.25">
      <c r="B301" s="20" t="s">
        <v>3867</v>
      </c>
      <c r="C301" s="1"/>
      <c r="D301" s="1"/>
    </row>
    <row r="302" spans="2:4" ht="18.75" x14ac:dyDescent="0.25">
      <c r="B302" s="20" t="s">
        <v>3614</v>
      </c>
      <c r="C302" s="1"/>
      <c r="D302" s="1"/>
    </row>
    <row r="303" spans="2:4" ht="37.5" x14ac:dyDescent="0.25">
      <c r="B303" s="20" t="s">
        <v>3615</v>
      </c>
      <c r="C303" s="1"/>
      <c r="D303" s="1"/>
    </row>
    <row r="304" spans="2:4" ht="37.5" x14ac:dyDescent="0.25">
      <c r="B304" s="20" t="s">
        <v>3616</v>
      </c>
      <c r="C304" s="1"/>
      <c r="D304" s="1"/>
    </row>
    <row r="305" spans="2:4" ht="18.75" x14ac:dyDescent="0.25">
      <c r="B305" s="20" t="s">
        <v>6779</v>
      </c>
      <c r="C305" s="1"/>
      <c r="D305" s="1"/>
    </row>
    <row r="306" spans="2:4" ht="37.5" x14ac:dyDescent="0.25">
      <c r="B306" s="20" t="s">
        <v>3869</v>
      </c>
      <c r="C306" s="1"/>
      <c r="D306" s="1"/>
    </row>
    <row r="307" spans="2:4" ht="18.75" x14ac:dyDescent="0.25">
      <c r="B307" s="20" t="s">
        <v>3870</v>
      </c>
      <c r="C307" s="1"/>
      <c r="D307" s="1"/>
    </row>
    <row r="308" spans="2:4" ht="18.75" x14ac:dyDescent="0.25">
      <c r="B308" s="20" t="s">
        <v>3617</v>
      </c>
      <c r="C308" s="1"/>
      <c r="D308" s="1"/>
    </row>
    <row r="309" spans="2:4" ht="18.75" x14ac:dyDescent="0.25">
      <c r="B309" s="20" t="s">
        <v>3618</v>
      </c>
      <c r="C309" s="1"/>
      <c r="D309" s="1"/>
    </row>
    <row r="310" spans="2:4" ht="18.75" x14ac:dyDescent="0.25">
      <c r="B310" s="20" t="s">
        <v>3619</v>
      </c>
      <c r="C310" s="1"/>
      <c r="D310" s="1"/>
    </row>
    <row r="311" spans="2:4" ht="18.75" x14ac:dyDescent="0.25">
      <c r="B311" s="20" t="s">
        <v>6780</v>
      </c>
      <c r="C311" s="1"/>
      <c r="D311" s="1"/>
    </row>
    <row r="312" spans="2:4" ht="18.75" x14ac:dyDescent="0.25">
      <c r="B312" s="20" t="s">
        <v>3872</v>
      </c>
      <c r="C312" s="1"/>
      <c r="D312" s="1"/>
    </row>
    <row r="313" spans="2:4" ht="37.5" x14ac:dyDescent="0.25">
      <c r="B313" s="20" t="s">
        <v>3873</v>
      </c>
      <c r="C313" s="1"/>
      <c r="D313" s="1"/>
    </row>
    <row r="314" spans="2:4" ht="18.75" x14ac:dyDescent="0.25">
      <c r="B314" s="20" t="s">
        <v>3874</v>
      </c>
      <c r="C314" s="1"/>
      <c r="D314" s="1"/>
    </row>
    <row r="315" spans="2:4" ht="56.25" x14ac:dyDescent="0.25">
      <c r="B315" s="20" t="s">
        <v>3875</v>
      </c>
      <c r="C315" s="1"/>
      <c r="D315" s="1"/>
    </row>
    <row r="316" spans="2:4" ht="37.5" x14ac:dyDescent="0.25">
      <c r="B316" s="20" t="s">
        <v>3876</v>
      </c>
      <c r="C316" s="1"/>
      <c r="D316" s="1"/>
    </row>
    <row r="317" spans="2:4" ht="18.75" x14ac:dyDescent="0.25">
      <c r="B317" s="20" t="s">
        <v>3877</v>
      </c>
      <c r="C317" s="1"/>
      <c r="D317" s="1"/>
    </row>
    <row r="318" spans="2:4" ht="18.75" x14ac:dyDescent="0.25">
      <c r="B318" s="20" t="s">
        <v>3878</v>
      </c>
      <c r="C318" s="1"/>
      <c r="D318" s="1"/>
    </row>
    <row r="319" spans="2:4" ht="56.25" x14ac:dyDescent="0.25">
      <c r="B319" s="20" t="s">
        <v>3879</v>
      </c>
      <c r="C319" s="1"/>
      <c r="D319" s="1"/>
    </row>
    <row r="320" spans="2:4" ht="37.5" x14ac:dyDescent="0.25">
      <c r="B320" s="20" t="s">
        <v>3880</v>
      </c>
      <c r="C320" s="1"/>
      <c r="D320" s="1"/>
    </row>
    <row r="321" spans="2:4" ht="112.5" x14ac:dyDescent="0.25">
      <c r="B321" s="20" t="s">
        <v>3881</v>
      </c>
      <c r="C321" s="1"/>
      <c r="D321" s="1"/>
    </row>
    <row r="322" spans="2:4" ht="37.5" x14ac:dyDescent="0.25">
      <c r="B322" s="20" t="s">
        <v>3882</v>
      </c>
      <c r="C322" s="1"/>
      <c r="D322" s="1"/>
    </row>
    <row r="323" spans="2:4" ht="18.75" x14ac:dyDescent="0.25">
      <c r="B323" s="20" t="s">
        <v>3620</v>
      </c>
      <c r="C323" s="1"/>
      <c r="D323" s="1"/>
    </row>
    <row r="324" spans="2:4" ht="37.5" x14ac:dyDescent="0.25">
      <c r="B324" s="20" t="s">
        <v>3883</v>
      </c>
      <c r="C324" s="1"/>
      <c r="D324" s="1"/>
    </row>
    <row r="325" spans="2:4" ht="37.5" x14ac:dyDescent="0.25">
      <c r="B325" s="20" t="s">
        <v>6781</v>
      </c>
      <c r="C325" s="1"/>
      <c r="D325" s="1"/>
    </row>
    <row r="326" spans="2:4" ht="93.75" x14ac:dyDescent="0.25">
      <c r="B326" s="20" t="s">
        <v>3885</v>
      </c>
      <c r="C326" s="1"/>
      <c r="D326" s="1"/>
    </row>
    <row r="327" spans="2:4" ht="18.75" x14ac:dyDescent="0.25">
      <c r="B327" s="20" t="s">
        <v>6782</v>
      </c>
      <c r="C327" s="1"/>
      <c r="D327" s="1"/>
    </row>
    <row r="328" spans="2:4" ht="37.5" x14ac:dyDescent="0.25">
      <c r="B328" s="20" t="s">
        <v>3887</v>
      </c>
      <c r="C328" s="1"/>
      <c r="D328" s="1"/>
    </row>
    <row r="329" spans="2:4" ht="56.25" x14ac:dyDescent="0.25">
      <c r="B329" s="20" t="s">
        <v>3888</v>
      </c>
      <c r="C329" s="1"/>
      <c r="D329" s="1"/>
    </row>
    <row r="330" spans="2:4" ht="37.5" x14ac:dyDescent="0.25">
      <c r="B330" s="20" t="s">
        <v>3889</v>
      </c>
      <c r="C330" s="1"/>
      <c r="D330" s="1"/>
    </row>
    <row r="331" spans="2:4" ht="56.25" x14ac:dyDescent="0.25">
      <c r="B331" s="20" t="s">
        <v>3890</v>
      </c>
      <c r="C331" s="1"/>
      <c r="D331" s="1"/>
    </row>
    <row r="332" spans="2:4" ht="75" x14ac:dyDescent="0.25">
      <c r="B332" s="20" t="s">
        <v>6783</v>
      </c>
      <c r="C332" s="1"/>
      <c r="D332" s="1"/>
    </row>
    <row r="333" spans="2:4" ht="18.75" x14ac:dyDescent="0.25">
      <c r="B333" s="20" t="s">
        <v>6784</v>
      </c>
      <c r="C333" s="1"/>
      <c r="D333" s="1"/>
    </row>
    <row r="334" spans="2:4" ht="56.25" x14ac:dyDescent="0.25">
      <c r="B334" s="20" t="s">
        <v>6785</v>
      </c>
      <c r="C334" s="1"/>
      <c r="D334" s="1"/>
    </row>
    <row r="335" spans="2:4" ht="37.5" x14ac:dyDescent="0.25">
      <c r="B335" s="20" t="s">
        <v>6667</v>
      </c>
      <c r="C335" s="1"/>
      <c r="D335" s="1"/>
    </row>
    <row r="336" spans="2:4" ht="37.5" x14ac:dyDescent="0.25">
      <c r="B336" s="20" t="s">
        <v>3621</v>
      </c>
      <c r="C336" s="1"/>
      <c r="D336" s="1"/>
    </row>
    <row r="337" spans="2:4" ht="75" x14ac:dyDescent="0.25">
      <c r="B337" s="20" t="s">
        <v>3895</v>
      </c>
      <c r="C337" s="1"/>
      <c r="D337" s="1"/>
    </row>
    <row r="338" spans="2:4" ht="75" x14ac:dyDescent="0.25">
      <c r="B338" s="20" t="s">
        <v>3896</v>
      </c>
      <c r="C338" s="1"/>
      <c r="D338" s="1"/>
    </row>
    <row r="339" spans="2:4" ht="37.5" x14ac:dyDescent="0.25">
      <c r="B339" s="20" t="s">
        <v>3622</v>
      </c>
      <c r="C339" s="1"/>
      <c r="D339" s="1"/>
    </row>
    <row r="340" spans="2:4" ht="37.5" x14ac:dyDescent="0.25">
      <c r="B340" s="20" t="s">
        <v>6643</v>
      </c>
      <c r="C340" s="1"/>
      <c r="D340" s="1"/>
    </row>
    <row r="341" spans="2:4" ht="37.5" x14ac:dyDescent="0.25">
      <c r="B341" s="20" t="s">
        <v>3898</v>
      </c>
      <c r="C341" s="1"/>
      <c r="D341" s="1"/>
    </row>
    <row r="342" spans="2:4" ht="37.5" x14ac:dyDescent="0.25">
      <c r="B342" s="20" t="s">
        <v>6786</v>
      </c>
      <c r="C342" s="1"/>
      <c r="D342" s="1"/>
    </row>
    <row r="343" spans="2:4" ht="18.75" x14ac:dyDescent="0.25">
      <c r="B343" s="20" t="s">
        <v>3623</v>
      </c>
      <c r="C343" s="1"/>
      <c r="D343" s="1"/>
    </row>
    <row r="344" spans="2:4" ht="56.25" x14ac:dyDescent="0.25">
      <c r="B344" s="20" t="s">
        <v>3624</v>
      </c>
      <c r="C344" s="1"/>
      <c r="D344" s="1"/>
    </row>
    <row r="345" spans="2:4" ht="18.75" x14ac:dyDescent="0.25">
      <c r="B345" s="20" t="s">
        <v>3625</v>
      </c>
      <c r="C345" s="1"/>
      <c r="D345" s="1"/>
    </row>
    <row r="346" spans="2:4" ht="75" x14ac:dyDescent="0.25">
      <c r="B346" s="20" t="s">
        <v>6787</v>
      </c>
      <c r="C346" s="1"/>
      <c r="D346" s="1"/>
    </row>
    <row r="347" spans="2:4" ht="37.5" x14ac:dyDescent="0.25">
      <c r="B347" s="20" t="s">
        <v>3901</v>
      </c>
      <c r="C347" s="1"/>
      <c r="D347" s="1"/>
    </row>
    <row r="348" spans="2:4" ht="56.25" x14ac:dyDescent="0.25">
      <c r="B348" s="20" t="s">
        <v>3902</v>
      </c>
      <c r="C348" s="1"/>
      <c r="D348" s="1"/>
    </row>
    <row r="349" spans="2:4" ht="37.5" x14ac:dyDescent="0.25">
      <c r="B349" s="20" t="s">
        <v>6788</v>
      </c>
      <c r="C349" s="1"/>
      <c r="D349" s="1"/>
    </row>
    <row r="350" spans="2:4" ht="37.5" x14ac:dyDescent="0.25">
      <c r="B350" s="20" t="s">
        <v>3626</v>
      </c>
      <c r="C350" s="1"/>
      <c r="D350" s="1"/>
    </row>
    <row r="351" spans="2:4" ht="18.75" x14ac:dyDescent="0.25">
      <c r="B351" s="20" t="s">
        <v>3627</v>
      </c>
      <c r="C351" s="1"/>
      <c r="D351" s="1"/>
    </row>
    <row r="352" spans="2:4" ht="18.75" x14ac:dyDescent="0.25">
      <c r="B352" s="20" t="s">
        <v>3628</v>
      </c>
      <c r="C352" s="1"/>
      <c r="D352" s="1"/>
    </row>
    <row r="353" spans="2:4" ht="37.5" x14ac:dyDescent="0.25">
      <c r="B353" s="20" t="s">
        <v>3629</v>
      </c>
      <c r="C353" s="1"/>
      <c r="D353" s="1"/>
    </row>
    <row r="354" spans="2:4" ht="37.5" x14ac:dyDescent="0.25">
      <c r="B354" s="20" t="s">
        <v>6789</v>
      </c>
      <c r="C354" s="1"/>
      <c r="D354" s="1"/>
    </row>
    <row r="355" spans="2:4" ht="18.75" x14ac:dyDescent="0.25">
      <c r="B355" s="20" t="s">
        <v>6790</v>
      </c>
      <c r="C355" s="1"/>
      <c r="D355" s="1"/>
    </row>
    <row r="356" spans="2:4" ht="37.5" x14ac:dyDescent="0.25">
      <c r="B356" s="20" t="s">
        <v>3906</v>
      </c>
      <c r="C356" s="1"/>
      <c r="D356" s="1"/>
    </row>
    <row r="357" spans="2:4" ht="37.5" x14ac:dyDescent="0.25">
      <c r="B357" s="20" t="s">
        <v>3630</v>
      </c>
      <c r="C357" s="1"/>
      <c r="D357" s="1"/>
    </row>
    <row r="358" spans="2:4" ht="112.5" x14ac:dyDescent="0.25">
      <c r="B358" s="20" t="s">
        <v>6791</v>
      </c>
      <c r="C358" s="1"/>
      <c r="D358" s="1"/>
    </row>
    <row r="359" spans="2:4" ht="187.5" x14ac:dyDescent="0.25">
      <c r="B359" s="20" t="s">
        <v>3908</v>
      </c>
      <c r="C359" s="1"/>
      <c r="D359" s="1"/>
    </row>
    <row r="360" spans="2:4" ht="37.5" x14ac:dyDescent="0.25">
      <c r="B360" s="20" t="s">
        <v>6644</v>
      </c>
      <c r="C360" s="1"/>
      <c r="D360" s="1"/>
    </row>
    <row r="361" spans="2:4" ht="18.75" x14ac:dyDescent="0.25">
      <c r="B361" s="20" t="s">
        <v>6792</v>
      </c>
      <c r="C361" s="1"/>
      <c r="D361" s="1"/>
    </row>
    <row r="362" spans="2:4" ht="56.25" x14ac:dyDescent="0.25">
      <c r="B362" s="20" t="s">
        <v>6793</v>
      </c>
      <c r="C362" s="1"/>
      <c r="D362" s="1"/>
    </row>
    <row r="363" spans="2:4" ht="93.75" x14ac:dyDescent="0.25">
      <c r="B363" s="20" t="s">
        <v>3912</v>
      </c>
      <c r="C363" s="1"/>
      <c r="D363" s="1"/>
    </row>
    <row r="364" spans="2:4" ht="18.75" x14ac:dyDescent="0.25">
      <c r="B364" s="20" t="s">
        <v>3913</v>
      </c>
      <c r="C364" s="1"/>
      <c r="D364" s="1"/>
    </row>
    <row r="365" spans="2:4" ht="56.25" x14ac:dyDescent="0.25">
      <c r="B365" s="20" t="s">
        <v>3914</v>
      </c>
      <c r="C365" s="1"/>
      <c r="D365" s="1"/>
    </row>
    <row r="366" spans="2:4" ht="56.25" x14ac:dyDescent="0.25">
      <c r="B366" s="20" t="s">
        <v>3631</v>
      </c>
      <c r="C366" s="1"/>
      <c r="D366" s="1"/>
    </row>
    <row r="367" spans="2:4" ht="18.75" x14ac:dyDescent="0.25">
      <c r="B367" s="20" t="s">
        <v>4693</v>
      </c>
      <c r="C367" s="1"/>
      <c r="D367" s="1"/>
    </row>
    <row r="368" spans="2:4" ht="37.5" x14ac:dyDescent="0.25">
      <c r="B368" s="20" t="s">
        <v>3916</v>
      </c>
      <c r="C368" s="1"/>
      <c r="D368" s="1"/>
    </row>
    <row r="369" spans="2:4" ht="37.5" x14ac:dyDescent="0.25">
      <c r="B369" s="20" t="s">
        <v>6794</v>
      </c>
      <c r="C369" s="1"/>
      <c r="D369" s="1"/>
    </row>
    <row r="370" spans="2:4" ht="18.75" x14ac:dyDescent="0.25">
      <c r="B370" s="20" t="s">
        <v>3623</v>
      </c>
      <c r="C370" s="1"/>
      <c r="D370" s="1"/>
    </row>
    <row r="371" spans="2:4" ht="56.25" x14ac:dyDescent="0.25">
      <c r="B371" s="20" t="s">
        <v>3624</v>
      </c>
      <c r="C371" s="1"/>
      <c r="D371" s="1"/>
    </row>
    <row r="372" spans="2:4" ht="18.75" x14ac:dyDescent="0.25">
      <c r="B372" s="20" t="s">
        <v>3625</v>
      </c>
      <c r="C372" s="1"/>
      <c r="D372" s="1"/>
    </row>
    <row r="373" spans="2:4" ht="37.5" x14ac:dyDescent="0.25">
      <c r="B373" s="20" t="s">
        <v>6795</v>
      </c>
      <c r="C373" s="1"/>
      <c r="D373" s="1"/>
    </row>
    <row r="374" spans="2:4" ht="37.5" x14ac:dyDescent="0.25">
      <c r="B374" s="20" t="s">
        <v>3632</v>
      </c>
      <c r="C374" s="1"/>
      <c r="D374" s="1"/>
    </row>
    <row r="375" spans="2:4" ht="75" x14ac:dyDescent="0.25">
      <c r="B375" s="20" t="s">
        <v>3918</v>
      </c>
      <c r="C375" s="1"/>
      <c r="D375" s="1"/>
    </row>
    <row r="376" spans="2:4" ht="18.75" x14ac:dyDescent="0.25">
      <c r="B376" s="19"/>
      <c r="C376" s="1"/>
      <c r="D376" s="1"/>
    </row>
    <row r="377" spans="2:4" ht="18.75" x14ac:dyDescent="0.25">
      <c r="B377" s="19" t="s">
        <v>6645</v>
      </c>
      <c r="C377" s="1"/>
      <c r="D377" s="1"/>
    </row>
    <row r="378" spans="2:4" ht="18.75" x14ac:dyDescent="0.25">
      <c r="B378" s="19"/>
      <c r="C378" s="1"/>
      <c r="D378" s="1"/>
    </row>
    <row r="379" spans="2:4" ht="56.25" x14ac:dyDescent="0.25">
      <c r="B379" s="19" t="s">
        <v>6796</v>
      </c>
      <c r="C379" s="1"/>
      <c r="D379" s="1"/>
    </row>
    <row r="380" spans="2:4" ht="18.75" x14ac:dyDescent="0.25">
      <c r="B380" s="20"/>
      <c r="C380" s="1"/>
      <c r="D380" s="1"/>
    </row>
    <row r="381" spans="2:4" ht="37.5" x14ac:dyDescent="0.25">
      <c r="B381" s="20" t="s">
        <v>3924</v>
      </c>
      <c r="C381" s="1"/>
      <c r="D381" s="1"/>
    </row>
    <row r="382" spans="2:4" ht="56.25" x14ac:dyDescent="0.25">
      <c r="B382" s="20" t="s">
        <v>3925</v>
      </c>
      <c r="C382" s="1"/>
      <c r="D382" s="1"/>
    </row>
    <row r="383" spans="2:4" ht="93.75" x14ac:dyDescent="0.25">
      <c r="B383" s="20" t="s">
        <v>3926</v>
      </c>
      <c r="C383" s="1"/>
      <c r="D383" s="1"/>
    </row>
    <row r="384" spans="2:4" ht="56.25" x14ac:dyDescent="0.25">
      <c r="B384" s="20" t="s">
        <v>6797</v>
      </c>
      <c r="C384" s="1"/>
      <c r="D384" s="1"/>
    </row>
    <row r="385" spans="2:4" ht="75" x14ac:dyDescent="0.25">
      <c r="B385" s="20" t="s">
        <v>3928</v>
      </c>
      <c r="C385" s="1"/>
      <c r="D385" s="1"/>
    </row>
    <row r="386" spans="2:4" ht="18.75" x14ac:dyDescent="0.25">
      <c r="B386" s="20"/>
      <c r="C386" s="1"/>
      <c r="D386" s="1"/>
    </row>
    <row r="387" spans="2:4" ht="56.25" x14ac:dyDescent="0.25">
      <c r="B387" s="19" t="s">
        <v>6668</v>
      </c>
      <c r="C387" s="1"/>
      <c r="D387" s="1"/>
    </row>
    <row r="388" spans="2:4" ht="18.75" x14ac:dyDescent="0.25">
      <c r="B388" s="19"/>
      <c r="C388" s="1"/>
      <c r="D388" s="1"/>
    </row>
    <row r="389" spans="2:4" ht="37.5" x14ac:dyDescent="0.25">
      <c r="B389" s="20" t="s">
        <v>3634</v>
      </c>
      <c r="C389" s="1"/>
      <c r="D389" s="1"/>
    </row>
    <row r="390" spans="2:4" ht="37.5" x14ac:dyDescent="0.25">
      <c r="B390" s="20" t="s">
        <v>6798</v>
      </c>
      <c r="C390" s="1"/>
      <c r="D390" s="1"/>
    </row>
    <row r="391" spans="2:4" ht="37.5" x14ac:dyDescent="0.25">
      <c r="B391" s="20" t="s">
        <v>3635</v>
      </c>
      <c r="C391" s="1"/>
      <c r="D391" s="1"/>
    </row>
    <row r="392" spans="2:4" ht="56.25" x14ac:dyDescent="0.25">
      <c r="B392" s="20" t="s">
        <v>3636</v>
      </c>
      <c r="C392" s="1"/>
      <c r="D392" s="1"/>
    </row>
    <row r="393" spans="2:4" ht="18.75" x14ac:dyDescent="0.25">
      <c r="B393" s="20" t="s">
        <v>3637</v>
      </c>
      <c r="C393" s="1"/>
      <c r="D393" s="1"/>
    </row>
    <row r="394" spans="2:4" ht="37.5" x14ac:dyDescent="0.25">
      <c r="B394" s="20" t="s">
        <v>3638</v>
      </c>
      <c r="C394" s="1"/>
      <c r="D394" s="1"/>
    </row>
    <row r="395" spans="2:4" ht="18.75" x14ac:dyDescent="0.25">
      <c r="B395" s="20" t="s">
        <v>3639</v>
      </c>
      <c r="C395" s="1"/>
      <c r="D395" s="1"/>
    </row>
    <row r="396" spans="2:4" ht="37.5" x14ac:dyDescent="0.25">
      <c r="B396" s="20" t="s">
        <v>3640</v>
      </c>
      <c r="C396" s="1"/>
      <c r="D396" s="1"/>
    </row>
    <row r="397" spans="2:4" ht="18.75" x14ac:dyDescent="0.25">
      <c r="B397" s="20"/>
      <c r="C397" s="1"/>
      <c r="D397" s="1"/>
    </row>
    <row r="398" spans="2:4" ht="37.5" x14ac:dyDescent="0.25">
      <c r="B398" s="19" t="s">
        <v>6648</v>
      </c>
      <c r="C398" s="1"/>
      <c r="D398" s="1"/>
    </row>
    <row r="399" spans="2:4" x14ac:dyDescent="0.25">
      <c r="B399" s="200"/>
      <c r="C399" s="1"/>
      <c r="D399" s="1"/>
    </row>
    <row r="400" spans="2:4" ht="56.25" x14ac:dyDescent="0.25">
      <c r="B400" s="20" t="s">
        <v>3936</v>
      </c>
      <c r="C400" s="1"/>
      <c r="D400" s="1"/>
    </row>
    <row r="401" spans="2:4" ht="56.25" x14ac:dyDescent="0.25">
      <c r="B401" s="20" t="s">
        <v>3937</v>
      </c>
      <c r="C401" s="1"/>
      <c r="D401" s="1"/>
    </row>
    <row r="402" spans="2:4" ht="37.5" x14ac:dyDescent="0.25">
      <c r="B402" s="20" t="s">
        <v>3938</v>
      </c>
      <c r="C402" s="1"/>
      <c r="D402" s="1"/>
    </row>
    <row r="403" spans="2:4" ht="18.75" x14ac:dyDescent="0.25">
      <c r="B403" s="19"/>
      <c r="C403" s="1"/>
      <c r="D403" s="1"/>
    </row>
    <row r="404" spans="2:4" ht="37.5" x14ac:dyDescent="0.25">
      <c r="B404" s="19" t="s">
        <v>6799</v>
      </c>
      <c r="C404" s="1"/>
      <c r="D404" s="1"/>
    </row>
    <row r="405" spans="2:4" ht="18.75" x14ac:dyDescent="0.25">
      <c r="B405" s="184"/>
      <c r="C405" s="1"/>
      <c r="D405" s="1"/>
    </row>
    <row r="406" spans="2:4" ht="93.75" x14ac:dyDescent="0.25">
      <c r="B406" s="20" t="s">
        <v>3942</v>
      </c>
      <c r="C406" s="1"/>
      <c r="D406" s="1"/>
    </row>
    <row r="407" spans="2:4" ht="18.75" x14ac:dyDescent="0.25">
      <c r="B407" s="20" t="s">
        <v>3642</v>
      </c>
      <c r="C407" s="1"/>
      <c r="D407" s="1"/>
    </row>
    <row r="408" spans="2:4" ht="37.5" x14ac:dyDescent="0.25">
      <c r="B408" s="20" t="s">
        <v>3943</v>
      </c>
      <c r="C408" s="1"/>
      <c r="D408" s="1"/>
    </row>
    <row r="409" spans="2:4" ht="56.25" x14ac:dyDescent="0.25">
      <c r="B409" s="20" t="s">
        <v>3643</v>
      </c>
      <c r="C409" s="1"/>
      <c r="D409" s="1"/>
    </row>
    <row r="410" spans="2:4" ht="18.75" x14ac:dyDescent="0.25">
      <c r="B410" s="19"/>
      <c r="C410" s="1"/>
      <c r="D410" s="1"/>
    </row>
    <row r="411" spans="2:4" ht="37.5" x14ac:dyDescent="0.25">
      <c r="B411" s="19" t="s">
        <v>6649</v>
      </c>
      <c r="C411" s="1"/>
      <c r="D411" s="1"/>
    </row>
    <row r="412" spans="2:4" ht="18.75" x14ac:dyDescent="0.25">
      <c r="B412" s="19"/>
      <c r="C412" s="1"/>
      <c r="D412" s="1"/>
    </row>
    <row r="413" spans="2:4" ht="56.25" x14ac:dyDescent="0.25">
      <c r="B413" s="19" t="s">
        <v>6800</v>
      </c>
      <c r="C413" s="1"/>
      <c r="D413" s="1"/>
    </row>
    <row r="414" spans="2:4" ht="18.75" x14ac:dyDescent="0.25">
      <c r="B414" s="20"/>
      <c r="C414" s="1"/>
      <c r="D414" s="1"/>
    </row>
    <row r="415" spans="2:4" ht="56.25" x14ac:dyDescent="0.25">
      <c r="B415" s="20" t="s">
        <v>3953</v>
      </c>
      <c r="C415" s="1"/>
      <c r="D415" s="1"/>
    </row>
    <row r="416" spans="2:4" ht="18.75" x14ac:dyDescent="0.25">
      <c r="B416" s="19"/>
      <c r="C416" s="1"/>
      <c r="D416" s="1"/>
    </row>
    <row r="417" spans="2:4" ht="18.75" x14ac:dyDescent="0.25">
      <c r="B417" s="19" t="s">
        <v>3954</v>
      </c>
      <c r="C417" s="1"/>
      <c r="D417" s="1"/>
    </row>
    <row r="418" spans="2:4" ht="18.75" x14ac:dyDescent="0.25">
      <c r="B418" s="19"/>
      <c r="C418" s="1"/>
      <c r="D418" s="1"/>
    </row>
    <row r="419" spans="2:4" ht="75" x14ac:dyDescent="0.25">
      <c r="B419" s="20" t="s">
        <v>3955</v>
      </c>
      <c r="C419" s="1"/>
      <c r="D419" s="1"/>
    </row>
    <row r="420" spans="2:4" ht="18.75" x14ac:dyDescent="0.25">
      <c r="B420" s="20" t="s">
        <v>3956</v>
      </c>
      <c r="C420" s="1"/>
      <c r="D420" s="1"/>
    </row>
    <row r="421" spans="2:4" ht="18.75" x14ac:dyDescent="0.25">
      <c r="B421" s="20" t="s">
        <v>3957</v>
      </c>
      <c r="C421" s="1"/>
      <c r="D421" s="1"/>
    </row>
    <row r="422" spans="2:4" ht="18.75" x14ac:dyDescent="0.25">
      <c r="B422" s="20" t="s">
        <v>3958</v>
      </c>
      <c r="C422" s="1"/>
      <c r="D422" s="1"/>
    </row>
    <row r="423" spans="2:4" ht="56.25" x14ac:dyDescent="0.25">
      <c r="B423" s="20" t="s">
        <v>6801</v>
      </c>
      <c r="C423" s="1"/>
      <c r="D423" s="1"/>
    </row>
    <row r="424" spans="2:4" ht="75" x14ac:dyDescent="0.25">
      <c r="B424" s="20" t="s">
        <v>6802</v>
      </c>
      <c r="C424" s="1"/>
      <c r="D424" s="1"/>
    </row>
    <row r="425" spans="2:4" ht="75" x14ac:dyDescent="0.25">
      <c r="B425" s="20" t="s">
        <v>6803</v>
      </c>
      <c r="C425" s="1"/>
      <c r="D425" s="1"/>
    </row>
    <row r="426" spans="2:4" ht="56.25" x14ac:dyDescent="0.25">
      <c r="B426" s="20" t="s">
        <v>6804</v>
      </c>
      <c r="C426" s="1"/>
      <c r="D426" s="1"/>
    </row>
    <row r="427" spans="2:4" ht="56.25" x14ac:dyDescent="0.25">
      <c r="B427" s="20" t="s">
        <v>3963</v>
      </c>
      <c r="C427" s="1"/>
      <c r="D427" s="1"/>
    </row>
    <row r="428" spans="2:4" ht="18.75" x14ac:dyDescent="0.25">
      <c r="B428" s="19"/>
      <c r="C428" s="1"/>
      <c r="D428" s="1"/>
    </row>
    <row r="429" spans="2:4" ht="37.5" x14ac:dyDescent="0.25">
      <c r="B429" s="19" t="s">
        <v>6805</v>
      </c>
      <c r="C429" s="1"/>
      <c r="D429" s="1"/>
    </row>
    <row r="430" spans="2:4" ht="18.75" x14ac:dyDescent="0.25">
      <c r="B430" s="19"/>
      <c r="C430" s="1"/>
      <c r="D430" s="1"/>
    </row>
    <row r="431" spans="2:4" ht="37.5" x14ac:dyDescent="0.25">
      <c r="B431" s="20" t="s">
        <v>6806</v>
      </c>
      <c r="C431" s="1"/>
      <c r="D431" s="1"/>
    </row>
    <row r="432" spans="2:4" ht="37.5" x14ac:dyDescent="0.25">
      <c r="B432" s="20" t="s">
        <v>6807</v>
      </c>
      <c r="C432" s="1"/>
      <c r="D432" s="1"/>
    </row>
    <row r="433" spans="2:4" ht="18.75" x14ac:dyDescent="0.25">
      <c r="B433" s="20"/>
      <c r="C433" s="1"/>
      <c r="D433" s="1"/>
    </row>
    <row r="434" spans="2:4" ht="18.75" x14ac:dyDescent="0.25">
      <c r="B434" s="19" t="s">
        <v>3969</v>
      </c>
      <c r="C434" s="1"/>
      <c r="D434" s="1"/>
    </row>
    <row r="435" spans="2:4" ht="18.75" x14ac:dyDescent="0.25">
      <c r="B435" s="19"/>
      <c r="C435" s="1"/>
      <c r="D435" s="1"/>
    </row>
    <row r="436" spans="2:4" ht="56.25" x14ac:dyDescent="0.25">
      <c r="B436" s="20" t="s">
        <v>3970</v>
      </c>
      <c r="C436" s="1"/>
      <c r="D436" s="1"/>
    </row>
    <row r="437" spans="2:4" ht="18.75" x14ac:dyDescent="0.25">
      <c r="B437" s="20" t="s">
        <v>3645</v>
      </c>
      <c r="C437" s="1"/>
      <c r="D437" s="1"/>
    </row>
    <row r="438" spans="2:4" ht="75" x14ac:dyDescent="0.25">
      <c r="B438" s="20" t="s">
        <v>6808</v>
      </c>
      <c r="C438" s="1"/>
      <c r="D438" s="1"/>
    </row>
    <row r="439" spans="2:4" ht="131.25" x14ac:dyDescent="0.25">
      <c r="B439" s="20" t="s">
        <v>3972</v>
      </c>
      <c r="C439" s="1"/>
      <c r="D439" s="1"/>
    </row>
    <row r="440" spans="2:4" ht="18.75" x14ac:dyDescent="0.25">
      <c r="B440" s="20" t="s">
        <v>3973</v>
      </c>
      <c r="C440" s="1"/>
      <c r="D440" s="1"/>
    </row>
    <row r="441" spans="2:4" ht="37.5" x14ac:dyDescent="0.25">
      <c r="B441" s="20" t="s">
        <v>3974</v>
      </c>
      <c r="C441" s="1"/>
      <c r="D441" s="1"/>
    </row>
    <row r="442" spans="2:4" ht="75" x14ac:dyDescent="0.25">
      <c r="B442" s="20" t="s">
        <v>3975</v>
      </c>
      <c r="C442" s="1"/>
      <c r="D442" s="1"/>
    </row>
    <row r="443" spans="2:4" ht="18.75" x14ac:dyDescent="0.25">
      <c r="B443" s="20" t="s">
        <v>6809</v>
      </c>
      <c r="C443" s="1"/>
      <c r="D443" s="1"/>
    </row>
    <row r="444" spans="2:4" ht="75" x14ac:dyDescent="0.25">
      <c r="B444" s="20" t="s">
        <v>3977</v>
      </c>
      <c r="C444" s="1"/>
      <c r="D444" s="1"/>
    </row>
    <row r="445" spans="2:4" ht="18.75" x14ac:dyDescent="0.25">
      <c r="B445" s="19"/>
      <c r="C445" s="1"/>
      <c r="D445" s="1"/>
    </row>
    <row r="446" spans="2:4" ht="18.75" x14ac:dyDescent="0.25">
      <c r="B446" s="19" t="s">
        <v>3978</v>
      </c>
      <c r="C446" s="1"/>
      <c r="D446" s="1"/>
    </row>
    <row r="447" spans="2:4" ht="18.75" x14ac:dyDescent="0.25">
      <c r="B447" s="22"/>
      <c r="C447" s="1"/>
      <c r="D447" s="1"/>
    </row>
    <row r="448" spans="2:4" ht="93.75" x14ac:dyDescent="0.25">
      <c r="B448" s="20" t="s">
        <v>3979</v>
      </c>
      <c r="C448" s="1"/>
      <c r="D448" s="1"/>
    </row>
    <row r="449" spans="2:4" ht="75" x14ac:dyDescent="0.25">
      <c r="B449" s="20" t="s">
        <v>3980</v>
      </c>
      <c r="C449" s="1"/>
      <c r="D449" s="1"/>
    </row>
    <row r="450" spans="2:4" ht="37.5" x14ac:dyDescent="0.25">
      <c r="B450" s="20" t="s">
        <v>3646</v>
      </c>
      <c r="C450" s="1"/>
      <c r="D450" s="1"/>
    </row>
    <row r="451" spans="2:4" ht="18.75" x14ac:dyDescent="0.25">
      <c r="B451" s="19"/>
      <c r="C451" s="1"/>
      <c r="D451" s="1"/>
    </row>
    <row r="452" spans="2:4" ht="37.5" x14ac:dyDescent="0.25">
      <c r="B452" s="19" t="s">
        <v>4144</v>
      </c>
      <c r="C452" s="1"/>
      <c r="D452" s="1"/>
    </row>
    <row r="453" spans="2:4" ht="18.75" x14ac:dyDescent="0.25">
      <c r="B453" s="19"/>
      <c r="C453" s="1"/>
      <c r="D453" s="1"/>
    </row>
    <row r="454" spans="2:4" ht="18.75" x14ac:dyDescent="0.25">
      <c r="B454" s="20" t="s">
        <v>3647</v>
      </c>
      <c r="C454" s="1"/>
      <c r="D454" s="1"/>
    </row>
    <row r="455" spans="2:4" ht="18.75" x14ac:dyDescent="0.25">
      <c r="B455" s="20"/>
      <c r="C455" s="1"/>
      <c r="D455" s="1"/>
    </row>
    <row r="456" spans="2:4" ht="18.75" x14ac:dyDescent="0.25">
      <c r="B456" s="20"/>
      <c r="C456" s="1"/>
      <c r="D456" s="1"/>
    </row>
    <row r="457" spans="2:4" ht="18.75" x14ac:dyDescent="0.25">
      <c r="B457" s="19" t="s">
        <v>3983</v>
      </c>
      <c r="C457" s="1"/>
      <c r="D457" s="1"/>
    </row>
    <row r="458" spans="2:4" ht="18.75" x14ac:dyDescent="0.25">
      <c r="B458" s="19"/>
      <c r="C458" s="1"/>
      <c r="D458" s="1"/>
    </row>
    <row r="459" spans="2:4" ht="18.75" x14ac:dyDescent="0.25">
      <c r="B459" s="20" t="s">
        <v>3984</v>
      </c>
      <c r="C459" s="1"/>
      <c r="D459" s="1"/>
    </row>
    <row r="460" spans="2:4" ht="93.75" x14ac:dyDescent="0.25">
      <c r="B460" s="20" t="s">
        <v>3985</v>
      </c>
      <c r="C460" s="1"/>
      <c r="D460" s="1"/>
    </row>
    <row r="461" spans="2:4" ht="18.75" x14ac:dyDescent="0.25">
      <c r="B461" s="20" t="s">
        <v>3986</v>
      </c>
      <c r="C461" s="1"/>
      <c r="D461" s="1"/>
    </row>
    <row r="462" spans="2:4" ht="45" x14ac:dyDescent="0.25">
      <c r="B462" s="300" t="s">
        <v>6810</v>
      </c>
      <c r="C462" s="1"/>
      <c r="D462" s="1"/>
    </row>
    <row r="463" spans="2:4" ht="18.75" x14ac:dyDescent="0.25">
      <c r="B463" s="20" t="s">
        <v>3988</v>
      </c>
      <c r="C463" s="1"/>
      <c r="D463" s="1"/>
    </row>
    <row r="464" spans="2:4" ht="37.5" x14ac:dyDescent="0.25">
      <c r="B464" s="20" t="s">
        <v>3989</v>
      </c>
      <c r="C464" s="1"/>
      <c r="D464" s="1"/>
    </row>
    <row r="465" spans="2:4" ht="37.5" x14ac:dyDescent="0.25">
      <c r="B465" s="20" t="s">
        <v>3990</v>
      </c>
      <c r="C465" s="1"/>
      <c r="D465" s="1"/>
    </row>
    <row r="466" spans="2:4" ht="37.5" x14ac:dyDescent="0.25">
      <c r="B466" s="20" t="s">
        <v>3991</v>
      </c>
      <c r="C466" s="1"/>
      <c r="D466" s="1"/>
    </row>
    <row r="467" spans="2:4" ht="56.25" x14ac:dyDescent="0.25">
      <c r="B467" s="20" t="s">
        <v>3992</v>
      </c>
      <c r="C467" s="1"/>
      <c r="D467" s="1"/>
    </row>
    <row r="468" spans="2:4" x14ac:dyDescent="0.25">
      <c r="C468" s="1"/>
      <c r="D468" s="1"/>
    </row>
    <row r="469" spans="2:4" ht="18.75" x14ac:dyDescent="0.25">
      <c r="B469" s="289" t="s">
        <v>3993</v>
      </c>
      <c r="C469" s="1"/>
      <c r="D469" s="1"/>
    </row>
    <row r="470" spans="2:4" x14ac:dyDescent="0.25">
      <c r="C470" s="1"/>
      <c r="D470" s="1"/>
    </row>
    <row r="471" spans="2:4" ht="93.75" x14ac:dyDescent="0.25">
      <c r="B471" s="289" t="s">
        <v>6646</v>
      </c>
      <c r="C471" s="1"/>
      <c r="D471" s="1"/>
    </row>
    <row r="472" spans="2:4" x14ac:dyDescent="0.25">
      <c r="C472" s="1"/>
      <c r="D472" s="1"/>
    </row>
    <row r="473" spans="2:4" ht="56.25" x14ac:dyDescent="0.25">
      <c r="B473" s="289" t="s">
        <v>6811</v>
      </c>
      <c r="C473" s="1"/>
      <c r="D473" s="1"/>
    </row>
    <row r="474" spans="2:4" x14ac:dyDescent="0.25">
      <c r="C474" s="1"/>
      <c r="D474" s="1"/>
    </row>
    <row r="475" spans="2:4" ht="93.75" x14ac:dyDescent="0.25">
      <c r="B475" s="289" t="s">
        <v>3996</v>
      </c>
      <c r="C475" s="1"/>
      <c r="D475" s="1"/>
    </row>
    <row r="476" spans="2:4" x14ac:dyDescent="0.25">
      <c r="C476" s="1"/>
      <c r="D476" s="1"/>
    </row>
    <row r="477" spans="2:4" ht="93.75" x14ac:dyDescent="0.25">
      <c r="B477" s="289" t="s">
        <v>6812</v>
      </c>
      <c r="C477" s="1"/>
      <c r="D477" s="1"/>
    </row>
    <row r="478" spans="2:4" x14ac:dyDescent="0.25">
      <c r="C478" s="1"/>
      <c r="D478" s="1"/>
    </row>
    <row r="479" spans="2:4" ht="150" x14ac:dyDescent="0.25">
      <c r="B479" s="289" t="s">
        <v>3998</v>
      </c>
      <c r="C479" s="1"/>
      <c r="D479" s="1"/>
    </row>
    <row r="480" spans="2:4" x14ac:dyDescent="0.25">
      <c r="C480" s="1"/>
      <c r="D480" s="1"/>
    </row>
    <row r="481" spans="2:4" ht="45" x14ac:dyDescent="0.25">
      <c r="B481" s="300" t="s">
        <v>3999</v>
      </c>
      <c r="C481" s="1"/>
      <c r="D481" s="1"/>
    </row>
    <row r="482" spans="2:4" x14ac:dyDescent="0.25">
      <c r="C482" s="1"/>
      <c r="D482" s="1"/>
    </row>
    <row r="483" spans="2:4" ht="56.25" x14ac:dyDescent="0.25">
      <c r="B483" s="289" t="s">
        <v>4000</v>
      </c>
      <c r="C483" s="1"/>
      <c r="D483" s="1"/>
    </row>
    <row r="484" spans="2:4" x14ac:dyDescent="0.25">
      <c r="C484" s="1"/>
      <c r="D484" s="1"/>
    </row>
    <row r="485" spans="2:4" ht="18.75" x14ac:dyDescent="0.25">
      <c r="B485" s="191"/>
      <c r="C485" s="1"/>
      <c r="D485" s="1"/>
    </row>
    <row r="486" spans="2:4" ht="18.75" x14ac:dyDescent="0.25">
      <c r="B486" s="19" t="s">
        <v>6813</v>
      </c>
      <c r="C486" s="1"/>
      <c r="D486" s="1"/>
    </row>
    <row r="487" spans="2:4" ht="18.75" x14ac:dyDescent="0.25">
      <c r="B487" s="19"/>
      <c r="C487" s="1"/>
      <c r="D487" s="1"/>
    </row>
    <row r="488" spans="2:4" ht="56.25" x14ac:dyDescent="0.25">
      <c r="B488" s="20" t="s">
        <v>3648</v>
      </c>
      <c r="C488" s="1"/>
      <c r="D488" s="1"/>
    </row>
    <row r="489" spans="2:4" ht="18.75" x14ac:dyDescent="0.25">
      <c r="B489" s="20"/>
      <c r="C489" s="1"/>
      <c r="D489" s="1"/>
    </row>
    <row r="490" spans="2:4" ht="18.75" x14ac:dyDescent="0.25">
      <c r="B490" s="20" t="s">
        <v>4003</v>
      </c>
      <c r="C490" s="1"/>
      <c r="D490" s="1"/>
    </row>
    <row r="491" spans="2:4" ht="18.75" x14ac:dyDescent="0.25">
      <c r="B491" s="20"/>
      <c r="C491" s="1"/>
      <c r="D491" s="1"/>
    </row>
    <row r="492" spans="2:4" ht="56.25" x14ac:dyDescent="0.25">
      <c r="B492" s="20" t="s">
        <v>4004</v>
      </c>
      <c r="C492" s="1"/>
      <c r="D492" s="1"/>
    </row>
    <row r="493" spans="2:4" ht="18.75" x14ac:dyDescent="0.25">
      <c r="B493" s="19"/>
      <c r="C493" s="1"/>
      <c r="D493" s="1"/>
    </row>
    <row r="494" spans="2:4" ht="37.5" x14ac:dyDescent="0.25">
      <c r="B494" s="19" t="s">
        <v>6814</v>
      </c>
      <c r="C494" s="1"/>
      <c r="D494" s="1"/>
    </row>
    <row r="495" spans="2:4" ht="18.75" x14ac:dyDescent="0.25">
      <c r="B495" s="19"/>
      <c r="C495" s="1"/>
      <c r="D495" s="1"/>
    </row>
    <row r="496" spans="2:4" ht="37.5" x14ac:dyDescent="0.25">
      <c r="B496" s="20" t="s">
        <v>3649</v>
      </c>
      <c r="C496" s="1"/>
      <c r="D496" s="1"/>
    </row>
    <row r="497" spans="2:4" ht="18.75" x14ac:dyDescent="0.25">
      <c r="B497" s="20"/>
      <c r="C497" s="1"/>
      <c r="D497" s="1"/>
    </row>
    <row r="498" spans="2:4" ht="18.75" x14ac:dyDescent="0.25">
      <c r="B498" s="19" t="s">
        <v>6815</v>
      </c>
      <c r="C498" s="1"/>
      <c r="D498" s="1"/>
    </row>
    <row r="499" spans="2:4" ht="18.75" x14ac:dyDescent="0.25">
      <c r="B499" s="22"/>
      <c r="C499" s="1"/>
      <c r="D499" s="1"/>
    </row>
    <row r="500" spans="2:4" ht="56.25" x14ac:dyDescent="0.25">
      <c r="B500" s="20" t="s">
        <v>3650</v>
      </c>
      <c r="C500" s="1"/>
      <c r="D500" s="1"/>
    </row>
    <row r="501" spans="2:4" ht="15.75" x14ac:dyDescent="0.25">
      <c r="B501" s="288"/>
      <c r="C501" s="1"/>
      <c r="D501" s="1"/>
    </row>
    <row r="502" spans="2:4" ht="15.75" x14ac:dyDescent="0.25">
      <c r="B502" s="288"/>
      <c r="C502" s="1"/>
      <c r="D502" s="1"/>
    </row>
    <row r="503" spans="2:4" ht="18.75" x14ac:dyDescent="0.25">
      <c r="B503" s="21" t="s">
        <v>6816</v>
      </c>
      <c r="C503" s="1"/>
      <c r="D503" s="1"/>
    </row>
    <row r="504" spans="2:4" ht="18.75" x14ac:dyDescent="0.25">
      <c r="B504" s="21" t="s">
        <v>6817</v>
      </c>
      <c r="C504" s="1"/>
      <c r="D504" s="1"/>
    </row>
    <row r="505" spans="2:4" ht="18.75" x14ac:dyDescent="0.25">
      <c r="B505" s="21" t="s">
        <v>6818</v>
      </c>
      <c r="C505" s="1"/>
      <c r="D505" s="1"/>
    </row>
    <row r="506" spans="2:4" ht="18.75" x14ac:dyDescent="0.25">
      <c r="B506" s="21"/>
      <c r="C506" s="1"/>
    </row>
    <row r="507" spans="2:4" ht="18.75" x14ac:dyDescent="0.25">
      <c r="B507" s="294"/>
      <c r="C507" s="1"/>
    </row>
    <row r="508" spans="2:4" x14ac:dyDescent="0.25">
      <c r="B508" s="4" t="s">
        <v>10</v>
      </c>
      <c r="C508" s="1"/>
    </row>
    <row r="509" spans="2:4" ht="18.75" x14ac:dyDescent="0.25">
      <c r="B509" s="294"/>
      <c r="C509" s="1"/>
    </row>
    <row r="510" spans="2:4" ht="18.75" x14ac:dyDescent="0.25">
      <c r="B510" s="21"/>
      <c r="C510" s="1"/>
    </row>
    <row r="511" spans="2:4" ht="18.75" x14ac:dyDescent="0.25">
      <c r="B511" s="21"/>
      <c r="C511" s="1"/>
    </row>
    <row r="512" spans="2:4" ht="18.75" x14ac:dyDescent="0.25">
      <c r="B512" s="21"/>
      <c r="C512" s="1"/>
    </row>
    <row r="513" spans="2:3" ht="18.75" x14ac:dyDescent="0.25">
      <c r="B513" s="21"/>
      <c r="C513" s="1"/>
    </row>
    <row r="514" spans="2:3" ht="18.75" x14ac:dyDescent="0.25">
      <c r="B514" s="21"/>
      <c r="C514" s="1"/>
    </row>
    <row r="515" spans="2:3" ht="18.75" x14ac:dyDescent="0.25">
      <c r="B515" s="293"/>
      <c r="C515" s="1"/>
    </row>
    <row r="516" spans="2:3" ht="18.75" x14ac:dyDescent="0.25">
      <c r="B516" s="20"/>
      <c r="C516" s="1"/>
    </row>
    <row r="517" spans="2:3" ht="18.75" x14ac:dyDescent="0.25">
      <c r="B517" s="20"/>
      <c r="C517" s="1"/>
    </row>
    <row r="518" spans="2:3" ht="18.75" x14ac:dyDescent="0.25">
      <c r="B518" s="20"/>
      <c r="C518" s="1"/>
    </row>
    <row r="519" spans="2:3" ht="18.75" x14ac:dyDescent="0.25">
      <c r="B519" s="20"/>
      <c r="C519" s="1"/>
    </row>
    <row r="520" spans="2:3" ht="18.75" x14ac:dyDescent="0.25">
      <c r="B520" s="20"/>
      <c r="C520" s="1"/>
    </row>
    <row r="521" spans="2:3" x14ac:dyDescent="0.25">
      <c r="C521" s="1"/>
    </row>
    <row r="522" spans="2:3" ht="18.75" x14ac:dyDescent="0.25">
      <c r="B522" s="20"/>
      <c r="C522" s="1"/>
    </row>
    <row r="523" spans="2:3" ht="18.75" x14ac:dyDescent="0.25">
      <c r="B523" s="19"/>
      <c r="C523" s="1"/>
    </row>
    <row r="524" spans="2:3" ht="18.75" x14ac:dyDescent="0.25">
      <c r="B524" s="20"/>
      <c r="C524" s="1"/>
    </row>
    <row r="525" spans="2:3" ht="18.75" x14ac:dyDescent="0.25">
      <c r="B525" s="20"/>
      <c r="C525" s="1"/>
    </row>
    <row r="526" spans="2:3" ht="18.75" x14ac:dyDescent="0.25">
      <c r="B526" s="20"/>
      <c r="C526" s="1"/>
    </row>
    <row r="527" spans="2:3" ht="18.75" x14ac:dyDescent="0.25">
      <c r="B527" s="20"/>
      <c r="C527" s="1"/>
    </row>
    <row r="528" spans="2:3" ht="18.75" x14ac:dyDescent="0.25">
      <c r="B528" s="20"/>
      <c r="C528" s="1"/>
    </row>
    <row r="529" spans="2:3" ht="18.75" x14ac:dyDescent="0.25">
      <c r="B529" s="20"/>
      <c r="C529" s="1"/>
    </row>
    <row r="530" spans="2:3" ht="18.75" x14ac:dyDescent="0.25">
      <c r="B530" s="20"/>
      <c r="C530" s="1"/>
    </row>
    <row r="531" spans="2:3" ht="18.75" x14ac:dyDescent="0.25">
      <c r="B531" s="20"/>
      <c r="C531" s="1"/>
    </row>
    <row r="532" spans="2:3" ht="18.75" x14ac:dyDescent="0.25">
      <c r="B532" s="20"/>
      <c r="C532" s="1"/>
    </row>
    <row r="533" spans="2:3" ht="18.75" x14ac:dyDescent="0.25">
      <c r="B533" s="20"/>
      <c r="C533" s="1"/>
    </row>
    <row r="534" spans="2:3" ht="18.75" x14ac:dyDescent="0.25">
      <c r="B534" s="20"/>
      <c r="C534" s="1"/>
    </row>
    <row r="535" spans="2:3" ht="18.75" x14ac:dyDescent="0.25">
      <c r="B535" s="20"/>
      <c r="C535" s="1"/>
    </row>
    <row r="536" spans="2:3" ht="18.75" x14ac:dyDescent="0.25">
      <c r="B536" s="20"/>
      <c r="C536" s="1"/>
    </row>
    <row r="537" spans="2:3" ht="18.75" x14ac:dyDescent="0.25">
      <c r="B537" s="20"/>
      <c r="C537" s="1"/>
    </row>
    <row r="538" spans="2:3" ht="18.75" x14ac:dyDescent="0.25">
      <c r="B538" s="20"/>
      <c r="C538" s="1"/>
    </row>
    <row r="539" spans="2:3" ht="18.75" x14ac:dyDescent="0.25">
      <c r="B539" s="20"/>
      <c r="C539" s="1"/>
    </row>
    <row r="540" spans="2:3" ht="18.75" x14ac:dyDescent="0.25">
      <c r="B540" s="19"/>
      <c r="C540" s="1"/>
    </row>
    <row r="541" spans="2:3" ht="18.75" x14ac:dyDescent="0.25">
      <c r="B541" s="20"/>
      <c r="C541" s="1"/>
    </row>
    <row r="542" spans="2:3" ht="18.75" x14ac:dyDescent="0.25">
      <c r="B542" s="20"/>
      <c r="C542" s="1"/>
    </row>
    <row r="543" spans="2:3" ht="18.75" x14ac:dyDescent="0.25">
      <c r="B543" s="20"/>
      <c r="C543" s="1"/>
    </row>
    <row r="544" spans="2:3" ht="18.75" x14ac:dyDescent="0.25">
      <c r="B544" s="20"/>
      <c r="C544" s="1"/>
    </row>
    <row r="545" spans="2:4" ht="18.75" x14ac:dyDescent="0.25">
      <c r="B545" s="20"/>
      <c r="C545" s="1"/>
    </row>
    <row r="546" spans="2:4" ht="18.75" x14ac:dyDescent="0.25">
      <c r="B546" s="19"/>
      <c r="C546" s="1"/>
    </row>
    <row r="547" spans="2:4" x14ac:dyDescent="0.25">
      <c r="C547" s="1"/>
    </row>
    <row r="548" spans="2:4" ht="18.75" x14ac:dyDescent="0.25">
      <c r="B548" s="19"/>
      <c r="C548" s="1"/>
    </row>
    <row r="549" spans="2:4" ht="18.75" x14ac:dyDescent="0.25">
      <c r="B549" s="19"/>
      <c r="C549" s="1"/>
    </row>
    <row r="550" spans="2:4" ht="18.75" x14ac:dyDescent="0.25">
      <c r="B550" s="19"/>
      <c r="C550" s="1"/>
    </row>
    <row r="551" spans="2:4" ht="18.75" x14ac:dyDescent="0.25">
      <c r="B551" s="40"/>
    </row>
    <row r="552" spans="2:4" ht="18.75" x14ac:dyDescent="0.25">
      <c r="B552" s="40"/>
      <c r="C552" s="334"/>
      <c r="D552" s="286"/>
    </row>
    <row r="553" spans="2:4" ht="18.75" x14ac:dyDescent="0.25">
      <c r="B553" s="40"/>
      <c r="C553" s="334"/>
      <c r="D553" s="286"/>
    </row>
    <row r="554" spans="2:4" ht="18.75" x14ac:dyDescent="0.25">
      <c r="B554" s="40"/>
    </row>
    <row r="555" spans="2:4" ht="18.75" x14ac:dyDescent="0.25">
      <c r="B555" s="40"/>
    </row>
    <row r="556" spans="2:4" ht="18.75" x14ac:dyDescent="0.25">
      <c r="B556" s="40"/>
    </row>
    <row r="557" spans="2:4" ht="18.75" x14ac:dyDescent="0.25">
      <c r="B557" s="49"/>
    </row>
    <row r="558" spans="2:4" ht="18.75" x14ac:dyDescent="0.25">
      <c r="B558" s="40"/>
    </row>
    <row r="559" spans="2:4" ht="18.75" x14ac:dyDescent="0.25">
      <c r="B559" s="40"/>
    </row>
    <row r="560" spans="2:4" ht="18.75" x14ac:dyDescent="0.25">
      <c r="B560" s="19"/>
    </row>
    <row r="561" spans="2:2" ht="18.75" x14ac:dyDescent="0.25">
      <c r="B561" s="49"/>
    </row>
    <row r="562" spans="2:2" ht="18.75" x14ac:dyDescent="0.25">
      <c r="B562" s="49"/>
    </row>
    <row r="563" spans="2:2" ht="18.75" x14ac:dyDescent="0.25">
      <c r="B563" s="36"/>
    </row>
    <row r="564" spans="2:2" ht="18.75" x14ac:dyDescent="0.25">
      <c r="B564" s="40"/>
    </row>
    <row r="565" spans="2:2" ht="18.75" x14ac:dyDescent="0.25">
      <c r="B565" s="40"/>
    </row>
    <row r="566" spans="2:2" ht="18.75" x14ac:dyDescent="0.25">
      <c r="B566" s="40"/>
    </row>
    <row r="567" spans="2:2" ht="18.75" x14ac:dyDescent="0.25">
      <c r="B567" s="40"/>
    </row>
    <row r="568" spans="2:2" ht="18.75" x14ac:dyDescent="0.25">
      <c r="B568" s="40"/>
    </row>
    <row r="569" spans="2:2" ht="18.75" x14ac:dyDescent="0.25">
      <c r="B569" s="40"/>
    </row>
    <row r="570" spans="2:2" ht="18.75" x14ac:dyDescent="0.25">
      <c r="B570" s="40"/>
    </row>
    <row r="571" spans="2:2" ht="18.75" x14ac:dyDescent="0.25">
      <c r="B571" s="40"/>
    </row>
    <row r="572" spans="2:2" ht="18.75" x14ac:dyDescent="0.25">
      <c r="B572" s="40"/>
    </row>
    <row r="573" spans="2:2" ht="18.75" x14ac:dyDescent="0.25">
      <c r="B573" s="19"/>
    </row>
    <row r="574" spans="2:2" x14ac:dyDescent="0.25">
      <c r="B574" s="295"/>
    </row>
    <row r="576" spans="2:2" ht="18.75" x14ac:dyDescent="0.25">
      <c r="B576" s="40"/>
    </row>
    <row r="577" spans="2:2" ht="18.75" x14ac:dyDescent="0.25">
      <c r="B577" s="40"/>
    </row>
    <row r="578" spans="2:2" ht="18.75" x14ac:dyDescent="0.25">
      <c r="B578" s="40"/>
    </row>
    <row r="579" spans="2:2" ht="18.75" x14ac:dyDescent="0.25">
      <c r="B579" s="40"/>
    </row>
    <row r="580" spans="2:2" ht="18.75" x14ac:dyDescent="0.25">
      <c r="B580" s="49"/>
    </row>
    <row r="581" spans="2:2" ht="18.75" x14ac:dyDescent="0.25">
      <c r="B581" s="40"/>
    </row>
    <row r="582" spans="2:2" ht="18.75" x14ac:dyDescent="0.25">
      <c r="B582" s="40"/>
    </row>
    <row r="583" spans="2:2" ht="18.75" x14ac:dyDescent="0.25">
      <c r="B583" s="49"/>
    </row>
    <row r="584" spans="2:2" ht="18.75" x14ac:dyDescent="0.25">
      <c r="B584" s="49"/>
    </row>
    <row r="585" spans="2:2" ht="18.75" x14ac:dyDescent="0.25">
      <c r="B585" s="49"/>
    </row>
    <row r="586" spans="2:2" ht="18.75" x14ac:dyDescent="0.25">
      <c r="B586" s="49"/>
    </row>
    <row r="587" spans="2:2" ht="18.75" x14ac:dyDescent="0.25">
      <c r="B587" s="117"/>
    </row>
    <row r="588" spans="2:2" ht="18.75" x14ac:dyDescent="0.25">
      <c r="B588" s="40"/>
    </row>
    <row r="589" spans="2:2" ht="18.75" x14ac:dyDescent="0.25">
      <c r="B589" s="40"/>
    </row>
    <row r="590" spans="2:2" ht="18.75" x14ac:dyDescent="0.25">
      <c r="B590" s="40"/>
    </row>
    <row r="591" spans="2:2" ht="18.75" x14ac:dyDescent="0.25">
      <c r="B591" s="40"/>
    </row>
    <row r="592" spans="2:2" ht="18.75" x14ac:dyDescent="0.25">
      <c r="B592" s="49"/>
    </row>
    <row r="593" spans="2:2" ht="18.75" x14ac:dyDescent="0.25">
      <c r="B593" s="19"/>
    </row>
    <row r="594" spans="2:2" ht="18.75" x14ac:dyDescent="0.25">
      <c r="B594" s="49"/>
    </row>
    <row r="595" spans="2:2" ht="18.75" x14ac:dyDescent="0.25">
      <c r="B595" s="19"/>
    </row>
    <row r="596" spans="2:2" ht="18.75" x14ac:dyDescent="0.25">
      <c r="B596" s="40"/>
    </row>
    <row r="597" spans="2:2" ht="18.75" x14ac:dyDescent="0.25">
      <c r="B597" s="40"/>
    </row>
    <row r="598" spans="2:2" ht="18.75" x14ac:dyDescent="0.25">
      <c r="B598" s="40"/>
    </row>
    <row r="599" spans="2:2" ht="18.75" x14ac:dyDescent="0.25">
      <c r="B599" s="40"/>
    </row>
    <row r="600" spans="2:2" ht="18.75" x14ac:dyDescent="0.25">
      <c r="B600" s="40"/>
    </row>
    <row r="602" spans="2:2" ht="18.75" x14ac:dyDescent="0.25">
      <c r="B602" s="49"/>
    </row>
    <row r="603" spans="2:2" ht="18.75" x14ac:dyDescent="0.25">
      <c r="B603" s="49"/>
    </row>
    <row r="604" spans="2:2" ht="18.75" x14ac:dyDescent="0.25">
      <c r="B604" s="49"/>
    </row>
    <row r="605" spans="2:2" ht="18.75" x14ac:dyDescent="0.25">
      <c r="B605" s="49"/>
    </row>
    <row r="606" spans="2:2" ht="18.75" x14ac:dyDescent="0.25">
      <c r="B606" s="40"/>
    </row>
    <row r="607" spans="2:2" ht="18.75" x14ac:dyDescent="0.25">
      <c r="B607" s="40"/>
    </row>
    <row r="608" spans="2:2" ht="18.75" x14ac:dyDescent="0.25">
      <c r="B608" s="40"/>
    </row>
    <row r="609" spans="2:2" ht="18.75" x14ac:dyDescent="0.25">
      <c r="B609" s="40"/>
    </row>
    <row r="610" spans="2:2" ht="18.75" x14ac:dyDescent="0.25">
      <c r="B610" s="40"/>
    </row>
    <row r="611" spans="2:2" ht="18.75" x14ac:dyDescent="0.25">
      <c r="B611" s="40"/>
    </row>
    <row r="612" spans="2:2" ht="18.75" x14ac:dyDescent="0.25">
      <c r="B612" s="40"/>
    </row>
    <row r="613" spans="2:2" ht="18.75" x14ac:dyDescent="0.25">
      <c r="B613" s="40"/>
    </row>
    <row r="614" spans="2:2" ht="18.75" x14ac:dyDescent="0.25">
      <c r="B614" s="40"/>
    </row>
    <row r="615" spans="2:2" ht="18.75" x14ac:dyDescent="0.25">
      <c r="B615" s="49"/>
    </row>
    <row r="616" spans="2:2" ht="18.75" x14ac:dyDescent="0.25">
      <c r="B616" s="49"/>
    </row>
    <row r="617" spans="2:2" ht="18.75" x14ac:dyDescent="0.25">
      <c r="B617" s="49"/>
    </row>
    <row r="618" spans="2:2" ht="18.75" x14ac:dyDescent="0.25">
      <c r="B618" s="49"/>
    </row>
    <row r="619" spans="2:2" ht="18.75" x14ac:dyDescent="0.25">
      <c r="B619" s="49"/>
    </row>
    <row r="620" spans="2:2" ht="18.75" x14ac:dyDescent="0.25">
      <c r="B620" s="49"/>
    </row>
    <row r="621" spans="2:2" ht="18.75" x14ac:dyDescent="0.25">
      <c r="B621" s="49"/>
    </row>
    <row r="622" spans="2:2" ht="18.75" x14ac:dyDescent="0.25">
      <c r="B622" s="49"/>
    </row>
    <row r="623" spans="2:2" ht="18.75" x14ac:dyDescent="0.25">
      <c r="B623" s="49"/>
    </row>
    <row r="624" spans="2:2" ht="18.75" x14ac:dyDescent="0.25">
      <c r="B624" s="40"/>
    </row>
    <row r="625" spans="2:2" ht="18.75" x14ac:dyDescent="0.25">
      <c r="B625" s="40"/>
    </row>
    <row r="627" spans="2:2" ht="18.75" x14ac:dyDescent="0.25">
      <c r="B627" s="49"/>
    </row>
    <row r="628" spans="2:2" ht="18.75" x14ac:dyDescent="0.25">
      <c r="B628" s="49"/>
    </row>
    <row r="629" spans="2:2" ht="18.75" x14ac:dyDescent="0.25">
      <c r="B629" s="40"/>
    </row>
    <row r="630" spans="2:2" ht="18.75" x14ac:dyDescent="0.25">
      <c r="B630" s="40"/>
    </row>
    <row r="631" spans="2:2" ht="18.75" x14ac:dyDescent="0.25">
      <c r="B631" s="40"/>
    </row>
    <row r="632" spans="2:2" ht="18.75" x14ac:dyDescent="0.25">
      <c r="B632" s="40"/>
    </row>
    <row r="633" spans="2:2" ht="18.75" x14ac:dyDescent="0.25">
      <c r="B633" s="40"/>
    </row>
    <row r="634" spans="2:2" ht="18.75" x14ac:dyDescent="0.25">
      <c r="B634" s="40"/>
    </row>
    <row r="635" spans="2:2" ht="18.75" x14ac:dyDescent="0.25">
      <c r="B635" s="40"/>
    </row>
    <row r="636" spans="2:2" ht="18.75" x14ac:dyDescent="0.25">
      <c r="B636" s="40"/>
    </row>
    <row r="637" spans="2:2" ht="18.75" x14ac:dyDescent="0.25">
      <c r="B637" s="40"/>
    </row>
    <row r="638" spans="2:2" ht="18.75" x14ac:dyDescent="0.25">
      <c r="B638" s="40"/>
    </row>
    <row r="639" spans="2:2" ht="18.75" x14ac:dyDescent="0.25">
      <c r="B639" s="40"/>
    </row>
    <row r="640" spans="2:2" ht="18.75" x14ac:dyDescent="0.25">
      <c r="B640" s="40"/>
    </row>
    <row r="641" spans="2:2" ht="18.75" x14ac:dyDescent="0.25">
      <c r="B641" s="49"/>
    </row>
    <row r="642" spans="2:2" ht="18.75" x14ac:dyDescent="0.25">
      <c r="B642" s="40"/>
    </row>
    <row r="643" spans="2:2" ht="18.75" x14ac:dyDescent="0.25">
      <c r="B643" s="49"/>
    </row>
    <row r="644" spans="2:2" ht="18.75" x14ac:dyDescent="0.25">
      <c r="B644" s="49"/>
    </row>
    <row r="645" spans="2:2" ht="18.75" x14ac:dyDescent="0.25">
      <c r="B645" s="36"/>
    </row>
    <row r="646" spans="2:2" ht="18.75" x14ac:dyDescent="0.25">
      <c r="B646" s="40"/>
    </row>
    <row r="647" spans="2:2" ht="18.75" x14ac:dyDescent="0.25">
      <c r="B647" s="40"/>
    </row>
    <row r="648" spans="2:2" ht="18.75" x14ac:dyDescent="0.25">
      <c r="B648" s="40"/>
    </row>
    <row r="650" spans="2:2" ht="18.75" x14ac:dyDescent="0.25">
      <c r="B650" s="19"/>
    </row>
    <row r="652" spans="2:2" ht="18.75" x14ac:dyDescent="0.25">
      <c r="B652" s="20"/>
    </row>
    <row r="653" spans="2:2" ht="18.75" x14ac:dyDescent="0.25">
      <c r="B653" s="20"/>
    </row>
    <row r="654" spans="2:2" ht="18.75" x14ac:dyDescent="0.25">
      <c r="B654" s="19"/>
    </row>
    <row r="655" spans="2:2" ht="18.75" x14ac:dyDescent="0.25">
      <c r="B655" s="19"/>
    </row>
    <row r="656" spans="2:2" ht="18.75" x14ac:dyDescent="0.25">
      <c r="B656" s="20"/>
    </row>
    <row r="657" spans="2:2" ht="18.75" x14ac:dyDescent="0.25">
      <c r="B657" s="20"/>
    </row>
    <row r="658" spans="2:2" ht="18.75" x14ac:dyDescent="0.25">
      <c r="B658" s="20"/>
    </row>
    <row r="659" spans="2:2" x14ac:dyDescent="0.25">
      <c r="B659" s="292"/>
    </row>
    <row r="660" spans="2:2" ht="18.75" x14ac:dyDescent="0.25">
      <c r="B660" s="20"/>
    </row>
    <row r="661" spans="2:2" ht="18.75" x14ac:dyDescent="0.25">
      <c r="B661" s="20"/>
    </row>
    <row r="662" spans="2:2" ht="18.75" x14ac:dyDescent="0.25">
      <c r="B662" s="19"/>
    </row>
    <row r="663" spans="2:2" ht="18.75" x14ac:dyDescent="0.25">
      <c r="B663" s="20"/>
    </row>
    <row r="664" spans="2:2" ht="18.75" x14ac:dyDescent="0.25">
      <c r="B664" s="20"/>
    </row>
    <row r="665" spans="2:2" ht="18.75" x14ac:dyDescent="0.25">
      <c r="B665" s="20"/>
    </row>
    <row r="666" spans="2:2" ht="18.75" x14ac:dyDescent="0.25">
      <c r="B666" s="20"/>
    </row>
    <row r="667" spans="2:2" ht="18.75" x14ac:dyDescent="0.25">
      <c r="B667" s="20"/>
    </row>
    <row r="669" spans="2:2" ht="18.75" x14ac:dyDescent="0.25">
      <c r="B669" s="289"/>
    </row>
    <row r="671" spans="2:2" ht="18.75" x14ac:dyDescent="0.25">
      <c r="B671" s="289"/>
    </row>
    <row r="673" spans="2:2" ht="18.75" x14ac:dyDescent="0.25">
      <c r="B673" s="289"/>
    </row>
    <row r="675" spans="2:2" ht="18.75" x14ac:dyDescent="0.25">
      <c r="B675" s="289"/>
    </row>
    <row r="677" spans="2:2" ht="18.75" x14ac:dyDescent="0.25">
      <c r="B677" s="289"/>
    </row>
    <row r="679" spans="2:2" ht="18.75" x14ac:dyDescent="0.25">
      <c r="B679" s="289"/>
    </row>
    <row r="681" spans="2:2" ht="18.75" x14ac:dyDescent="0.25">
      <c r="B681" s="289"/>
    </row>
    <row r="683" spans="2:2" ht="18.75" x14ac:dyDescent="0.25">
      <c r="B683" s="289"/>
    </row>
    <row r="685" spans="2:2" ht="18.75" x14ac:dyDescent="0.25">
      <c r="B685" s="296"/>
    </row>
    <row r="687" spans="2:2" ht="18.75" x14ac:dyDescent="0.25">
      <c r="B687" s="289"/>
    </row>
    <row r="689" spans="2:2" x14ac:dyDescent="0.25">
      <c r="B689" s="292"/>
    </row>
    <row r="691" spans="2:2" ht="18.75" x14ac:dyDescent="0.25">
      <c r="B691" s="289"/>
    </row>
    <row r="693" spans="2:2" ht="18.75" x14ac:dyDescent="0.25">
      <c r="B693" s="191"/>
    </row>
    <row r="694" spans="2:2" ht="18.75" x14ac:dyDescent="0.25">
      <c r="B694" s="19"/>
    </row>
    <row r="695" spans="2:2" ht="18.75" x14ac:dyDescent="0.25">
      <c r="B695" s="19"/>
    </row>
    <row r="696" spans="2:2" ht="18.75" x14ac:dyDescent="0.25">
      <c r="B696" s="20"/>
    </row>
    <row r="697" spans="2:2" ht="18.75" x14ac:dyDescent="0.25">
      <c r="B697" s="20"/>
    </row>
    <row r="698" spans="2:2" ht="18.75" x14ac:dyDescent="0.25">
      <c r="B698" s="19"/>
    </row>
    <row r="699" spans="2:2" ht="18.75" x14ac:dyDescent="0.25">
      <c r="B699" s="20"/>
    </row>
    <row r="700" spans="2:2" ht="18.75" x14ac:dyDescent="0.25">
      <c r="B700" s="19"/>
    </row>
    <row r="701" spans="2:2" ht="18.75" x14ac:dyDescent="0.25">
      <c r="B701" s="19"/>
    </row>
    <row r="702" spans="2:2" ht="18.75" x14ac:dyDescent="0.25">
      <c r="B702" s="19"/>
    </row>
    <row r="703" spans="2:2" ht="18.75" x14ac:dyDescent="0.25">
      <c r="B703" s="20"/>
    </row>
    <row r="704" spans="2:2" ht="18.75" x14ac:dyDescent="0.25">
      <c r="B704" s="20"/>
    </row>
    <row r="705" spans="2:2" ht="18.75" x14ac:dyDescent="0.25">
      <c r="B705" s="19"/>
    </row>
    <row r="706" spans="2:2" ht="18.75" x14ac:dyDescent="0.25">
      <c r="B706" s="19"/>
    </row>
    <row r="708" spans="2:2" ht="18.75" x14ac:dyDescent="0.25">
      <c r="B708" s="21"/>
    </row>
    <row r="709" spans="2:2" ht="18.75" x14ac:dyDescent="0.25">
      <c r="B709" s="290"/>
    </row>
    <row r="710" spans="2:2" ht="18.75" x14ac:dyDescent="0.25">
      <c r="B710" s="290"/>
    </row>
    <row r="711" spans="2:2" ht="18.75" x14ac:dyDescent="0.3">
      <c r="B711" s="6"/>
    </row>
  </sheetData>
  <mergeCells count="3">
    <mergeCell ref="C552:C553"/>
    <mergeCell ref="B26:B32"/>
    <mergeCell ref="C26:C32"/>
  </mergeCells>
  <hyperlinks>
    <hyperlink ref="B1" location="Калькулятор!A1" display="ВЕРНУТЬСЯ К КАЛЬКУЛЯТОРУ"/>
    <hyperlink ref="B2" location="bookmark6" tooltip="Current Document" display="bookmark6"/>
    <hyperlink ref="B508" location="Калькулятор!A1" display="ВЕРНУТЬСЯ К КАЛЬКУЛЯТОРУ"/>
    <hyperlink ref="B96" r:id="rId1" display="http://www.e-mfc.ru/"/>
    <hyperlink ref="B135" r:id="rId2" display="http://www.pravo.gov.ru/"/>
    <hyperlink ref="B138" r:id="rId3" display="garantf1://70162414.0/"/>
    <hyperlink ref="B462" location="P316" display="P316"/>
    <hyperlink ref="B481" r:id="rId4" display="garantf1://10002673.5/"/>
  </hyperlinks>
  <pageMargins left="0.7" right="0.7" top="0.75" bottom="0.75" header="0.3" footer="0.3"/>
  <pageSetup paperSize="9" orientation="portrait" r:id="rId5"/>
  <drawing r:id="rId6"/>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AS788"/>
  <sheetViews>
    <sheetView workbookViewId="0">
      <selection activeCell="B1" sqref="B1"/>
    </sheetView>
  </sheetViews>
  <sheetFormatPr defaultRowHeight="15" x14ac:dyDescent="0.25"/>
  <cols>
    <col min="2" max="2" width="128" style="1" customWidth="1"/>
  </cols>
  <sheetData>
    <row r="1" spans="2:4" x14ac:dyDescent="0.25">
      <c r="B1" s="4" t="s">
        <v>10</v>
      </c>
    </row>
    <row r="2" spans="2:4" ht="22.5" x14ac:dyDescent="0.25">
      <c r="B2" s="229" t="s">
        <v>4014</v>
      </c>
    </row>
    <row r="3" spans="2:4" ht="18.75" x14ac:dyDescent="0.25">
      <c r="B3" s="230" t="s">
        <v>4844</v>
      </c>
      <c r="D3" s="50"/>
    </row>
    <row r="4" spans="2:4" x14ac:dyDescent="0.25">
      <c r="B4" s="44"/>
    </row>
    <row r="5" spans="2:4" ht="18.75" x14ac:dyDescent="0.25">
      <c r="B5" s="22"/>
    </row>
    <row r="6" spans="2:4" ht="18.75" x14ac:dyDescent="0.25">
      <c r="B6" s="22"/>
    </row>
    <row r="7" spans="2:4" ht="56.25" x14ac:dyDescent="0.25">
      <c r="B7" s="17" t="s">
        <v>4835</v>
      </c>
    </row>
    <row r="8" spans="2:4" ht="18.75" x14ac:dyDescent="0.25">
      <c r="B8" s="22"/>
    </row>
    <row r="9" spans="2:4" ht="18.75" x14ac:dyDescent="0.25">
      <c r="B9" s="22"/>
    </row>
    <row r="10" spans="2:4" ht="45" x14ac:dyDescent="0.25">
      <c r="B10" s="262" t="s">
        <v>4836</v>
      </c>
    </row>
    <row r="11" spans="2:4" ht="45" x14ac:dyDescent="0.25">
      <c r="B11" s="262" t="s">
        <v>4837</v>
      </c>
    </row>
    <row r="12" spans="2:4" ht="93.75" x14ac:dyDescent="0.25">
      <c r="B12" s="21" t="s">
        <v>4838</v>
      </c>
      <c r="C12" s="37"/>
    </row>
    <row r="13" spans="2:4" ht="93.75" x14ac:dyDescent="0.25">
      <c r="B13" s="20" t="s">
        <v>4839</v>
      </c>
    </row>
    <row r="14" spans="2:4" ht="18.75" x14ac:dyDescent="0.25">
      <c r="B14" s="20"/>
    </row>
    <row r="15" spans="2:4" ht="18.75" x14ac:dyDescent="0.25">
      <c r="B15" s="20"/>
    </row>
    <row r="16" spans="2:4" ht="18.75" x14ac:dyDescent="0.25">
      <c r="B16" s="20"/>
    </row>
    <row r="18" spans="2:2" ht="18.75" x14ac:dyDescent="0.25">
      <c r="B18" s="19"/>
    </row>
    <row r="19" spans="2:2" ht="18.75" x14ac:dyDescent="0.25">
      <c r="B19" s="19"/>
    </row>
    <row r="20" spans="2:2" ht="18.75" x14ac:dyDescent="0.25">
      <c r="B20" s="20" t="s">
        <v>4840</v>
      </c>
    </row>
    <row r="21" spans="2:2" ht="18.75" x14ac:dyDescent="0.25">
      <c r="B21" s="20" t="s">
        <v>4841</v>
      </c>
    </row>
    <row r="22" spans="2:2" ht="18.75" x14ac:dyDescent="0.25">
      <c r="B22" s="20" t="s">
        <v>4842</v>
      </c>
    </row>
    <row r="23" spans="2:2" ht="18.75" x14ac:dyDescent="0.25">
      <c r="B23" s="191"/>
    </row>
    <row r="24" spans="2:2" ht="18.75" x14ac:dyDescent="0.25">
      <c r="B24" s="191"/>
    </row>
    <row r="25" spans="2:2" ht="18.75" x14ac:dyDescent="0.25">
      <c r="B25" s="21" t="s">
        <v>4217</v>
      </c>
    </row>
    <row r="26" spans="2:2" ht="18.75" x14ac:dyDescent="0.25">
      <c r="B26" s="21" t="s">
        <v>9</v>
      </c>
    </row>
    <row r="27" spans="2:2" ht="18.75" x14ac:dyDescent="0.3">
      <c r="B27" s="6" t="s">
        <v>4843</v>
      </c>
    </row>
    <row r="29" spans="2:2" ht="18.75" x14ac:dyDescent="0.25">
      <c r="B29" s="211" t="s">
        <v>163</v>
      </c>
    </row>
    <row r="30" spans="2:2" ht="18.75" x14ac:dyDescent="0.25">
      <c r="B30" s="25" t="s">
        <v>6</v>
      </c>
    </row>
    <row r="31" spans="2:2" ht="18.75" x14ac:dyDescent="0.25">
      <c r="B31" s="25" t="s">
        <v>4501</v>
      </c>
    </row>
    <row r="32" spans="2:2" ht="18.75" x14ac:dyDescent="0.25">
      <c r="B32" s="25" t="s">
        <v>4845</v>
      </c>
    </row>
    <row r="33" spans="2:2" ht="18.75" x14ac:dyDescent="0.25">
      <c r="B33" s="19" t="s">
        <v>7</v>
      </c>
    </row>
    <row r="34" spans="2:2" ht="56.25" x14ac:dyDescent="0.25">
      <c r="B34" s="19" t="s">
        <v>4846</v>
      </c>
    </row>
    <row r="35" spans="2:2" ht="18.75" x14ac:dyDescent="0.25">
      <c r="B35" s="22"/>
    </row>
    <row r="36" spans="2:2" ht="18.75" x14ac:dyDescent="0.25">
      <c r="B36" s="19" t="s">
        <v>4223</v>
      </c>
    </row>
    <row r="37" spans="2:2" ht="18.75" x14ac:dyDescent="0.25">
      <c r="B37" s="20"/>
    </row>
    <row r="38" spans="2:2" ht="18.75" x14ac:dyDescent="0.25">
      <c r="B38" s="19" t="s">
        <v>4224</v>
      </c>
    </row>
    <row r="39" spans="2:2" ht="18.75" x14ac:dyDescent="0.25">
      <c r="B39" s="19" t="s">
        <v>172</v>
      </c>
    </row>
    <row r="40" spans="2:2" ht="18.75" x14ac:dyDescent="0.25">
      <c r="B40" s="19"/>
    </row>
    <row r="41" spans="2:2" ht="131.25" x14ac:dyDescent="0.25">
      <c r="B41" s="20" t="s">
        <v>4847</v>
      </c>
    </row>
    <row r="42" spans="2:2" ht="18.75" x14ac:dyDescent="0.25">
      <c r="B42" s="20"/>
    </row>
    <row r="43" spans="2:2" ht="18.75" x14ac:dyDescent="0.25">
      <c r="B43" s="19" t="s">
        <v>4226</v>
      </c>
    </row>
    <row r="44" spans="2:2" ht="18.75" x14ac:dyDescent="0.25">
      <c r="B44" s="20"/>
    </row>
    <row r="45" spans="2:2" ht="112.5" x14ac:dyDescent="0.25">
      <c r="B45" s="20" t="s">
        <v>4848</v>
      </c>
    </row>
    <row r="46" spans="2:2" ht="18.75" x14ac:dyDescent="0.25">
      <c r="B46" s="20"/>
    </row>
    <row r="47" spans="2:2" ht="18.75" x14ac:dyDescent="0.25">
      <c r="B47" s="19"/>
    </row>
    <row r="48" spans="2:2" ht="18.75" x14ac:dyDescent="0.25">
      <c r="B48" s="19" t="s">
        <v>4505</v>
      </c>
    </row>
    <row r="49" spans="2:2" ht="18.75" x14ac:dyDescent="0.25">
      <c r="B49" s="19"/>
    </row>
    <row r="50" spans="2:2" ht="18.75" x14ac:dyDescent="0.25">
      <c r="B50" s="19"/>
    </row>
    <row r="51" spans="2:2" ht="18.75" x14ac:dyDescent="0.25">
      <c r="B51" s="19"/>
    </row>
    <row r="52" spans="2:2" ht="18.75" x14ac:dyDescent="0.25">
      <c r="B52" s="19" t="s">
        <v>4849</v>
      </c>
    </row>
    <row r="53" spans="2:2" ht="18.75" x14ac:dyDescent="0.25">
      <c r="B53" s="19"/>
    </row>
    <row r="54" spans="2:2" ht="18.75" x14ac:dyDescent="0.25">
      <c r="B54" s="20" t="s">
        <v>3668</v>
      </c>
    </row>
    <row r="55" spans="2:2" ht="37.5" x14ac:dyDescent="0.25">
      <c r="B55" s="20" t="s">
        <v>4850</v>
      </c>
    </row>
    <row r="56" spans="2:2" ht="18.75" x14ac:dyDescent="0.25">
      <c r="B56" s="20" t="s">
        <v>3568</v>
      </c>
    </row>
    <row r="57" spans="2:2" ht="18.75" x14ac:dyDescent="0.25">
      <c r="B57" s="20" t="s">
        <v>3569</v>
      </c>
    </row>
    <row r="58" spans="2:2" ht="18.75" x14ac:dyDescent="0.25">
      <c r="B58" s="20" t="s">
        <v>3670</v>
      </c>
    </row>
    <row r="59" spans="2:2" ht="18.75" x14ac:dyDescent="0.25">
      <c r="B59" s="20" t="s">
        <v>3671</v>
      </c>
    </row>
    <row r="60" spans="2:2" ht="37.5" x14ac:dyDescent="0.25">
      <c r="B60" s="20" t="s">
        <v>4851</v>
      </c>
    </row>
    <row r="61" spans="2:2" ht="18.75" x14ac:dyDescent="0.25">
      <c r="B61" s="20" t="s">
        <v>3570</v>
      </c>
    </row>
    <row r="62" spans="2:2" ht="37.5" x14ac:dyDescent="0.25">
      <c r="B62" s="20" t="s">
        <v>4852</v>
      </c>
    </row>
    <row r="63" spans="2:2" ht="37.5" x14ac:dyDescent="0.25">
      <c r="B63" s="20" t="s">
        <v>4853</v>
      </c>
    </row>
    <row r="64" spans="2:2" ht="56.25" x14ac:dyDescent="0.25">
      <c r="B64" s="20" t="s">
        <v>3673</v>
      </c>
    </row>
    <row r="65" spans="2:2" ht="18.75" x14ac:dyDescent="0.25">
      <c r="B65" s="20" t="s">
        <v>3674</v>
      </c>
    </row>
    <row r="66" spans="2:2" ht="18.75" x14ac:dyDescent="0.25">
      <c r="B66" s="20" t="s">
        <v>4854</v>
      </c>
    </row>
    <row r="67" spans="2:2" ht="18.75" x14ac:dyDescent="0.25">
      <c r="B67" s="20" t="s">
        <v>4238</v>
      </c>
    </row>
    <row r="68" spans="2:2" ht="18.75" x14ac:dyDescent="0.25">
      <c r="B68" s="20" t="s">
        <v>3676</v>
      </c>
    </row>
    <row r="69" spans="2:2" ht="37.5" x14ac:dyDescent="0.25">
      <c r="B69" s="20" t="s">
        <v>3571</v>
      </c>
    </row>
    <row r="70" spans="2:2" ht="56.25" x14ac:dyDescent="0.25">
      <c r="B70" s="20" t="s">
        <v>3572</v>
      </c>
    </row>
    <row r="71" spans="2:2" ht="56.25" x14ac:dyDescent="0.25">
      <c r="B71" s="20" t="s">
        <v>3677</v>
      </c>
    </row>
    <row r="72" spans="2:2" ht="37.5" x14ac:dyDescent="0.25">
      <c r="B72" s="20" t="s">
        <v>3678</v>
      </c>
    </row>
    <row r="73" spans="2:2" ht="18.75" x14ac:dyDescent="0.25">
      <c r="B73" s="20"/>
    </row>
    <row r="74" spans="2:2" ht="18.75" x14ac:dyDescent="0.25">
      <c r="B74" s="20"/>
    </row>
    <row r="75" spans="2:2" ht="18.75" x14ac:dyDescent="0.25">
      <c r="B75" s="19"/>
    </row>
    <row r="76" spans="2:2" ht="18.75" x14ac:dyDescent="0.25">
      <c r="B76" s="19"/>
    </row>
    <row r="77" spans="2:2" ht="18.75" x14ac:dyDescent="0.25">
      <c r="B77" s="19"/>
    </row>
    <row r="78" spans="2:2" ht="56.25" x14ac:dyDescent="0.25">
      <c r="B78" s="20" t="s">
        <v>3679</v>
      </c>
    </row>
    <row r="79" spans="2:2" ht="37.5" x14ac:dyDescent="0.25">
      <c r="B79" s="20" t="s">
        <v>3680</v>
      </c>
    </row>
    <row r="80" spans="2:2" ht="18.75" x14ac:dyDescent="0.25">
      <c r="B80" s="20" t="s">
        <v>3681</v>
      </c>
    </row>
    <row r="81" spans="2:2" ht="18.75" x14ac:dyDescent="0.25">
      <c r="B81" s="20" t="s">
        <v>3573</v>
      </c>
    </row>
    <row r="82" spans="2:2" ht="37.5" x14ac:dyDescent="0.25">
      <c r="B82" s="20" t="s">
        <v>4855</v>
      </c>
    </row>
    <row r="83" spans="2:2" ht="18.75" x14ac:dyDescent="0.25">
      <c r="B83" s="20" t="s">
        <v>3683</v>
      </c>
    </row>
    <row r="84" spans="2:2" ht="18.75" x14ac:dyDescent="0.25">
      <c r="B84" s="20" t="s">
        <v>3684</v>
      </c>
    </row>
    <row r="85" spans="2:2" ht="18.75" x14ac:dyDescent="0.25">
      <c r="B85" s="20" t="s">
        <v>3685</v>
      </c>
    </row>
    <row r="86" spans="2:2" ht="18.75" x14ac:dyDescent="0.25">
      <c r="B86" s="20" t="s">
        <v>3686</v>
      </c>
    </row>
    <row r="87" spans="2:2" ht="18.75" x14ac:dyDescent="0.25">
      <c r="B87" s="20" t="s">
        <v>3687</v>
      </c>
    </row>
    <row r="88" spans="2:2" ht="18.75" x14ac:dyDescent="0.25">
      <c r="B88" s="20" t="s">
        <v>3688</v>
      </c>
    </row>
    <row r="89" spans="2:2" ht="18.75" x14ac:dyDescent="0.25">
      <c r="B89" s="20" t="s">
        <v>3689</v>
      </c>
    </row>
    <row r="90" spans="2:2" ht="37.5" x14ac:dyDescent="0.25">
      <c r="B90" s="20" t="s">
        <v>3574</v>
      </c>
    </row>
    <row r="91" spans="2:2" ht="18.75" x14ac:dyDescent="0.25">
      <c r="B91" s="20" t="s">
        <v>3690</v>
      </c>
    </row>
    <row r="92" spans="2:2" ht="37.5" x14ac:dyDescent="0.25">
      <c r="B92" s="20" t="s">
        <v>4856</v>
      </c>
    </row>
    <row r="93" spans="2:2" ht="37.5" x14ac:dyDescent="0.25">
      <c r="B93" s="20" t="s">
        <v>3692</v>
      </c>
    </row>
    <row r="94" spans="2:2" ht="18.75" x14ac:dyDescent="0.25">
      <c r="B94" s="20" t="s">
        <v>3693</v>
      </c>
    </row>
    <row r="95" spans="2:2" ht="18.75" x14ac:dyDescent="0.25">
      <c r="B95" s="20" t="s">
        <v>3693</v>
      </c>
    </row>
    <row r="96" spans="2:2" ht="18.75" x14ac:dyDescent="0.25">
      <c r="B96" s="20" t="s">
        <v>4241</v>
      </c>
    </row>
    <row r="97" spans="2:2" ht="18.75" x14ac:dyDescent="0.25">
      <c r="B97" s="20" t="s">
        <v>4242</v>
      </c>
    </row>
    <row r="98" spans="2:2" ht="18.75" x14ac:dyDescent="0.25">
      <c r="B98" s="20" t="s">
        <v>4243</v>
      </c>
    </row>
    <row r="99" spans="2:2" ht="37.5" x14ac:dyDescent="0.25">
      <c r="B99" s="20" t="s">
        <v>4857</v>
      </c>
    </row>
    <row r="100" spans="2:2" ht="18.75" x14ac:dyDescent="0.25">
      <c r="B100" s="20" t="s">
        <v>4245</v>
      </c>
    </row>
    <row r="101" spans="2:2" ht="56.25" x14ac:dyDescent="0.25">
      <c r="B101" s="20" t="s">
        <v>4858</v>
      </c>
    </row>
    <row r="102" spans="2:2" ht="18.75" x14ac:dyDescent="0.25">
      <c r="B102" s="19"/>
    </row>
    <row r="103" spans="2:2" ht="18.75" x14ac:dyDescent="0.25">
      <c r="B103" s="19"/>
    </row>
    <row r="104" spans="2:2" ht="18.75" x14ac:dyDescent="0.25">
      <c r="B104" s="19"/>
    </row>
    <row r="105" spans="2:2" ht="18.75" x14ac:dyDescent="0.25">
      <c r="B105" s="20" t="s">
        <v>4247</v>
      </c>
    </row>
    <row r="106" spans="2:2" ht="18.75" x14ac:dyDescent="0.25">
      <c r="B106" s="20" t="s">
        <v>4248</v>
      </c>
    </row>
    <row r="107" spans="2:2" ht="18.75" x14ac:dyDescent="0.25">
      <c r="B107" s="20" t="s">
        <v>4249</v>
      </c>
    </row>
    <row r="108" spans="2:2" ht="18.75" x14ac:dyDescent="0.25">
      <c r="B108" s="20" t="s">
        <v>4250</v>
      </c>
    </row>
    <row r="109" spans="2:2" ht="18.75" x14ac:dyDescent="0.25">
      <c r="B109" s="20" t="s">
        <v>4251</v>
      </c>
    </row>
    <row r="110" spans="2:2" ht="18.75" x14ac:dyDescent="0.25">
      <c r="B110" s="20" t="s">
        <v>4252</v>
      </c>
    </row>
    <row r="111" spans="2:2" ht="75" x14ac:dyDescent="0.25">
      <c r="B111" s="20" t="s">
        <v>4253</v>
      </c>
    </row>
    <row r="112" spans="2:2" ht="30" x14ac:dyDescent="0.25">
      <c r="B112" s="262" t="s">
        <v>4254</v>
      </c>
    </row>
    <row r="113" spans="2:2" ht="18.75" x14ac:dyDescent="0.25">
      <c r="B113" s="220"/>
    </row>
    <row r="114" spans="2:2" ht="18.75" x14ac:dyDescent="0.25">
      <c r="B114" s="21"/>
    </row>
    <row r="115" spans="2:2" ht="18.75" x14ac:dyDescent="0.25">
      <c r="B115" s="19" t="s">
        <v>4255</v>
      </c>
    </row>
    <row r="116" spans="2:2" ht="18.75" x14ac:dyDescent="0.25">
      <c r="B116" s="20"/>
    </row>
    <row r="117" spans="2:2" ht="18.75" x14ac:dyDescent="0.25">
      <c r="B117" s="19" t="s">
        <v>4256</v>
      </c>
    </row>
    <row r="118" spans="2:2" ht="18.75" x14ac:dyDescent="0.25">
      <c r="B118" s="19"/>
    </row>
    <row r="119" spans="2:2" ht="37.5" x14ac:dyDescent="0.25">
      <c r="B119" s="20" t="s">
        <v>4859</v>
      </c>
    </row>
    <row r="120" spans="2:2" ht="18.75" x14ac:dyDescent="0.25">
      <c r="B120" s="20"/>
    </row>
    <row r="121" spans="2:2" ht="18.75" x14ac:dyDescent="0.25">
      <c r="B121" s="19" t="s">
        <v>4258</v>
      </c>
    </row>
    <row r="122" spans="2:2" ht="18.75" x14ac:dyDescent="0.25">
      <c r="B122" s="20"/>
    </row>
    <row r="123" spans="2:2" ht="18.75" x14ac:dyDescent="0.25">
      <c r="B123" s="20" t="s">
        <v>3705</v>
      </c>
    </row>
    <row r="124" spans="2:2" ht="18.75" x14ac:dyDescent="0.25">
      <c r="B124" s="20" t="s">
        <v>3706</v>
      </c>
    </row>
    <row r="125" spans="2:2" ht="37.5" x14ac:dyDescent="0.25">
      <c r="B125" s="21" t="s">
        <v>4260</v>
      </c>
    </row>
    <row r="126" spans="2:2" ht="18.75" x14ac:dyDescent="0.25">
      <c r="B126" s="21" t="s">
        <v>4860</v>
      </c>
    </row>
    <row r="127" spans="2:2" ht="18.75" x14ac:dyDescent="0.25">
      <c r="B127" s="21" t="s">
        <v>4262</v>
      </c>
    </row>
    <row r="128" spans="2:2" ht="75" x14ac:dyDescent="0.25">
      <c r="B128" s="21" t="s">
        <v>4861</v>
      </c>
    </row>
    <row r="129" spans="2:2" ht="37.5" x14ac:dyDescent="0.25">
      <c r="B129" s="21" t="s">
        <v>4862</v>
      </c>
    </row>
    <row r="130" spans="2:2" ht="18.75" x14ac:dyDescent="0.25">
      <c r="B130" s="239"/>
    </row>
    <row r="131" spans="2:2" ht="18.75" x14ac:dyDescent="0.25">
      <c r="B131" s="239"/>
    </row>
    <row r="132" spans="2:2" ht="18.75" x14ac:dyDescent="0.25">
      <c r="B132" s="21"/>
    </row>
    <row r="133" spans="2:2" ht="37.5" x14ac:dyDescent="0.25">
      <c r="B133" s="21" t="s">
        <v>4863</v>
      </c>
    </row>
    <row r="134" spans="2:2" ht="150" x14ac:dyDescent="0.25">
      <c r="B134" s="20" t="s">
        <v>4266</v>
      </c>
    </row>
    <row r="135" spans="2:2" ht="18.75" x14ac:dyDescent="0.25">
      <c r="B135" s="20"/>
    </row>
    <row r="136" spans="2:2" ht="18.75" x14ac:dyDescent="0.25">
      <c r="B136" s="19" t="s">
        <v>4267</v>
      </c>
    </row>
    <row r="137" spans="2:2" ht="18.75" x14ac:dyDescent="0.25">
      <c r="B137" s="19" t="s">
        <v>4268</v>
      </c>
    </row>
    <row r="138" spans="2:2" ht="18.75" x14ac:dyDescent="0.25">
      <c r="B138" s="20"/>
    </row>
    <row r="139" spans="2:2" ht="18.75" x14ac:dyDescent="0.25">
      <c r="B139" s="20" t="s">
        <v>3710</v>
      </c>
    </row>
    <row r="140" spans="2:2" ht="37.5" x14ac:dyDescent="0.25">
      <c r="B140" s="20" t="s">
        <v>4864</v>
      </c>
    </row>
    <row r="141" spans="2:2" ht="18.75" x14ac:dyDescent="0.25">
      <c r="B141" s="220" t="s">
        <v>4865</v>
      </c>
    </row>
    <row r="142" spans="2:2" ht="18.75" x14ac:dyDescent="0.25">
      <c r="B142" s="19"/>
    </row>
    <row r="143" spans="2:2" ht="37.5" x14ac:dyDescent="0.25">
      <c r="B143" s="19" t="s">
        <v>4271</v>
      </c>
    </row>
    <row r="144" spans="2:2" ht="18.75" x14ac:dyDescent="0.25">
      <c r="B144" s="19" t="s">
        <v>4272</v>
      </c>
    </row>
    <row r="145" spans="2:2" ht="37.5" x14ac:dyDescent="0.25">
      <c r="B145" s="19" t="s">
        <v>4273</v>
      </c>
    </row>
    <row r="146" spans="2:2" ht="18.75" x14ac:dyDescent="0.25">
      <c r="B146" s="19" t="s">
        <v>4268</v>
      </c>
    </row>
    <row r="147" spans="2:2" ht="18.75" x14ac:dyDescent="0.25">
      <c r="B147" s="20"/>
    </row>
    <row r="148" spans="2:2" ht="56.25" x14ac:dyDescent="0.25">
      <c r="B148" s="20" t="s">
        <v>4866</v>
      </c>
    </row>
    <row r="149" spans="2:2" ht="37.5" x14ac:dyDescent="0.25">
      <c r="B149" s="20" t="s">
        <v>3719</v>
      </c>
    </row>
    <row r="150" spans="2:2" ht="18.75" x14ac:dyDescent="0.25">
      <c r="B150" s="22"/>
    </row>
    <row r="151" spans="2:2" ht="18.75" x14ac:dyDescent="0.25">
      <c r="B151" s="19" t="s">
        <v>4275</v>
      </c>
    </row>
    <row r="152" spans="2:2" ht="18.75" x14ac:dyDescent="0.25">
      <c r="B152" s="19" t="s">
        <v>4276</v>
      </c>
    </row>
    <row r="153" spans="2:2" ht="18.75" x14ac:dyDescent="0.25">
      <c r="B153" s="19" t="s">
        <v>4277</v>
      </c>
    </row>
    <row r="154" spans="2:2" ht="18.75" x14ac:dyDescent="0.25">
      <c r="B154" s="19"/>
    </row>
    <row r="155" spans="2:2" ht="18.75" x14ac:dyDescent="0.25">
      <c r="B155" s="19"/>
    </row>
    <row r="156" spans="2:2" ht="56.25" x14ac:dyDescent="0.25">
      <c r="B156" s="20" t="s">
        <v>4867</v>
      </c>
    </row>
    <row r="157" spans="2:2" ht="18.75" x14ac:dyDescent="0.25">
      <c r="B157" s="239"/>
    </row>
    <row r="158" spans="2:2" ht="18.75" x14ac:dyDescent="0.25">
      <c r="B158" s="239"/>
    </row>
    <row r="159" spans="2:2" ht="18.75" x14ac:dyDescent="0.25">
      <c r="B159" s="239"/>
    </row>
    <row r="160" spans="2:2" x14ac:dyDescent="0.25">
      <c r="B160" s="262" t="s">
        <v>4868</v>
      </c>
    </row>
    <row r="161" spans="2:2" ht="45" x14ac:dyDescent="0.25">
      <c r="B161" s="262" t="s">
        <v>4869</v>
      </c>
    </row>
    <row r="162" spans="2:2" ht="75" x14ac:dyDescent="0.25">
      <c r="B162" s="20" t="s">
        <v>4870</v>
      </c>
    </row>
    <row r="163" spans="2:2" ht="45" x14ac:dyDescent="0.25">
      <c r="B163" s="262" t="s">
        <v>4871</v>
      </c>
    </row>
    <row r="164" spans="2:2" ht="75" x14ac:dyDescent="0.25">
      <c r="B164" s="20" t="s">
        <v>4872</v>
      </c>
    </row>
    <row r="165" spans="2:2" ht="93.75" x14ac:dyDescent="0.25">
      <c r="B165" s="20" t="s">
        <v>4873</v>
      </c>
    </row>
    <row r="166" spans="2:2" ht="56.25" x14ac:dyDescent="0.25">
      <c r="B166" s="20" t="s">
        <v>4874</v>
      </c>
    </row>
    <row r="167" spans="2:2" ht="56.25" x14ac:dyDescent="0.25">
      <c r="B167" s="20" t="s">
        <v>3579</v>
      </c>
    </row>
    <row r="168" spans="2:2" ht="37.5" x14ac:dyDescent="0.25">
      <c r="B168" s="20" t="s">
        <v>4875</v>
      </c>
    </row>
    <row r="169" spans="2:2" ht="45" x14ac:dyDescent="0.25">
      <c r="B169" s="262" t="s">
        <v>3580</v>
      </c>
    </row>
    <row r="170" spans="2:2" ht="18.75" x14ac:dyDescent="0.25">
      <c r="B170" s="19"/>
    </row>
    <row r="173" spans="2:2" ht="18.75" x14ac:dyDescent="0.25">
      <c r="B173" s="19"/>
    </row>
    <row r="174" spans="2:2" ht="18.75" x14ac:dyDescent="0.25">
      <c r="B174" s="19"/>
    </row>
    <row r="175" spans="2:2" ht="18.75" x14ac:dyDescent="0.25">
      <c r="B175" s="19"/>
    </row>
    <row r="176" spans="2:2" ht="18.75" x14ac:dyDescent="0.25">
      <c r="B176" s="20"/>
    </row>
    <row r="177" spans="2:2" ht="93.75" x14ac:dyDescent="0.25">
      <c r="B177" s="20" t="s">
        <v>4876</v>
      </c>
    </row>
    <row r="178" spans="2:2" ht="93.75" x14ac:dyDescent="0.25">
      <c r="B178" s="20" t="s">
        <v>4877</v>
      </c>
    </row>
    <row r="179" spans="2:2" ht="75" x14ac:dyDescent="0.25">
      <c r="B179" s="20" t="s">
        <v>4052</v>
      </c>
    </row>
    <row r="180" spans="2:2" ht="93.75" x14ac:dyDescent="0.25">
      <c r="B180" s="20" t="s">
        <v>4053</v>
      </c>
    </row>
    <row r="181" spans="2:2" ht="75" x14ac:dyDescent="0.25">
      <c r="B181" s="20" t="s">
        <v>4054</v>
      </c>
    </row>
    <row r="182" spans="2:2" ht="45" x14ac:dyDescent="0.25">
      <c r="B182" s="262" t="s">
        <v>4878</v>
      </c>
    </row>
    <row r="183" spans="2:2" ht="45" x14ac:dyDescent="0.25">
      <c r="B183" s="262" t="s">
        <v>4879</v>
      </c>
    </row>
    <row r="184" spans="2:2" ht="56.25" x14ac:dyDescent="0.25">
      <c r="B184" s="20" t="s">
        <v>3731</v>
      </c>
    </row>
    <row r="185" spans="2:2" ht="56.25" x14ac:dyDescent="0.25">
      <c r="B185" s="20" t="s">
        <v>4880</v>
      </c>
    </row>
    <row r="186" spans="2:2" ht="37.5" x14ac:dyDescent="0.25">
      <c r="B186" s="20" t="s">
        <v>4881</v>
      </c>
    </row>
    <row r="187" spans="2:2" ht="18.75" x14ac:dyDescent="0.25">
      <c r="B187" s="239"/>
    </row>
    <row r="188" spans="2:2" ht="18.75" x14ac:dyDescent="0.25">
      <c r="B188" s="239"/>
    </row>
    <row r="189" spans="2:2" ht="18.75" x14ac:dyDescent="0.25">
      <c r="B189" s="239"/>
    </row>
    <row r="190" spans="2:2" ht="75" x14ac:dyDescent="0.25">
      <c r="B190" s="21" t="s">
        <v>4882</v>
      </c>
    </row>
    <row r="191" spans="2:2" ht="75" x14ac:dyDescent="0.25">
      <c r="B191" s="20" t="s">
        <v>4883</v>
      </c>
    </row>
    <row r="192" spans="2:2" ht="18.75" x14ac:dyDescent="0.25">
      <c r="B192" s="20"/>
    </row>
    <row r="193" spans="2:2" ht="18.75" x14ac:dyDescent="0.25">
      <c r="B193" s="20"/>
    </row>
    <row r="194" spans="2:2" ht="18.75" x14ac:dyDescent="0.25">
      <c r="B194" s="20"/>
    </row>
    <row r="195" spans="2:2" ht="18.75" x14ac:dyDescent="0.25">
      <c r="B195" s="19" t="s">
        <v>4307</v>
      </c>
    </row>
    <row r="196" spans="2:2" ht="18.75" x14ac:dyDescent="0.25">
      <c r="B196" s="19" t="s">
        <v>4308</v>
      </c>
    </row>
    <row r="197" spans="2:2" ht="18.75" x14ac:dyDescent="0.25">
      <c r="B197" s="19" t="s">
        <v>4309</v>
      </c>
    </row>
    <row r="198" spans="2:2" ht="18.75" x14ac:dyDescent="0.25">
      <c r="B198" s="19" t="s">
        <v>4310</v>
      </c>
    </row>
    <row r="199" spans="2:2" ht="37.5" x14ac:dyDescent="0.25">
      <c r="B199" s="19" t="s">
        <v>4311</v>
      </c>
    </row>
    <row r="200" spans="2:2" ht="37.5" x14ac:dyDescent="0.25">
      <c r="B200" s="19" t="s">
        <v>4312</v>
      </c>
    </row>
    <row r="201" spans="2:2" ht="18.75" x14ac:dyDescent="0.25">
      <c r="B201" s="20"/>
    </row>
    <row r="202" spans="2:2" ht="18.75" x14ac:dyDescent="0.25">
      <c r="B202" s="20" t="s">
        <v>3741</v>
      </c>
    </row>
    <row r="203" spans="2:2" ht="37.5" x14ac:dyDescent="0.25">
      <c r="B203" s="20" t="s">
        <v>4884</v>
      </c>
    </row>
    <row r="204" spans="2:2" ht="56.25" x14ac:dyDescent="0.25">
      <c r="B204" s="20" t="s">
        <v>4885</v>
      </c>
    </row>
    <row r="205" spans="2:2" ht="37.5" x14ac:dyDescent="0.25">
      <c r="B205" s="20" t="s">
        <v>4886</v>
      </c>
    </row>
    <row r="206" spans="2:2" ht="56.25" x14ac:dyDescent="0.25">
      <c r="B206" s="20" t="s">
        <v>4887</v>
      </c>
    </row>
    <row r="207" spans="2:2" ht="75" x14ac:dyDescent="0.25">
      <c r="B207" s="262" t="s">
        <v>4888</v>
      </c>
    </row>
    <row r="208" spans="2:2" ht="18.75" x14ac:dyDescent="0.25">
      <c r="B208" s="19"/>
    </row>
    <row r="209" spans="2:2" ht="18.75" x14ac:dyDescent="0.25">
      <c r="B209" s="19"/>
    </row>
    <row r="210" spans="2:2" ht="18.75" x14ac:dyDescent="0.25">
      <c r="B210" s="19"/>
    </row>
    <row r="211" spans="2:2" ht="56.25" x14ac:dyDescent="0.25">
      <c r="B211" s="20" t="s">
        <v>4889</v>
      </c>
    </row>
    <row r="212" spans="2:2" ht="75" x14ac:dyDescent="0.25">
      <c r="B212" s="20" t="s">
        <v>4890</v>
      </c>
    </row>
    <row r="213" spans="2:2" ht="112.5" x14ac:dyDescent="0.25">
      <c r="B213" s="20" t="s">
        <v>4891</v>
      </c>
    </row>
    <row r="214" spans="2:2" ht="60" x14ac:dyDescent="0.25">
      <c r="B214" s="262" t="s">
        <v>4892</v>
      </c>
    </row>
    <row r="215" spans="2:2" ht="60" x14ac:dyDescent="0.25">
      <c r="B215" s="262" t="s">
        <v>4893</v>
      </c>
    </row>
    <row r="216" spans="2:2" ht="30" x14ac:dyDescent="0.25">
      <c r="B216" s="262" t="s">
        <v>4894</v>
      </c>
    </row>
    <row r="217" spans="2:2" ht="18.75" x14ac:dyDescent="0.25">
      <c r="B217" s="20"/>
    </row>
    <row r="218" spans="2:2" x14ac:dyDescent="0.25">
      <c r="B218" s="257" t="s">
        <v>175</v>
      </c>
    </row>
    <row r="219" spans="2:2" ht="18.75" x14ac:dyDescent="0.25">
      <c r="B219" s="20"/>
    </row>
    <row r="220" spans="2:2" ht="18.75" x14ac:dyDescent="0.25">
      <c r="B220" s="20"/>
    </row>
    <row r="221" spans="2:2" ht="18.75" x14ac:dyDescent="0.25">
      <c r="B221" s="19" t="s">
        <v>4316</v>
      </c>
    </row>
    <row r="222" spans="2:2" ht="18.75" x14ac:dyDescent="0.25">
      <c r="B222" s="19" t="s">
        <v>4590</v>
      </c>
    </row>
    <row r="223" spans="2:2" ht="18.75" x14ac:dyDescent="0.25">
      <c r="B223" s="19" t="s">
        <v>4309</v>
      </c>
    </row>
    <row r="224" spans="2:2" ht="18.75" x14ac:dyDescent="0.25">
      <c r="B224" s="19" t="s">
        <v>4317</v>
      </c>
    </row>
    <row r="225" spans="2:2" ht="18.75" x14ac:dyDescent="0.25">
      <c r="B225" s="19"/>
    </row>
    <row r="226" spans="2:2" ht="18.75" x14ac:dyDescent="0.25">
      <c r="B226" s="19"/>
    </row>
    <row r="227" spans="2:2" ht="18.75" x14ac:dyDescent="0.25">
      <c r="B227" s="19"/>
    </row>
    <row r="228" spans="2:2" ht="18.75" x14ac:dyDescent="0.25">
      <c r="B228" s="19"/>
    </row>
    <row r="229" spans="2:2" ht="37.5" x14ac:dyDescent="0.25">
      <c r="B229" s="19" t="s">
        <v>4318</v>
      </c>
    </row>
    <row r="230" spans="2:2" ht="37.5" x14ac:dyDescent="0.25">
      <c r="B230" s="19" t="s">
        <v>4319</v>
      </c>
    </row>
    <row r="231" spans="2:2" ht="56.25" x14ac:dyDescent="0.25">
      <c r="B231" s="19" t="s">
        <v>4320</v>
      </c>
    </row>
    <row r="232" spans="2:2" ht="18.75" x14ac:dyDescent="0.25">
      <c r="B232" s="19"/>
    </row>
    <row r="233" spans="2:2" ht="75" x14ac:dyDescent="0.25">
      <c r="B233" s="20" t="s">
        <v>4895</v>
      </c>
    </row>
    <row r="234" spans="2:2" ht="37.5" x14ac:dyDescent="0.25">
      <c r="B234" s="20" t="s">
        <v>4896</v>
      </c>
    </row>
    <row r="235" spans="2:2" ht="18.75" x14ac:dyDescent="0.25">
      <c r="B235" s="20" t="s">
        <v>4897</v>
      </c>
    </row>
    <row r="236" spans="2:2" ht="30" x14ac:dyDescent="0.25">
      <c r="B236" s="262" t="s">
        <v>4898</v>
      </c>
    </row>
    <row r="237" spans="2:2" ht="18.75" x14ac:dyDescent="0.25">
      <c r="B237" s="20" t="s">
        <v>4899</v>
      </c>
    </row>
    <row r="238" spans="2:2" ht="37.5" x14ac:dyDescent="0.25">
      <c r="B238" s="20" t="s">
        <v>4900</v>
      </c>
    </row>
    <row r="239" spans="2:2" ht="37.5" x14ac:dyDescent="0.25">
      <c r="B239" s="20" t="s">
        <v>4901</v>
      </c>
    </row>
    <row r="240" spans="2:2" ht="30" x14ac:dyDescent="0.25">
      <c r="B240" s="262" t="s">
        <v>4902</v>
      </c>
    </row>
    <row r="241" spans="2:2" ht="56.25" x14ac:dyDescent="0.25">
      <c r="B241" s="20" t="s">
        <v>4597</v>
      </c>
    </row>
    <row r="242" spans="2:2" ht="37.5" x14ac:dyDescent="0.25">
      <c r="B242" s="20" t="s">
        <v>4903</v>
      </c>
    </row>
    <row r="243" spans="2:2" ht="18.75" x14ac:dyDescent="0.25">
      <c r="B243" s="22"/>
    </row>
    <row r="244" spans="2:2" ht="18.75" x14ac:dyDescent="0.25">
      <c r="B244" s="19" t="s">
        <v>4329</v>
      </c>
    </row>
    <row r="245" spans="2:2" ht="18.75" x14ac:dyDescent="0.25">
      <c r="B245" s="19"/>
    </row>
    <row r="246" spans="2:2" ht="56.25" x14ac:dyDescent="0.25">
      <c r="B246" s="20" t="s">
        <v>3757</v>
      </c>
    </row>
    <row r="247" spans="2:2" ht="18.75" x14ac:dyDescent="0.25">
      <c r="B247" s="20"/>
    </row>
    <row r="248" spans="2:2" ht="18.75" x14ac:dyDescent="0.25">
      <c r="B248" s="20"/>
    </row>
    <row r="249" spans="2:2" ht="18.75" x14ac:dyDescent="0.25">
      <c r="B249" s="19"/>
    </row>
    <row r="250" spans="2:2" ht="18.75" x14ac:dyDescent="0.25">
      <c r="B250" s="19"/>
    </row>
    <row r="251" spans="2:2" ht="18.75" x14ac:dyDescent="0.25">
      <c r="B251" s="19"/>
    </row>
    <row r="252" spans="2:2" ht="18.75" x14ac:dyDescent="0.25">
      <c r="B252" s="19"/>
    </row>
    <row r="253" spans="2:2" ht="112.5" x14ac:dyDescent="0.25">
      <c r="B253" s="20" t="s">
        <v>3758</v>
      </c>
    </row>
    <row r="254" spans="2:2" ht="18.75" x14ac:dyDescent="0.25">
      <c r="B254" s="20"/>
    </row>
    <row r="255" spans="2:2" ht="37.5" x14ac:dyDescent="0.25">
      <c r="B255" s="19" t="s">
        <v>4330</v>
      </c>
    </row>
    <row r="256" spans="2:2" ht="18.75" x14ac:dyDescent="0.25">
      <c r="B256" s="19" t="s">
        <v>4268</v>
      </c>
    </row>
    <row r="257" spans="2:2" ht="18.75" x14ac:dyDescent="0.25">
      <c r="B257" s="20"/>
    </row>
    <row r="258" spans="2:2" ht="37.5" x14ac:dyDescent="0.25">
      <c r="B258" s="20" t="s">
        <v>3761</v>
      </c>
    </row>
    <row r="259" spans="2:2" ht="18.75" x14ac:dyDescent="0.25">
      <c r="B259" s="20" t="s">
        <v>3762</v>
      </c>
    </row>
    <row r="260" spans="2:2" ht="56.25" x14ac:dyDescent="0.25">
      <c r="B260" s="20" t="s">
        <v>3584</v>
      </c>
    </row>
    <row r="261" spans="2:2" ht="18.75" x14ac:dyDescent="0.25">
      <c r="B261" s="20" t="s">
        <v>3763</v>
      </c>
    </row>
    <row r="262" spans="2:2" ht="75" x14ac:dyDescent="0.25">
      <c r="B262" s="20" t="s">
        <v>3764</v>
      </c>
    </row>
    <row r="263" spans="2:2" ht="75" x14ac:dyDescent="0.25">
      <c r="B263" s="20" t="s">
        <v>3765</v>
      </c>
    </row>
    <row r="264" spans="2:2" ht="37.5" x14ac:dyDescent="0.25">
      <c r="B264" s="20" t="s">
        <v>3585</v>
      </c>
    </row>
    <row r="265" spans="2:2" ht="75" x14ac:dyDescent="0.25">
      <c r="B265" s="20" t="s">
        <v>3766</v>
      </c>
    </row>
    <row r="266" spans="2:2" ht="37.5" x14ac:dyDescent="0.25">
      <c r="B266" s="20" t="s">
        <v>3767</v>
      </c>
    </row>
    <row r="267" spans="2:2" ht="18.75" x14ac:dyDescent="0.25">
      <c r="B267" s="20"/>
    </row>
    <row r="268" spans="2:2" ht="18.75" x14ac:dyDescent="0.25">
      <c r="B268" s="19"/>
    </row>
    <row r="269" spans="2:2" ht="18.75" x14ac:dyDescent="0.25">
      <c r="B269" s="19"/>
    </row>
    <row r="270" spans="2:2" ht="18.75" x14ac:dyDescent="0.25">
      <c r="B270" s="19">
        <v>12</v>
      </c>
    </row>
    <row r="271" spans="2:2" ht="18.75" x14ac:dyDescent="0.25">
      <c r="B271" s="19"/>
    </row>
    <row r="272" spans="2:2" ht="37.5" x14ac:dyDescent="0.25">
      <c r="B272" s="19" t="s">
        <v>4333</v>
      </c>
    </row>
    <row r="273" spans="2:2" ht="18.75" x14ac:dyDescent="0.25">
      <c r="B273" s="19" t="s">
        <v>4334</v>
      </c>
    </row>
    <row r="274" spans="2:2" ht="18.75" x14ac:dyDescent="0.25">
      <c r="B274" s="20"/>
    </row>
    <row r="275" spans="2:2" ht="37.5" x14ac:dyDescent="0.25">
      <c r="B275" s="20" t="s">
        <v>4067</v>
      </c>
    </row>
    <row r="276" spans="2:2" ht="18.75" x14ac:dyDescent="0.25">
      <c r="B276" s="20" t="s">
        <v>3771</v>
      </c>
    </row>
    <row r="277" spans="2:2" ht="37.5" x14ac:dyDescent="0.25">
      <c r="B277" s="20" t="s">
        <v>4904</v>
      </c>
    </row>
    <row r="278" spans="2:2" ht="18.75" x14ac:dyDescent="0.25">
      <c r="B278" s="20" t="s">
        <v>4905</v>
      </c>
    </row>
    <row r="279" spans="2:2" ht="18.75" x14ac:dyDescent="0.25">
      <c r="B279" s="20" t="s">
        <v>4906</v>
      </c>
    </row>
    <row r="280" spans="2:2" ht="37.5" x14ac:dyDescent="0.25">
      <c r="B280" s="20" t="s">
        <v>4907</v>
      </c>
    </row>
    <row r="281" spans="2:2" ht="93.75" x14ac:dyDescent="0.25">
      <c r="B281" s="20" t="s">
        <v>4908</v>
      </c>
    </row>
    <row r="282" spans="2:2" ht="37.5" x14ac:dyDescent="0.25">
      <c r="B282" s="20" t="s">
        <v>4909</v>
      </c>
    </row>
    <row r="283" spans="2:2" ht="56.25" x14ac:dyDescent="0.25">
      <c r="B283" s="20" t="s">
        <v>4910</v>
      </c>
    </row>
    <row r="284" spans="2:2" ht="45" x14ac:dyDescent="0.25">
      <c r="B284" s="262" t="s">
        <v>4911</v>
      </c>
    </row>
    <row r="285" spans="2:2" ht="30" x14ac:dyDescent="0.25">
      <c r="B285" s="262" t="s">
        <v>4912</v>
      </c>
    </row>
    <row r="286" spans="2:2" ht="150" x14ac:dyDescent="0.25">
      <c r="B286" s="20" t="s">
        <v>4913</v>
      </c>
    </row>
    <row r="287" spans="2:2" ht="18.75" x14ac:dyDescent="0.25">
      <c r="B287" s="20"/>
    </row>
    <row r="288" spans="2:2" ht="18.75" x14ac:dyDescent="0.25">
      <c r="B288" s="19"/>
    </row>
    <row r="289" spans="2:2" ht="18.75" x14ac:dyDescent="0.25">
      <c r="B289" s="19">
        <v>13</v>
      </c>
    </row>
    <row r="290" spans="2:2" ht="18.75" x14ac:dyDescent="0.25">
      <c r="B290" s="19"/>
    </row>
    <row r="291" spans="2:2" ht="243.75" x14ac:dyDescent="0.25">
      <c r="B291" s="20" t="s">
        <v>4914</v>
      </c>
    </row>
    <row r="292" spans="2:2" ht="30" x14ac:dyDescent="0.25">
      <c r="B292" s="262" t="s">
        <v>4915</v>
      </c>
    </row>
    <row r="293" spans="2:2" ht="18.75" x14ac:dyDescent="0.25">
      <c r="B293" s="20" t="s">
        <v>4916</v>
      </c>
    </row>
    <row r="294" spans="2:2" ht="56.25" x14ac:dyDescent="0.25">
      <c r="B294" s="20" t="s">
        <v>4917</v>
      </c>
    </row>
    <row r="295" spans="2:2" ht="56.25" x14ac:dyDescent="0.25">
      <c r="B295" s="20" t="s">
        <v>3779</v>
      </c>
    </row>
    <row r="296" spans="2:2" ht="37.5" x14ac:dyDescent="0.25">
      <c r="B296" s="20" t="s">
        <v>3780</v>
      </c>
    </row>
    <row r="297" spans="2:2" x14ac:dyDescent="0.25">
      <c r="B297" s="225"/>
    </row>
    <row r="298" spans="2:2" ht="18.75" x14ac:dyDescent="0.25">
      <c r="B298" s="22"/>
    </row>
    <row r="299" spans="2:2" ht="75" x14ac:dyDescent="0.25">
      <c r="B299" s="19" t="s">
        <v>4618</v>
      </c>
    </row>
    <row r="300" spans="2:2" ht="18.75" x14ac:dyDescent="0.25">
      <c r="B300" s="20"/>
    </row>
    <row r="301" spans="2:2" ht="93.75" x14ac:dyDescent="0.25">
      <c r="B301" s="20" t="s">
        <v>4918</v>
      </c>
    </row>
    <row r="302" spans="2:2" ht="18.75" x14ac:dyDescent="0.25">
      <c r="B302" s="19">
        <v>14</v>
      </c>
    </row>
    <row r="303" spans="2:2" ht="18.75" x14ac:dyDescent="0.25">
      <c r="B303" s="19"/>
    </row>
    <row r="304" spans="2:2" ht="56.25" x14ac:dyDescent="0.25">
      <c r="B304" s="20" t="s">
        <v>4919</v>
      </c>
    </row>
    <row r="305" spans="2:2" ht="45" x14ac:dyDescent="0.25">
      <c r="B305" s="262" t="s">
        <v>4920</v>
      </c>
    </row>
    <row r="306" spans="2:2" ht="30" x14ac:dyDescent="0.25">
      <c r="B306" s="262" t="s">
        <v>4921</v>
      </c>
    </row>
    <row r="307" spans="2:2" ht="18.75" x14ac:dyDescent="0.25">
      <c r="B307" s="20"/>
    </row>
    <row r="308" spans="2:2" ht="37.5" x14ac:dyDescent="0.25">
      <c r="B308" s="19" t="s">
        <v>4642</v>
      </c>
    </row>
    <row r="309" spans="2:2" ht="18.75" x14ac:dyDescent="0.25">
      <c r="B309" s="22"/>
    </row>
    <row r="310" spans="2:2" ht="37.5" x14ac:dyDescent="0.25">
      <c r="B310" s="20" t="s">
        <v>3787</v>
      </c>
    </row>
    <row r="311" spans="2:2" ht="18.75" x14ac:dyDescent="0.25">
      <c r="B311" s="19"/>
    </row>
    <row r="312" spans="2:2" ht="37.5" x14ac:dyDescent="0.25">
      <c r="B312" s="19" t="s">
        <v>4644</v>
      </c>
    </row>
    <row r="313" spans="2:2" ht="37.5" x14ac:dyDescent="0.25">
      <c r="B313" s="19" t="s">
        <v>4341</v>
      </c>
    </row>
    <row r="314" spans="2:2" x14ac:dyDescent="0.25">
      <c r="B314" s="199"/>
    </row>
    <row r="315" spans="2:2" ht="56.25" x14ac:dyDescent="0.25">
      <c r="B315" s="20" t="s">
        <v>4922</v>
      </c>
    </row>
    <row r="316" spans="2:2" ht="18.75" x14ac:dyDescent="0.25">
      <c r="B316" s="191"/>
    </row>
    <row r="317" spans="2:2" ht="75" x14ac:dyDescent="0.25">
      <c r="B317" s="19" t="s">
        <v>4342</v>
      </c>
    </row>
    <row r="318" spans="2:2" x14ac:dyDescent="0.25">
      <c r="B318" s="199"/>
    </row>
    <row r="319" spans="2:2" ht="56.25" x14ac:dyDescent="0.25">
      <c r="B319" s="20" t="s">
        <v>3798</v>
      </c>
    </row>
    <row r="320" spans="2:2" ht="18.75" x14ac:dyDescent="0.25">
      <c r="B320" s="22"/>
    </row>
    <row r="321" spans="2:2" ht="18.75" x14ac:dyDescent="0.25">
      <c r="B321" s="19" t="s">
        <v>4343</v>
      </c>
    </row>
    <row r="322" spans="2:2" ht="18.75" x14ac:dyDescent="0.25">
      <c r="B322" s="19" t="s">
        <v>4344</v>
      </c>
    </row>
    <row r="323" spans="2:2" ht="18.75" x14ac:dyDescent="0.25">
      <c r="B323" s="19" t="s">
        <v>4345</v>
      </c>
    </row>
    <row r="324" spans="2:2" ht="18.75" x14ac:dyDescent="0.25">
      <c r="B324" s="19" t="s">
        <v>4923</v>
      </c>
    </row>
    <row r="325" spans="2:2" ht="18.75" x14ac:dyDescent="0.25">
      <c r="B325" s="19"/>
    </row>
    <row r="326" spans="2:2" ht="18.75" x14ac:dyDescent="0.25">
      <c r="B326" s="19"/>
    </row>
    <row r="327" spans="2:2" ht="18.75" x14ac:dyDescent="0.25">
      <c r="B327" s="19" t="s">
        <v>4924</v>
      </c>
    </row>
    <row r="328" spans="2:2" ht="18.75" x14ac:dyDescent="0.25">
      <c r="B328" s="20"/>
    </row>
    <row r="329" spans="2:2" ht="56.25" x14ac:dyDescent="0.25">
      <c r="B329" s="20" t="s">
        <v>3800</v>
      </c>
    </row>
    <row r="330" spans="2:2" ht="56.25" x14ac:dyDescent="0.25">
      <c r="B330" s="20" t="s">
        <v>3801</v>
      </c>
    </row>
    <row r="331" spans="2:2" ht="37.5" x14ac:dyDescent="0.25">
      <c r="B331" s="20" t="s">
        <v>3802</v>
      </c>
    </row>
    <row r="332" spans="2:2" ht="18.75" x14ac:dyDescent="0.25">
      <c r="B332" s="19"/>
    </row>
    <row r="333" spans="2:2" ht="18.75" x14ac:dyDescent="0.25">
      <c r="B333" s="19"/>
    </row>
    <row r="334" spans="2:2" ht="18.75" x14ac:dyDescent="0.25">
      <c r="B334" s="19" t="s">
        <v>4347</v>
      </c>
    </row>
    <row r="335" spans="2:2" ht="18.75" x14ac:dyDescent="0.25">
      <c r="B335" s="19" t="s">
        <v>4348</v>
      </c>
    </row>
    <row r="336" spans="2:2" ht="18.75" x14ac:dyDescent="0.25">
      <c r="B336" s="19" t="s">
        <v>4349</v>
      </c>
    </row>
    <row r="337" spans="2:2" ht="18.75" x14ac:dyDescent="0.25">
      <c r="B337" s="19" t="s">
        <v>4350</v>
      </c>
    </row>
    <row r="338" spans="2:2" ht="18.75" x14ac:dyDescent="0.25">
      <c r="B338" s="19" t="s">
        <v>4351</v>
      </c>
    </row>
    <row r="339" spans="2:2" ht="56.25" x14ac:dyDescent="0.25">
      <c r="B339" s="19" t="s">
        <v>4352</v>
      </c>
    </row>
    <row r="340" spans="2:2" x14ac:dyDescent="0.25">
      <c r="B340" s="66" t="s">
        <v>4353</v>
      </c>
    </row>
    <row r="341" spans="2:2" ht="18.75" x14ac:dyDescent="0.25">
      <c r="B341" s="22"/>
    </row>
    <row r="342" spans="2:2" ht="37.5" x14ac:dyDescent="0.25">
      <c r="B342" s="20" t="s">
        <v>3807</v>
      </c>
    </row>
    <row r="343" spans="2:2" ht="37.5" x14ac:dyDescent="0.25">
      <c r="B343" s="20" t="s">
        <v>3808</v>
      </c>
    </row>
    <row r="344" spans="2:2" ht="75" x14ac:dyDescent="0.25">
      <c r="B344" s="20" t="s">
        <v>3809</v>
      </c>
    </row>
    <row r="345" spans="2:2" ht="56.25" x14ac:dyDescent="0.25">
      <c r="B345" s="20" t="s">
        <v>3810</v>
      </c>
    </row>
    <row r="346" spans="2:2" ht="37.5" x14ac:dyDescent="0.25">
      <c r="B346" s="20" t="s">
        <v>3589</v>
      </c>
    </row>
    <row r="347" spans="2:2" ht="56.25" x14ac:dyDescent="0.25">
      <c r="B347" s="20" t="s">
        <v>3811</v>
      </c>
    </row>
    <row r="348" spans="2:2" ht="18.75" x14ac:dyDescent="0.25">
      <c r="B348" s="20"/>
    </row>
    <row r="349" spans="2:2" ht="18.75" x14ac:dyDescent="0.25">
      <c r="B349" s="19"/>
    </row>
    <row r="350" spans="2:2" ht="18.75" x14ac:dyDescent="0.25">
      <c r="B350" s="19">
        <v>16</v>
      </c>
    </row>
    <row r="351" spans="2:2" ht="18.75" x14ac:dyDescent="0.25">
      <c r="B351" s="19"/>
    </row>
    <row r="352" spans="2:2" ht="37.5" x14ac:dyDescent="0.25">
      <c r="B352" s="20" t="s">
        <v>3590</v>
      </c>
    </row>
    <row r="353" spans="2:2" ht="56.25" x14ac:dyDescent="0.25">
      <c r="B353" s="20" t="s">
        <v>3591</v>
      </c>
    </row>
    <row r="354" spans="2:2" ht="56.25" x14ac:dyDescent="0.25">
      <c r="B354" s="20" t="s">
        <v>3592</v>
      </c>
    </row>
    <row r="355" spans="2:2" ht="56.25" x14ac:dyDescent="0.25">
      <c r="B355" s="20" t="s">
        <v>3812</v>
      </c>
    </row>
    <row r="356" spans="2:2" ht="37.5" x14ac:dyDescent="0.25">
      <c r="B356" s="20" t="s">
        <v>3813</v>
      </c>
    </row>
    <row r="357" spans="2:2" ht="112.5" x14ac:dyDescent="0.25">
      <c r="B357" s="20" t="s">
        <v>3593</v>
      </c>
    </row>
    <row r="358" spans="2:2" ht="75" x14ac:dyDescent="0.25">
      <c r="B358" s="20" t="s">
        <v>4925</v>
      </c>
    </row>
    <row r="359" spans="2:2" ht="37.5" x14ac:dyDescent="0.25">
      <c r="B359" s="20" t="s">
        <v>3815</v>
      </c>
    </row>
    <row r="360" spans="2:2" ht="37.5" x14ac:dyDescent="0.25">
      <c r="B360" s="20" t="s">
        <v>4086</v>
      </c>
    </row>
    <row r="361" spans="2:2" ht="18.75" x14ac:dyDescent="0.25">
      <c r="B361" s="20" t="s">
        <v>3594</v>
      </c>
    </row>
    <row r="362" spans="2:2" ht="131.25" x14ac:dyDescent="0.25">
      <c r="B362" s="20" t="s">
        <v>4355</v>
      </c>
    </row>
    <row r="363" spans="2:2" ht="18.75" x14ac:dyDescent="0.25">
      <c r="B363" s="20"/>
    </row>
    <row r="364" spans="2:2" ht="18.75" x14ac:dyDescent="0.25">
      <c r="B364" s="20"/>
    </row>
    <row r="365" spans="2:2" ht="18.75" x14ac:dyDescent="0.25">
      <c r="B365" s="19"/>
    </row>
    <row r="366" spans="2:2" ht="18.75" x14ac:dyDescent="0.25">
      <c r="B366" s="19">
        <v>17</v>
      </c>
    </row>
    <row r="367" spans="2:2" ht="18.75" x14ac:dyDescent="0.25">
      <c r="B367" s="19"/>
    </row>
    <row r="368" spans="2:2" ht="37.5" x14ac:dyDescent="0.25">
      <c r="B368" s="20" t="s">
        <v>3818</v>
      </c>
    </row>
    <row r="369" spans="2:2" ht="18.75" x14ac:dyDescent="0.25">
      <c r="B369" s="20" t="s">
        <v>3595</v>
      </c>
    </row>
    <row r="370" spans="2:2" ht="18.75" x14ac:dyDescent="0.25">
      <c r="B370" s="20" t="s">
        <v>3596</v>
      </c>
    </row>
    <row r="371" spans="2:2" ht="18.75" x14ac:dyDescent="0.25">
      <c r="B371" s="20" t="s">
        <v>3597</v>
      </c>
    </row>
    <row r="372" spans="2:2" ht="18.75" x14ac:dyDescent="0.25">
      <c r="B372" s="20" t="s">
        <v>3598</v>
      </c>
    </row>
    <row r="373" spans="2:2" ht="18.75" x14ac:dyDescent="0.25">
      <c r="B373" s="20" t="s">
        <v>3599</v>
      </c>
    </row>
    <row r="374" spans="2:2" ht="18.75" x14ac:dyDescent="0.25">
      <c r="B374" s="20" t="s">
        <v>3600</v>
      </c>
    </row>
    <row r="375" spans="2:2" ht="75" x14ac:dyDescent="0.25">
      <c r="B375" s="20" t="s">
        <v>3819</v>
      </c>
    </row>
    <row r="376" spans="2:2" ht="56.25" x14ac:dyDescent="0.25">
      <c r="B376" s="20" t="s">
        <v>4926</v>
      </c>
    </row>
    <row r="377" spans="2:2" ht="56.25" x14ac:dyDescent="0.25">
      <c r="B377" s="20" t="s">
        <v>3821</v>
      </c>
    </row>
    <row r="378" spans="2:2" ht="37.5" x14ac:dyDescent="0.25">
      <c r="B378" s="20" t="s">
        <v>3601</v>
      </c>
    </row>
    <row r="379" spans="2:2" ht="37.5" x14ac:dyDescent="0.25">
      <c r="B379" s="20" t="s">
        <v>3602</v>
      </c>
    </row>
    <row r="380" spans="2:2" ht="18.75" x14ac:dyDescent="0.25">
      <c r="B380" s="20"/>
    </row>
    <row r="381" spans="2:2" ht="18.75" x14ac:dyDescent="0.25">
      <c r="B381" s="19" t="s">
        <v>4657</v>
      </c>
    </row>
    <row r="382" spans="2:2" ht="18.75" x14ac:dyDescent="0.25">
      <c r="B382" s="19" t="s">
        <v>4357</v>
      </c>
    </row>
    <row r="383" spans="2:2" ht="18.75" x14ac:dyDescent="0.25">
      <c r="B383" s="19" t="s">
        <v>4358</v>
      </c>
    </row>
    <row r="384" spans="2:2" ht="18.75" x14ac:dyDescent="0.25">
      <c r="B384" s="19" t="s">
        <v>4359</v>
      </c>
    </row>
    <row r="385" spans="2:2" ht="18.75" x14ac:dyDescent="0.25">
      <c r="B385" s="19" t="s">
        <v>4360</v>
      </c>
    </row>
    <row r="386" spans="2:2" ht="75" x14ac:dyDescent="0.25">
      <c r="B386" s="19" t="s">
        <v>4361</v>
      </c>
    </row>
    <row r="387" spans="2:2" ht="18.75" x14ac:dyDescent="0.25">
      <c r="B387" s="184"/>
    </row>
    <row r="388" spans="2:2" ht="18.75" x14ac:dyDescent="0.25">
      <c r="B388" s="20" t="s">
        <v>3827</v>
      </c>
    </row>
    <row r="389" spans="2:2" ht="18.75" x14ac:dyDescent="0.25">
      <c r="B389" s="20"/>
    </row>
    <row r="390" spans="2:2" ht="18.75" x14ac:dyDescent="0.25">
      <c r="B390" s="19"/>
    </row>
    <row r="391" spans="2:2" ht="18.75" x14ac:dyDescent="0.25">
      <c r="B391" s="19">
        <v>18</v>
      </c>
    </row>
    <row r="392" spans="2:2" ht="18.75" x14ac:dyDescent="0.25">
      <c r="B392" s="20"/>
    </row>
    <row r="393" spans="2:2" ht="75" x14ac:dyDescent="0.25">
      <c r="B393" s="20" t="s">
        <v>3828</v>
      </c>
    </row>
    <row r="394" spans="2:2" ht="37.5" x14ac:dyDescent="0.25">
      <c r="B394" s="20" t="s">
        <v>3829</v>
      </c>
    </row>
    <row r="395" spans="2:2" ht="37.5" x14ac:dyDescent="0.25">
      <c r="B395" s="20" t="s">
        <v>3830</v>
      </c>
    </row>
    <row r="396" spans="2:2" ht="18.75" x14ac:dyDescent="0.25">
      <c r="B396" s="20" t="s">
        <v>3831</v>
      </c>
    </row>
    <row r="397" spans="2:2" ht="18.75" x14ac:dyDescent="0.25">
      <c r="B397" s="20" t="s">
        <v>3603</v>
      </c>
    </row>
    <row r="398" spans="2:2" ht="37.5" x14ac:dyDescent="0.25">
      <c r="B398" s="20" t="s">
        <v>3832</v>
      </c>
    </row>
    <row r="399" spans="2:2" ht="37.5" x14ac:dyDescent="0.25">
      <c r="B399" s="20" t="s">
        <v>3833</v>
      </c>
    </row>
    <row r="400" spans="2:2" ht="18.75" x14ac:dyDescent="0.25">
      <c r="B400" s="20"/>
    </row>
    <row r="401" spans="2:2" ht="18.75" x14ac:dyDescent="0.25">
      <c r="B401" s="191"/>
    </row>
    <row r="402" spans="2:2" ht="75" x14ac:dyDescent="0.25">
      <c r="B402" s="19" t="s">
        <v>4364</v>
      </c>
    </row>
    <row r="403" spans="2:2" ht="18.75" x14ac:dyDescent="0.25">
      <c r="B403" s="19"/>
    </row>
    <row r="404" spans="2:2" ht="56.25" x14ac:dyDescent="0.25">
      <c r="B404" s="20" t="s">
        <v>3838</v>
      </c>
    </row>
    <row r="405" spans="2:2" ht="18.75" x14ac:dyDescent="0.25">
      <c r="B405" s="20" t="s">
        <v>3604</v>
      </c>
    </row>
    <row r="406" spans="2:2" ht="18.75" x14ac:dyDescent="0.25">
      <c r="B406" s="20" t="s">
        <v>3605</v>
      </c>
    </row>
    <row r="407" spans="2:2" ht="93.75" x14ac:dyDescent="0.25">
      <c r="B407" s="20" t="s">
        <v>3839</v>
      </c>
    </row>
    <row r="408" spans="2:2" ht="75" x14ac:dyDescent="0.25">
      <c r="B408" s="20" t="s">
        <v>4927</v>
      </c>
    </row>
    <row r="409" spans="2:2" ht="18.75" x14ac:dyDescent="0.25">
      <c r="B409" s="19"/>
    </row>
    <row r="410" spans="2:2" ht="18.75" x14ac:dyDescent="0.25">
      <c r="B410" s="19">
        <v>19</v>
      </c>
    </row>
    <row r="411" spans="2:2" ht="18.75" x14ac:dyDescent="0.25">
      <c r="B411" s="19"/>
    </row>
    <row r="412" spans="2:2" ht="18.75" x14ac:dyDescent="0.25">
      <c r="B412" s="20" t="s">
        <v>4928</v>
      </c>
    </row>
    <row r="413" spans="2:2" ht="37.5" x14ac:dyDescent="0.25">
      <c r="B413" s="20" t="s">
        <v>3840</v>
      </c>
    </row>
    <row r="414" spans="2:2" ht="37.5" x14ac:dyDescent="0.25">
      <c r="B414" s="20" t="s">
        <v>3841</v>
      </c>
    </row>
    <row r="415" spans="2:2" ht="112.5" x14ac:dyDescent="0.25">
      <c r="B415" s="20" t="s">
        <v>4094</v>
      </c>
    </row>
    <row r="416" spans="2:2" ht="75" x14ac:dyDescent="0.25">
      <c r="B416" s="20" t="s">
        <v>3843</v>
      </c>
    </row>
    <row r="417" spans="2:2" ht="37.5" x14ac:dyDescent="0.25">
      <c r="B417" s="20" t="s">
        <v>3844</v>
      </c>
    </row>
    <row r="418" spans="2:2" ht="37.5" x14ac:dyDescent="0.25">
      <c r="B418" s="20" t="s">
        <v>3845</v>
      </c>
    </row>
    <row r="419" spans="2:2" ht="37.5" x14ac:dyDescent="0.25">
      <c r="B419" s="20" t="s">
        <v>3607</v>
      </c>
    </row>
    <row r="420" spans="2:2" ht="56.25" x14ac:dyDescent="0.25">
      <c r="B420" s="20" t="s">
        <v>3846</v>
      </c>
    </row>
    <row r="421" spans="2:2" ht="56.25" x14ac:dyDescent="0.25">
      <c r="B421" s="20" t="s">
        <v>3847</v>
      </c>
    </row>
    <row r="422" spans="2:2" ht="75" x14ac:dyDescent="0.25">
      <c r="B422" s="20" t="s">
        <v>3848</v>
      </c>
    </row>
    <row r="423" spans="2:2" ht="37.5" x14ac:dyDescent="0.25">
      <c r="B423" s="20" t="s">
        <v>3849</v>
      </c>
    </row>
    <row r="424" spans="2:2" ht="56.25" x14ac:dyDescent="0.25">
      <c r="B424" s="20" t="s">
        <v>3850</v>
      </c>
    </row>
    <row r="425" spans="2:2" ht="18.75" x14ac:dyDescent="0.25">
      <c r="B425" s="19"/>
    </row>
    <row r="426" spans="2:2" ht="18.75" x14ac:dyDescent="0.25">
      <c r="B426" s="19">
        <v>20</v>
      </c>
    </row>
    <row r="427" spans="2:2" ht="18.75" x14ac:dyDescent="0.25">
      <c r="B427" s="20"/>
    </row>
    <row r="428" spans="2:2" ht="75" x14ac:dyDescent="0.25">
      <c r="B428" s="20" t="s">
        <v>3851</v>
      </c>
    </row>
    <row r="429" spans="2:2" ht="93.75" x14ac:dyDescent="0.25">
      <c r="B429" s="20" t="s">
        <v>3852</v>
      </c>
    </row>
    <row r="430" spans="2:2" ht="93.75" x14ac:dyDescent="0.25">
      <c r="B430" s="20" t="s">
        <v>3853</v>
      </c>
    </row>
    <row r="431" spans="2:2" ht="18.75" x14ac:dyDescent="0.25">
      <c r="B431" s="19"/>
    </row>
    <row r="432" spans="2:2" ht="18.75" x14ac:dyDescent="0.25">
      <c r="B432" s="19" t="s">
        <v>4367</v>
      </c>
    </row>
    <row r="433" spans="2:2" ht="18.75" x14ac:dyDescent="0.25">
      <c r="B433" s="19" t="s">
        <v>4368</v>
      </c>
    </row>
    <row r="434" spans="2:2" ht="37.5" x14ac:dyDescent="0.25">
      <c r="B434" s="19" t="s">
        <v>4929</v>
      </c>
    </row>
    <row r="435" spans="2:2" ht="18.75" x14ac:dyDescent="0.25">
      <c r="B435" s="19" t="s">
        <v>4930</v>
      </c>
    </row>
    <row r="436" spans="2:2" ht="18.75" x14ac:dyDescent="0.25">
      <c r="B436" s="19" t="s">
        <v>4931</v>
      </c>
    </row>
    <row r="437" spans="2:2" ht="18.75" x14ac:dyDescent="0.25">
      <c r="B437" s="19" t="s">
        <v>4932</v>
      </c>
    </row>
    <row r="438" spans="2:2" ht="18.75" x14ac:dyDescent="0.25">
      <c r="B438" s="20"/>
    </row>
    <row r="439" spans="2:2" ht="18.75" x14ac:dyDescent="0.25">
      <c r="B439" s="19" t="s">
        <v>4370</v>
      </c>
    </row>
    <row r="440" spans="2:2" ht="18.75" x14ac:dyDescent="0.25">
      <c r="B440" s="19" t="s">
        <v>4371</v>
      </c>
    </row>
    <row r="441" spans="2:2" x14ac:dyDescent="0.25">
      <c r="B441" s="200"/>
    </row>
    <row r="442" spans="2:2" ht="18.75" x14ac:dyDescent="0.25">
      <c r="B442" s="20" t="s">
        <v>4372</v>
      </c>
    </row>
    <row r="443" spans="2:2" ht="37.5" x14ac:dyDescent="0.25">
      <c r="B443" s="20" t="s">
        <v>4373</v>
      </c>
    </row>
    <row r="444" spans="2:2" ht="18.75" x14ac:dyDescent="0.25">
      <c r="B444" s="20" t="s">
        <v>4374</v>
      </c>
    </row>
    <row r="445" spans="2:2" ht="18.75" x14ac:dyDescent="0.25">
      <c r="B445" s="20" t="s">
        <v>4375</v>
      </c>
    </row>
    <row r="446" spans="2:2" ht="37.5" x14ac:dyDescent="0.25">
      <c r="B446" s="20" t="s">
        <v>4376</v>
      </c>
    </row>
    <row r="447" spans="2:2" ht="18.75" x14ac:dyDescent="0.25">
      <c r="B447" s="20" t="s">
        <v>4377</v>
      </c>
    </row>
    <row r="448" spans="2:2" ht="18.75" x14ac:dyDescent="0.25">
      <c r="B448" s="20" t="s">
        <v>4378</v>
      </c>
    </row>
    <row r="449" spans="2:2" ht="18.75" x14ac:dyDescent="0.25">
      <c r="B449" s="20" t="s">
        <v>4379</v>
      </c>
    </row>
    <row r="450" spans="2:2" ht="18.75" x14ac:dyDescent="0.25">
      <c r="B450" s="20"/>
    </row>
    <row r="451" spans="2:2" ht="18.75" x14ac:dyDescent="0.25">
      <c r="B451" s="19">
        <v>21</v>
      </c>
    </row>
    <row r="452" spans="2:2" ht="18.75" x14ac:dyDescent="0.25">
      <c r="B452" s="19"/>
    </row>
    <row r="453" spans="2:2" ht="37.5" x14ac:dyDescent="0.25">
      <c r="B453" s="20" t="s">
        <v>3863</v>
      </c>
    </row>
    <row r="454" spans="2:2" ht="56.25" x14ac:dyDescent="0.25">
      <c r="B454" s="20" t="s">
        <v>3613</v>
      </c>
    </row>
    <row r="455" spans="2:2" ht="18.75" x14ac:dyDescent="0.25">
      <c r="B455" s="20"/>
    </row>
    <row r="456" spans="2:2" ht="18.75" x14ac:dyDescent="0.25">
      <c r="B456" s="19" t="s">
        <v>4380</v>
      </c>
    </row>
    <row r="457" spans="2:2" ht="18.75" x14ac:dyDescent="0.25">
      <c r="B457" s="19" t="s">
        <v>4371</v>
      </c>
    </row>
    <row r="458" spans="2:2" ht="18.75" x14ac:dyDescent="0.25">
      <c r="B458" s="22"/>
    </row>
    <row r="459" spans="2:2" ht="37.5" x14ac:dyDescent="0.25">
      <c r="B459" s="20" t="s">
        <v>3865</v>
      </c>
    </row>
    <row r="460" spans="2:2" ht="75" x14ac:dyDescent="0.25">
      <c r="B460" s="20" t="s">
        <v>3866</v>
      </c>
    </row>
    <row r="461" spans="2:2" ht="18.75" x14ac:dyDescent="0.25">
      <c r="B461" s="20" t="s">
        <v>3867</v>
      </c>
    </row>
    <row r="462" spans="2:2" ht="18.75" x14ac:dyDescent="0.25">
      <c r="B462" s="20" t="s">
        <v>3614</v>
      </c>
    </row>
    <row r="463" spans="2:2" ht="37.5" x14ac:dyDescent="0.25">
      <c r="B463" s="20" t="s">
        <v>3615</v>
      </c>
    </row>
    <row r="464" spans="2:2" ht="37.5" x14ac:dyDescent="0.25">
      <c r="B464" s="20" t="s">
        <v>3616</v>
      </c>
    </row>
    <row r="465" spans="2:2" ht="18.75" x14ac:dyDescent="0.25">
      <c r="B465" s="20" t="s">
        <v>3868</v>
      </c>
    </row>
    <row r="466" spans="2:2" ht="56.25" x14ac:dyDescent="0.25">
      <c r="B466" s="20" t="s">
        <v>3869</v>
      </c>
    </row>
    <row r="467" spans="2:2" ht="18.75" x14ac:dyDescent="0.25">
      <c r="B467" s="20" t="s">
        <v>3870</v>
      </c>
    </row>
    <row r="468" spans="2:2" ht="18.75" x14ac:dyDescent="0.25">
      <c r="B468" s="20" t="s">
        <v>3617</v>
      </c>
    </row>
    <row r="469" spans="2:2" ht="18.75" x14ac:dyDescent="0.25">
      <c r="B469" s="20" t="s">
        <v>3618</v>
      </c>
    </row>
    <row r="470" spans="2:2" ht="18.75" x14ac:dyDescent="0.25">
      <c r="B470" s="20" t="s">
        <v>3619</v>
      </c>
    </row>
    <row r="471" spans="2:2" ht="37.5" x14ac:dyDescent="0.25">
      <c r="B471" s="20" t="s">
        <v>3871</v>
      </c>
    </row>
    <row r="472" spans="2:2" ht="18.75" x14ac:dyDescent="0.25">
      <c r="B472" s="20" t="s">
        <v>3872</v>
      </c>
    </row>
    <row r="473" spans="2:2" ht="37.5" x14ac:dyDescent="0.25">
      <c r="B473" s="20" t="s">
        <v>3873</v>
      </c>
    </row>
    <row r="474" spans="2:2" ht="18.75" x14ac:dyDescent="0.25">
      <c r="B474" s="20" t="s">
        <v>3874</v>
      </c>
    </row>
    <row r="475" spans="2:2" ht="56.25" x14ac:dyDescent="0.25">
      <c r="B475" s="20" t="s">
        <v>3875</v>
      </c>
    </row>
    <row r="476" spans="2:2" ht="18.75" x14ac:dyDescent="0.25">
      <c r="B476" s="19"/>
    </row>
    <row r="477" spans="2:2" ht="18.75" x14ac:dyDescent="0.25">
      <c r="B477" s="19">
        <v>22</v>
      </c>
    </row>
    <row r="478" spans="2:2" ht="18.75" x14ac:dyDescent="0.25">
      <c r="B478" s="19"/>
    </row>
    <row r="479" spans="2:2" ht="37.5" x14ac:dyDescent="0.25">
      <c r="B479" s="20" t="s">
        <v>3876</v>
      </c>
    </row>
    <row r="480" spans="2:2" ht="18.75" x14ac:dyDescent="0.25">
      <c r="B480" s="20" t="s">
        <v>3877</v>
      </c>
    </row>
    <row r="481" spans="2:2" ht="18.75" x14ac:dyDescent="0.25">
      <c r="B481" s="20" t="s">
        <v>3878</v>
      </c>
    </row>
    <row r="482" spans="2:2" ht="56.25" x14ac:dyDescent="0.25">
      <c r="B482" s="20" t="s">
        <v>4101</v>
      </c>
    </row>
    <row r="483" spans="2:2" ht="56.25" x14ac:dyDescent="0.25">
      <c r="B483" s="20" t="s">
        <v>4102</v>
      </c>
    </row>
    <row r="484" spans="2:2" ht="37.5" x14ac:dyDescent="0.25">
      <c r="B484" s="20" t="s">
        <v>3880</v>
      </c>
    </row>
    <row r="485" spans="2:2" ht="131.25" x14ac:dyDescent="0.25">
      <c r="B485" s="20" t="s">
        <v>4103</v>
      </c>
    </row>
    <row r="486" spans="2:2" ht="206.25" x14ac:dyDescent="0.25">
      <c r="B486" s="20" t="s">
        <v>4104</v>
      </c>
    </row>
    <row r="487" spans="2:2" ht="37.5" x14ac:dyDescent="0.25">
      <c r="B487" s="20" t="s">
        <v>3882</v>
      </c>
    </row>
    <row r="488" spans="2:2" ht="18.75" x14ac:dyDescent="0.25">
      <c r="B488" s="20" t="s">
        <v>3620</v>
      </c>
    </row>
    <row r="489" spans="2:2" ht="37.5" x14ac:dyDescent="0.25">
      <c r="B489" s="20" t="s">
        <v>3883</v>
      </c>
    </row>
    <row r="490" spans="2:2" ht="37.5" x14ac:dyDescent="0.25">
      <c r="B490" s="20" t="s">
        <v>3884</v>
      </c>
    </row>
    <row r="491" spans="2:2" ht="18.75" x14ac:dyDescent="0.25">
      <c r="B491" s="20"/>
    </row>
    <row r="492" spans="2:2" ht="18.75" x14ac:dyDescent="0.25">
      <c r="B492" s="20"/>
    </row>
    <row r="493" spans="2:2" ht="18.75" x14ac:dyDescent="0.25">
      <c r="B493" s="19"/>
    </row>
    <row r="494" spans="2:2" ht="18.75" x14ac:dyDescent="0.25">
      <c r="B494" s="19">
        <v>23</v>
      </c>
    </row>
    <row r="495" spans="2:2" ht="18.75" x14ac:dyDescent="0.25">
      <c r="B495" s="20"/>
    </row>
    <row r="496" spans="2:2" ht="93.75" x14ac:dyDescent="0.25">
      <c r="B496" s="20" t="s">
        <v>3885</v>
      </c>
    </row>
    <row r="497" spans="2:2" ht="18.75" x14ac:dyDescent="0.25">
      <c r="B497" s="20" t="s">
        <v>4933</v>
      </c>
    </row>
    <row r="498" spans="2:2" ht="37.5" x14ac:dyDescent="0.25">
      <c r="B498" s="20" t="s">
        <v>3887</v>
      </c>
    </row>
    <row r="499" spans="2:2" ht="56.25" x14ac:dyDescent="0.25">
      <c r="B499" s="20" t="s">
        <v>4934</v>
      </c>
    </row>
    <row r="500" spans="2:2" ht="75" x14ac:dyDescent="0.25">
      <c r="B500" s="20" t="s">
        <v>4935</v>
      </c>
    </row>
    <row r="501" spans="2:2" ht="37.5" x14ac:dyDescent="0.25">
      <c r="B501" s="20" t="s">
        <v>4936</v>
      </c>
    </row>
    <row r="502" spans="2:2" ht="18.75" x14ac:dyDescent="0.25">
      <c r="B502" s="20" t="s">
        <v>4937</v>
      </c>
    </row>
    <row r="503" spans="2:2" ht="56.25" x14ac:dyDescent="0.25">
      <c r="B503" s="20" t="s">
        <v>4938</v>
      </c>
    </row>
    <row r="504" spans="2:2" ht="37.5" x14ac:dyDescent="0.25">
      <c r="B504" s="20" t="s">
        <v>4109</v>
      </c>
    </row>
    <row r="505" spans="2:2" ht="18.75" x14ac:dyDescent="0.25">
      <c r="B505" s="20" t="s">
        <v>4939</v>
      </c>
    </row>
    <row r="506" spans="2:2" ht="112.5" x14ac:dyDescent="0.25">
      <c r="B506" s="20" t="s">
        <v>4940</v>
      </c>
    </row>
    <row r="507" spans="2:2" ht="56.25" x14ac:dyDescent="0.25">
      <c r="B507" s="20" t="s">
        <v>4941</v>
      </c>
    </row>
    <row r="508" spans="2:2" ht="18.75" x14ac:dyDescent="0.25">
      <c r="B508" s="20"/>
    </row>
    <row r="509" spans="2:2" ht="18.75" x14ac:dyDescent="0.25">
      <c r="B509" s="19"/>
    </row>
    <row r="510" spans="2:2" ht="18.75" x14ac:dyDescent="0.25">
      <c r="B510" s="19">
        <v>24</v>
      </c>
    </row>
    <row r="511" spans="2:2" ht="18.75" x14ac:dyDescent="0.25">
      <c r="B511" s="19"/>
    </row>
    <row r="512" spans="2:2" ht="75" x14ac:dyDescent="0.25">
      <c r="B512" s="20" t="s">
        <v>4942</v>
      </c>
    </row>
    <row r="513" spans="2:2" ht="37.5" x14ac:dyDescent="0.25">
      <c r="B513" s="20" t="s">
        <v>4943</v>
      </c>
    </row>
    <row r="514" spans="2:2" ht="56.25" x14ac:dyDescent="0.25">
      <c r="B514" s="20" t="s">
        <v>4944</v>
      </c>
    </row>
    <row r="515" spans="2:2" ht="56.25" x14ac:dyDescent="0.25">
      <c r="B515" s="20" t="s">
        <v>4945</v>
      </c>
    </row>
    <row r="516" spans="2:2" ht="18.75" x14ac:dyDescent="0.25">
      <c r="B516" s="20" t="s">
        <v>4946</v>
      </c>
    </row>
    <row r="517" spans="2:2" ht="37.5" x14ac:dyDescent="0.25">
      <c r="B517" s="20" t="s">
        <v>4947</v>
      </c>
    </row>
    <row r="518" spans="2:2" ht="93.75" x14ac:dyDescent="0.25">
      <c r="B518" s="20" t="s">
        <v>4948</v>
      </c>
    </row>
    <row r="519" spans="2:2" ht="56.25" x14ac:dyDescent="0.25">
      <c r="B519" s="20" t="s">
        <v>4949</v>
      </c>
    </row>
    <row r="520" spans="2:2" ht="75" x14ac:dyDescent="0.25">
      <c r="B520" s="20" t="s">
        <v>4950</v>
      </c>
    </row>
    <row r="521" spans="2:2" ht="18.75" x14ac:dyDescent="0.25">
      <c r="B521" s="20" t="s">
        <v>4693</v>
      </c>
    </row>
    <row r="522" spans="2:2" ht="37.5" x14ac:dyDescent="0.25">
      <c r="B522" s="20" t="s">
        <v>3916</v>
      </c>
    </row>
    <row r="523" spans="2:2" ht="37.5" x14ac:dyDescent="0.25">
      <c r="B523" s="20" t="s">
        <v>3899</v>
      </c>
    </row>
    <row r="524" spans="2:2" ht="18.75" x14ac:dyDescent="0.25">
      <c r="B524" s="20" t="s">
        <v>3623</v>
      </c>
    </row>
    <row r="525" spans="2:2" ht="56.25" x14ac:dyDescent="0.25">
      <c r="B525" s="20" t="s">
        <v>3624</v>
      </c>
    </row>
    <row r="526" spans="2:2" ht="18.75" x14ac:dyDescent="0.25">
      <c r="B526" s="20" t="s">
        <v>3625</v>
      </c>
    </row>
    <row r="527" spans="2:2" ht="18.75" x14ac:dyDescent="0.25">
      <c r="B527" s="19"/>
    </row>
    <row r="528" spans="2:2" ht="18.75" x14ac:dyDescent="0.25">
      <c r="B528" s="19">
        <v>25</v>
      </c>
    </row>
    <row r="529" spans="2:2" ht="18.75" x14ac:dyDescent="0.25">
      <c r="B529" s="20"/>
    </row>
    <row r="530" spans="2:2" ht="75" x14ac:dyDescent="0.25">
      <c r="B530" s="20" t="s">
        <v>4951</v>
      </c>
    </row>
    <row r="531" spans="2:2" ht="37.5" x14ac:dyDescent="0.25">
      <c r="B531" s="20" t="s">
        <v>3632</v>
      </c>
    </row>
    <row r="532" spans="2:2" ht="75" x14ac:dyDescent="0.25">
      <c r="B532" s="20" t="s">
        <v>3918</v>
      </c>
    </row>
    <row r="533" spans="2:2" ht="18.75" x14ac:dyDescent="0.25">
      <c r="B533" s="19"/>
    </row>
    <row r="534" spans="2:2" ht="18.75" x14ac:dyDescent="0.25">
      <c r="B534" s="20" t="s">
        <v>4399</v>
      </c>
    </row>
    <row r="535" spans="2:2" ht="18.75" x14ac:dyDescent="0.25">
      <c r="B535" s="20" t="s">
        <v>4334</v>
      </c>
    </row>
    <row r="536" spans="2:2" ht="18.75" x14ac:dyDescent="0.25">
      <c r="B536" s="20" t="s">
        <v>4400</v>
      </c>
    </row>
    <row r="537" spans="2:2" ht="37.5" x14ac:dyDescent="0.25">
      <c r="B537" s="20" t="s">
        <v>4401</v>
      </c>
    </row>
    <row r="538" spans="2:2" ht="18.75" x14ac:dyDescent="0.25">
      <c r="B538" s="20" t="s">
        <v>4402</v>
      </c>
    </row>
    <row r="539" spans="2:2" ht="18.75" x14ac:dyDescent="0.25">
      <c r="B539" s="20" t="s">
        <v>4403</v>
      </c>
    </row>
    <row r="540" spans="2:2" ht="18.75" x14ac:dyDescent="0.25">
      <c r="B540" s="20" t="s">
        <v>4404</v>
      </c>
    </row>
    <row r="541" spans="2:2" ht="18.75" x14ac:dyDescent="0.25">
      <c r="B541" s="20"/>
    </row>
    <row r="542" spans="2:2" ht="37.5" x14ac:dyDescent="0.25">
      <c r="B542" s="20" t="s">
        <v>3924</v>
      </c>
    </row>
    <row r="543" spans="2:2" ht="56.25" x14ac:dyDescent="0.25">
      <c r="B543" s="20" t="s">
        <v>3925</v>
      </c>
    </row>
    <row r="544" spans="2:2" ht="93.75" x14ac:dyDescent="0.25">
      <c r="B544" s="20" t="s">
        <v>3926</v>
      </c>
    </row>
    <row r="545" spans="2:2" ht="75" x14ac:dyDescent="0.25">
      <c r="B545" s="20" t="s">
        <v>3927</v>
      </c>
    </row>
    <row r="546" spans="2:2" ht="18.75" x14ac:dyDescent="0.25">
      <c r="B546" s="20"/>
    </row>
    <row r="547" spans="2:2" ht="18.75" x14ac:dyDescent="0.25">
      <c r="B547" s="19"/>
    </row>
    <row r="548" spans="2:2" ht="18.75" x14ac:dyDescent="0.25">
      <c r="B548" s="19">
        <v>26</v>
      </c>
    </row>
    <row r="549" spans="2:2" ht="18.75" x14ac:dyDescent="0.25">
      <c r="B549" s="20"/>
    </row>
    <row r="550" spans="2:2" ht="75" x14ac:dyDescent="0.25">
      <c r="B550" s="20" t="s">
        <v>3928</v>
      </c>
    </row>
    <row r="551" spans="2:2" ht="18.75" x14ac:dyDescent="0.25">
      <c r="B551" s="20"/>
    </row>
    <row r="552" spans="2:2" ht="56.25" x14ac:dyDescent="0.25">
      <c r="B552" s="20" t="s">
        <v>4406</v>
      </c>
    </row>
    <row r="553" spans="2:2" ht="18.75" x14ac:dyDescent="0.25">
      <c r="B553" s="20" t="s">
        <v>4707</v>
      </c>
    </row>
    <row r="554" spans="2:2" ht="18.75" x14ac:dyDescent="0.25">
      <c r="B554" s="20" t="s">
        <v>4268</v>
      </c>
    </row>
    <row r="555" spans="2:2" ht="18.75" x14ac:dyDescent="0.25">
      <c r="B555" s="184"/>
    </row>
    <row r="556" spans="2:2" ht="37.5" x14ac:dyDescent="0.25">
      <c r="B556" s="20" t="s">
        <v>3634</v>
      </c>
    </row>
    <row r="557" spans="2:2" ht="75" x14ac:dyDescent="0.25">
      <c r="B557" s="20" t="s">
        <v>4408</v>
      </c>
    </row>
    <row r="558" spans="2:2" ht="37.5" x14ac:dyDescent="0.25">
      <c r="B558" s="20" t="s">
        <v>3635</v>
      </c>
    </row>
    <row r="559" spans="2:2" ht="75" x14ac:dyDescent="0.25">
      <c r="B559" s="20" t="s">
        <v>3636</v>
      </c>
    </row>
    <row r="560" spans="2:2" ht="18.75" x14ac:dyDescent="0.25">
      <c r="B560" s="20" t="s">
        <v>3637</v>
      </c>
    </row>
    <row r="561" spans="2:2" ht="37.5" x14ac:dyDescent="0.25">
      <c r="B561" s="20" t="s">
        <v>3638</v>
      </c>
    </row>
    <row r="562" spans="2:2" ht="18.75" x14ac:dyDescent="0.25">
      <c r="B562" s="20" t="s">
        <v>3639</v>
      </c>
    </row>
    <row r="563" spans="2:2" ht="37.5" x14ac:dyDescent="0.25">
      <c r="B563" s="20" t="s">
        <v>3640</v>
      </c>
    </row>
    <row r="564" spans="2:2" ht="18.75" x14ac:dyDescent="0.25">
      <c r="B564" s="20"/>
    </row>
    <row r="565" spans="2:2" ht="37.5" x14ac:dyDescent="0.25">
      <c r="B565" s="20" t="s">
        <v>4409</v>
      </c>
    </row>
    <row r="566" spans="2:2" ht="37.5" x14ac:dyDescent="0.25">
      <c r="B566" s="20" t="s">
        <v>4709</v>
      </c>
    </row>
    <row r="567" spans="2:2" ht="18.75" x14ac:dyDescent="0.25">
      <c r="B567" s="20"/>
    </row>
    <row r="568" spans="2:2" ht="18.75" x14ac:dyDescent="0.25">
      <c r="B568" s="20"/>
    </row>
    <row r="569" spans="2:2" ht="18.75" x14ac:dyDescent="0.25">
      <c r="B569" s="20"/>
    </row>
    <row r="570" spans="2:2" ht="18.75" x14ac:dyDescent="0.25">
      <c r="B570" s="19"/>
    </row>
    <row r="571" spans="2:2" ht="18.75" x14ac:dyDescent="0.25">
      <c r="B571" s="19">
        <v>27</v>
      </c>
    </row>
    <row r="572" spans="2:2" ht="18.75" x14ac:dyDescent="0.25">
      <c r="B572" s="20"/>
    </row>
    <row r="573" spans="2:2" ht="56.25" x14ac:dyDescent="0.25">
      <c r="B573" s="20" t="s">
        <v>3936</v>
      </c>
    </row>
    <row r="574" spans="2:2" ht="56.25" x14ac:dyDescent="0.25">
      <c r="B574" s="20" t="s">
        <v>3937</v>
      </c>
    </row>
    <row r="575" spans="2:2" ht="37.5" x14ac:dyDescent="0.25">
      <c r="B575" s="20" t="s">
        <v>3938</v>
      </c>
    </row>
    <row r="576" spans="2:2" ht="18.75" x14ac:dyDescent="0.25">
      <c r="B576" s="20"/>
    </row>
    <row r="577" spans="2:2" ht="18.75" x14ac:dyDescent="0.25">
      <c r="B577" s="20" t="s">
        <v>4411</v>
      </c>
    </row>
    <row r="578" spans="2:2" ht="18.75" x14ac:dyDescent="0.25">
      <c r="B578" s="20" t="s">
        <v>4412</v>
      </c>
    </row>
    <row r="579" spans="2:2" ht="18.75" x14ac:dyDescent="0.25">
      <c r="B579" s="20" t="s">
        <v>4413</v>
      </c>
    </row>
    <row r="580" spans="2:2" ht="18.75" x14ac:dyDescent="0.25">
      <c r="B580" s="20" t="s">
        <v>4414</v>
      </c>
    </row>
    <row r="581" spans="2:2" ht="18.75" x14ac:dyDescent="0.25">
      <c r="B581" s="20"/>
    </row>
    <row r="582" spans="2:2" ht="93.75" x14ac:dyDescent="0.25">
      <c r="B582" s="20" t="s">
        <v>3942</v>
      </c>
    </row>
    <row r="583" spans="2:2" ht="18.75" x14ac:dyDescent="0.25">
      <c r="B583" s="20" t="s">
        <v>3642</v>
      </c>
    </row>
    <row r="584" spans="2:2" ht="37.5" x14ac:dyDescent="0.25">
      <c r="B584" s="20" t="s">
        <v>3943</v>
      </c>
    </row>
    <row r="585" spans="2:2" ht="56.25" x14ac:dyDescent="0.25">
      <c r="B585" s="20" t="s">
        <v>3643</v>
      </c>
    </row>
    <row r="586" spans="2:2" ht="18.75" x14ac:dyDescent="0.25">
      <c r="B586" s="20"/>
    </row>
    <row r="587" spans="2:2" ht="37.5" x14ac:dyDescent="0.25">
      <c r="B587" s="221" t="s">
        <v>4415</v>
      </c>
    </row>
    <row r="588" spans="2:2" ht="18.75" x14ac:dyDescent="0.25">
      <c r="B588" s="221" t="s">
        <v>4416</v>
      </c>
    </row>
    <row r="589" spans="2:2" ht="18.75" x14ac:dyDescent="0.25">
      <c r="B589" s="221" t="s">
        <v>4417</v>
      </c>
    </row>
    <row r="590" spans="2:2" ht="18.75" x14ac:dyDescent="0.25">
      <c r="B590" s="221"/>
    </row>
    <row r="591" spans="2:2" ht="56.25" x14ac:dyDescent="0.25">
      <c r="B591" s="221" t="s">
        <v>4418</v>
      </c>
    </row>
    <row r="592" spans="2:2" ht="18.75" x14ac:dyDescent="0.25">
      <c r="B592" s="222"/>
    </row>
    <row r="593" spans="2:2" ht="75" x14ac:dyDescent="0.25">
      <c r="B593" s="222" t="s">
        <v>4952</v>
      </c>
    </row>
    <row r="594" spans="2:2" ht="18.75" x14ac:dyDescent="0.25">
      <c r="B594" s="221"/>
    </row>
    <row r="595" spans="2:2" ht="18.75" x14ac:dyDescent="0.25">
      <c r="B595" s="221">
        <v>28</v>
      </c>
    </row>
    <row r="596" spans="2:2" ht="18.75" x14ac:dyDescent="0.25">
      <c r="B596" s="222"/>
    </row>
    <row r="597" spans="2:2" ht="18.75" x14ac:dyDescent="0.25">
      <c r="B597" s="222" t="s">
        <v>4953</v>
      </c>
    </row>
    <row r="598" spans="2:2" ht="18.75" x14ac:dyDescent="0.25">
      <c r="B598" s="222"/>
    </row>
    <row r="599" spans="2:2" ht="18.75" x14ac:dyDescent="0.25">
      <c r="B599" s="221" t="s">
        <v>4420</v>
      </c>
    </row>
    <row r="600" spans="2:2" ht="18.75" x14ac:dyDescent="0.25">
      <c r="B600" s="222"/>
    </row>
    <row r="601" spans="2:2" ht="75" x14ac:dyDescent="0.25">
      <c r="B601" s="222" t="s">
        <v>4954</v>
      </c>
    </row>
    <row r="602" spans="2:2" ht="56.25" x14ac:dyDescent="0.25">
      <c r="B602" s="222" t="s">
        <v>4422</v>
      </c>
    </row>
    <row r="603" spans="2:2" ht="18.75" x14ac:dyDescent="0.25">
      <c r="B603" s="222" t="s">
        <v>4423</v>
      </c>
    </row>
    <row r="604" spans="2:2" ht="18.75" x14ac:dyDescent="0.25">
      <c r="B604" s="222" t="s">
        <v>4424</v>
      </c>
    </row>
    <row r="605" spans="2:2" ht="37.5" x14ac:dyDescent="0.25">
      <c r="B605" s="222" t="s">
        <v>4425</v>
      </c>
    </row>
    <row r="606" spans="2:2" ht="37.5" x14ac:dyDescent="0.25">
      <c r="B606" s="222" t="s">
        <v>4426</v>
      </c>
    </row>
    <row r="607" spans="2:2" ht="56.25" x14ac:dyDescent="0.25">
      <c r="B607" s="222" t="s">
        <v>4427</v>
      </c>
    </row>
    <row r="608" spans="2:2" ht="37.5" x14ac:dyDescent="0.25">
      <c r="B608" s="222" t="s">
        <v>4428</v>
      </c>
    </row>
    <row r="609" spans="2:2" ht="75" x14ac:dyDescent="0.25">
      <c r="B609" s="222" t="s">
        <v>4429</v>
      </c>
    </row>
    <row r="610" spans="2:2" ht="18.75" x14ac:dyDescent="0.25">
      <c r="B610" s="222" t="s">
        <v>4430</v>
      </c>
    </row>
    <row r="611" spans="2:2" ht="75" x14ac:dyDescent="0.25">
      <c r="B611" s="222" t="s">
        <v>4431</v>
      </c>
    </row>
    <row r="612" spans="2:2" ht="56.25" x14ac:dyDescent="0.25">
      <c r="B612" s="222" t="s">
        <v>4432</v>
      </c>
    </row>
    <row r="613" spans="2:2" ht="18.75" x14ac:dyDescent="0.25">
      <c r="B613" s="222"/>
    </row>
    <row r="614" spans="2:2" ht="18.75" x14ac:dyDescent="0.25">
      <c r="B614" s="221"/>
    </row>
    <row r="615" spans="2:2" ht="18.75" x14ac:dyDescent="0.25">
      <c r="B615" s="221">
        <v>29</v>
      </c>
    </row>
    <row r="616" spans="2:2" ht="18.75" x14ac:dyDescent="0.25">
      <c r="B616" s="222"/>
    </row>
    <row r="617" spans="2:2" ht="56.25" x14ac:dyDescent="0.25">
      <c r="B617" s="222" t="s">
        <v>4433</v>
      </c>
    </row>
    <row r="618" spans="2:2" ht="37.5" x14ac:dyDescent="0.25">
      <c r="B618" s="222" t="s">
        <v>4434</v>
      </c>
    </row>
    <row r="619" spans="2:2" ht="37.5" x14ac:dyDescent="0.25">
      <c r="B619" s="222" t="s">
        <v>4955</v>
      </c>
    </row>
    <row r="620" spans="2:2" ht="18.75" x14ac:dyDescent="0.25">
      <c r="B620" s="218"/>
    </row>
    <row r="621" spans="2:2" ht="56.25" x14ac:dyDescent="0.25">
      <c r="B621" s="221" t="s">
        <v>4436</v>
      </c>
    </row>
    <row r="622" spans="2:2" ht="18.75" x14ac:dyDescent="0.25">
      <c r="B622" s="222"/>
    </row>
    <row r="623" spans="2:2" ht="37.5" x14ac:dyDescent="0.25">
      <c r="B623" s="222" t="s">
        <v>4437</v>
      </c>
    </row>
    <row r="624" spans="2:2" ht="75" x14ac:dyDescent="0.25">
      <c r="B624" s="222" t="s">
        <v>4956</v>
      </c>
    </row>
    <row r="625" spans="2:3" ht="18.75" x14ac:dyDescent="0.25">
      <c r="B625" s="222" t="s">
        <v>4439</v>
      </c>
    </row>
    <row r="626" spans="2:3" ht="18.75" x14ac:dyDescent="0.25">
      <c r="B626" s="222" t="s">
        <v>4440</v>
      </c>
    </row>
    <row r="627" spans="2:3" ht="37.5" x14ac:dyDescent="0.25">
      <c r="B627" s="222" t="s">
        <v>4441</v>
      </c>
    </row>
    <row r="628" spans="2:3" ht="56.25" x14ac:dyDescent="0.25">
      <c r="B628" s="222" t="s">
        <v>4442</v>
      </c>
    </row>
    <row r="629" spans="2:3" ht="56.25" x14ac:dyDescent="0.25">
      <c r="B629" s="222" t="s">
        <v>4443</v>
      </c>
      <c r="C629" s="214"/>
    </row>
    <row r="630" spans="2:3" ht="37.5" x14ac:dyDescent="0.25">
      <c r="B630" s="222" t="s">
        <v>4444</v>
      </c>
      <c r="C630" s="214"/>
    </row>
    <row r="631" spans="2:3" ht="37.5" x14ac:dyDescent="0.25">
      <c r="B631" s="222" t="s">
        <v>4445</v>
      </c>
      <c r="C631" s="214"/>
    </row>
    <row r="632" spans="2:3" ht="18.75" x14ac:dyDescent="0.25">
      <c r="B632" s="221"/>
    </row>
    <row r="633" spans="2:3" ht="18.75" x14ac:dyDescent="0.25">
      <c r="B633" s="221" t="s">
        <v>4446</v>
      </c>
    </row>
    <row r="634" spans="2:3" ht="18.75" x14ac:dyDescent="0.25">
      <c r="B634" s="219"/>
    </row>
    <row r="635" spans="2:3" ht="37.5" x14ac:dyDescent="0.25">
      <c r="B635" s="222" t="s">
        <v>4957</v>
      </c>
    </row>
    <row r="636" spans="2:3" ht="18.75" x14ac:dyDescent="0.25">
      <c r="B636" s="221"/>
    </row>
    <row r="637" spans="2:3" ht="18.75" x14ac:dyDescent="0.25">
      <c r="B637" s="221"/>
    </row>
    <row r="638" spans="2:3" ht="18.75" x14ac:dyDescent="0.25">
      <c r="B638" s="221"/>
    </row>
    <row r="639" spans="2:3" ht="18.75" x14ac:dyDescent="0.25">
      <c r="B639" s="221">
        <v>30</v>
      </c>
    </row>
    <row r="640" spans="2:3" ht="18.75" x14ac:dyDescent="0.25">
      <c r="B640" s="221"/>
    </row>
    <row r="641" spans="2:3" ht="112.5" x14ac:dyDescent="0.25">
      <c r="B641" s="222" t="s">
        <v>4958</v>
      </c>
    </row>
    <row r="642" spans="2:3" ht="18.75" x14ac:dyDescent="0.25">
      <c r="B642" s="222" t="s">
        <v>4448</v>
      </c>
      <c r="C642" s="214"/>
    </row>
    <row r="643" spans="2:3" ht="18.75" x14ac:dyDescent="0.25">
      <c r="B643" s="222" t="s">
        <v>4449</v>
      </c>
    </row>
    <row r="644" spans="2:3" ht="18.75" x14ac:dyDescent="0.25">
      <c r="B644" s="222" t="s">
        <v>4450</v>
      </c>
    </row>
    <row r="645" spans="2:3" ht="37.5" x14ac:dyDescent="0.25">
      <c r="B645" s="222" t="s">
        <v>4451</v>
      </c>
    </row>
    <row r="646" spans="2:3" ht="75" x14ac:dyDescent="0.25">
      <c r="B646" s="222" t="s">
        <v>4452</v>
      </c>
    </row>
    <row r="647" spans="2:3" ht="37.5" x14ac:dyDescent="0.25">
      <c r="B647" s="222" t="s">
        <v>4453</v>
      </c>
    </row>
    <row r="648" spans="2:3" ht="56.25" x14ac:dyDescent="0.25">
      <c r="B648" s="222" t="s">
        <v>1057</v>
      </c>
    </row>
    <row r="649" spans="2:3" ht="56.25" x14ac:dyDescent="0.25">
      <c r="B649" s="222" t="s">
        <v>1058</v>
      </c>
    </row>
    <row r="650" spans="2:3" ht="93.75" x14ac:dyDescent="0.25">
      <c r="B650" s="222" t="s">
        <v>4454</v>
      </c>
    </row>
    <row r="651" spans="2:3" ht="56.25" x14ac:dyDescent="0.25">
      <c r="B651" s="222" t="s">
        <v>4455</v>
      </c>
    </row>
    <row r="652" spans="2:3" ht="18.75" x14ac:dyDescent="0.25">
      <c r="B652" s="221"/>
    </row>
    <row r="653" spans="2:3" ht="18.75" x14ac:dyDescent="0.25">
      <c r="B653" s="221" t="s">
        <v>4456</v>
      </c>
    </row>
    <row r="654" spans="2:3" ht="18.75" x14ac:dyDescent="0.25">
      <c r="B654" s="222"/>
    </row>
    <row r="655" spans="2:3" ht="75" x14ac:dyDescent="0.25">
      <c r="B655" s="222" t="s">
        <v>4959</v>
      </c>
    </row>
    <row r="656" spans="2:3" ht="18.75" x14ac:dyDescent="0.25">
      <c r="B656" s="222"/>
    </row>
    <row r="657" spans="2:3" ht="18.75" x14ac:dyDescent="0.25">
      <c r="B657" s="221">
        <v>31</v>
      </c>
    </row>
    <row r="658" spans="2:3" ht="18.75" x14ac:dyDescent="0.25">
      <c r="B658" s="221"/>
    </row>
    <row r="659" spans="2:3" ht="56.25" x14ac:dyDescent="0.25">
      <c r="B659" s="222" t="s">
        <v>4960</v>
      </c>
    </row>
    <row r="660" spans="2:3" ht="18.75" x14ac:dyDescent="0.25">
      <c r="B660" s="221"/>
    </row>
    <row r="661" spans="2:3" ht="18.75" x14ac:dyDescent="0.25">
      <c r="B661" s="221" t="s">
        <v>4458</v>
      </c>
    </row>
    <row r="662" spans="2:3" ht="18.75" x14ac:dyDescent="0.25">
      <c r="B662" s="222"/>
    </row>
    <row r="663" spans="2:3" ht="37.5" x14ac:dyDescent="0.25">
      <c r="B663" s="222" t="s">
        <v>4459</v>
      </c>
    </row>
    <row r="664" spans="2:3" ht="18.75" x14ac:dyDescent="0.25">
      <c r="B664" s="222"/>
    </row>
    <row r="665" spans="2:3" ht="18.75" x14ac:dyDescent="0.25">
      <c r="B665" s="221" t="s">
        <v>4460</v>
      </c>
    </row>
    <row r="666" spans="2:3" ht="18.75" x14ac:dyDescent="0.25">
      <c r="B666" s="222"/>
    </row>
    <row r="667" spans="2:3" ht="37.5" x14ac:dyDescent="0.25">
      <c r="B667" s="222" t="s">
        <v>4749</v>
      </c>
    </row>
    <row r="668" spans="2:3" ht="112.5" x14ac:dyDescent="0.25">
      <c r="B668" s="222" t="s">
        <v>4462</v>
      </c>
      <c r="C668" s="214"/>
    </row>
    <row r="669" spans="2:3" ht="18.75" x14ac:dyDescent="0.25">
      <c r="B669" s="222" t="s">
        <v>3986</v>
      </c>
      <c r="C669" s="214"/>
    </row>
    <row r="670" spans="2:3" ht="56.25" x14ac:dyDescent="0.25">
      <c r="B670" s="222" t="s">
        <v>4463</v>
      </c>
      <c r="C670" s="214"/>
    </row>
    <row r="671" spans="2:3" ht="56.25" x14ac:dyDescent="0.25">
      <c r="B671" s="222" t="s">
        <v>4464</v>
      </c>
      <c r="C671" s="214"/>
    </row>
    <row r="672" spans="2:3" ht="18.75" x14ac:dyDescent="0.25">
      <c r="B672" s="222"/>
    </row>
    <row r="673" spans="2:2" ht="18.75" x14ac:dyDescent="0.25">
      <c r="B673" s="221" t="s">
        <v>4465</v>
      </c>
    </row>
    <row r="674" spans="2:2" ht="18.75" x14ac:dyDescent="0.25">
      <c r="B674" s="218"/>
    </row>
    <row r="675" spans="2:2" ht="37.5" x14ac:dyDescent="0.25">
      <c r="B675" s="222" t="s">
        <v>4466</v>
      </c>
    </row>
    <row r="676" spans="2:2" ht="18.75" x14ac:dyDescent="0.25">
      <c r="B676" s="222"/>
    </row>
    <row r="677" spans="2:2" ht="37.5" x14ac:dyDescent="0.25">
      <c r="B677" s="221" t="s">
        <v>4961</v>
      </c>
    </row>
    <row r="678" spans="2:2" ht="18.75" x14ac:dyDescent="0.25">
      <c r="B678" s="218"/>
    </row>
    <row r="679" spans="2:2" ht="37.5" x14ac:dyDescent="0.25">
      <c r="B679" s="222" t="s">
        <v>4468</v>
      </c>
    </row>
    <row r="680" spans="2:2" ht="18.75" x14ac:dyDescent="0.25">
      <c r="B680" s="221">
        <v>32</v>
      </c>
    </row>
    <row r="681" spans="2:2" ht="18.75" x14ac:dyDescent="0.25">
      <c r="B681" s="222"/>
    </row>
    <row r="682" spans="2:2" ht="37.5" x14ac:dyDescent="0.25">
      <c r="B682" s="222" t="s">
        <v>4469</v>
      </c>
    </row>
    <row r="683" spans="2:2" ht="18.75" x14ac:dyDescent="0.25">
      <c r="B683" s="221"/>
    </row>
    <row r="684" spans="2:2" ht="37.5" x14ac:dyDescent="0.25">
      <c r="B684" s="221" t="s">
        <v>4470</v>
      </c>
    </row>
    <row r="685" spans="2:2" ht="18.75" x14ac:dyDescent="0.25">
      <c r="B685" s="222"/>
    </row>
    <row r="686" spans="2:2" ht="75" x14ac:dyDescent="0.25">
      <c r="B686" s="222" t="s">
        <v>4962</v>
      </c>
    </row>
    <row r="687" spans="2:2" ht="18.75" x14ac:dyDescent="0.25">
      <c r="B687" s="222"/>
    </row>
    <row r="688" spans="2:2" ht="18.75" x14ac:dyDescent="0.25">
      <c r="B688" s="191"/>
    </row>
    <row r="689" spans="2:45" ht="18.75" x14ac:dyDescent="0.25">
      <c r="B689" s="191"/>
    </row>
    <row r="690" spans="2:45" ht="18.75" x14ac:dyDescent="0.25">
      <c r="B690" s="191"/>
    </row>
    <row r="691" spans="2:45" ht="18.75" x14ac:dyDescent="0.25">
      <c r="B691" s="220" t="s">
        <v>4473</v>
      </c>
    </row>
    <row r="692" spans="2:45" ht="18.75" x14ac:dyDescent="0.25">
      <c r="B692" s="220" t="s">
        <v>4474</v>
      </c>
    </row>
    <row r="693" spans="2:45" ht="18.75" x14ac:dyDescent="0.25">
      <c r="B693" s="220" t="s">
        <v>9</v>
      </c>
    </row>
    <row r="694" spans="2:45" ht="18.75" x14ac:dyDescent="0.25">
      <c r="B694" s="220" t="s">
        <v>4475</v>
      </c>
    </row>
    <row r="695" spans="2:45" ht="18.75" x14ac:dyDescent="0.3">
      <c r="B695" s="258" t="s">
        <v>4963</v>
      </c>
    </row>
    <row r="697" spans="2:45" ht="18.75" x14ac:dyDescent="0.25">
      <c r="B697" s="256" t="s">
        <v>173</v>
      </c>
    </row>
    <row r="698" spans="2:45" ht="18.75" x14ac:dyDescent="0.25">
      <c r="B698" s="256" t="s">
        <v>4969</v>
      </c>
    </row>
    <row r="699" spans="2:45" ht="18.75" x14ac:dyDescent="0.25">
      <c r="B699" s="256" t="s">
        <v>4964</v>
      </c>
    </row>
    <row r="700" spans="2:45" ht="18.75" x14ac:dyDescent="0.25">
      <c r="B700" s="259" t="s">
        <v>4965</v>
      </c>
    </row>
    <row r="701" spans="2:45" ht="18.75" x14ac:dyDescent="0.25">
      <c r="B701" s="256" t="s">
        <v>4966</v>
      </c>
    </row>
    <row r="702" spans="2:45" ht="18.75" x14ac:dyDescent="0.25">
      <c r="B702" s="256" t="s">
        <v>4967</v>
      </c>
    </row>
    <row r="703" spans="2:45" ht="18.75" x14ac:dyDescent="0.25">
      <c r="B703" s="256" t="s">
        <v>4968</v>
      </c>
    </row>
    <row r="704" spans="2:45" x14ac:dyDescent="0.25">
      <c r="B704" s="343" t="s">
        <v>4970</v>
      </c>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c r="AA704" s="343"/>
      <c r="AB704" s="343"/>
      <c r="AC704" s="343"/>
      <c r="AD704" s="343"/>
      <c r="AE704" s="343"/>
      <c r="AF704" s="343"/>
      <c r="AG704" s="343"/>
      <c r="AH704" s="343"/>
      <c r="AI704" s="343"/>
      <c r="AJ704" s="343"/>
      <c r="AK704" s="343"/>
      <c r="AL704" s="343"/>
      <c r="AM704" s="343"/>
      <c r="AN704" s="343"/>
      <c r="AO704" s="343"/>
      <c r="AP704" s="343"/>
      <c r="AQ704" s="343"/>
      <c r="AR704" s="343"/>
      <c r="AS704" s="343"/>
    </row>
    <row r="705" spans="2:45" x14ac:dyDescent="0.25">
      <c r="B705" s="335"/>
      <c r="C705" s="335"/>
      <c r="D705" s="335"/>
      <c r="E705" s="335"/>
      <c r="F705" s="335"/>
      <c r="G705" s="335"/>
      <c r="H705" s="335"/>
      <c r="I705" s="335"/>
      <c r="J705" s="335"/>
      <c r="K705" s="335"/>
      <c r="L705" s="335"/>
      <c r="M705" s="335"/>
      <c r="N705" s="335"/>
      <c r="O705" s="335"/>
      <c r="P705" s="335"/>
      <c r="Q705" s="335"/>
      <c r="R705" s="335"/>
      <c r="S705" s="335"/>
      <c r="T705" s="335"/>
      <c r="U705" s="335"/>
      <c r="V705" s="335"/>
      <c r="W705" s="335"/>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c r="AS705" s="335"/>
    </row>
    <row r="706" spans="2:45" x14ac:dyDescent="0.25">
      <c r="B706" s="335"/>
      <c r="C706" s="335"/>
      <c r="D706" s="335"/>
      <c r="E706" s="335"/>
      <c r="F706" s="335"/>
      <c r="G706" s="335"/>
      <c r="H706" s="335"/>
      <c r="I706" s="335"/>
      <c r="J706" s="335"/>
      <c r="K706" s="335"/>
      <c r="L706" s="335"/>
      <c r="M706" s="335"/>
      <c r="N706" s="335"/>
      <c r="O706" s="335"/>
      <c r="P706" s="335"/>
      <c r="Q706" s="335"/>
      <c r="R706" s="335"/>
      <c r="S706" s="335"/>
      <c r="T706" s="335"/>
      <c r="U706" s="335"/>
      <c r="V706" s="335"/>
      <c r="W706" s="335"/>
      <c r="X706" s="335"/>
      <c r="Y706" s="335" t="s">
        <v>4971</v>
      </c>
      <c r="Z706" s="335"/>
      <c r="AA706" s="335"/>
      <c r="AB706" s="335"/>
      <c r="AC706" s="335"/>
      <c r="AD706" s="335"/>
      <c r="AE706" s="335"/>
      <c r="AF706" s="335"/>
      <c r="AG706" s="335"/>
      <c r="AH706" s="335"/>
      <c r="AI706" s="335"/>
      <c r="AJ706" s="335"/>
      <c r="AK706" s="335"/>
      <c r="AL706" s="335"/>
      <c r="AM706" s="335"/>
      <c r="AN706" s="335"/>
      <c r="AO706" s="335"/>
      <c r="AP706" s="335"/>
      <c r="AQ706" s="335"/>
      <c r="AR706" s="335"/>
      <c r="AS706" s="335"/>
    </row>
    <row r="707" spans="2:45" x14ac:dyDescent="0.25">
      <c r="B707" s="335"/>
      <c r="C707" s="335"/>
      <c r="D707" s="335"/>
      <c r="E707" s="335"/>
      <c r="F707" s="335"/>
      <c r="G707" s="335"/>
      <c r="H707" s="335"/>
      <c r="I707" s="335"/>
      <c r="J707" s="335"/>
      <c r="K707" s="335"/>
      <c r="L707" s="335"/>
      <c r="M707" s="335"/>
      <c r="N707" s="335"/>
      <c r="O707" s="335"/>
      <c r="P707" s="335"/>
      <c r="Q707" s="335"/>
      <c r="R707" s="335"/>
      <c r="S707" s="335"/>
      <c r="T707" s="335"/>
      <c r="U707" s="335"/>
      <c r="V707" s="335"/>
      <c r="W707" s="335"/>
      <c r="X707" s="335"/>
      <c r="Y707" s="339" t="s">
        <v>4478</v>
      </c>
      <c r="Z707" s="339"/>
      <c r="AA707" s="339"/>
      <c r="AB707" s="339"/>
      <c r="AC707" s="339"/>
      <c r="AD707" s="339"/>
      <c r="AE707" s="339"/>
      <c r="AF707" s="339"/>
      <c r="AG707" s="339"/>
      <c r="AH707" s="339"/>
      <c r="AI707" s="339"/>
      <c r="AJ707" s="339"/>
      <c r="AK707" s="339"/>
      <c r="AL707" s="339"/>
      <c r="AM707" s="339"/>
      <c r="AN707" s="339"/>
      <c r="AO707" s="339"/>
      <c r="AP707" s="339"/>
      <c r="AQ707" s="339"/>
      <c r="AR707" s="339"/>
      <c r="AS707" s="339"/>
    </row>
    <row r="708" spans="2:45" ht="15.75" thickBot="1" x14ac:dyDescent="0.3">
      <c r="B708" s="335"/>
      <c r="C708" s="335"/>
      <c r="D708" s="335"/>
      <c r="E708" s="335"/>
      <c r="F708" s="335"/>
      <c r="G708" s="335"/>
      <c r="H708" s="335"/>
      <c r="I708" s="335"/>
      <c r="J708" s="335"/>
      <c r="K708" s="335"/>
      <c r="L708" s="335"/>
      <c r="M708" s="335"/>
      <c r="N708" s="335"/>
      <c r="O708" s="335"/>
      <c r="P708" s="335"/>
      <c r="Q708" s="335"/>
      <c r="R708" s="335"/>
      <c r="S708" s="335"/>
      <c r="T708" s="335"/>
      <c r="U708" s="335"/>
      <c r="V708" s="335"/>
      <c r="W708" s="335"/>
      <c r="X708" s="335"/>
      <c r="Y708" s="336"/>
      <c r="Z708" s="336"/>
      <c r="AA708" s="336"/>
      <c r="AB708" s="336"/>
      <c r="AC708" s="336"/>
      <c r="AD708" s="336"/>
      <c r="AE708" s="336"/>
      <c r="AF708" s="336"/>
      <c r="AG708" s="336"/>
      <c r="AH708" s="336"/>
      <c r="AI708" s="336"/>
      <c r="AJ708" s="336"/>
      <c r="AK708" s="336"/>
      <c r="AL708" s="336"/>
      <c r="AM708" s="336"/>
      <c r="AN708" s="336"/>
      <c r="AO708" s="336"/>
      <c r="AP708" s="336"/>
      <c r="AQ708" s="336"/>
      <c r="AR708" s="336"/>
      <c r="AS708" s="336"/>
    </row>
    <row r="709" spans="2:45" ht="15.75" thickBot="1" x14ac:dyDescent="0.3">
      <c r="B709" s="335"/>
      <c r="C709" s="335"/>
      <c r="D709" s="335"/>
      <c r="E709" s="335"/>
      <c r="F709" s="335"/>
      <c r="G709" s="335"/>
      <c r="H709" s="335"/>
      <c r="I709" s="335"/>
      <c r="J709" s="335"/>
      <c r="K709" s="335"/>
      <c r="L709" s="335"/>
      <c r="M709" s="335"/>
      <c r="N709" s="335"/>
      <c r="O709" s="335"/>
      <c r="P709" s="335"/>
      <c r="Q709" s="335"/>
      <c r="R709" s="335"/>
      <c r="S709" s="335"/>
      <c r="T709" s="335"/>
      <c r="U709" s="335"/>
      <c r="V709" s="335"/>
      <c r="W709" s="335"/>
      <c r="X709" s="335"/>
      <c r="Y709" s="340" t="s">
        <v>4972</v>
      </c>
      <c r="Z709" s="340"/>
      <c r="AA709" s="340"/>
      <c r="AB709" s="340"/>
      <c r="AC709" s="340"/>
      <c r="AD709" s="340"/>
      <c r="AE709" s="342"/>
      <c r="AF709" s="342"/>
      <c r="AG709" s="342"/>
      <c r="AH709" s="342"/>
      <c r="AI709" s="342"/>
      <c r="AJ709" s="342"/>
      <c r="AK709" s="342"/>
      <c r="AL709" s="342"/>
      <c r="AM709" s="342"/>
      <c r="AN709" s="342"/>
      <c r="AO709" s="342"/>
      <c r="AP709" s="342"/>
      <c r="AQ709" s="342"/>
      <c r="AR709" s="342"/>
      <c r="AS709" s="342"/>
    </row>
    <row r="710" spans="2:45" x14ac:dyDescent="0.25">
      <c r="B710" s="335"/>
      <c r="C710" s="335"/>
      <c r="D710" s="335"/>
      <c r="E710" s="335"/>
      <c r="F710" s="335"/>
      <c r="G710" s="335"/>
      <c r="H710" s="335"/>
      <c r="I710" s="335"/>
      <c r="J710" s="335"/>
      <c r="K710" s="335"/>
      <c r="L710" s="335"/>
      <c r="M710" s="335"/>
      <c r="N710" s="335"/>
      <c r="O710" s="335"/>
      <c r="P710" s="335"/>
      <c r="Q710" s="335"/>
      <c r="R710" s="335"/>
      <c r="S710" s="335"/>
      <c r="T710" s="335"/>
      <c r="U710" s="335"/>
      <c r="V710" s="335"/>
      <c r="W710" s="335"/>
      <c r="X710" s="335"/>
      <c r="Y710" s="338" t="s">
        <v>4973</v>
      </c>
      <c r="Z710" s="338"/>
      <c r="AA710" s="338"/>
      <c r="AB710" s="338"/>
      <c r="AC710" s="338"/>
      <c r="AD710" s="338"/>
      <c r="AE710" s="338"/>
      <c r="AF710" s="338"/>
      <c r="AG710" s="338"/>
      <c r="AH710" s="338"/>
      <c r="AI710" s="338"/>
      <c r="AJ710" s="338"/>
      <c r="AK710" s="338"/>
      <c r="AL710" s="338"/>
      <c r="AM710" s="338"/>
      <c r="AN710" s="338"/>
      <c r="AO710" s="338"/>
      <c r="AP710" s="338"/>
      <c r="AQ710" s="338"/>
      <c r="AR710" s="338"/>
      <c r="AS710" s="338"/>
    </row>
    <row r="711" spans="2:45" ht="15.75" thickBot="1" x14ac:dyDescent="0.3">
      <c r="B711" s="335"/>
      <c r="C711" s="335"/>
      <c r="D711" s="335"/>
      <c r="E711" s="335"/>
      <c r="F711" s="335"/>
      <c r="G711" s="335"/>
      <c r="H711" s="335"/>
      <c r="I711" s="335"/>
      <c r="J711" s="335"/>
      <c r="K711" s="335"/>
      <c r="L711" s="335"/>
      <c r="M711" s="335"/>
      <c r="N711" s="335"/>
      <c r="O711" s="335"/>
      <c r="P711" s="335"/>
      <c r="Q711" s="335"/>
      <c r="R711" s="335"/>
      <c r="S711" s="335"/>
      <c r="T711" s="335"/>
      <c r="U711" s="335"/>
      <c r="V711" s="335"/>
      <c r="W711" s="335"/>
      <c r="X711" s="335"/>
      <c r="Y711" s="336"/>
      <c r="Z711" s="336"/>
      <c r="AA711" s="336"/>
      <c r="AB711" s="336"/>
      <c r="AC711" s="336"/>
      <c r="AD711" s="336"/>
      <c r="AE711" s="336"/>
      <c r="AF711" s="336"/>
      <c r="AG711" s="336"/>
      <c r="AH711" s="336"/>
      <c r="AI711" s="336"/>
      <c r="AJ711" s="336"/>
      <c r="AK711" s="336"/>
      <c r="AL711" s="336"/>
      <c r="AM711" s="336"/>
      <c r="AN711" s="336"/>
      <c r="AO711" s="336"/>
      <c r="AP711" s="336"/>
      <c r="AQ711" s="336"/>
      <c r="AR711" s="336"/>
      <c r="AS711" s="336"/>
    </row>
    <row r="712" spans="2:45" x14ac:dyDescent="0.25">
      <c r="B712" s="335"/>
      <c r="C712" s="335"/>
      <c r="D712" s="335"/>
      <c r="E712" s="335"/>
      <c r="F712" s="335"/>
      <c r="G712" s="335"/>
      <c r="H712" s="335"/>
      <c r="I712" s="335"/>
      <c r="J712" s="335"/>
      <c r="K712" s="335"/>
      <c r="L712" s="335"/>
      <c r="M712" s="335"/>
      <c r="N712" s="335"/>
      <c r="O712" s="335"/>
      <c r="P712" s="335"/>
      <c r="Q712" s="335"/>
      <c r="R712" s="335"/>
      <c r="S712" s="335"/>
      <c r="T712" s="335"/>
      <c r="U712" s="335"/>
      <c r="V712" s="335"/>
      <c r="W712" s="335"/>
      <c r="X712" s="335"/>
      <c r="Y712" s="337" t="s">
        <v>4974</v>
      </c>
      <c r="Z712" s="337"/>
      <c r="AA712" s="337"/>
      <c r="AB712" s="337"/>
      <c r="AC712" s="337"/>
      <c r="AD712" s="337"/>
      <c r="AE712" s="337"/>
      <c r="AF712" s="337"/>
      <c r="AG712" s="337"/>
      <c r="AH712" s="337"/>
      <c r="AI712" s="337"/>
      <c r="AJ712" s="337"/>
      <c r="AK712" s="337"/>
      <c r="AL712" s="337"/>
      <c r="AM712" s="337"/>
      <c r="AN712" s="337"/>
      <c r="AO712" s="337"/>
      <c r="AP712" s="337"/>
      <c r="AQ712" s="337"/>
      <c r="AR712" s="337"/>
      <c r="AS712" s="337"/>
    </row>
    <row r="713" spans="2:45" ht="15.75" thickBot="1" x14ac:dyDescent="0.3">
      <c r="B713" s="335"/>
      <c r="C713" s="335"/>
      <c r="D713" s="335"/>
      <c r="E713" s="335"/>
      <c r="F713" s="335"/>
      <c r="G713" s="335"/>
      <c r="H713" s="335"/>
      <c r="I713" s="335"/>
      <c r="J713" s="335"/>
      <c r="K713" s="335"/>
      <c r="L713" s="335"/>
      <c r="M713" s="335"/>
      <c r="N713" s="335"/>
      <c r="O713" s="335"/>
      <c r="P713" s="335"/>
      <c r="Q713" s="335"/>
      <c r="R713" s="335"/>
      <c r="S713" s="335"/>
      <c r="T713" s="335"/>
      <c r="U713" s="335"/>
      <c r="V713" s="335"/>
      <c r="W713" s="335"/>
      <c r="X713" s="335"/>
      <c r="Y713" s="336"/>
      <c r="Z713" s="336"/>
      <c r="AA713" s="336"/>
      <c r="AB713" s="336"/>
      <c r="AC713" s="336"/>
      <c r="AD713" s="336"/>
      <c r="AE713" s="336"/>
      <c r="AF713" s="336"/>
      <c r="AG713" s="336"/>
      <c r="AH713" s="336"/>
      <c r="AI713" s="336"/>
      <c r="AJ713" s="336"/>
      <c r="AK713" s="336"/>
      <c r="AL713" s="336"/>
      <c r="AM713" s="336"/>
      <c r="AN713" s="336"/>
      <c r="AO713" s="336"/>
      <c r="AP713" s="336"/>
      <c r="AQ713" s="336"/>
      <c r="AR713" s="336"/>
      <c r="AS713" s="336"/>
    </row>
    <row r="714" spans="2:45" x14ac:dyDescent="0.25">
      <c r="B714" s="335"/>
      <c r="C714" s="335"/>
      <c r="D714" s="335"/>
      <c r="E714" s="335"/>
      <c r="F714" s="335"/>
      <c r="G714" s="335"/>
      <c r="H714" s="335"/>
      <c r="I714" s="335"/>
      <c r="J714" s="335"/>
      <c r="K714" s="335"/>
      <c r="L714" s="335"/>
      <c r="M714" s="335"/>
      <c r="N714" s="335"/>
      <c r="O714" s="335"/>
      <c r="P714" s="335"/>
      <c r="Q714" s="335"/>
      <c r="R714" s="335"/>
      <c r="S714" s="335"/>
      <c r="T714" s="335"/>
      <c r="U714" s="335"/>
      <c r="V714" s="335"/>
      <c r="W714" s="335"/>
      <c r="X714" s="335"/>
      <c r="Y714" s="337" t="s">
        <v>4975</v>
      </c>
      <c r="Z714" s="337"/>
      <c r="AA714" s="337"/>
      <c r="AB714" s="337"/>
      <c r="AC714" s="337"/>
      <c r="AD714" s="337"/>
      <c r="AE714" s="337"/>
      <c r="AF714" s="337"/>
      <c r="AG714" s="337"/>
      <c r="AH714" s="337"/>
      <c r="AI714" s="337"/>
      <c r="AJ714" s="337"/>
      <c r="AK714" s="337"/>
      <c r="AL714" s="337"/>
      <c r="AM714" s="337"/>
      <c r="AN714" s="337"/>
      <c r="AO714" s="337"/>
      <c r="AP714" s="337"/>
      <c r="AQ714" s="337"/>
      <c r="AR714" s="337"/>
      <c r="AS714" s="337"/>
    </row>
    <row r="715" spans="2:45" ht="15.75" thickBot="1" x14ac:dyDescent="0.3">
      <c r="B715" s="335"/>
      <c r="C715" s="335"/>
      <c r="D715" s="335"/>
      <c r="E715" s="335"/>
      <c r="F715" s="335"/>
      <c r="G715" s="335"/>
      <c r="H715" s="335"/>
      <c r="I715" s="335"/>
      <c r="J715" s="335"/>
      <c r="K715" s="335"/>
      <c r="L715" s="335"/>
      <c r="M715" s="335"/>
      <c r="N715" s="335"/>
      <c r="O715" s="335"/>
      <c r="P715" s="335"/>
      <c r="Q715" s="335"/>
      <c r="R715" s="335"/>
      <c r="S715" s="335"/>
      <c r="T715" s="335"/>
      <c r="U715" s="335"/>
      <c r="V715" s="335"/>
      <c r="W715" s="335"/>
      <c r="X715" s="335"/>
      <c r="Y715" s="336"/>
      <c r="Z715" s="336"/>
      <c r="AA715" s="336"/>
      <c r="AB715" s="336"/>
      <c r="AC715" s="336"/>
      <c r="AD715" s="336"/>
      <c r="AE715" s="336"/>
      <c r="AF715" s="336"/>
      <c r="AG715" s="336"/>
      <c r="AH715" s="336"/>
      <c r="AI715" s="336"/>
      <c r="AJ715" s="336"/>
      <c r="AK715" s="336"/>
      <c r="AL715" s="336"/>
      <c r="AM715" s="336"/>
      <c r="AN715" s="336"/>
      <c r="AO715" s="336"/>
      <c r="AP715" s="336"/>
      <c r="AQ715" s="336"/>
      <c r="AR715" s="336"/>
      <c r="AS715" s="336"/>
    </row>
    <row r="716" spans="2:45" x14ac:dyDescent="0.25">
      <c r="B716" s="335"/>
      <c r="C716" s="335"/>
      <c r="D716" s="335"/>
      <c r="E716" s="335"/>
      <c r="F716" s="335"/>
      <c r="G716" s="335"/>
      <c r="H716" s="335"/>
      <c r="I716" s="335"/>
      <c r="J716" s="335"/>
      <c r="K716" s="335"/>
      <c r="L716" s="335"/>
      <c r="M716" s="335"/>
      <c r="N716" s="335"/>
      <c r="O716" s="335"/>
      <c r="P716" s="335"/>
      <c r="Q716" s="335"/>
      <c r="R716" s="335"/>
      <c r="S716" s="335"/>
      <c r="T716" s="335"/>
      <c r="U716" s="335"/>
      <c r="V716" s="335"/>
      <c r="W716" s="335"/>
      <c r="X716" s="335"/>
      <c r="Y716" s="337" t="s">
        <v>4976</v>
      </c>
      <c r="Z716" s="337"/>
      <c r="AA716" s="337"/>
      <c r="AB716" s="337"/>
      <c r="AC716" s="337"/>
      <c r="AD716" s="337"/>
      <c r="AE716" s="337"/>
      <c r="AF716" s="337"/>
      <c r="AG716" s="337"/>
      <c r="AH716" s="337"/>
      <c r="AI716" s="337"/>
      <c r="AJ716" s="337"/>
      <c r="AK716" s="337"/>
      <c r="AL716" s="337"/>
      <c r="AM716" s="337"/>
      <c r="AN716" s="337"/>
      <c r="AO716" s="337"/>
      <c r="AP716" s="337"/>
      <c r="AQ716" s="337"/>
      <c r="AR716" s="337"/>
      <c r="AS716" s="337"/>
    </row>
    <row r="717" spans="2:45" ht="15.75" thickBot="1" x14ac:dyDescent="0.3">
      <c r="B717" s="335"/>
      <c r="C717" s="335"/>
      <c r="D717" s="335"/>
      <c r="E717" s="335"/>
      <c r="F717" s="335"/>
      <c r="G717" s="335"/>
      <c r="H717" s="335"/>
      <c r="I717" s="335"/>
      <c r="J717" s="335"/>
      <c r="K717" s="335"/>
      <c r="L717" s="335"/>
      <c r="M717" s="335"/>
      <c r="N717" s="335"/>
      <c r="O717" s="335"/>
      <c r="P717" s="335"/>
      <c r="Q717" s="335"/>
      <c r="R717" s="335"/>
      <c r="S717" s="335"/>
      <c r="T717" s="335"/>
      <c r="U717" s="335"/>
      <c r="V717" s="335"/>
      <c r="W717" s="335"/>
      <c r="X717" s="335"/>
      <c r="Y717" s="336"/>
      <c r="Z717" s="336"/>
      <c r="AA717" s="336"/>
      <c r="AB717" s="336"/>
      <c r="AC717" s="336"/>
      <c r="AD717" s="336"/>
      <c r="AE717" s="336"/>
      <c r="AF717" s="336"/>
      <c r="AG717" s="336"/>
      <c r="AH717" s="336"/>
      <c r="AI717" s="336"/>
      <c r="AJ717" s="336"/>
      <c r="AK717" s="336"/>
      <c r="AL717" s="336"/>
      <c r="AM717" s="336"/>
      <c r="AN717" s="336"/>
      <c r="AO717" s="336"/>
      <c r="AP717" s="336"/>
      <c r="AQ717" s="336"/>
      <c r="AR717" s="336"/>
      <c r="AS717" s="336"/>
    </row>
    <row r="718" spans="2:45" x14ac:dyDescent="0.25">
      <c r="B718" s="335"/>
      <c r="C718" s="335"/>
      <c r="D718" s="335"/>
      <c r="E718" s="335"/>
      <c r="F718" s="335"/>
      <c r="G718" s="335"/>
      <c r="H718" s="335"/>
      <c r="I718" s="335"/>
      <c r="J718" s="335"/>
      <c r="K718" s="335"/>
      <c r="L718" s="335"/>
      <c r="M718" s="335"/>
      <c r="N718" s="335"/>
      <c r="O718" s="335"/>
      <c r="P718" s="335"/>
      <c r="Q718" s="335"/>
      <c r="R718" s="335"/>
      <c r="S718" s="335"/>
      <c r="T718" s="335"/>
      <c r="U718" s="335"/>
      <c r="V718" s="335"/>
      <c r="W718" s="335"/>
      <c r="X718" s="335"/>
      <c r="Y718" s="337" t="s">
        <v>4977</v>
      </c>
      <c r="Z718" s="337"/>
      <c r="AA718" s="337"/>
      <c r="AB718" s="337"/>
      <c r="AC718" s="337"/>
      <c r="AD718" s="337"/>
      <c r="AE718" s="337"/>
      <c r="AF718" s="337"/>
      <c r="AG718" s="337"/>
      <c r="AH718" s="337"/>
      <c r="AI718" s="337"/>
      <c r="AJ718" s="337"/>
      <c r="AK718" s="337"/>
      <c r="AL718" s="337"/>
      <c r="AM718" s="337"/>
      <c r="AN718" s="337"/>
      <c r="AO718" s="337"/>
      <c r="AP718" s="337"/>
      <c r="AQ718" s="337"/>
      <c r="AR718" s="337"/>
      <c r="AS718" s="337"/>
    </row>
    <row r="719" spans="2:45" x14ac:dyDescent="0.25">
      <c r="B719" s="335"/>
      <c r="C719" s="335"/>
      <c r="D719" s="335"/>
      <c r="E719" s="335"/>
      <c r="F719" s="335"/>
      <c r="G719" s="335"/>
      <c r="H719" s="335"/>
      <c r="I719" s="335"/>
      <c r="J719" s="335"/>
      <c r="K719" s="335"/>
      <c r="L719" s="335"/>
      <c r="M719" s="335"/>
      <c r="N719" s="335"/>
      <c r="O719" s="335"/>
      <c r="P719" s="335"/>
      <c r="Q719" s="335"/>
      <c r="R719" s="335"/>
      <c r="S719" s="335"/>
      <c r="T719" s="335"/>
      <c r="U719" s="335"/>
      <c r="V719" s="335"/>
      <c r="W719" s="335"/>
      <c r="X719" s="335"/>
      <c r="Y719" s="335"/>
      <c r="Z719" s="335"/>
      <c r="AA719" s="335"/>
      <c r="AB719" s="335"/>
      <c r="AC719" s="335"/>
      <c r="AD719" s="335"/>
      <c r="AE719" s="335"/>
      <c r="AF719" s="335"/>
      <c r="AG719" s="335"/>
      <c r="AH719" s="335"/>
      <c r="AI719" s="335"/>
      <c r="AJ719" s="335"/>
      <c r="AK719" s="335"/>
      <c r="AL719" s="335"/>
      <c r="AM719" s="335"/>
      <c r="AN719" s="335"/>
      <c r="AO719" s="335"/>
      <c r="AP719" s="335"/>
      <c r="AQ719" s="335"/>
      <c r="AR719" s="335"/>
      <c r="AS719" s="335"/>
    </row>
    <row r="720" spans="2:45" x14ac:dyDescent="0.25">
      <c r="B720" s="341" t="s">
        <v>4152</v>
      </c>
      <c r="C720" s="341"/>
      <c r="D720" s="341"/>
      <c r="E720" s="341"/>
      <c r="F720" s="341"/>
      <c r="G720" s="341"/>
      <c r="H720" s="341"/>
      <c r="I720" s="341"/>
      <c r="J720" s="341"/>
      <c r="K720" s="341"/>
      <c r="L720" s="341"/>
      <c r="M720" s="341"/>
      <c r="N720" s="341"/>
      <c r="O720" s="341"/>
      <c r="P720" s="341"/>
      <c r="Q720" s="341"/>
      <c r="R720" s="341"/>
      <c r="S720" s="341"/>
      <c r="T720" s="341"/>
      <c r="U720" s="341"/>
      <c r="V720" s="341"/>
      <c r="W720" s="341"/>
      <c r="X720" s="341"/>
      <c r="Y720" s="341"/>
      <c r="Z720" s="341"/>
      <c r="AA720" s="341"/>
      <c r="AB720" s="341"/>
      <c r="AC720" s="341"/>
      <c r="AD720" s="341"/>
      <c r="AE720" s="341"/>
      <c r="AF720" s="341"/>
      <c r="AG720" s="341"/>
      <c r="AH720" s="341"/>
      <c r="AI720" s="341"/>
      <c r="AJ720" s="341"/>
      <c r="AK720" s="341"/>
      <c r="AL720" s="341"/>
      <c r="AM720" s="341"/>
      <c r="AN720" s="341"/>
      <c r="AO720" s="341"/>
      <c r="AP720" s="341"/>
      <c r="AQ720" s="341"/>
      <c r="AR720" s="341"/>
      <c r="AS720" s="341"/>
    </row>
    <row r="721" spans="2:45" x14ac:dyDescent="0.25">
      <c r="B721" s="341" t="s">
        <v>4978</v>
      </c>
      <c r="C721" s="341"/>
      <c r="D721" s="341"/>
      <c r="E721" s="341"/>
      <c r="F721" s="341"/>
      <c r="G721" s="341"/>
      <c r="H721" s="341"/>
      <c r="I721" s="341"/>
      <c r="J721" s="341"/>
      <c r="K721" s="341"/>
      <c r="L721" s="341"/>
      <c r="M721" s="341"/>
      <c r="N721" s="341"/>
      <c r="O721" s="341"/>
      <c r="P721" s="341"/>
      <c r="Q721" s="341"/>
      <c r="R721" s="341"/>
      <c r="S721" s="341"/>
      <c r="T721" s="341"/>
      <c r="U721" s="341"/>
      <c r="V721" s="341"/>
      <c r="W721" s="341"/>
      <c r="X721" s="341"/>
      <c r="Y721" s="341"/>
      <c r="Z721" s="341"/>
      <c r="AA721" s="341"/>
      <c r="AB721" s="341"/>
      <c r="AC721" s="341"/>
      <c r="AD721" s="341"/>
      <c r="AE721" s="341"/>
      <c r="AF721" s="341"/>
      <c r="AG721" s="341"/>
      <c r="AH721" s="341"/>
      <c r="AI721" s="341"/>
      <c r="AJ721" s="341"/>
      <c r="AK721" s="341"/>
      <c r="AL721" s="341"/>
      <c r="AM721" s="341"/>
      <c r="AN721" s="341"/>
      <c r="AO721" s="341"/>
      <c r="AP721" s="341"/>
      <c r="AQ721" s="341"/>
      <c r="AR721" s="341"/>
      <c r="AS721" s="341"/>
    </row>
    <row r="722" spans="2:45" x14ac:dyDescent="0.25">
      <c r="B722" s="335"/>
      <c r="C722" s="335"/>
      <c r="D722" s="335"/>
      <c r="E722" s="335"/>
      <c r="F722" s="335"/>
      <c r="G722" s="335"/>
      <c r="H722" s="335"/>
      <c r="I722" s="335"/>
      <c r="J722" s="335"/>
      <c r="K722" s="335"/>
      <c r="L722" s="335"/>
      <c r="M722" s="335"/>
      <c r="N722" s="335"/>
      <c r="O722" s="335"/>
      <c r="P722" s="335"/>
      <c r="Q722" s="335"/>
      <c r="R722" s="335"/>
      <c r="S722" s="335"/>
      <c r="T722" s="335"/>
      <c r="U722" s="335"/>
      <c r="V722" s="335"/>
      <c r="W722" s="335"/>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c r="AS722" s="335"/>
    </row>
    <row r="723" spans="2:45" x14ac:dyDescent="0.25">
      <c r="B723" s="335" t="s">
        <v>4979</v>
      </c>
      <c r="C723" s="335"/>
      <c r="D723" s="335"/>
      <c r="E723" s="335"/>
      <c r="F723" s="335"/>
      <c r="G723" s="335"/>
      <c r="H723" s="335"/>
      <c r="I723" s="335"/>
      <c r="J723" s="335"/>
      <c r="K723" s="335"/>
      <c r="L723" s="335"/>
      <c r="M723" s="335"/>
      <c r="N723" s="335"/>
      <c r="O723" s="335"/>
      <c r="P723" s="335"/>
      <c r="Q723" s="335"/>
      <c r="R723" s="335"/>
      <c r="S723" s="335"/>
      <c r="T723" s="335"/>
      <c r="U723" s="335"/>
      <c r="V723" s="335"/>
      <c r="W723" s="335"/>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c r="AS723" s="335"/>
    </row>
    <row r="724" spans="2:45" ht="15.75" thickBot="1" x14ac:dyDescent="0.3">
      <c r="B724" s="335" t="s">
        <v>4980</v>
      </c>
      <c r="C724" s="335"/>
      <c r="D724" s="335"/>
      <c r="E724" s="335"/>
      <c r="F724" s="335"/>
      <c r="G724" s="335"/>
      <c r="H724" s="335"/>
      <c r="I724" s="336"/>
      <c r="J724" s="336"/>
      <c r="K724" s="336"/>
      <c r="L724" s="336"/>
      <c r="M724" s="336"/>
      <c r="N724" s="336"/>
      <c r="O724" s="336"/>
      <c r="P724" s="336"/>
      <c r="Q724" s="336"/>
      <c r="R724" s="336"/>
      <c r="S724" s="336"/>
      <c r="T724" s="336"/>
      <c r="U724" s="336"/>
      <c r="V724" s="336"/>
      <c r="W724" s="336"/>
      <c r="X724" s="336"/>
      <c r="Y724" s="336"/>
      <c r="Z724" s="336"/>
      <c r="AA724" s="336"/>
      <c r="AB724" s="336"/>
      <c r="AC724" s="336"/>
      <c r="AD724" s="336"/>
      <c r="AE724" s="336"/>
      <c r="AF724" s="336"/>
      <c r="AG724" s="336"/>
      <c r="AH724" s="336"/>
      <c r="AI724" s="336"/>
      <c r="AJ724" s="336"/>
      <c r="AK724" s="336"/>
      <c r="AL724" s="336"/>
      <c r="AM724" s="336"/>
      <c r="AN724" s="336"/>
      <c r="AO724" s="336"/>
      <c r="AP724" s="336"/>
      <c r="AQ724" s="336"/>
      <c r="AR724" s="336"/>
      <c r="AS724" s="336"/>
    </row>
    <row r="725" spans="2:45" x14ac:dyDescent="0.25">
      <c r="B725" s="335"/>
      <c r="C725" s="335"/>
      <c r="D725" s="335"/>
      <c r="E725" s="335"/>
      <c r="F725" s="335"/>
      <c r="G725" s="335"/>
      <c r="H725" s="335"/>
      <c r="I725" s="337" t="s">
        <v>4981</v>
      </c>
      <c r="J725" s="337"/>
      <c r="K725" s="337"/>
      <c r="L725" s="337"/>
      <c r="M725" s="337"/>
      <c r="N725" s="337"/>
      <c r="O725" s="337"/>
      <c r="P725" s="337"/>
      <c r="Q725" s="337"/>
      <c r="R725" s="337"/>
      <c r="S725" s="337"/>
      <c r="T725" s="337"/>
      <c r="U725" s="337"/>
      <c r="V725" s="337"/>
      <c r="W725" s="337"/>
      <c r="X725" s="337"/>
      <c r="Y725" s="337"/>
      <c r="Z725" s="337"/>
      <c r="AA725" s="337"/>
      <c r="AB725" s="337"/>
      <c r="AC725" s="337"/>
      <c r="AD725" s="337"/>
      <c r="AE725" s="337"/>
      <c r="AF725" s="337"/>
      <c r="AG725" s="337"/>
      <c r="AH725" s="337"/>
      <c r="AI725" s="337"/>
      <c r="AJ725" s="337"/>
      <c r="AK725" s="337"/>
      <c r="AL725" s="337"/>
      <c r="AM725" s="337"/>
      <c r="AN725" s="337"/>
      <c r="AO725" s="337"/>
      <c r="AP725" s="337"/>
      <c r="AQ725" s="337"/>
      <c r="AR725" s="337"/>
      <c r="AS725" s="337"/>
    </row>
    <row r="726" spans="2:45" ht="15.75" thickBot="1" x14ac:dyDescent="0.3">
      <c r="B726" s="336"/>
      <c r="C726" s="336"/>
      <c r="D726" s="336"/>
      <c r="E726" s="336"/>
      <c r="F726" s="336"/>
      <c r="G726" s="336"/>
      <c r="H726" s="336"/>
      <c r="I726" s="336"/>
      <c r="J726" s="336"/>
      <c r="K726" s="336"/>
      <c r="L726" s="336"/>
      <c r="M726" s="336"/>
      <c r="N726" s="336"/>
      <c r="O726" s="336"/>
      <c r="P726" s="336"/>
      <c r="Q726" s="336"/>
      <c r="R726" s="336"/>
      <c r="S726" s="336"/>
      <c r="T726" s="336"/>
      <c r="U726" s="336"/>
      <c r="V726" s="336"/>
      <c r="W726" s="336"/>
      <c r="X726" s="336"/>
      <c r="Y726" s="336"/>
      <c r="Z726" s="336"/>
      <c r="AA726" s="336"/>
      <c r="AB726" s="336"/>
      <c r="AC726" s="336"/>
      <c r="AD726" s="336"/>
      <c r="AE726" s="336"/>
      <c r="AF726" s="336"/>
      <c r="AG726" s="336"/>
      <c r="AH726" s="336"/>
      <c r="AI726" s="336"/>
      <c r="AJ726" s="336"/>
      <c r="AK726" s="336"/>
      <c r="AL726" s="336"/>
      <c r="AM726" s="336"/>
      <c r="AN726" s="336"/>
      <c r="AO726" s="336"/>
      <c r="AP726" s="336"/>
      <c r="AQ726" s="336"/>
      <c r="AR726" s="336"/>
      <c r="AS726" s="336"/>
    </row>
    <row r="727" spans="2:45" ht="15.75" thickBot="1" x14ac:dyDescent="0.3">
      <c r="B727" s="340" t="s">
        <v>4982</v>
      </c>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2"/>
      <c r="AD727" s="342"/>
      <c r="AE727" s="342"/>
      <c r="AF727" s="342"/>
      <c r="AG727" s="342"/>
      <c r="AH727" s="342"/>
      <c r="AI727" s="342"/>
      <c r="AJ727" s="342"/>
      <c r="AK727" s="342"/>
      <c r="AL727" s="342"/>
      <c r="AM727" s="342"/>
      <c r="AN727" s="342"/>
      <c r="AO727" s="342"/>
      <c r="AP727" s="342"/>
      <c r="AQ727" s="342"/>
      <c r="AR727" s="342"/>
      <c r="AS727" s="342"/>
    </row>
    <row r="728" spans="2:45" ht="15.75" thickBot="1" x14ac:dyDescent="0.3">
      <c r="B728" s="335" t="s">
        <v>4983</v>
      </c>
      <c r="C728" s="335"/>
      <c r="D728" s="335"/>
      <c r="E728" s="335"/>
      <c r="F728" s="335"/>
      <c r="G728" s="335"/>
      <c r="H728" s="335"/>
      <c r="I728" s="335"/>
      <c r="J728" s="335"/>
      <c r="K728" s="335"/>
      <c r="L728" s="335"/>
      <c r="M728" s="335"/>
      <c r="N728" s="335"/>
      <c r="O728" s="336"/>
      <c r="P728" s="336"/>
      <c r="Q728" s="336"/>
      <c r="R728" s="336"/>
      <c r="S728" s="336"/>
      <c r="T728" s="336"/>
      <c r="U728" s="336"/>
      <c r="V728" s="336"/>
      <c r="W728" s="336"/>
      <c r="X728" s="336"/>
      <c r="Y728" s="336"/>
      <c r="Z728" s="336"/>
      <c r="AA728" s="336"/>
      <c r="AB728" s="336"/>
      <c r="AC728" s="336"/>
      <c r="AD728" s="336"/>
      <c r="AE728" s="336"/>
      <c r="AF728" s="336"/>
      <c r="AG728" s="336"/>
      <c r="AH728" s="336"/>
      <c r="AI728" s="336"/>
      <c r="AJ728" s="336"/>
      <c r="AK728" s="336"/>
      <c r="AL728" s="336"/>
      <c r="AM728" s="336"/>
      <c r="AN728" s="336"/>
      <c r="AO728" s="336"/>
      <c r="AP728" s="336"/>
      <c r="AQ728" s="336"/>
      <c r="AR728" s="336"/>
      <c r="AS728" s="336"/>
    </row>
    <row r="729" spans="2:45" x14ac:dyDescent="0.25">
      <c r="B729" s="335"/>
      <c r="C729" s="335"/>
      <c r="D729" s="335"/>
      <c r="E729" s="335"/>
      <c r="F729" s="335"/>
      <c r="G729" s="335"/>
      <c r="H729" s="335"/>
      <c r="I729" s="335"/>
      <c r="J729" s="335"/>
      <c r="K729" s="335"/>
      <c r="L729" s="335"/>
      <c r="M729" s="335"/>
      <c r="N729" s="335"/>
      <c r="O729" s="337" t="s">
        <v>4984</v>
      </c>
      <c r="P729" s="337"/>
      <c r="Q729" s="337"/>
      <c r="R729" s="337"/>
      <c r="S729" s="337"/>
      <c r="T729" s="337"/>
      <c r="U729" s="337"/>
      <c r="V729" s="337"/>
      <c r="W729" s="337"/>
      <c r="X729" s="337"/>
      <c r="Y729" s="337"/>
      <c r="Z729" s="337"/>
      <c r="AA729" s="337"/>
      <c r="AB729" s="337"/>
      <c r="AC729" s="337"/>
      <c r="AD729" s="337"/>
      <c r="AE729" s="337"/>
      <c r="AF729" s="337"/>
      <c r="AG729" s="337"/>
      <c r="AH729" s="337"/>
      <c r="AI729" s="337"/>
      <c r="AJ729" s="337"/>
      <c r="AK729" s="337"/>
      <c r="AL729" s="337"/>
      <c r="AM729" s="337"/>
      <c r="AN729" s="337"/>
      <c r="AO729" s="337"/>
      <c r="AP729" s="337"/>
      <c r="AQ729" s="337"/>
      <c r="AR729" s="337"/>
      <c r="AS729" s="337"/>
    </row>
    <row r="730" spans="2:45" ht="15.75" thickBot="1" x14ac:dyDescent="0.3">
      <c r="B730" s="336"/>
      <c r="C730" s="336"/>
      <c r="D730" s="336"/>
      <c r="E730" s="336"/>
      <c r="F730" s="336"/>
      <c r="G730" s="336"/>
      <c r="H730" s="336"/>
      <c r="I730" s="336"/>
      <c r="J730" s="336"/>
      <c r="K730" s="336"/>
      <c r="L730" s="336"/>
      <c r="M730" s="336"/>
      <c r="N730" s="336"/>
      <c r="O730" s="336"/>
      <c r="P730" s="336"/>
      <c r="Q730" s="336"/>
      <c r="R730" s="336"/>
      <c r="S730" s="336"/>
      <c r="T730" s="336"/>
      <c r="U730" s="336"/>
      <c r="V730" s="336"/>
      <c r="W730" s="336"/>
      <c r="X730" s="336"/>
      <c r="Y730" s="336"/>
      <c r="Z730" s="336"/>
      <c r="AA730" s="336"/>
      <c r="AB730" s="336"/>
      <c r="AC730" s="336"/>
      <c r="AD730" s="336"/>
      <c r="AE730" s="336"/>
      <c r="AF730" s="336"/>
      <c r="AG730" s="336"/>
      <c r="AH730" s="336"/>
      <c r="AI730" s="336"/>
      <c r="AJ730" s="336"/>
      <c r="AK730" s="336"/>
      <c r="AL730" s="336"/>
      <c r="AM730" s="336"/>
      <c r="AN730" s="336"/>
      <c r="AO730" s="336"/>
      <c r="AP730" s="336"/>
      <c r="AQ730" s="336"/>
      <c r="AR730" s="336"/>
      <c r="AS730" s="336"/>
    </row>
    <row r="731" spans="2:45" x14ac:dyDescent="0.25">
      <c r="B731" s="337" t="s">
        <v>4985</v>
      </c>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c r="AA731" s="337"/>
      <c r="AB731" s="337"/>
      <c r="AC731" s="337"/>
      <c r="AD731" s="337"/>
      <c r="AE731" s="337"/>
      <c r="AF731" s="337"/>
      <c r="AG731" s="337"/>
      <c r="AH731" s="337"/>
      <c r="AI731" s="337"/>
      <c r="AJ731" s="337"/>
      <c r="AK731" s="337"/>
      <c r="AL731" s="337"/>
      <c r="AM731" s="337"/>
      <c r="AN731" s="337"/>
      <c r="AO731" s="337"/>
      <c r="AP731" s="337"/>
      <c r="AQ731" s="337"/>
      <c r="AR731" s="337"/>
      <c r="AS731" s="337"/>
    </row>
    <row r="732" spans="2:45" ht="15.75" thickBot="1" x14ac:dyDescent="0.3">
      <c r="B732" s="335" t="s">
        <v>4986</v>
      </c>
      <c r="C732" s="335"/>
      <c r="D732" s="335"/>
      <c r="E732" s="335"/>
      <c r="F732" s="335"/>
      <c r="G732" s="335"/>
      <c r="H732" s="335"/>
      <c r="I732" s="335"/>
      <c r="J732" s="335"/>
      <c r="K732" s="335"/>
      <c r="L732" s="335"/>
      <c r="M732" s="335"/>
      <c r="N732" s="335"/>
      <c r="O732" s="335"/>
      <c r="P732" s="335"/>
      <c r="Q732" s="336"/>
      <c r="R732" s="336"/>
      <c r="S732" s="336"/>
      <c r="T732" s="336"/>
      <c r="U732" s="336"/>
      <c r="V732" s="336"/>
      <c r="W732" s="336"/>
      <c r="X732" s="336"/>
      <c r="Y732" s="336"/>
      <c r="Z732" s="336"/>
      <c r="AA732" s="336"/>
      <c r="AB732" s="336"/>
      <c r="AC732" s="336"/>
      <c r="AD732" s="336"/>
      <c r="AE732" s="336"/>
      <c r="AF732" s="336"/>
      <c r="AG732" s="336"/>
      <c r="AH732" s="336"/>
      <c r="AI732" s="336"/>
      <c r="AJ732" s="336"/>
      <c r="AK732" s="336"/>
      <c r="AL732" s="336"/>
      <c r="AM732" s="336"/>
      <c r="AN732" s="336"/>
      <c r="AO732" s="336"/>
      <c r="AP732" s="335" t="s">
        <v>4987</v>
      </c>
      <c r="AQ732" s="335"/>
      <c r="AR732" s="335"/>
      <c r="AS732" s="335"/>
    </row>
    <row r="733" spans="2:45" ht="15.75" thickBot="1" x14ac:dyDescent="0.3">
      <c r="B733" s="335" t="s">
        <v>4988</v>
      </c>
      <c r="C733" s="335"/>
      <c r="D733" s="335"/>
      <c r="E733" s="335"/>
      <c r="F733" s="335"/>
      <c r="G733" s="335"/>
      <c r="H733" s="335"/>
      <c r="I733" s="335"/>
      <c r="J733" s="336"/>
      <c r="K733" s="336"/>
      <c r="L733" s="336"/>
      <c r="M733" s="336"/>
      <c r="N733" s="336"/>
      <c r="O733" s="336"/>
      <c r="P733" s="336"/>
      <c r="Q733" s="336"/>
      <c r="R733" s="336"/>
      <c r="S733" s="336"/>
      <c r="T733" s="336"/>
      <c r="U733" s="336"/>
      <c r="V733" s="336"/>
      <c r="W733" s="336"/>
      <c r="X733" s="336"/>
      <c r="Y733" s="336"/>
      <c r="Z733" s="336"/>
      <c r="AA733" s="336"/>
      <c r="AB733" s="336"/>
      <c r="AC733" s="336"/>
      <c r="AD733" s="336"/>
      <c r="AE733" s="336"/>
      <c r="AF733" s="336"/>
      <c r="AG733" s="336"/>
      <c r="AH733" s="336"/>
      <c r="AI733" s="336"/>
      <c r="AJ733" s="336"/>
      <c r="AK733" s="336"/>
      <c r="AL733" s="336"/>
      <c r="AM733" s="336"/>
      <c r="AN733" s="336"/>
      <c r="AO733" s="336"/>
      <c r="AP733" s="335" t="s">
        <v>4989</v>
      </c>
      <c r="AQ733" s="335"/>
      <c r="AR733" s="335"/>
      <c r="AS733" s="335"/>
    </row>
    <row r="734" spans="2:45" ht="15.75" thickBot="1" x14ac:dyDescent="0.3">
      <c r="B734" s="335" t="s">
        <v>4990</v>
      </c>
      <c r="C734" s="335"/>
      <c r="D734" s="335"/>
      <c r="E734" s="335"/>
      <c r="F734" s="335"/>
      <c r="G734" s="335"/>
      <c r="H734" s="335"/>
      <c r="I734" s="335"/>
      <c r="J734" s="335"/>
      <c r="K734" s="335"/>
      <c r="L734" s="342"/>
      <c r="M734" s="342"/>
      <c r="N734" s="342"/>
      <c r="O734" s="342"/>
      <c r="P734" s="342"/>
      <c r="Q734" s="342"/>
      <c r="R734" s="342"/>
      <c r="S734" s="342"/>
      <c r="T734" s="342"/>
      <c r="U734" s="342"/>
      <c r="V734" s="342"/>
      <c r="W734" s="342"/>
      <c r="X734" s="342"/>
      <c r="Y734" s="342"/>
      <c r="Z734" s="342"/>
      <c r="AA734" s="342"/>
      <c r="AB734" s="342"/>
      <c r="AC734" s="342"/>
      <c r="AD734" s="342"/>
      <c r="AE734" s="342"/>
      <c r="AF734" s="342"/>
      <c r="AG734" s="342"/>
      <c r="AH734" s="342"/>
      <c r="AI734" s="342"/>
      <c r="AJ734" s="342"/>
      <c r="AK734" s="342"/>
      <c r="AL734" s="342"/>
      <c r="AM734" s="342"/>
      <c r="AN734" s="342"/>
      <c r="AO734" s="342"/>
      <c r="AP734" s="335" t="s">
        <v>4989</v>
      </c>
      <c r="AQ734" s="335"/>
      <c r="AR734" s="335"/>
      <c r="AS734" s="335"/>
    </row>
    <row r="735" spans="2:45" ht="15.75" thickBot="1" x14ac:dyDescent="0.3">
      <c r="B735" s="335" t="s">
        <v>4991</v>
      </c>
      <c r="C735" s="335"/>
      <c r="D735" s="335"/>
      <c r="E735" s="335"/>
      <c r="F735" s="335"/>
      <c r="G735" s="335"/>
      <c r="H735" s="335"/>
      <c r="I735" s="335"/>
      <c r="J735" s="335"/>
      <c r="K735" s="335"/>
      <c r="L735" s="342"/>
      <c r="M735" s="342"/>
      <c r="N735" s="342"/>
      <c r="O735" s="342"/>
      <c r="P735" s="342"/>
      <c r="Q735" s="342"/>
      <c r="R735" s="342"/>
      <c r="S735" s="342"/>
      <c r="T735" s="342"/>
      <c r="U735" s="342"/>
      <c r="V735" s="342"/>
      <c r="W735" s="342"/>
      <c r="X735" s="342"/>
      <c r="Y735" s="342"/>
      <c r="Z735" s="342"/>
      <c r="AA735" s="342"/>
      <c r="AB735" s="342"/>
      <c r="AC735" s="342"/>
      <c r="AD735" s="342"/>
      <c r="AE735" s="342"/>
      <c r="AF735" s="342"/>
      <c r="AG735" s="342"/>
      <c r="AH735" s="342"/>
      <c r="AI735" s="342"/>
      <c r="AJ735" s="342"/>
      <c r="AK735" s="342"/>
      <c r="AL735" s="342"/>
      <c r="AM735" s="342"/>
      <c r="AN735" s="342"/>
      <c r="AO735" s="342"/>
      <c r="AP735" s="335" t="s">
        <v>4992</v>
      </c>
      <c r="AQ735" s="335"/>
      <c r="AR735" s="335"/>
      <c r="AS735" s="335"/>
    </row>
    <row r="736" spans="2:45" ht="15.75" thickBot="1" x14ac:dyDescent="0.3">
      <c r="B736" s="335" t="s">
        <v>4993</v>
      </c>
      <c r="C736" s="335"/>
      <c r="D736" s="335"/>
      <c r="E736" s="335"/>
      <c r="F736" s="335"/>
      <c r="G736" s="335"/>
      <c r="H736" s="335"/>
      <c r="I736" s="335"/>
      <c r="J736" s="336"/>
      <c r="K736" s="336"/>
      <c r="L736" s="336"/>
      <c r="M736" s="336"/>
      <c r="N736" s="336"/>
      <c r="O736" s="336"/>
      <c r="P736" s="336"/>
      <c r="Q736" s="336"/>
      <c r="R736" s="336"/>
      <c r="S736" s="336"/>
      <c r="T736" s="336"/>
      <c r="U736" s="336"/>
      <c r="V736" s="336"/>
      <c r="W736" s="336"/>
      <c r="X736" s="336"/>
      <c r="Y736" s="336"/>
      <c r="Z736" s="336"/>
      <c r="AA736" s="336"/>
      <c r="AB736" s="336"/>
      <c r="AC736" s="336"/>
      <c r="AD736" s="336"/>
      <c r="AE736" s="336"/>
      <c r="AF736" s="336"/>
      <c r="AG736" s="336"/>
      <c r="AH736" s="336"/>
      <c r="AI736" s="336"/>
      <c r="AJ736" s="336"/>
      <c r="AK736" s="336"/>
      <c r="AL736" s="336"/>
      <c r="AM736" s="336"/>
      <c r="AN736" s="336"/>
      <c r="AO736" s="336"/>
      <c r="AP736" s="335" t="s">
        <v>4992</v>
      </c>
      <c r="AQ736" s="335"/>
      <c r="AR736" s="335"/>
      <c r="AS736" s="335"/>
    </row>
    <row r="737" spans="2:45" x14ac:dyDescent="0.25">
      <c r="B737" s="338" t="s">
        <v>4994</v>
      </c>
      <c r="C737" s="338"/>
      <c r="D737" s="338"/>
      <c r="E737" s="338"/>
      <c r="F737" s="338"/>
      <c r="G737" s="338"/>
      <c r="H737" s="338"/>
      <c r="I737" s="338"/>
      <c r="J737" s="338"/>
      <c r="K737" s="338"/>
      <c r="L737" s="338"/>
      <c r="M737" s="338"/>
      <c r="N737" s="338"/>
      <c r="O737" s="338"/>
      <c r="P737" s="338"/>
      <c r="Q737" s="338"/>
      <c r="R737" s="338"/>
      <c r="S737" s="338"/>
      <c r="T737" s="338"/>
      <c r="U737" s="338"/>
      <c r="V737" s="338"/>
      <c r="W737" s="338"/>
      <c r="X737" s="338"/>
      <c r="Y737" s="338"/>
      <c r="Z737" s="338"/>
      <c r="AA737" s="338"/>
      <c r="AB737" s="338"/>
      <c r="AC737" s="338"/>
      <c r="AD737" s="338"/>
      <c r="AE737" s="338"/>
      <c r="AF737" s="338"/>
      <c r="AG737" s="338"/>
      <c r="AH737" s="338"/>
      <c r="AI737" s="338"/>
      <c r="AJ737" s="338"/>
      <c r="AK737" s="338"/>
      <c r="AL737" s="338"/>
      <c r="AM737" s="338"/>
      <c r="AN737" s="338"/>
      <c r="AO737" s="338"/>
      <c r="AP737" s="338"/>
      <c r="AQ737" s="338"/>
      <c r="AR737" s="338"/>
      <c r="AS737" s="338"/>
    </row>
    <row r="738" spans="2:45" ht="15.75" thickBot="1" x14ac:dyDescent="0.3">
      <c r="B738" s="335" t="s">
        <v>4995</v>
      </c>
      <c r="C738" s="335"/>
      <c r="D738" s="335"/>
      <c r="E738" s="335"/>
      <c r="F738" s="335"/>
      <c r="G738" s="335"/>
      <c r="H738" s="335"/>
      <c r="I738" s="335"/>
      <c r="J738" s="335"/>
      <c r="K738" s="335"/>
      <c r="L738" s="335"/>
      <c r="M738" s="335"/>
      <c r="N738" s="335"/>
      <c r="O738" s="335"/>
      <c r="P738" s="335"/>
      <c r="Q738" s="335"/>
      <c r="R738" s="335"/>
      <c r="S738" s="335"/>
      <c r="T738" s="335"/>
      <c r="U738" s="335"/>
      <c r="V738" s="335"/>
      <c r="W738" s="335"/>
      <c r="X738" s="335"/>
      <c r="Y738" s="336"/>
      <c r="Z738" s="336"/>
      <c r="AA738" s="336"/>
      <c r="AB738" s="336"/>
      <c r="AC738" s="336"/>
      <c r="AD738" s="336"/>
      <c r="AE738" s="336"/>
      <c r="AF738" s="336"/>
      <c r="AG738" s="336"/>
      <c r="AH738" s="336"/>
      <c r="AI738" s="336"/>
      <c r="AJ738" s="336"/>
      <c r="AK738" s="336"/>
      <c r="AL738" s="336"/>
      <c r="AM738" s="336"/>
      <c r="AN738" s="336"/>
      <c r="AO738" s="336"/>
      <c r="AP738" s="336"/>
      <c r="AQ738" s="336"/>
      <c r="AR738" s="336"/>
      <c r="AS738" s="336"/>
    </row>
    <row r="739" spans="2:45" x14ac:dyDescent="0.25">
      <c r="B739" s="335"/>
      <c r="C739" s="335"/>
      <c r="D739" s="335"/>
      <c r="E739" s="335"/>
      <c r="F739" s="335"/>
      <c r="G739" s="335"/>
      <c r="H739" s="335"/>
      <c r="I739" s="335"/>
      <c r="J739" s="335"/>
      <c r="K739" s="335"/>
      <c r="L739" s="335"/>
      <c r="M739" s="335"/>
      <c r="N739" s="335"/>
      <c r="O739" s="335"/>
      <c r="P739" s="335"/>
      <c r="Q739" s="335"/>
      <c r="R739" s="335"/>
      <c r="S739" s="335"/>
      <c r="T739" s="335"/>
      <c r="U739" s="335"/>
      <c r="V739" s="335"/>
      <c r="W739" s="335"/>
      <c r="X739" s="335"/>
      <c r="Y739" s="340">
        <v>2</v>
      </c>
      <c r="Z739" s="340"/>
      <c r="AA739" s="340"/>
      <c r="AB739" s="340"/>
      <c r="AC739" s="340"/>
      <c r="AD739" s="340"/>
      <c r="AE739" s="340"/>
      <c r="AF739" s="340"/>
      <c r="AG739" s="340"/>
      <c r="AH739" s="340"/>
      <c r="AI739" s="340"/>
      <c r="AJ739" s="340"/>
      <c r="AK739" s="340"/>
      <c r="AL739" s="340"/>
      <c r="AM739" s="340"/>
      <c r="AN739" s="340"/>
      <c r="AO739" s="340"/>
      <c r="AP739" s="340"/>
      <c r="AQ739" s="340"/>
      <c r="AR739" s="340"/>
      <c r="AS739" s="340"/>
    </row>
    <row r="740" spans="2:45" x14ac:dyDescent="0.25">
      <c r="B740" s="335"/>
      <c r="C740" s="335"/>
      <c r="D740" s="335"/>
      <c r="E740" s="335"/>
      <c r="F740" s="335"/>
      <c r="G740" s="335"/>
      <c r="H740" s="335"/>
      <c r="I740" s="335"/>
      <c r="J740" s="335"/>
      <c r="K740" s="335"/>
      <c r="L740" s="335"/>
      <c r="M740" s="335"/>
      <c r="N740" s="335"/>
      <c r="O740" s="335"/>
      <c r="P740" s="335"/>
      <c r="Q740" s="335"/>
      <c r="R740" s="335"/>
      <c r="S740" s="335"/>
      <c r="T740" s="335"/>
      <c r="U740" s="335"/>
      <c r="V740" s="335"/>
      <c r="W740" s="335"/>
      <c r="X740" s="335"/>
      <c r="Y740" s="335"/>
      <c r="Z740" s="335"/>
      <c r="AA740" s="335"/>
      <c r="AB740" s="335"/>
      <c r="AC740" s="335"/>
      <c r="AD740" s="335"/>
      <c r="AE740" s="335"/>
      <c r="AF740" s="335"/>
      <c r="AG740" s="335"/>
      <c r="AH740" s="335"/>
      <c r="AI740" s="335"/>
      <c r="AJ740" s="335"/>
      <c r="AK740" s="335"/>
      <c r="AL740" s="335"/>
      <c r="AM740" s="335"/>
      <c r="AN740" s="335"/>
      <c r="AO740" s="335"/>
      <c r="AP740" s="335"/>
      <c r="AQ740" s="335"/>
      <c r="AR740" s="335"/>
      <c r="AS740" s="335"/>
    </row>
    <row r="741" spans="2:45" ht="15.75" thickBot="1" x14ac:dyDescent="0.3">
      <c r="B741" s="335" t="s">
        <v>4996</v>
      </c>
      <c r="C741" s="335"/>
      <c r="D741" s="335"/>
      <c r="E741" s="335"/>
      <c r="F741" s="335"/>
      <c r="G741" s="335"/>
      <c r="H741" s="335"/>
      <c r="I741" s="335"/>
      <c r="J741" s="335"/>
      <c r="K741" s="335"/>
      <c r="L741" s="335"/>
      <c r="M741" s="335"/>
      <c r="N741" s="335"/>
      <c r="O741" s="335"/>
      <c r="P741" s="335"/>
      <c r="Q741" s="335"/>
      <c r="R741" s="335"/>
      <c r="S741" s="335"/>
      <c r="T741" s="335"/>
      <c r="U741" s="335"/>
      <c r="V741" s="335"/>
      <c r="W741" s="335"/>
      <c r="X741" s="335"/>
      <c r="Y741" s="336"/>
      <c r="Z741" s="336"/>
      <c r="AA741" s="336"/>
      <c r="AB741" s="336"/>
      <c r="AC741" s="336"/>
      <c r="AD741" s="336"/>
      <c r="AE741" s="336"/>
      <c r="AF741" s="336"/>
      <c r="AG741" s="336"/>
      <c r="AH741" s="336"/>
      <c r="AI741" s="336"/>
      <c r="AJ741" s="336"/>
      <c r="AK741" s="336"/>
      <c r="AL741" s="336"/>
      <c r="AM741" s="336"/>
      <c r="AN741" s="336"/>
      <c r="AO741" s="336"/>
      <c r="AP741" s="336"/>
      <c r="AQ741" s="336"/>
      <c r="AR741" s="336"/>
      <c r="AS741" s="336"/>
    </row>
    <row r="742" spans="2:45" x14ac:dyDescent="0.25">
      <c r="B742" s="338" t="s">
        <v>4997</v>
      </c>
      <c r="C742" s="338"/>
      <c r="D742" s="338"/>
      <c r="E742" s="338"/>
      <c r="F742" s="338"/>
      <c r="G742" s="338"/>
      <c r="H742" s="338"/>
      <c r="I742" s="338"/>
      <c r="J742" s="338"/>
      <c r="K742" s="338"/>
      <c r="L742" s="338"/>
      <c r="M742" s="338"/>
      <c r="N742" s="338"/>
      <c r="O742" s="338"/>
      <c r="P742" s="338"/>
      <c r="Q742" s="338"/>
      <c r="R742" s="338"/>
      <c r="S742" s="338"/>
      <c r="T742" s="338"/>
      <c r="U742" s="338"/>
      <c r="V742" s="338"/>
      <c r="W742" s="338"/>
      <c r="X742" s="338"/>
      <c r="Y742" s="338"/>
      <c r="Z742" s="338"/>
      <c r="AA742" s="338"/>
      <c r="AB742" s="338"/>
      <c r="AC742" s="338"/>
      <c r="AD742" s="338"/>
      <c r="AE742" s="338"/>
      <c r="AF742" s="338"/>
      <c r="AG742" s="338"/>
      <c r="AH742" s="338"/>
      <c r="AI742" s="338"/>
      <c r="AJ742" s="338"/>
      <c r="AK742" s="338"/>
      <c r="AL742" s="338"/>
      <c r="AM742" s="338"/>
      <c r="AN742" s="338"/>
      <c r="AO742" s="338"/>
      <c r="AP742" s="338"/>
      <c r="AQ742" s="338"/>
      <c r="AR742" s="338"/>
      <c r="AS742" s="338"/>
    </row>
    <row r="743" spans="2:45" ht="15.75" thickBot="1" x14ac:dyDescent="0.3">
      <c r="B743" s="335" t="s">
        <v>4998</v>
      </c>
      <c r="C743" s="335"/>
      <c r="D743" s="335"/>
      <c r="E743" s="335"/>
      <c r="F743" s="335"/>
      <c r="G743" s="335"/>
      <c r="H743" s="335"/>
      <c r="I743" s="335"/>
      <c r="J743" s="335"/>
      <c r="K743" s="335"/>
      <c r="L743" s="335"/>
      <c r="M743" s="335"/>
      <c r="N743" s="335"/>
      <c r="O743" s="335"/>
      <c r="P743" s="335"/>
      <c r="Q743" s="335"/>
      <c r="R743" s="335"/>
      <c r="S743" s="335"/>
      <c r="T743" s="335"/>
      <c r="U743" s="335"/>
      <c r="V743" s="335"/>
      <c r="W743" s="335"/>
      <c r="X743" s="335"/>
      <c r="Y743" s="336"/>
      <c r="Z743" s="336"/>
      <c r="AA743" s="336"/>
      <c r="AB743" s="336"/>
      <c r="AC743" s="336"/>
      <c r="AD743" s="336"/>
      <c r="AE743" s="336"/>
      <c r="AF743" s="336"/>
      <c r="AG743" s="336"/>
      <c r="AH743" s="336"/>
      <c r="AI743" s="336"/>
      <c r="AJ743" s="336"/>
      <c r="AK743" s="336"/>
      <c r="AL743" s="336"/>
      <c r="AM743" s="336"/>
      <c r="AN743" s="336"/>
      <c r="AO743" s="336"/>
      <c r="AP743" s="336"/>
      <c r="AQ743" s="336"/>
      <c r="AR743" s="336"/>
      <c r="AS743" s="336"/>
    </row>
    <row r="744" spans="2:45" ht="15.75" thickBot="1" x14ac:dyDescent="0.3">
      <c r="B744" s="335" t="s">
        <v>4999</v>
      </c>
      <c r="C744" s="335"/>
      <c r="D744" s="335"/>
      <c r="E744" s="335"/>
      <c r="F744" s="335"/>
      <c r="G744" s="335"/>
      <c r="H744" s="335"/>
      <c r="I744" s="335"/>
      <c r="J744" s="335"/>
      <c r="K744" s="335"/>
      <c r="L744" s="335"/>
      <c r="M744" s="335"/>
      <c r="N744" s="335"/>
      <c r="O744" s="335"/>
      <c r="P744" s="335"/>
      <c r="Q744" s="335"/>
      <c r="R744" s="335"/>
      <c r="S744" s="335"/>
      <c r="T744" s="335"/>
      <c r="U744" s="335"/>
      <c r="V744" s="335"/>
      <c r="W744" s="335"/>
      <c r="X744" s="335"/>
      <c r="Y744" s="342"/>
      <c r="Z744" s="342"/>
      <c r="AA744" s="342"/>
      <c r="AB744" s="342"/>
      <c r="AC744" s="342"/>
      <c r="AD744" s="342"/>
      <c r="AE744" s="342"/>
      <c r="AF744" s="342"/>
      <c r="AG744" s="342"/>
      <c r="AH744" s="342"/>
      <c r="AI744" s="342"/>
      <c r="AJ744" s="342"/>
      <c r="AK744" s="342"/>
      <c r="AL744" s="342"/>
      <c r="AM744" s="342"/>
      <c r="AN744" s="342"/>
      <c r="AO744" s="342"/>
      <c r="AP744" s="342"/>
      <c r="AQ744" s="342"/>
      <c r="AR744" s="342"/>
      <c r="AS744" s="342"/>
    </row>
    <row r="745" spans="2:45" ht="15.75" thickBot="1" x14ac:dyDescent="0.3">
      <c r="B745" s="335" t="s">
        <v>5000</v>
      </c>
      <c r="C745" s="335"/>
      <c r="D745" s="335"/>
      <c r="E745" s="335"/>
      <c r="F745" s="335"/>
      <c r="G745" s="335"/>
      <c r="H745" s="335"/>
      <c r="I745" s="335"/>
      <c r="J745" s="335"/>
      <c r="K745" s="335"/>
      <c r="L745" s="335"/>
      <c r="M745" s="335"/>
      <c r="N745" s="335"/>
      <c r="O745" s="335"/>
      <c r="P745" s="335"/>
      <c r="Q745" s="335"/>
      <c r="R745" s="335"/>
      <c r="S745" s="335"/>
      <c r="T745" s="335"/>
      <c r="U745" s="335"/>
      <c r="V745" s="335"/>
      <c r="W745" s="335"/>
      <c r="X745" s="335"/>
      <c r="Y745" s="342"/>
      <c r="Z745" s="342"/>
      <c r="AA745" s="342"/>
      <c r="AB745" s="342"/>
      <c r="AC745" s="342"/>
      <c r="AD745" s="342"/>
      <c r="AE745" s="342"/>
      <c r="AF745" s="342"/>
      <c r="AG745" s="342"/>
      <c r="AH745" s="342"/>
      <c r="AI745" s="342"/>
      <c r="AJ745" s="342"/>
      <c r="AK745" s="342"/>
      <c r="AL745" s="342"/>
      <c r="AM745" s="342"/>
      <c r="AN745" s="342"/>
      <c r="AO745" s="342"/>
      <c r="AP745" s="342"/>
      <c r="AQ745" s="342"/>
      <c r="AR745" s="342"/>
      <c r="AS745" s="342"/>
    </row>
    <row r="746" spans="2:45" x14ac:dyDescent="0.25">
      <c r="B746" s="338" t="s">
        <v>5001</v>
      </c>
      <c r="C746" s="338"/>
      <c r="D746" s="338"/>
      <c r="E746" s="338"/>
      <c r="F746" s="338"/>
      <c r="G746" s="338"/>
      <c r="H746" s="338"/>
      <c r="I746" s="338"/>
      <c r="J746" s="338"/>
      <c r="K746" s="338"/>
      <c r="L746" s="338"/>
      <c r="M746" s="338"/>
      <c r="N746" s="338"/>
      <c r="O746" s="338"/>
      <c r="P746" s="338"/>
      <c r="Q746" s="338"/>
      <c r="R746" s="338"/>
      <c r="S746" s="338"/>
      <c r="T746" s="338"/>
      <c r="U746" s="338"/>
      <c r="V746" s="338"/>
      <c r="W746" s="338"/>
      <c r="X746" s="338"/>
      <c r="Y746" s="338"/>
      <c r="Z746" s="338"/>
      <c r="AA746" s="338"/>
      <c r="AB746" s="338"/>
      <c r="AC746" s="338"/>
      <c r="AD746" s="338"/>
      <c r="AE746" s="338"/>
      <c r="AF746" s="338"/>
      <c r="AG746" s="338"/>
      <c r="AH746" s="338"/>
      <c r="AI746" s="338"/>
      <c r="AJ746" s="338"/>
      <c r="AK746" s="338"/>
      <c r="AL746" s="338"/>
      <c r="AM746" s="338"/>
      <c r="AN746" s="338"/>
      <c r="AO746" s="338"/>
      <c r="AP746" s="338"/>
      <c r="AQ746" s="338"/>
      <c r="AR746" s="338"/>
      <c r="AS746" s="338"/>
    </row>
    <row r="747" spans="2:45" x14ac:dyDescent="0.25">
      <c r="B747" s="335" t="s">
        <v>5002</v>
      </c>
      <c r="C747" s="335"/>
      <c r="D747" s="335"/>
      <c r="E747" s="335"/>
      <c r="F747" s="335"/>
      <c r="G747" s="335"/>
      <c r="H747" s="335"/>
      <c r="I747" s="335"/>
      <c r="J747" s="335"/>
      <c r="K747" s="335"/>
      <c r="L747" s="335"/>
      <c r="M747" s="335"/>
      <c r="N747" s="335"/>
      <c r="O747" s="335"/>
      <c r="P747" s="335"/>
      <c r="Q747" s="335"/>
      <c r="R747" s="335"/>
      <c r="S747" s="335"/>
      <c r="T747" s="335"/>
      <c r="U747" s="335"/>
      <c r="V747" s="335"/>
      <c r="W747" s="335"/>
      <c r="X747" s="335"/>
      <c r="Y747" s="335"/>
      <c r="Z747" s="335"/>
      <c r="AA747" s="335"/>
      <c r="AB747" s="335"/>
      <c r="AC747" s="335"/>
      <c r="AD747" s="335"/>
      <c r="AE747" s="335"/>
      <c r="AF747" s="335"/>
      <c r="AG747" s="335"/>
      <c r="AH747" s="335"/>
      <c r="AI747" s="335"/>
      <c r="AJ747" s="335"/>
      <c r="AK747" s="335"/>
      <c r="AL747" s="335"/>
      <c r="AM747" s="335"/>
      <c r="AN747" s="335"/>
      <c r="AO747" s="335"/>
      <c r="AP747" s="335"/>
      <c r="AQ747" s="335"/>
      <c r="AR747" s="335"/>
      <c r="AS747" s="335"/>
    </row>
    <row r="748" spans="2:45" ht="15.75" thickBot="1" x14ac:dyDescent="0.3">
      <c r="B748" s="335" t="s">
        <v>5003</v>
      </c>
      <c r="C748" s="335"/>
      <c r="D748" s="335"/>
      <c r="E748" s="335"/>
      <c r="F748" s="335"/>
      <c r="G748" s="335"/>
      <c r="H748" s="335"/>
      <c r="I748" s="335"/>
      <c r="J748" s="335"/>
      <c r="K748" s="335"/>
      <c r="L748" s="335"/>
      <c r="M748" s="335"/>
      <c r="N748" s="335"/>
      <c r="O748" s="335"/>
      <c r="P748" s="335"/>
      <c r="Q748" s="335"/>
      <c r="R748" s="335"/>
      <c r="S748" s="335"/>
      <c r="T748" s="335"/>
      <c r="U748" s="335"/>
      <c r="V748" s="335"/>
      <c r="W748" s="335"/>
      <c r="X748" s="335"/>
      <c r="Y748" s="336"/>
      <c r="Z748" s="336"/>
      <c r="AA748" s="336"/>
      <c r="AB748" s="336"/>
      <c r="AC748" s="336"/>
      <c r="AD748" s="336"/>
      <c r="AE748" s="336"/>
      <c r="AF748" s="336"/>
      <c r="AG748" s="336"/>
      <c r="AH748" s="336"/>
      <c r="AI748" s="336"/>
      <c r="AJ748" s="336"/>
      <c r="AK748" s="336"/>
      <c r="AL748" s="336"/>
      <c r="AM748" s="336"/>
      <c r="AN748" s="336"/>
      <c r="AO748" s="336"/>
      <c r="AP748" s="335" t="s">
        <v>4989</v>
      </c>
      <c r="AQ748" s="335"/>
      <c r="AR748" s="335"/>
      <c r="AS748" s="335"/>
    </row>
    <row r="749" spans="2:45" x14ac:dyDescent="0.25">
      <c r="B749" s="335" t="s">
        <v>5004</v>
      </c>
      <c r="C749" s="335"/>
      <c r="D749" s="335"/>
      <c r="E749" s="335"/>
      <c r="F749" s="335"/>
      <c r="G749" s="335"/>
      <c r="H749" s="335"/>
      <c r="I749" s="335"/>
      <c r="J749" s="335"/>
      <c r="K749" s="335"/>
      <c r="L749" s="335"/>
      <c r="M749" s="335"/>
      <c r="N749" s="335"/>
      <c r="O749" s="335"/>
      <c r="P749" s="335"/>
      <c r="Q749" s="335"/>
      <c r="R749" s="335"/>
      <c r="S749" s="335"/>
      <c r="T749" s="335"/>
      <c r="U749" s="335"/>
      <c r="V749" s="335"/>
      <c r="W749" s="335"/>
      <c r="X749" s="335"/>
      <c r="Y749" s="335"/>
      <c r="Z749" s="340"/>
      <c r="AA749" s="340"/>
      <c r="AB749" s="340"/>
      <c r="AC749" s="340"/>
      <c r="AD749" s="340"/>
      <c r="AE749" s="340"/>
      <c r="AF749" s="340"/>
      <c r="AG749" s="340"/>
      <c r="AH749" s="340"/>
      <c r="AI749" s="340"/>
      <c r="AJ749" s="340"/>
      <c r="AK749" s="340"/>
      <c r="AL749" s="340"/>
      <c r="AM749" s="340"/>
      <c r="AN749" s="340"/>
      <c r="AO749" s="340"/>
      <c r="AP749" s="335" t="s">
        <v>4992</v>
      </c>
      <c r="AQ749" s="335"/>
      <c r="AR749" s="335"/>
      <c r="AS749" s="335"/>
    </row>
    <row r="750" spans="2:45" ht="15.75" thickBot="1" x14ac:dyDescent="0.3">
      <c r="B750" s="335" t="s">
        <v>5005</v>
      </c>
      <c r="C750" s="335"/>
      <c r="D750" s="335"/>
      <c r="E750" s="335"/>
      <c r="F750" s="335"/>
      <c r="G750" s="335"/>
      <c r="H750" s="335"/>
      <c r="I750" s="335"/>
      <c r="J750" s="335"/>
      <c r="K750" s="335"/>
      <c r="L750" s="335"/>
      <c r="M750" s="335"/>
      <c r="N750" s="335"/>
      <c r="O750" s="335"/>
      <c r="P750" s="335"/>
      <c r="Q750" s="335"/>
      <c r="R750" s="335"/>
      <c r="S750" s="335"/>
      <c r="T750" s="335"/>
      <c r="U750" s="335"/>
      <c r="V750" s="335"/>
      <c r="W750" s="335"/>
      <c r="X750" s="335"/>
      <c r="Y750" s="336"/>
      <c r="Z750" s="336"/>
      <c r="AA750" s="336"/>
      <c r="AB750" s="336"/>
      <c r="AC750" s="336"/>
      <c r="AD750" s="336"/>
      <c r="AE750" s="336"/>
      <c r="AF750" s="336"/>
      <c r="AG750" s="336"/>
      <c r="AH750" s="336"/>
      <c r="AI750" s="336"/>
      <c r="AJ750" s="336"/>
      <c r="AK750" s="336"/>
      <c r="AL750" s="336"/>
      <c r="AM750" s="336"/>
      <c r="AN750" s="336"/>
      <c r="AO750" s="336"/>
      <c r="AP750" s="336"/>
      <c r="AQ750" s="335" t="s">
        <v>5006</v>
      </c>
      <c r="AR750" s="335"/>
      <c r="AS750" s="335"/>
    </row>
    <row r="751" spans="2:45" ht="15.75" thickBot="1" x14ac:dyDescent="0.3">
      <c r="B751" s="335" t="s">
        <v>5007</v>
      </c>
      <c r="C751" s="335"/>
      <c r="D751" s="335"/>
      <c r="E751" s="335"/>
      <c r="F751" s="335"/>
      <c r="G751" s="335"/>
      <c r="H751" s="335"/>
      <c r="I751" s="335"/>
      <c r="J751" s="335"/>
      <c r="K751" s="335"/>
      <c r="L751" s="335"/>
      <c r="M751" s="335"/>
      <c r="N751" s="335"/>
      <c r="O751" s="335"/>
      <c r="P751" s="335"/>
      <c r="Q751" s="335"/>
      <c r="R751" s="335"/>
      <c r="S751" s="335"/>
      <c r="T751" s="335"/>
      <c r="U751" s="335"/>
      <c r="V751" s="335"/>
      <c r="W751" s="335"/>
      <c r="X751" s="335"/>
      <c r="Y751" s="342"/>
      <c r="Z751" s="342"/>
      <c r="AA751" s="342"/>
      <c r="AB751" s="342"/>
      <c r="AC751" s="342"/>
      <c r="AD751" s="342"/>
      <c r="AE751" s="342"/>
      <c r="AF751" s="342"/>
      <c r="AG751" s="342"/>
      <c r="AH751" s="342"/>
      <c r="AI751" s="342"/>
      <c r="AJ751" s="342"/>
      <c r="AK751" s="342"/>
      <c r="AL751" s="342"/>
      <c r="AM751" s="342"/>
      <c r="AN751" s="342"/>
      <c r="AO751" s="335" t="s">
        <v>5008</v>
      </c>
      <c r="AP751" s="335"/>
      <c r="AQ751" s="335"/>
      <c r="AR751" s="335"/>
      <c r="AS751" s="335"/>
    </row>
    <row r="752" spans="2:45" x14ac:dyDescent="0.25">
      <c r="B752" s="335" t="s">
        <v>5009</v>
      </c>
      <c r="C752" s="335"/>
      <c r="D752" s="335"/>
      <c r="E752" s="335"/>
      <c r="F752" s="335"/>
      <c r="G752" s="335"/>
      <c r="H752" s="335"/>
      <c r="I752" s="335"/>
      <c r="J752" s="335"/>
      <c r="K752" s="335"/>
      <c r="L752" s="335"/>
      <c r="M752" s="335"/>
      <c r="N752" s="335"/>
      <c r="O752" s="335"/>
      <c r="P752" s="335"/>
      <c r="Q752" s="335"/>
      <c r="R752" s="335"/>
      <c r="S752" s="335"/>
      <c r="T752" s="335"/>
      <c r="U752" s="335"/>
      <c r="V752" s="335"/>
      <c r="W752" s="335"/>
      <c r="X752" s="335"/>
      <c r="Y752" s="335"/>
      <c r="Z752" s="335"/>
      <c r="AA752" s="335"/>
      <c r="AB752" s="335"/>
      <c r="AC752" s="335"/>
      <c r="AD752" s="335"/>
      <c r="AE752" s="335"/>
      <c r="AF752" s="335"/>
      <c r="AG752" s="335"/>
      <c r="AH752" s="335"/>
      <c r="AI752" s="335"/>
      <c r="AJ752" s="335"/>
      <c r="AK752" s="335"/>
      <c r="AL752" s="335"/>
      <c r="AM752" s="335"/>
      <c r="AN752" s="335"/>
      <c r="AO752" s="335"/>
      <c r="AP752" s="335"/>
      <c r="AQ752" s="335"/>
      <c r="AR752" s="335"/>
      <c r="AS752" s="335"/>
    </row>
    <row r="753" spans="2:45" ht="15.75" thickBot="1" x14ac:dyDescent="0.3">
      <c r="B753" s="335" t="s">
        <v>5010</v>
      </c>
      <c r="C753" s="335"/>
      <c r="D753" s="335"/>
      <c r="E753" s="335"/>
      <c r="F753" s="335"/>
      <c r="G753" s="335"/>
      <c r="H753" s="335"/>
      <c r="I753" s="335"/>
      <c r="J753" s="335"/>
      <c r="K753" s="335"/>
      <c r="L753" s="335"/>
      <c r="M753" s="335"/>
      <c r="N753" s="335"/>
      <c r="O753" s="335"/>
      <c r="P753" s="335"/>
      <c r="Q753" s="335"/>
      <c r="R753" s="335"/>
      <c r="S753" s="335"/>
      <c r="T753" s="335"/>
      <c r="U753" s="335"/>
      <c r="V753" s="335"/>
      <c r="W753" s="335"/>
      <c r="X753" s="335"/>
      <c r="Y753" s="336"/>
      <c r="Z753" s="336"/>
      <c r="AA753" s="336"/>
      <c r="AB753" s="336"/>
      <c r="AC753" s="336"/>
      <c r="AD753" s="336"/>
      <c r="AE753" s="336"/>
      <c r="AF753" s="336"/>
      <c r="AG753" s="336"/>
      <c r="AH753" s="336"/>
      <c r="AI753" s="336"/>
      <c r="AJ753" s="336"/>
      <c r="AK753" s="336"/>
      <c r="AL753" s="336"/>
      <c r="AM753" s="336"/>
      <c r="AN753" s="336"/>
      <c r="AO753" s="335" t="s">
        <v>5008</v>
      </c>
      <c r="AP753" s="335"/>
      <c r="AQ753" s="335"/>
      <c r="AR753" s="335"/>
      <c r="AS753" s="335"/>
    </row>
    <row r="754" spans="2:45" ht="15.75" thickBot="1" x14ac:dyDescent="0.3">
      <c r="B754" s="335" t="s">
        <v>5011</v>
      </c>
      <c r="C754" s="335"/>
      <c r="D754" s="335"/>
      <c r="E754" s="335"/>
      <c r="F754" s="335"/>
      <c r="G754" s="335"/>
      <c r="H754" s="335"/>
      <c r="I754" s="335"/>
      <c r="J754" s="335"/>
      <c r="K754" s="335"/>
      <c r="L754" s="335"/>
      <c r="M754" s="335"/>
      <c r="N754" s="335"/>
      <c r="O754" s="335"/>
      <c r="P754" s="335"/>
      <c r="Q754" s="335"/>
      <c r="R754" s="335"/>
      <c r="S754" s="335"/>
      <c r="T754" s="335"/>
      <c r="U754" s="335"/>
      <c r="V754" s="335"/>
      <c r="W754" s="335"/>
      <c r="X754" s="335"/>
      <c r="Y754" s="342"/>
      <c r="Z754" s="342"/>
      <c r="AA754" s="342"/>
      <c r="AB754" s="342"/>
      <c r="AC754" s="342"/>
      <c r="AD754" s="342"/>
      <c r="AE754" s="342"/>
      <c r="AF754" s="342"/>
      <c r="AG754" s="342"/>
      <c r="AH754" s="342"/>
      <c r="AI754" s="342"/>
      <c r="AJ754" s="342"/>
      <c r="AK754" s="342"/>
      <c r="AL754" s="342"/>
      <c r="AM754" s="342"/>
      <c r="AN754" s="342"/>
      <c r="AO754" s="335" t="s">
        <v>5008</v>
      </c>
      <c r="AP754" s="335"/>
      <c r="AQ754" s="335"/>
      <c r="AR754" s="335"/>
      <c r="AS754" s="335"/>
    </row>
    <row r="755" spans="2:45" ht="15.75" thickBot="1" x14ac:dyDescent="0.3">
      <c r="B755" s="335" t="s">
        <v>5012</v>
      </c>
      <c r="C755" s="335"/>
      <c r="D755" s="335"/>
      <c r="E755" s="335"/>
      <c r="F755" s="335"/>
      <c r="G755" s="335"/>
      <c r="H755" s="335"/>
      <c r="I755" s="335"/>
      <c r="J755" s="335"/>
      <c r="K755" s="335"/>
      <c r="L755" s="335"/>
      <c r="M755" s="335"/>
      <c r="N755" s="335"/>
      <c r="O755" s="335"/>
      <c r="P755" s="335"/>
      <c r="Q755" s="335"/>
      <c r="R755" s="335"/>
      <c r="S755" s="335"/>
      <c r="T755" s="335"/>
      <c r="U755" s="335"/>
      <c r="V755" s="335"/>
      <c r="W755" s="335"/>
      <c r="X755" s="335"/>
      <c r="Y755" s="342"/>
      <c r="Z755" s="342"/>
      <c r="AA755" s="342"/>
      <c r="AB755" s="342"/>
      <c r="AC755" s="342"/>
      <c r="AD755" s="342"/>
      <c r="AE755" s="342"/>
      <c r="AF755" s="342"/>
      <c r="AG755" s="342"/>
      <c r="AH755" s="342"/>
      <c r="AI755" s="342"/>
      <c r="AJ755" s="342"/>
      <c r="AK755" s="342"/>
      <c r="AL755" s="342"/>
      <c r="AM755" s="342"/>
      <c r="AN755" s="342"/>
      <c r="AO755" s="335" t="s">
        <v>5008</v>
      </c>
      <c r="AP755" s="335"/>
      <c r="AQ755" s="335"/>
      <c r="AR755" s="335"/>
      <c r="AS755" s="335"/>
    </row>
    <row r="756" spans="2:45" x14ac:dyDescent="0.25">
      <c r="B756" s="335" t="s">
        <v>5013</v>
      </c>
      <c r="C756" s="335"/>
      <c r="D756" s="335"/>
      <c r="E756" s="335"/>
      <c r="F756" s="335"/>
      <c r="G756" s="335"/>
      <c r="H756" s="335"/>
      <c r="I756" s="335"/>
      <c r="J756" s="335"/>
      <c r="K756" s="335"/>
      <c r="L756" s="335"/>
      <c r="M756" s="335"/>
      <c r="N756" s="335"/>
      <c r="O756" s="335"/>
      <c r="P756" s="335"/>
      <c r="Q756" s="335"/>
      <c r="R756" s="335"/>
      <c r="S756" s="335"/>
      <c r="T756" s="335"/>
      <c r="U756" s="335"/>
      <c r="V756" s="335"/>
      <c r="W756" s="335"/>
      <c r="X756" s="335"/>
      <c r="Y756" s="340"/>
      <c r="Z756" s="340"/>
      <c r="AA756" s="340"/>
      <c r="AB756" s="340"/>
      <c r="AC756" s="340"/>
      <c r="AD756" s="340"/>
      <c r="AE756" s="340"/>
      <c r="AF756" s="340"/>
      <c r="AG756" s="340"/>
      <c r="AH756" s="340"/>
      <c r="AI756" s="340"/>
      <c r="AJ756" s="340"/>
      <c r="AK756" s="340"/>
      <c r="AL756" s="340"/>
      <c r="AM756" s="340"/>
      <c r="AN756" s="340"/>
      <c r="AO756" s="335" t="s">
        <v>5008</v>
      </c>
      <c r="AP756" s="335"/>
      <c r="AQ756" s="335"/>
      <c r="AR756" s="335"/>
      <c r="AS756" s="335"/>
    </row>
    <row r="757" spans="2:45" ht="15.75" thickBot="1" x14ac:dyDescent="0.3">
      <c r="B757" s="335" t="s">
        <v>5014</v>
      </c>
      <c r="C757" s="335"/>
      <c r="D757" s="335"/>
      <c r="E757" s="335"/>
      <c r="F757" s="335"/>
      <c r="G757" s="335"/>
      <c r="H757" s="335"/>
      <c r="I757" s="335"/>
      <c r="J757" s="335"/>
      <c r="K757" s="335"/>
      <c r="L757" s="335"/>
      <c r="M757" s="335"/>
      <c r="N757" s="335"/>
      <c r="O757" s="335"/>
      <c r="P757" s="335"/>
      <c r="Q757" s="335"/>
      <c r="R757" s="335"/>
      <c r="S757" s="335"/>
      <c r="T757" s="335"/>
      <c r="U757" s="335"/>
      <c r="V757" s="335"/>
      <c r="W757" s="335"/>
      <c r="X757" s="335"/>
      <c r="Y757" s="336"/>
      <c r="Z757" s="336"/>
      <c r="AA757" s="336"/>
      <c r="AB757" s="336"/>
      <c r="AC757" s="336"/>
      <c r="AD757" s="336"/>
      <c r="AE757" s="336"/>
      <c r="AF757" s="336"/>
      <c r="AG757" s="336"/>
      <c r="AH757" s="336"/>
      <c r="AI757" s="336"/>
      <c r="AJ757" s="336"/>
      <c r="AK757" s="336"/>
      <c r="AL757" s="336"/>
      <c r="AM757" s="336"/>
      <c r="AN757" s="336"/>
      <c r="AO757" s="335" t="s">
        <v>5008</v>
      </c>
      <c r="AP757" s="335"/>
      <c r="AQ757" s="335"/>
      <c r="AR757" s="335"/>
      <c r="AS757" s="335"/>
    </row>
    <row r="758" spans="2:45" x14ac:dyDescent="0.25">
      <c r="B758" s="335" t="s">
        <v>5015</v>
      </c>
      <c r="C758" s="335"/>
      <c r="D758" s="335"/>
      <c r="E758" s="335"/>
      <c r="F758" s="335"/>
      <c r="G758" s="335"/>
      <c r="H758" s="335"/>
      <c r="I758" s="335"/>
      <c r="J758" s="335"/>
      <c r="K758" s="335"/>
      <c r="L758" s="335"/>
      <c r="M758" s="335"/>
      <c r="N758" s="335"/>
      <c r="O758" s="335"/>
      <c r="P758" s="335"/>
      <c r="Q758" s="335"/>
      <c r="R758" s="335"/>
      <c r="S758" s="335"/>
      <c r="T758" s="335"/>
      <c r="U758" s="335"/>
      <c r="V758" s="335"/>
      <c r="W758" s="335"/>
      <c r="X758" s="335"/>
      <c r="Y758" s="335"/>
      <c r="Z758" s="335"/>
      <c r="AA758" s="335"/>
      <c r="AB758" s="335"/>
      <c r="AC758" s="335"/>
      <c r="AD758" s="335"/>
      <c r="AE758" s="335"/>
      <c r="AF758" s="335"/>
      <c r="AG758" s="335"/>
      <c r="AH758" s="335"/>
      <c r="AI758" s="335"/>
      <c r="AJ758" s="335"/>
      <c r="AK758" s="335"/>
      <c r="AL758" s="335"/>
      <c r="AM758" s="335"/>
      <c r="AN758" s="335"/>
      <c r="AO758" s="335"/>
      <c r="AP758" s="335"/>
      <c r="AQ758" s="335"/>
      <c r="AR758" s="335"/>
      <c r="AS758" s="335"/>
    </row>
    <row r="759" spans="2:45" ht="15.75" thickBot="1" x14ac:dyDescent="0.3">
      <c r="B759" s="335" t="s">
        <v>5016</v>
      </c>
      <c r="C759" s="335"/>
      <c r="D759" s="335"/>
      <c r="E759" s="335"/>
      <c r="F759" s="335"/>
      <c r="G759" s="335"/>
      <c r="H759" s="335"/>
      <c r="I759" s="335"/>
      <c r="J759" s="335"/>
      <c r="K759" s="335"/>
      <c r="L759" s="335"/>
      <c r="M759" s="335"/>
      <c r="N759" s="335"/>
      <c r="O759" s="335"/>
      <c r="P759" s="335"/>
      <c r="Q759" s="335"/>
      <c r="R759" s="335"/>
      <c r="S759" s="335"/>
      <c r="T759" s="335"/>
      <c r="U759" s="335"/>
      <c r="V759" s="335"/>
      <c r="W759" s="335"/>
      <c r="X759" s="335"/>
      <c r="Y759" s="336"/>
      <c r="Z759" s="336"/>
      <c r="AA759" s="336"/>
      <c r="AB759" s="336"/>
      <c r="AC759" s="336"/>
      <c r="AD759" s="336"/>
      <c r="AE759" s="336"/>
      <c r="AF759" s="336"/>
      <c r="AG759" s="336"/>
      <c r="AH759" s="336"/>
      <c r="AI759" s="336"/>
      <c r="AJ759" s="336"/>
      <c r="AK759" s="336"/>
      <c r="AL759" s="336"/>
      <c r="AM759" s="336"/>
      <c r="AN759" s="336"/>
      <c r="AO759" s="336"/>
      <c r="AP759" s="335" t="s">
        <v>4989</v>
      </c>
      <c r="AQ759" s="335"/>
      <c r="AR759" s="335"/>
      <c r="AS759" s="335"/>
    </row>
    <row r="760" spans="2:45" ht="15.75" thickBot="1" x14ac:dyDescent="0.3">
      <c r="B760" s="335" t="s">
        <v>5017</v>
      </c>
      <c r="C760" s="335"/>
      <c r="D760" s="335"/>
      <c r="E760" s="335"/>
      <c r="F760" s="335"/>
      <c r="G760" s="335"/>
      <c r="H760" s="335"/>
      <c r="I760" s="335"/>
      <c r="J760" s="335"/>
      <c r="K760" s="335"/>
      <c r="L760" s="335"/>
      <c r="M760" s="335"/>
      <c r="N760" s="335"/>
      <c r="O760" s="335"/>
      <c r="P760" s="335"/>
      <c r="Q760" s="335"/>
      <c r="R760" s="335"/>
      <c r="S760" s="335"/>
      <c r="T760" s="335"/>
      <c r="U760" s="335"/>
      <c r="V760" s="335"/>
      <c r="W760" s="335"/>
      <c r="X760" s="335"/>
      <c r="Y760" s="335"/>
      <c r="Z760" s="335"/>
      <c r="AA760" s="335"/>
      <c r="AB760" s="335"/>
      <c r="AC760" s="335"/>
      <c r="AD760" s="335"/>
      <c r="AE760" s="335"/>
      <c r="AF760" s="335"/>
      <c r="AG760" s="335"/>
      <c r="AH760" s="336"/>
      <c r="AI760" s="336"/>
      <c r="AJ760" s="336"/>
      <c r="AK760" s="336"/>
      <c r="AL760" s="336"/>
      <c r="AM760" s="336"/>
      <c r="AN760" s="336"/>
      <c r="AO760" s="336"/>
      <c r="AP760" s="336"/>
      <c r="AQ760" s="336"/>
      <c r="AR760" s="336"/>
      <c r="AS760" s="336"/>
    </row>
    <row r="761" spans="2:45" x14ac:dyDescent="0.25">
      <c r="B761" s="335"/>
      <c r="C761" s="335"/>
      <c r="D761" s="335"/>
      <c r="E761" s="335"/>
      <c r="F761" s="335"/>
      <c r="G761" s="335"/>
      <c r="H761" s="335"/>
      <c r="I761" s="335"/>
      <c r="J761" s="335"/>
      <c r="K761" s="335"/>
      <c r="L761" s="335"/>
      <c r="M761" s="335"/>
      <c r="N761" s="335"/>
      <c r="O761" s="335"/>
      <c r="P761" s="335"/>
      <c r="Q761" s="335"/>
      <c r="R761" s="335"/>
      <c r="S761" s="335"/>
      <c r="T761" s="335"/>
      <c r="U761" s="335"/>
      <c r="V761" s="335"/>
      <c r="W761" s="335"/>
      <c r="X761" s="335"/>
      <c r="Y761" s="335"/>
      <c r="Z761" s="335"/>
      <c r="AA761" s="335"/>
      <c r="AB761" s="335"/>
      <c r="AC761" s="335"/>
      <c r="AD761" s="335"/>
      <c r="AE761" s="335"/>
      <c r="AF761" s="335"/>
      <c r="AG761" s="335"/>
      <c r="AH761" s="337" t="s">
        <v>4777</v>
      </c>
      <c r="AI761" s="337"/>
      <c r="AJ761" s="337"/>
      <c r="AK761" s="337"/>
      <c r="AL761" s="337"/>
      <c r="AM761" s="337"/>
      <c r="AN761" s="337"/>
      <c r="AO761" s="337"/>
      <c r="AP761" s="337"/>
      <c r="AQ761" s="337"/>
      <c r="AR761" s="337"/>
      <c r="AS761" s="337"/>
    </row>
    <row r="762" spans="2:45" ht="15.75" thickBot="1" x14ac:dyDescent="0.3">
      <c r="B762" s="335" t="s">
        <v>5018</v>
      </c>
      <c r="C762" s="335"/>
      <c r="D762" s="335"/>
      <c r="E762" s="336"/>
      <c r="F762" s="336"/>
      <c r="G762" s="261" t="s">
        <v>5019</v>
      </c>
      <c r="H762" s="336"/>
      <c r="I762" s="336"/>
      <c r="J762" s="336"/>
      <c r="K762" s="336"/>
      <c r="L762" s="336"/>
      <c r="M762" s="336"/>
      <c r="N762" s="336"/>
      <c r="O762" s="336"/>
      <c r="P762" s="336"/>
      <c r="Q762" s="336"/>
      <c r="R762" s="336"/>
      <c r="S762" s="336"/>
      <c r="T762" s="336"/>
      <c r="U762" s="335">
        <v>20</v>
      </c>
      <c r="V762" s="335"/>
      <c r="W762" s="335"/>
      <c r="X762" s="336"/>
      <c r="Y762" s="336"/>
      <c r="Z762" s="336"/>
      <c r="AA762" s="336"/>
      <c r="AB762" s="335" t="s">
        <v>5020</v>
      </c>
      <c r="AC762" s="335"/>
      <c r="AD762" s="335"/>
      <c r="AE762" s="336"/>
      <c r="AF762" s="336"/>
      <c r="AG762" s="336"/>
      <c r="AH762" s="336"/>
      <c r="AI762" s="336"/>
      <c r="AJ762" s="335"/>
      <c r="AK762" s="335"/>
      <c r="AL762" s="335"/>
      <c r="AM762" s="335"/>
      <c r="AN762" s="335"/>
      <c r="AO762" s="335"/>
      <c r="AP762" s="335"/>
      <c r="AQ762" s="335"/>
      <c r="AR762" s="335"/>
      <c r="AS762" s="335"/>
    </row>
    <row r="763" spans="2:45" ht="15.75" thickBot="1" x14ac:dyDescent="0.3">
      <c r="B763" s="335" t="s">
        <v>4778</v>
      </c>
      <c r="C763" s="335"/>
      <c r="D763" s="335"/>
      <c r="E763" s="335"/>
      <c r="F763" s="335"/>
      <c r="G763" s="335"/>
      <c r="H763" s="335"/>
      <c r="I763" s="335"/>
      <c r="J763" s="335"/>
      <c r="K763" s="335"/>
      <c r="L763" s="335"/>
      <c r="M763" s="335"/>
      <c r="N763" s="335"/>
      <c r="O763" s="335"/>
      <c r="P763" s="335"/>
      <c r="Q763" s="335"/>
      <c r="R763" s="335"/>
      <c r="S763" s="335"/>
      <c r="T763" s="335"/>
      <c r="U763" s="335"/>
      <c r="V763" s="335"/>
      <c r="W763" s="335"/>
      <c r="X763" s="335"/>
      <c r="Y763" s="336"/>
      <c r="Z763" s="336"/>
      <c r="AA763" s="336"/>
      <c r="AB763" s="336"/>
      <c r="AC763" s="336"/>
      <c r="AD763" s="336"/>
      <c r="AE763" s="336"/>
      <c r="AF763" s="336"/>
      <c r="AG763" s="336"/>
      <c r="AH763" s="336"/>
      <c r="AI763" s="336"/>
      <c r="AJ763" s="336"/>
      <c r="AK763" s="336"/>
      <c r="AL763" s="336"/>
      <c r="AM763" s="336"/>
      <c r="AN763" s="336"/>
      <c r="AO763" s="336"/>
      <c r="AP763" s="336"/>
      <c r="AQ763" s="336"/>
      <c r="AR763" s="336"/>
      <c r="AS763" s="336"/>
    </row>
    <row r="764" spans="2:45" x14ac:dyDescent="0.25">
      <c r="B764" s="335"/>
      <c r="C764" s="335"/>
      <c r="D764" s="335"/>
      <c r="E764" s="335"/>
      <c r="F764" s="335"/>
      <c r="G764" s="335"/>
      <c r="H764" s="335"/>
      <c r="I764" s="335"/>
      <c r="J764" s="335"/>
      <c r="K764" s="335"/>
      <c r="L764" s="335"/>
      <c r="M764" s="335"/>
      <c r="N764" s="335"/>
      <c r="O764" s="335"/>
      <c r="P764" s="335"/>
      <c r="Q764" s="335"/>
      <c r="R764" s="335"/>
      <c r="S764" s="335"/>
      <c r="T764" s="335"/>
      <c r="U764" s="335"/>
      <c r="V764" s="335"/>
      <c r="W764" s="335"/>
      <c r="X764" s="335"/>
      <c r="Y764" s="337" t="s">
        <v>4777</v>
      </c>
      <c r="Z764" s="337"/>
      <c r="AA764" s="337"/>
      <c r="AB764" s="337"/>
      <c r="AC764" s="337"/>
      <c r="AD764" s="337"/>
      <c r="AE764" s="337"/>
      <c r="AF764" s="337"/>
      <c r="AG764" s="337"/>
      <c r="AH764" s="337"/>
      <c r="AI764" s="337"/>
      <c r="AJ764" s="337"/>
      <c r="AK764" s="337"/>
      <c r="AL764" s="337"/>
      <c r="AM764" s="337"/>
      <c r="AN764" s="337"/>
      <c r="AO764" s="337"/>
      <c r="AP764" s="337"/>
      <c r="AQ764" s="337"/>
      <c r="AR764" s="337"/>
      <c r="AS764" s="337"/>
    </row>
    <row r="765" spans="2:45" ht="15.75" thickBot="1" x14ac:dyDescent="0.3">
      <c r="B765" s="336"/>
      <c r="C765" s="336"/>
      <c r="D765" s="336"/>
      <c r="E765" s="336"/>
      <c r="F765" s="336"/>
      <c r="G765" s="336"/>
      <c r="H765" s="336"/>
      <c r="I765" s="336"/>
      <c r="J765" s="336"/>
      <c r="K765" s="336"/>
      <c r="L765" s="336"/>
      <c r="M765" s="336"/>
      <c r="N765" s="336"/>
      <c r="O765" s="336"/>
      <c r="P765" s="336"/>
      <c r="Q765" s="336"/>
      <c r="R765" s="336"/>
      <c r="S765" s="335" t="s">
        <v>5018</v>
      </c>
      <c r="T765" s="335"/>
      <c r="U765" s="335"/>
      <c r="V765" s="335"/>
      <c r="W765" s="336"/>
      <c r="X765" s="336"/>
      <c r="Y765" s="336"/>
      <c r="Z765" s="335" t="s">
        <v>5019</v>
      </c>
      <c r="AA765" s="335"/>
      <c r="AB765" s="336"/>
      <c r="AC765" s="336"/>
      <c r="AD765" s="336"/>
      <c r="AE765" s="336"/>
      <c r="AF765" s="336"/>
      <c r="AG765" s="335">
        <v>20</v>
      </c>
      <c r="AH765" s="335"/>
      <c r="AI765" s="336"/>
      <c r="AJ765" s="336"/>
      <c r="AK765" s="336"/>
      <c r="AL765" s="336"/>
      <c r="AM765" s="261" t="s">
        <v>5020</v>
      </c>
      <c r="AN765" s="336"/>
      <c r="AO765" s="336"/>
      <c r="AP765" s="336"/>
      <c r="AQ765" s="336"/>
      <c r="AR765" s="336"/>
      <c r="AS765" s="336"/>
    </row>
    <row r="766" spans="2:45" ht="15.75" thickBot="1" x14ac:dyDescent="0.3">
      <c r="B766" s="340" t="s">
        <v>5021</v>
      </c>
      <c r="C766" s="340"/>
      <c r="D766" s="336"/>
      <c r="E766" s="336"/>
      <c r="F766" s="336"/>
      <c r="G766" s="336"/>
      <c r="H766" s="336"/>
      <c r="I766" s="336"/>
      <c r="J766" s="336"/>
      <c r="K766" s="336"/>
      <c r="L766" s="336"/>
      <c r="M766" s="336"/>
      <c r="N766" s="336"/>
      <c r="O766" s="336"/>
      <c r="P766" s="336"/>
      <c r="Q766" s="336"/>
      <c r="R766" s="336"/>
      <c r="S766" s="336"/>
      <c r="T766" s="336"/>
      <c r="U766" s="336"/>
      <c r="V766" s="336"/>
      <c r="W766" s="336"/>
      <c r="X766" s="336"/>
      <c r="Y766" s="336"/>
      <c r="Z766" s="336"/>
      <c r="AA766" s="336"/>
      <c r="AB766" s="336"/>
      <c r="AC766" s="336"/>
      <c r="AD766" s="336"/>
      <c r="AE766" s="336"/>
      <c r="AF766" s="336"/>
      <c r="AG766" s="336"/>
      <c r="AH766" s="336"/>
      <c r="AI766" s="336"/>
      <c r="AJ766" s="336"/>
      <c r="AK766" s="336"/>
      <c r="AL766" s="336"/>
      <c r="AM766" s="336"/>
      <c r="AN766" s="336"/>
      <c r="AO766" s="336"/>
      <c r="AP766" s="336"/>
      <c r="AQ766" s="336"/>
      <c r="AR766" s="340" t="s">
        <v>5022</v>
      </c>
      <c r="AS766" s="340"/>
    </row>
    <row r="767" spans="2:45" ht="15.75" thickBot="1" x14ac:dyDescent="0.3">
      <c r="B767" s="335" t="s">
        <v>5023</v>
      </c>
      <c r="C767" s="335"/>
      <c r="D767" s="335"/>
      <c r="E767" s="335"/>
      <c r="F767" s="335"/>
      <c r="G767" s="335"/>
      <c r="H767" s="335"/>
      <c r="I767" s="335"/>
      <c r="J767" s="335"/>
      <c r="K767" s="335"/>
      <c r="L767" s="335"/>
      <c r="M767" s="335"/>
      <c r="N767" s="335"/>
      <c r="O767" s="335"/>
      <c r="P767" s="335"/>
      <c r="Q767" s="335"/>
      <c r="R767" s="335"/>
      <c r="S767" s="335"/>
      <c r="T767" s="336"/>
      <c r="U767" s="336"/>
      <c r="V767" s="336"/>
      <c r="W767" s="336"/>
      <c r="X767" s="336"/>
      <c r="Y767" s="336"/>
      <c r="Z767" s="336"/>
      <c r="AA767" s="336"/>
      <c r="AB767" s="336"/>
      <c r="AC767" s="336"/>
      <c r="AD767" s="336"/>
      <c r="AE767" s="336"/>
      <c r="AF767" s="336"/>
      <c r="AG767" s="336"/>
      <c r="AH767" s="336"/>
      <c r="AI767" s="336"/>
      <c r="AJ767" s="336"/>
      <c r="AK767" s="336"/>
      <c r="AL767" s="336"/>
      <c r="AM767" s="336"/>
      <c r="AN767" s="336"/>
      <c r="AO767" s="336"/>
      <c r="AP767" s="336"/>
      <c r="AQ767" s="336"/>
      <c r="AR767" s="336"/>
      <c r="AS767" s="336"/>
    </row>
    <row r="768" spans="2:45" ht="15.75" thickBot="1" x14ac:dyDescent="0.3">
      <c r="B768" s="335" t="s">
        <v>5024</v>
      </c>
      <c r="C768" s="335"/>
      <c r="D768" s="335"/>
      <c r="E768" s="335"/>
      <c r="F768" s="335"/>
      <c r="G768" s="335"/>
      <c r="H768" s="335"/>
      <c r="I768" s="335"/>
      <c r="J768" s="335"/>
      <c r="K768" s="335"/>
      <c r="L768" s="335"/>
      <c r="M768" s="335"/>
      <c r="N768" s="335"/>
      <c r="O768" s="335"/>
      <c r="P768" s="335"/>
      <c r="Q768" s="335"/>
      <c r="R768" s="335"/>
      <c r="S768" s="335"/>
      <c r="T768" s="335"/>
      <c r="U768" s="342"/>
      <c r="V768" s="342"/>
      <c r="W768" s="342"/>
      <c r="X768" s="342"/>
      <c r="Y768" s="342"/>
      <c r="Z768" s="342"/>
      <c r="AA768" s="342"/>
      <c r="AB768" s="342"/>
      <c r="AC768" s="342"/>
      <c r="AD768" s="342"/>
      <c r="AE768" s="342"/>
      <c r="AF768" s="342"/>
      <c r="AG768" s="342"/>
      <c r="AH768" s="342"/>
      <c r="AI768" s="342"/>
      <c r="AJ768" s="342"/>
      <c r="AK768" s="342"/>
      <c r="AL768" s="342"/>
      <c r="AM768" s="342"/>
      <c r="AN768" s="342"/>
      <c r="AO768" s="342"/>
      <c r="AP768" s="342"/>
      <c r="AQ768" s="342"/>
      <c r="AR768" s="342"/>
      <c r="AS768" s="342"/>
    </row>
    <row r="769" spans="2:45" x14ac:dyDescent="0.25">
      <c r="B769" s="344" t="s">
        <v>5025</v>
      </c>
      <c r="C769" s="344"/>
      <c r="D769" s="344"/>
      <c r="E769" s="344"/>
      <c r="F769" s="344"/>
      <c r="G769" s="344"/>
      <c r="H769" s="344"/>
      <c r="I769" s="344"/>
      <c r="J769" s="344"/>
      <c r="K769" s="344"/>
      <c r="L769" s="344"/>
      <c r="M769" s="344"/>
      <c r="N769" s="344"/>
      <c r="O769" s="344"/>
      <c r="P769" s="344"/>
      <c r="Q769" s="344"/>
      <c r="R769" s="344"/>
      <c r="S769" s="344"/>
      <c r="T769" s="344"/>
      <c r="U769" s="344"/>
      <c r="V769" s="344"/>
      <c r="W769" s="34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c r="AS769" s="344"/>
    </row>
    <row r="770" spans="2:45" ht="15.75" thickBot="1" x14ac:dyDescent="0.3">
      <c r="B770" s="335" t="s">
        <v>5021</v>
      </c>
      <c r="C770" s="335"/>
      <c r="D770" s="336"/>
      <c r="E770" s="336"/>
      <c r="F770" s="336"/>
      <c r="G770" s="336"/>
      <c r="H770" s="336"/>
      <c r="I770" s="336"/>
      <c r="J770" s="336"/>
      <c r="K770" s="336"/>
      <c r="L770" s="336"/>
      <c r="M770" s="336"/>
      <c r="N770" s="336"/>
      <c r="O770" s="336"/>
      <c r="P770" s="336"/>
      <c r="Q770" s="336"/>
      <c r="R770" s="336"/>
      <c r="S770" s="336"/>
      <c r="T770" s="336"/>
      <c r="U770" s="336"/>
      <c r="V770" s="336"/>
      <c r="W770" s="336"/>
      <c r="X770" s="336"/>
      <c r="Y770" s="336"/>
      <c r="Z770" s="336"/>
      <c r="AA770" s="336"/>
      <c r="AB770" s="336"/>
      <c r="AC770" s="336"/>
      <c r="AD770" s="336"/>
      <c r="AE770" s="336"/>
      <c r="AF770" s="336"/>
      <c r="AG770" s="336"/>
      <c r="AH770" s="336"/>
      <c r="AI770" s="336"/>
      <c r="AJ770" s="336"/>
      <c r="AK770" s="336"/>
      <c r="AL770" s="336"/>
      <c r="AM770" s="336"/>
      <c r="AN770" s="336"/>
      <c r="AO770" s="336"/>
      <c r="AP770" s="336"/>
      <c r="AQ770" s="336"/>
      <c r="AR770" s="335" t="s">
        <v>5022</v>
      </c>
      <c r="AS770" s="335"/>
    </row>
    <row r="771" spans="2:45" x14ac:dyDescent="0.25">
      <c r="B771" s="335" t="s">
        <v>5026</v>
      </c>
      <c r="C771" s="335"/>
      <c r="D771" s="335"/>
      <c r="E771" s="335"/>
      <c r="F771" s="335"/>
      <c r="G771" s="335"/>
      <c r="H771" s="335"/>
      <c r="I771" s="335"/>
      <c r="J771" s="335"/>
      <c r="K771" s="335"/>
      <c r="L771" s="335"/>
      <c r="M771" s="335"/>
      <c r="N771" s="335"/>
      <c r="O771" s="335"/>
      <c r="P771" s="335"/>
      <c r="Q771" s="335"/>
      <c r="R771" s="335"/>
      <c r="S771" s="335"/>
      <c r="T771" s="335"/>
      <c r="U771" s="335"/>
      <c r="V771" s="335"/>
      <c r="W771" s="335"/>
      <c r="X771" s="335"/>
      <c r="Y771" s="335"/>
      <c r="Z771" s="335"/>
      <c r="AA771" s="335"/>
      <c r="AB771" s="335"/>
      <c r="AC771" s="335"/>
      <c r="AD771" s="335"/>
      <c r="AE771" s="335"/>
      <c r="AF771" s="335"/>
      <c r="AG771" s="335"/>
      <c r="AH771" s="335"/>
      <c r="AI771" s="335"/>
      <c r="AJ771" s="335"/>
      <c r="AK771" s="335"/>
      <c r="AL771" s="335"/>
      <c r="AM771" s="335"/>
      <c r="AN771" s="335"/>
      <c r="AO771" s="335"/>
      <c r="AP771" s="335"/>
      <c r="AQ771" s="335"/>
      <c r="AR771" s="335"/>
      <c r="AS771" s="335"/>
    </row>
    <row r="772" spans="2:45" ht="15.75" thickBot="1" x14ac:dyDescent="0.3">
      <c r="B772" s="335" t="s">
        <v>5021</v>
      </c>
      <c r="C772" s="335"/>
      <c r="D772" s="336"/>
      <c r="E772" s="336"/>
      <c r="F772" s="336"/>
      <c r="G772" s="336"/>
      <c r="H772" s="336"/>
      <c r="I772" s="336"/>
      <c r="J772" s="336"/>
      <c r="K772" s="336"/>
      <c r="L772" s="336"/>
      <c r="M772" s="336"/>
      <c r="N772" s="336"/>
      <c r="O772" s="336"/>
      <c r="P772" s="336"/>
      <c r="Q772" s="336"/>
      <c r="R772" s="336"/>
      <c r="S772" s="336"/>
      <c r="T772" s="336"/>
      <c r="U772" s="336"/>
      <c r="V772" s="336"/>
      <c r="W772" s="336"/>
      <c r="X772" s="336"/>
      <c r="Y772" s="336"/>
      <c r="Z772" s="336"/>
      <c r="AA772" s="336"/>
      <c r="AB772" s="336"/>
      <c r="AC772" s="336"/>
      <c r="AD772" s="336"/>
      <c r="AE772" s="336"/>
      <c r="AF772" s="336"/>
      <c r="AG772" s="336"/>
      <c r="AH772" s="336"/>
      <c r="AI772" s="336"/>
      <c r="AJ772" s="336"/>
      <c r="AK772" s="336"/>
      <c r="AL772" s="336"/>
      <c r="AM772" s="336"/>
      <c r="AN772" s="336"/>
      <c r="AO772" s="336"/>
      <c r="AP772" s="336"/>
      <c r="AQ772" s="336"/>
      <c r="AR772" s="335" t="s">
        <v>5022</v>
      </c>
      <c r="AS772" s="335"/>
    </row>
    <row r="773" spans="2:45" x14ac:dyDescent="0.25">
      <c r="B773" s="335" t="s">
        <v>5027</v>
      </c>
      <c r="C773" s="335"/>
      <c r="D773" s="335"/>
      <c r="E773" s="335"/>
      <c r="F773" s="335"/>
      <c r="G773" s="335"/>
      <c r="H773" s="335"/>
      <c r="I773" s="335"/>
      <c r="J773" s="335"/>
      <c r="K773" s="335"/>
      <c r="L773" s="335"/>
      <c r="M773" s="335"/>
      <c r="N773" s="335"/>
      <c r="O773" s="335"/>
      <c r="P773" s="335"/>
      <c r="Q773" s="335"/>
      <c r="R773" s="335"/>
      <c r="S773" s="335"/>
      <c r="T773" s="335"/>
      <c r="U773" s="335"/>
      <c r="V773" s="335"/>
      <c r="W773" s="335"/>
      <c r="X773" s="335"/>
      <c r="Y773" s="335"/>
      <c r="Z773" s="335"/>
      <c r="AA773" s="335"/>
      <c r="AB773" s="335"/>
      <c r="AC773" s="335"/>
      <c r="AD773" s="335"/>
      <c r="AE773" s="335"/>
      <c r="AF773" s="335"/>
      <c r="AG773" s="335"/>
      <c r="AH773" s="335"/>
      <c r="AI773" s="335"/>
      <c r="AJ773" s="335"/>
      <c r="AK773" s="335"/>
      <c r="AL773" s="335"/>
      <c r="AM773" s="335"/>
      <c r="AN773" s="335"/>
      <c r="AO773" s="335"/>
      <c r="AP773" s="335"/>
      <c r="AQ773" s="335"/>
      <c r="AR773" s="335"/>
      <c r="AS773" s="335"/>
    </row>
    <row r="774" spans="2:45" x14ac:dyDescent="0.25">
      <c r="B774" s="335"/>
      <c r="C774" s="335"/>
      <c r="D774" s="335"/>
      <c r="E774" s="335"/>
      <c r="F774" s="335"/>
      <c r="G774" s="335"/>
      <c r="H774" s="335"/>
      <c r="I774" s="335"/>
      <c r="J774" s="335"/>
      <c r="K774" s="335"/>
      <c r="L774" s="335"/>
      <c r="M774" s="335"/>
      <c r="N774" s="335"/>
      <c r="O774" s="335"/>
      <c r="P774" s="335"/>
      <c r="Q774" s="335"/>
      <c r="R774" s="335"/>
      <c r="S774" s="335"/>
      <c r="T774" s="335"/>
      <c r="U774" s="335"/>
      <c r="V774" s="335"/>
      <c r="W774" s="335"/>
      <c r="X774" s="335"/>
      <c r="Y774" s="335"/>
      <c r="Z774" s="335"/>
      <c r="AA774" s="335"/>
      <c r="AB774" s="335"/>
      <c r="AC774" s="335"/>
      <c r="AD774" s="335"/>
      <c r="AE774" s="335"/>
      <c r="AF774" s="335"/>
      <c r="AG774" s="335"/>
      <c r="AH774" s="335"/>
      <c r="AI774" s="335"/>
      <c r="AJ774" s="335"/>
      <c r="AK774" s="335"/>
      <c r="AL774" s="335"/>
      <c r="AM774" s="335"/>
      <c r="AN774" s="335"/>
      <c r="AO774" s="335"/>
      <c r="AP774" s="335"/>
      <c r="AQ774" s="335"/>
      <c r="AR774" s="335"/>
      <c r="AS774" s="335"/>
    </row>
    <row r="775" spans="2:45" x14ac:dyDescent="0.25">
      <c r="B775" s="338"/>
      <c r="C775" s="338"/>
      <c r="D775" s="338"/>
      <c r="E775" s="338"/>
      <c r="F775" s="338"/>
      <c r="G775" s="338"/>
      <c r="H775" s="338"/>
      <c r="I775" s="338"/>
      <c r="J775" s="338"/>
      <c r="K775" s="338"/>
      <c r="L775" s="338"/>
      <c r="M775" s="338"/>
      <c r="N775" s="338"/>
      <c r="O775" s="338"/>
      <c r="P775" s="338"/>
      <c r="Q775" s="338"/>
      <c r="R775" s="338"/>
      <c r="S775" s="338"/>
      <c r="T775" s="338"/>
      <c r="U775" s="338"/>
      <c r="V775" s="338"/>
      <c r="W775" s="338"/>
      <c r="X775" s="338"/>
      <c r="Y775" s="338"/>
      <c r="Z775" s="338"/>
      <c r="AA775" s="338"/>
      <c r="AB775" s="338"/>
      <c r="AC775" s="338"/>
      <c r="AD775" s="338"/>
      <c r="AE775" s="338"/>
      <c r="AF775" s="338"/>
      <c r="AG775" s="338"/>
      <c r="AH775" s="338"/>
      <c r="AI775" s="338"/>
      <c r="AJ775" s="338"/>
      <c r="AK775" s="338"/>
      <c r="AL775" s="338"/>
      <c r="AM775" s="338"/>
      <c r="AN775" s="338"/>
      <c r="AO775" s="338"/>
      <c r="AP775" s="338"/>
      <c r="AQ775" s="338"/>
      <c r="AR775" s="338"/>
      <c r="AS775" s="338"/>
    </row>
    <row r="776" spans="2:45" x14ac:dyDescent="0.25">
      <c r="B776" s="338">
        <v>3</v>
      </c>
      <c r="C776" s="338"/>
      <c r="D776" s="338"/>
      <c r="E776" s="338"/>
      <c r="F776" s="338"/>
      <c r="G776" s="338"/>
      <c r="H776" s="338"/>
      <c r="I776" s="338"/>
      <c r="J776" s="338"/>
      <c r="K776" s="338"/>
      <c r="L776" s="338"/>
      <c r="M776" s="338"/>
      <c r="N776" s="338"/>
      <c r="O776" s="338"/>
      <c r="P776" s="338"/>
      <c r="Q776" s="338"/>
      <c r="R776" s="338"/>
      <c r="S776" s="338"/>
      <c r="T776" s="338"/>
      <c r="U776" s="338"/>
      <c r="V776" s="338"/>
      <c r="W776" s="338"/>
      <c r="X776" s="338"/>
      <c r="Y776" s="338"/>
      <c r="Z776" s="338"/>
      <c r="AA776" s="338"/>
      <c r="AB776" s="338"/>
      <c r="AC776" s="338"/>
      <c r="AD776" s="338"/>
      <c r="AE776" s="338"/>
      <c r="AF776" s="338"/>
      <c r="AG776" s="338"/>
      <c r="AH776" s="338"/>
      <c r="AI776" s="338"/>
      <c r="AJ776" s="338"/>
      <c r="AK776" s="338"/>
      <c r="AL776" s="338"/>
      <c r="AM776" s="338"/>
      <c r="AN776" s="338"/>
      <c r="AO776" s="338"/>
      <c r="AP776" s="338"/>
      <c r="AQ776" s="338"/>
      <c r="AR776" s="338"/>
      <c r="AS776" s="338"/>
    </row>
    <row r="777" spans="2:45" ht="15.75" x14ac:dyDescent="0.25">
      <c r="B777" s="322"/>
      <c r="C777" s="322"/>
      <c r="D777" s="322"/>
      <c r="E777" s="322"/>
      <c r="F777" s="322"/>
      <c r="G777" s="322"/>
      <c r="H777" s="322"/>
      <c r="I777" s="322"/>
      <c r="J777" s="322"/>
      <c r="K777" s="322"/>
      <c r="L777" s="322"/>
      <c r="M777" s="322"/>
      <c r="N777" s="322"/>
      <c r="O777" s="322"/>
      <c r="P777" s="322"/>
      <c r="Q777" s="322"/>
      <c r="R777" s="322"/>
      <c r="S777" s="322"/>
      <c r="T777" s="322"/>
      <c r="U777" s="322"/>
      <c r="V777" s="322"/>
      <c r="W777" s="322"/>
      <c r="X777" s="322"/>
      <c r="Y777" s="322"/>
      <c r="Z777" s="322"/>
      <c r="AA777" s="322"/>
      <c r="AB777" s="322"/>
      <c r="AC777" s="322"/>
      <c r="AD777" s="322"/>
      <c r="AE777" s="322"/>
      <c r="AF777" s="322"/>
      <c r="AG777" s="322"/>
      <c r="AH777" s="322"/>
      <c r="AI777" s="322"/>
      <c r="AJ777" s="322"/>
      <c r="AK777" s="322"/>
      <c r="AL777" s="322"/>
      <c r="AM777" s="322"/>
      <c r="AN777" s="322"/>
      <c r="AO777" s="322"/>
      <c r="AP777" s="322"/>
      <c r="AQ777" s="322"/>
      <c r="AR777" s="322"/>
      <c r="AS777" s="322"/>
    </row>
    <row r="778" spans="2:45" x14ac:dyDescent="0.25">
      <c r="B778" s="335" t="s">
        <v>5028</v>
      </c>
      <c r="C778" s="335"/>
      <c r="D778" s="335"/>
      <c r="E778" s="335"/>
      <c r="F778" s="335"/>
      <c r="G778" s="335"/>
      <c r="H778" s="335"/>
      <c r="I778" s="335"/>
      <c r="J778" s="335"/>
      <c r="K778" s="335"/>
      <c r="L778" s="335"/>
      <c r="M778" s="335"/>
      <c r="N778" s="335"/>
      <c r="O778" s="335"/>
      <c r="P778" s="335"/>
      <c r="Q778" s="335"/>
      <c r="R778" s="335"/>
      <c r="S778" s="335"/>
      <c r="T778" s="335"/>
      <c r="U778" s="335"/>
      <c r="V778" s="335"/>
      <c r="W778" s="335"/>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c r="AS778" s="335"/>
    </row>
    <row r="779" spans="2:45" x14ac:dyDescent="0.25">
      <c r="B779" s="335" t="s">
        <v>5029</v>
      </c>
      <c r="C779" s="335"/>
      <c r="D779" s="335"/>
      <c r="E779" s="335"/>
      <c r="F779" s="335"/>
      <c r="G779" s="335"/>
      <c r="H779" s="335"/>
      <c r="I779" s="335"/>
      <c r="J779" s="335"/>
      <c r="K779" s="335"/>
      <c r="L779" s="335"/>
      <c r="M779" s="335"/>
      <c r="N779" s="335"/>
      <c r="O779" s="335"/>
      <c r="P779" s="335"/>
      <c r="Q779" s="335"/>
      <c r="R779" s="335"/>
      <c r="S779" s="335"/>
      <c r="T779" s="335"/>
      <c r="U779" s="335"/>
      <c r="V779" s="335"/>
      <c r="W779" s="335"/>
      <c r="X779" s="335"/>
      <c r="Y779" s="335"/>
      <c r="Z779" s="335"/>
      <c r="AA779" s="335"/>
      <c r="AB779" s="335"/>
      <c r="AC779" s="335"/>
      <c r="AD779" s="335"/>
      <c r="AE779" s="335"/>
      <c r="AF779" s="335"/>
      <c r="AG779" s="335"/>
      <c r="AH779" s="335"/>
      <c r="AI779" s="335"/>
      <c r="AJ779" s="335"/>
      <c r="AK779" s="335"/>
      <c r="AL779" s="335"/>
      <c r="AM779" s="335"/>
      <c r="AN779" s="335"/>
      <c r="AO779" s="335"/>
      <c r="AP779" s="335"/>
      <c r="AQ779" s="335"/>
      <c r="AR779" s="335"/>
      <c r="AS779" s="335"/>
    </row>
    <row r="780" spans="2:45" x14ac:dyDescent="0.25">
      <c r="B780" s="335" t="s">
        <v>5030</v>
      </c>
      <c r="C780" s="335"/>
      <c r="D780" s="335"/>
      <c r="E780" s="335"/>
      <c r="F780" s="335"/>
      <c r="G780" s="335"/>
      <c r="H780" s="335"/>
      <c r="I780" s="335"/>
      <c r="J780" s="335"/>
      <c r="K780" s="335"/>
      <c r="L780" s="335"/>
      <c r="M780" s="335"/>
      <c r="N780" s="335"/>
      <c r="O780" s="335"/>
      <c r="P780" s="335"/>
      <c r="Q780" s="335"/>
      <c r="R780" s="335"/>
      <c r="S780" s="335"/>
      <c r="T780" s="335"/>
      <c r="U780" s="335"/>
      <c r="V780" s="335"/>
      <c r="W780" s="335"/>
      <c r="X780" s="335"/>
      <c r="Y780" s="335"/>
      <c r="Z780" s="335"/>
      <c r="AA780" s="335"/>
      <c r="AB780" s="335"/>
      <c r="AC780" s="335"/>
      <c r="AD780" s="335"/>
      <c r="AE780" s="335"/>
      <c r="AF780" s="335"/>
      <c r="AG780" s="335"/>
      <c r="AH780" s="335"/>
      <c r="AI780" s="335"/>
      <c r="AJ780" s="335"/>
      <c r="AK780" s="335"/>
      <c r="AL780" s="335"/>
      <c r="AM780" s="335"/>
      <c r="AN780" s="335"/>
      <c r="AO780" s="335"/>
      <c r="AP780" s="335"/>
      <c r="AQ780" s="335"/>
      <c r="AR780" s="335"/>
      <c r="AS780" s="335"/>
    </row>
    <row r="781" spans="2:45" ht="15.75" thickBot="1" x14ac:dyDescent="0.3">
      <c r="B781" s="261" t="s">
        <v>5019</v>
      </c>
      <c r="C781" s="336"/>
      <c r="D781" s="336"/>
      <c r="E781" s="336"/>
      <c r="F781" s="261" t="s">
        <v>5019</v>
      </c>
      <c r="G781" s="336"/>
      <c r="H781" s="336"/>
      <c r="I781" s="336"/>
      <c r="J781" s="336"/>
      <c r="K781" s="336"/>
      <c r="L781" s="336"/>
      <c r="M781" s="336"/>
      <c r="N781" s="335">
        <v>20</v>
      </c>
      <c r="O781" s="335"/>
      <c r="P781" s="336"/>
      <c r="Q781" s="336"/>
      <c r="R781" s="335" t="s">
        <v>5031</v>
      </c>
      <c r="S781" s="335"/>
      <c r="T781" s="335"/>
      <c r="U781" s="335"/>
      <c r="V781" s="336"/>
      <c r="W781" s="336"/>
      <c r="X781" s="336"/>
      <c r="Y781" s="335" t="s">
        <v>5032</v>
      </c>
      <c r="Z781" s="335"/>
      <c r="AA781" s="335"/>
      <c r="AB781" s="335"/>
      <c r="AC781" s="335"/>
      <c r="AD781" s="336"/>
      <c r="AE781" s="336"/>
      <c r="AF781" s="335" t="s">
        <v>5033</v>
      </c>
      <c r="AG781" s="335"/>
      <c r="AH781" s="335"/>
      <c r="AI781" s="335"/>
      <c r="AJ781" s="335"/>
      <c r="AK781" s="335"/>
      <c r="AL781" s="335"/>
      <c r="AM781" s="335"/>
      <c r="AN781" s="335"/>
      <c r="AO781" s="335"/>
      <c r="AP781" s="335"/>
      <c r="AQ781" s="335"/>
      <c r="AR781" s="335"/>
      <c r="AS781" s="335"/>
    </row>
    <row r="782" spans="2:45" x14ac:dyDescent="0.25">
      <c r="B782" s="338" t="s">
        <v>5034</v>
      </c>
      <c r="C782" s="338"/>
      <c r="D782" s="338"/>
      <c r="E782" s="338"/>
      <c r="F782" s="338"/>
      <c r="G782" s="338"/>
      <c r="H782" s="338"/>
      <c r="I782" s="338"/>
      <c r="J782" s="338"/>
      <c r="K782" s="338"/>
      <c r="L782" s="338"/>
      <c r="M782" s="338"/>
      <c r="N782" s="338"/>
      <c r="O782" s="338"/>
      <c r="P782" s="338"/>
      <c r="Q782" s="338"/>
      <c r="R782" s="338"/>
      <c r="S782" s="338"/>
      <c r="T782" s="338"/>
      <c r="U782" s="338"/>
      <c r="V782" s="338"/>
      <c r="W782" s="338"/>
      <c r="X782" s="338"/>
      <c r="Y782" s="338"/>
      <c r="Z782" s="338"/>
      <c r="AA782" s="335"/>
      <c r="AB782" s="335"/>
      <c r="AC782" s="335"/>
      <c r="AD782" s="335"/>
      <c r="AE782" s="335"/>
      <c r="AF782" s="335"/>
      <c r="AG782" s="335"/>
      <c r="AH782" s="335"/>
      <c r="AI782" s="335"/>
      <c r="AJ782" s="335"/>
      <c r="AK782" s="335"/>
      <c r="AL782" s="335"/>
      <c r="AM782" s="335"/>
      <c r="AN782" s="335"/>
      <c r="AO782" s="335"/>
      <c r="AP782" s="335"/>
      <c r="AQ782" s="335"/>
      <c r="AR782" s="335"/>
      <c r="AS782" s="335"/>
    </row>
    <row r="783" spans="2:45" ht="15.75" thickBot="1" x14ac:dyDescent="0.3">
      <c r="B783" s="261" t="s">
        <v>5035</v>
      </c>
      <c r="C783" s="336"/>
      <c r="D783" s="336"/>
      <c r="E783" s="336"/>
      <c r="F783" s="336"/>
      <c r="G783" s="336"/>
      <c r="H783" s="336"/>
      <c r="I783" s="336"/>
      <c r="J783" s="336"/>
      <c r="K783" s="335" t="s">
        <v>5035</v>
      </c>
      <c r="L783" s="335"/>
      <c r="M783" s="335"/>
      <c r="N783" s="336"/>
      <c r="O783" s="336"/>
      <c r="P783" s="336"/>
      <c r="Q783" s="336"/>
      <c r="R783" s="336"/>
      <c r="S783" s="336"/>
      <c r="T783" s="336"/>
      <c r="U783" s="336"/>
      <c r="V783" s="336"/>
      <c r="W783" s="336"/>
      <c r="X783" s="336"/>
      <c r="Y783" s="336"/>
      <c r="Z783" s="336"/>
      <c r="AA783" s="336"/>
      <c r="AB783" s="335" t="s">
        <v>5035</v>
      </c>
      <c r="AC783" s="335"/>
      <c r="AD783" s="336"/>
      <c r="AE783" s="336"/>
      <c r="AF783" s="336"/>
      <c r="AG783" s="336"/>
      <c r="AH783" s="336"/>
      <c r="AI783" s="336"/>
      <c r="AJ783" s="336"/>
      <c r="AK783" s="336"/>
      <c r="AL783" s="336"/>
      <c r="AM783" s="336"/>
      <c r="AN783" s="336"/>
      <c r="AO783" s="336"/>
      <c r="AP783" s="336"/>
      <c r="AQ783" s="336"/>
      <c r="AR783" s="335" t="s">
        <v>5035</v>
      </c>
      <c r="AS783" s="335"/>
    </row>
    <row r="784" spans="2:45" x14ac:dyDescent="0.25">
      <c r="B784" s="338" t="s">
        <v>4821</v>
      </c>
      <c r="C784" s="338"/>
      <c r="D784" s="338"/>
      <c r="E784" s="338"/>
      <c r="F784" s="338"/>
      <c r="G784" s="338"/>
      <c r="H784" s="338"/>
      <c r="I784" s="338"/>
      <c r="J784" s="338"/>
      <c r="K784" s="338"/>
      <c r="L784" s="338"/>
      <c r="M784" s="338"/>
      <c r="N784" s="337" t="s">
        <v>5036</v>
      </c>
      <c r="O784" s="337"/>
      <c r="P784" s="337"/>
      <c r="Q784" s="337"/>
      <c r="R784" s="337"/>
      <c r="S784" s="337"/>
      <c r="T784" s="337"/>
      <c r="U784" s="337"/>
      <c r="V784" s="337"/>
      <c r="W784" s="337"/>
      <c r="X784" s="337"/>
      <c r="Y784" s="337"/>
      <c r="Z784" s="337"/>
      <c r="AA784" s="337"/>
      <c r="AB784" s="338" t="s">
        <v>5037</v>
      </c>
      <c r="AC784" s="338"/>
      <c r="AD784" s="338"/>
      <c r="AE784" s="338"/>
      <c r="AF784" s="338"/>
      <c r="AG784" s="338"/>
      <c r="AH784" s="338"/>
      <c r="AI784" s="338"/>
      <c r="AJ784" s="338"/>
      <c r="AK784" s="338"/>
      <c r="AL784" s="338"/>
      <c r="AM784" s="338"/>
      <c r="AN784" s="338"/>
      <c r="AO784" s="338"/>
      <c r="AP784" s="338"/>
      <c r="AQ784" s="338"/>
      <c r="AR784" s="338"/>
      <c r="AS784" s="338"/>
    </row>
    <row r="785" spans="2:45" ht="15.75" thickBot="1" x14ac:dyDescent="0.3">
      <c r="B785" s="335" t="s">
        <v>5038</v>
      </c>
      <c r="C785" s="335"/>
      <c r="D785" s="335"/>
      <c r="E785" s="335"/>
      <c r="F785" s="335"/>
      <c r="G785" s="335"/>
      <c r="H785" s="335"/>
      <c r="I785" s="335"/>
      <c r="J785" s="335"/>
      <c r="K785" s="335"/>
      <c r="L785" s="335"/>
      <c r="M785" s="335"/>
      <c r="N785" s="335"/>
      <c r="O785" s="335"/>
      <c r="P785" s="335"/>
      <c r="Q785" s="335"/>
      <c r="R785" s="335"/>
      <c r="S785" s="335"/>
      <c r="T785" s="335"/>
      <c r="U785" s="335"/>
      <c r="V785" s="335"/>
      <c r="W785" s="335"/>
      <c r="X785" s="335"/>
      <c r="Y785" s="335"/>
      <c r="Z785" s="336"/>
      <c r="AA785" s="336"/>
      <c r="AB785" s="336"/>
      <c r="AC785" s="336"/>
      <c r="AD785" s="336"/>
      <c r="AE785" s="336"/>
      <c r="AF785" s="336"/>
      <c r="AG785" s="336"/>
      <c r="AH785" s="336"/>
      <c r="AI785" s="336"/>
      <c r="AJ785" s="336"/>
      <c r="AK785" s="335" t="s">
        <v>5035</v>
      </c>
      <c r="AL785" s="335"/>
      <c r="AM785" s="336"/>
      <c r="AN785" s="336"/>
      <c r="AO785" s="336"/>
      <c r="AP785" s="336"/>
      <c r="AQ785" s="336"/>
      <c r="AR785" s="335" t="s">
        <v>5035</v>
      </c>
      <c r="AS785" s="335"/>
    </row>
    <row r="786" spans="2:45" x14ac:dyDescent="0.25">
      <c r="B786" s="335"/>
      <c r="C786" s="335"/>
      <c r="D786" s="335"/>
      <c r="E786" s="335"/>
      <c r="F786" s="335"/>
      <c r="G786" s="335"/>
      <c r="H786" s="335"/>
      <c r="I786" s="335"/>
      <c r="J786" s="335"/>
      <c r="K786" s="335"/>
      <c r="L786" s="335"/>
      <c r="M786" s="335"/>
      <c r="N786" s="335"/>
      <c r="O786" s="335"/>
      <c r="P786" s="335"/>
      <c r="Q786" s="335"/>
      <c r="R786" s="335"/>
      <c r="S786" s="335"/>
      <c r="T786" s="335"/>
      <c r="U786" s="335"/>
      <c r="V786" s="335"/>
      <c r="W786" s="335"/>
      <c r="X786" s="335"/>
      <c r="Y786" s="335"/>
      <c r="Z786" s="335"/>
      <c r="AA786" s="338" t="s">
        <v>5039</v>
      </c>
      <c r="AB786" s="338"/>
      <c r="AC786" s="338"/>
      <c r="AD786" s="338"/>
      <c r="AE786" s="338"/>
      <c r="AF786" s="338"/>
      <c r="AG786" s="338"/>
      <c r="AH786" s="338"/>
      <c r="AI786" s="338"/>
      <c r="AJ786" s="338"/>
      <c r="AK786" s="338"/>
      <c r="AL786" s="338" t="s">
        <v>5040</v>
      </c>
      <c r="AM786" s="338"/>
      <c r="AN786" s="338"/>
      <c r="AO786" s="338"/>
      <c r="AP786" s="338"/>
      <c r="AQ786" s="338"/>
      <c r="AR786" s="338"/>
      <c r="AS786" s="338"/>
    </row>
    <row r="787" spans="2:45" x14ac:dyDescent="0.25">
      <c r="B787" s="335" t="s">
        <v>5041</v>
      </c>
      <c r="C787" s="335"/>
      <c r="D787" s="335"/>
      <c r="E787" s="335"/>
      <c r="F787" s="335"/>
      <c r="G787" s="335"/>
      <c r="H787" s="335"/>
      <c r="I787" s="335"/>
      <c r="J787" s="335"/>
      <c r="K787" s="335"/>
      <c r="L787" s="335"/>
      <c r="M787" s="335"/>
      <c r="N787" s="335"/>
      <c r="O787" s="335"/>
      <c r="P787" s="335"/>
      <c r="Q787" s="335"/>
      <c r="R787" s="335"/>
      <c r="S787" s="335"/>
      <c r="T787" s="335"/>
      <c r="U787" s="335"/>
      <c r="V787" s="335"/>
      <c r="W787" s="335"/>
      <c r="X787" s="335"/>
      <c r="Y787" s="335"/>
      <c r="Z787" s="335"/>
      <c r="AA787" s="335"/>
      <c r="AB787" s="335"/>
      <c r="AC787" s="335"/>
      <c r="AD787" s="335"/>
      <c r="AE787" s="335"/>
      <c r="AF787" s="335"/>
      <c r="AG787" s="335"/>
      <c r="AH787" s="335"/>
      <c r="AI787" s="335"/>
      <c r="AJ787" s="335"/>
      <c r="AK787" s="335"/>
      <c r="AL787" s="335"/>
      <c r="AM787" s="335"/>
      <c r="AN787" s="335"/>
      <c r="AO787" s="335"/>
      <c r="AP787" s="335"/>
      <c r="AQ787" s="335"/>
      <c r="AR787" s="335"/>
      <c r="AS787" s="335"/>
    </row>
    <row r="788" spans="2:45" ht="15.75" thickBot="1" x14ac:dyDescent="0.3">
      <c r="B788" s="335" t="s">
        <v>5042</v>
      </c>
      <c r="C788" s="335"/>
      <c r="D788" s="335"/>
      <c r="E788" s="335"/>
      <c r="F788" s="335"/>
      <c r="G788" s="335"/>
      <c r="H788" s="335"/>
      <c r="I788" s="335"/>
      <c r="J788" s="335"/>
      <c r="K788" s="335"/>
      <c r="L788" s="335"/>
      <c r="M788" s="336"/>
      <c r="N788" s="336"/>
      <c r="O788" s="336"/>
      <c r="P788" s="336"/>
      <c r="Q788" s="336"/>
      <c r="R788" s="336"/>
      <c r="S788" s="336"/>
      <c r="T788" s="336"/>
      <c r="U788" s="336"/>
      <c r="V788" s="336"/>
      <c r="W788" s="336"/>
      <c r="X788" s="336"/>
      <c r="Y788" s="336"/>
      <c r="Z788" s="336"/>
      <c r="AA788" s="336"/>
      <c r="AB788" s="336"/>
      <c r="AC788" s="335" t="s">
        <v>5043</v>
      </c>
      <c r="AD788" s="335"/>
      <c r="AE788" s="336"/>
      <c r="AF788" s="336"/>
      <c r="AG788" s="336"/>
      <c r="AH788" s="336"/>
      <c r="AI788" s="336"/>
      <c r="AJ788" s="336"/>
      <c r="AK788" s="336"/>
      <c r="AL788" s="336"/>
      <c r="AM788" s="336"/>
      <c r="AN788" s="336"/>
      <c r="AO788" s="336"/>
      <c r="AP788" s="336"/>
      <c r="AQ788" s="336"/>
      <c r="AR788" s="336"/>
      <c r="AS788" s="261" t="s">
        <v>5044</v>
      </c>
    </row>
  </sheetData>
  <mergeCells count="191">
    <mergeCell ref="B704:AS704"/>
    <mergeCell ref="B705:AS705"/>
    <mergeCell ref="B706:X707"/>
    <mergeCell ref="Y706:AS706"/>
    <mergeCell ref="Y707:AS707"/>
    <mergeCell ref="B708:X708"/>
    <mergeCell ref="Y708:AS708"/>
    <mergeCell ref="B712:X712"/>
    <mergeCell ref="Y712:AS712"/>
    <mergeCell ref="B713:X713"/>
    <mergeCell ref="Y713:AS713"/>
    <mergeCell ref="B714:X714"/>
    <mergeCell ref="Y714:AS714"/>
    <mergeCell ref="B709:X709"/>
    <mergeCell ref="Y709:AD709"/>
    <mergeCell ref="AE709:AS709"/>
    <mergeCell ref="B710:X710"/>
    <mergeCell ref="Y710:AS710"/>
    <mergeCell ref="B711:X711"/>
    <mergeCell ref="Y711:AS711"/>
    <mergeCell ref="B718:X718"/>
    <mergeCell ref="Y718:AS718"/>
    <mergeCell ref="B719:AS719"/>
    <mergeCell ref="B720:AS720"/>
    <mergeCell ref="B721:AS721"/>
    <mergeCell ref="B722:AS722"/>
    <mergeCell ref="B715:X715"/>
    <mergeCell ref="Y715:AS715"/>
    <mergeCell ref="B716:X716"/>
    <mergeCell ref="Y716:AS716"/>
    <mergeCell ref="B717:X717"/>
    <mergeCell ref="Y717:AS717"/>
    <mergeCell ref="B727:AB727"/>
    <mergeCell ref="AC727:AS727"/>
    <mergeCell ref="B728:N728"/>
    <mergeCell ref="O728:AS728"/>
    <mergeCell ref="B729:N729"/>
    <mergeCell ref="O729:AS729"/>
    <mergeCell ref="B723:AS723"/>
    <mergeCell ref="B724:H724"/>
    <mergeCell ref="I724:AS724"/>
    <mergeCell ref="B725:H725"/>
    <mergeCell ref="I725:AS725"/>
    <mergeCell ref="B726:AS726"/>
    <mergeCell ref="B734:K734"/>
    <mergeCell ref="L734:AO734"/>
    <mergeCell ref="AP734:AS734"/>
    <mergeCell ref="B735:K735"/>
    <mergeCell ref="L735:AO735"/>
    <mergeCell ref="AP735:AS735"/>
    <mergeCell ref="B730:AS730"/>
    <mergeCell ref="B731:AS731"/>
    <mergeCell ref="B732:P732"/>
    <mergeCell ref="Q732:AO732"/>
    <mergeCell ref="AP732:AS732"/>
    <mergeCell ref="B733:I733"/>
    <mergeCell ref="J733:AO733"/>
    <mergeCell ref="AP733:AS733"/>
    <mergeCell ref="B739:X739"/>
    <mergeCell ref="Y739:AS741"/>
    <mergeCell ref="B740:X740"/>
    <mergeCell ref="B741:X741"/>
    <mergeCell ref="B742:AS742"/>
    <mergeCell ref="B743:X743"/>
    <mergeCell ref="Y743:AS743"/>
    <mergeCell ref="B736:I736"/>
    <mergeCell ref="J736:AO736"/>
    <mergeCell ref="AP736:AS736"/>
    <mergeCell ref="B737:AS737"/>
    <mergeCell ref="B738:X738"/>
    <mergeCell ref="Y738:AS738"/>
    <mergeCell ref="B749:Y749"/>
    <mergeCell ref="Z749:AO749"/>
    <mergeCell ref="AP749:AS749"/>
    <mergeCell ref="B750:X750"/>
    <mergeCell ref="Y750:AP750"/>
    <mergeCell ref="AQ750:AS750"/>
    <mergeCell ref="B744:X744"/>
    <mergeCell ref="Y744:AS744"/>
    <mergeCell ref="B745:X745"/>
    <mergeCell ref="Y745:AS745"/>
    <mergeCell ref="B746:AS746"/>
    <mergeCell ref="B747:X747"/>
    <mergeCell ref="Y747:AO748"/>
    <mergeCell ref="AP747:AS747"/>
    <mergeCell ref="B748:X748"/>
    <mergeCell ref="AP748:AS748"/>
    <mergeCell ref="B754:X754"/>
    <mergeCell ref="Y754:AN754"/>
    <mergeCell ref="AO754:AS754"/>
    <mergeCell ref="B755:X755"/>
    <mergeCell ref="Y755:AN755"/>
    <mergeCell ref="AO755:AS755"/>
    <mergeCell ref="B751:X751"/>
    <mergeCell ref="Y751:AN751"/>
    <mergeCell ref="AO751:AS751"/>
    <mergeCell ref="B752:AS752"/>
    <mergeCell ref="B753:X753"/>
    <mergeCell ref="Y753:AN753"/>
    <mergeCell ref="AO753:AS753"/>
    <mergeCell ref="B758:X758"/>
    <mergeCell ref="Y758:AS758"/>
    <mergeCell ref="B759:X759"/>
    <mergeCell ref="Y759:AO759"/>
    <mergeCell ref="AP759:AS759"/>
    <mergeCell ref="B760:AG760"/>
    <mergeCell ref="AH760:AS760"/>
    <mergeCell ref="B756:X756"/>
    <mergeCell ref="Y756:AN756"/>
    <mergeCell ref="AO756:AS756"/>
    <mergeCell ref="B757:X757"/>
    <mergeCell ref="Y757:AN757"/>
    <mergeCell ref="AO757:AS757"/>
    <mergeCell ref="B761:AG761"/>
    <mergeCell ref="AH761:AS761"/>
    <mergeCell ref="B762:D762"/>
    <mergeCell ref="E762:F762"/>
    <mergeCell ref="H762:T762"/>
    <mergeCell ref="U762:W762"/>
    <mergeCell ref="X762:AA762"/>
    <mergeCell ref="AB762:AD762"/>
    <mergeCell ref="AE762:AI762"/>
    <mergeCell ref="AJ762:AS762"/>
    <mergeCell ref="B763:X763"/>
    <mergeCell ref="Y763:AS763"/>
    <mergeCell ref="B764:X764"/>
    <mergeCell ref="Y764:AS764"/>
    <mergeCell ref="B765:R765"/>
    <mergeCell ref="S765:V765"/>
    <mergeCell ref="W765:Y765"/>
    <mergeCell ref="Z765:AA765"/>
    <mergeCell ref="AB765:AF765"/>
    <mergeCell ref="AG765:AH765"/>
    <mergeCell ref="B768:T768"/>
    <mergeCell ref="U768:AS768"/>
    <mergeCell ref="B769:AS769"/>
    <mergeCell ref="B770:C770"/>
    <mergeCell ref="D770:AQ770"/>
    <mergeCell ref="AR770:AS770"/>
    <mergeCell ref="AI765:AL765"/>
    <mergeCell ref="AN765:AS765"/>
    <mergeCell ref="B766:C766"/>
    <mergeCell ref="D766:AQ766"/>
    <mergeCell ref="AR766:AS766"/>
    <mergeCell ref="B767:S767"/>
    <mergeCell ref="T767:AS767"/>
    <mergeCell ref="B775:AS775"/>
    <mergeCell ref="B776:AS776"/>
    <mergeCell ref="B777:AS777"/>
    <mergeCell ref="B778:AS778"/>
    <mergeCell ref="B779:AS779"/>
    <mergeCell ref="B780:AS780"/>
    <mergeCell ref="B771:AS771"/>
    <mergeCell ref="B772:C772"/>
    <mergeCell ref="D772:AQ772"/>
    <mergeCell ref="AR772:AS772"/>
    <mergeCell ref="B773:AS773"/>
    <mergeCell ref="B774:AS774"/>
    <mergeCell ref="Y781:AC781"/>
    <mergeCell ref="AD781:AE781"/>
    <mergeCell ref="AF781:AS781"/>
    <mergeCell ref="B782:Z782"/>
    <mergeCell ref="AA782:AS782"/>
    <mergeCell ref="C783:J783"/>
    <mergeCell ref="K783:M783"/>
    <mergeCell ref="N783:AA783"/>
    <mergeCell ref="AB783:AC783"/>
    <mergeCell ref="AD783:AQ783"/>
    <mergeCell ref="C781:E781"/>
    <mergeCell ref="G781:M781"/>
    <mergeCell ref="N781:O781"/>
    <mergeCell ref="P781:Q781"/>
    <mergeCell ref="R781:U781"/>
    <mergeCell ref="V781:X781"/>
    <mergeCell ref="B786:Z786"/>
    <mergeCell ref="AA786:AK786"/>
    <mergeCell ref="AL786:AS786"/>
    <mergeCell ref="B787:AS787"/>
    <mergeCell ref="B788:L788"/>
    <mergeCell ref="M788:AB788"/>
    <mergeCell ref="AC788:AD788"/>
    <mergeCell ref="AE788:AR788"/>
    <mergeCell ref="AR783:AS783"/>
    <mergeCell ref="B784:M784"/>
    <mergeCell ref="N784:AA784"/>
    <mergeCell ref="AB784:AS784"/>
    <mergeCell ref="B785:Y785"/>
    <mergeCell ref="Z785:AJ785"/>
    <mergeCell ref="AK785:AL785"/>
    <mergeCell ref="AM785:AQ785"/>
    <mergeCell ref="AR785:AS785"/>
  </mergeCells>
  <hyperlinks>
    <hyperlink ref="B1" location="'Калькулятор 5'!A1" display="ВЕРНУТЬСЯ К КАЛЬКУЛЯТОРУ"/>
    <hyperlink ref="B10" r:id="rId1" display="consultantplus://offline/ref=77572596AE870A89AE2A2C1A08F504506B47E974C8014B91BC3BD499C376B97F08D85B7EE0F5AEA7k2eCO"/>
    <hyperlink ref="B11" location="P40" display="P40"/>
    <hyperlink ref="B112" r:id="rId2" display="http://www.e-mfc.ru/"/>
    <hyperlink ref="B160" r:id="rId3" display="garantf1://10003000.0/"/>
    <hyperlink ref="B161" r:id="rId4" display="garantf1://12038258.0/"/>
    <hyperlink ref="B163" r:id="rId5" display="garantf1://12024624.0/"/>
    <hyperlink ref="B169" r:id="rId6" display="http://www.pravo.gov.ru/"/>
    <hyperlink ref="B182" r:id="rId7" display="garantf1://70864644.0/"/>
    <hyperlink ref="B183" r:id="rId8" display="garantf1://23841540.0/"/>
    <hyperlink ref="B207" location="sub_1014" display="sub_1014"/>
    <hyperlink ref="B214" r:id="rId9" display="garantf1://12077579.200/"/>
    <hyperlink ref="B215" r:id="rId10" display="garantf1://12027232.0/"/>
    <hyperlink ref="B216" r:id="rId11" display="garantf1://12054874.41/"/>
    <hyperlink ref="B236" r:id="rId12" display="garantf1://70282672.1000/"/>
    <hyperlink ref="B240" r:id="rId13" display="garantf1://12038258.5407/"/>
    <hyperlink ref="B284" r:id="rId14" display="garantf1://12024624.2/"/>
    <hyperlink ref="B285" r:id="rId15" display="garantf1://12038258.51018/"/>
    <hyperlink ref="B292" location="sub_1010" display="sub_1010"/>
    <hyperlink ref="B305" location="sub_101615" display="sub_101615"/>
    <hyperlink ref="B306" location="sub_101616" display="sub_101616"/>
    <hyperlink ref="B340" r:id="rId16" display="garantf1://10064504.3/"/>
    <hyperlink ref="B769" r:id="rId17" display="garantf1://12048567.0/"/>
  </hyperlinks>
  <pageMargins left="0.7" right="0.7" top="0.75" bottom="0.75" header="0.3" footer="0.3"/>
  <pageSetup paperSize="9" orientation="portrait" horizontalDpi="0" verticalDpi="0" r:id="rId18"/>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24"/>
  <sheetViews>
    <sheetView topLeftCell="A10" workbookViewId="0"/>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1" location="'Калькулятор 5'!A1" display="ВЕРНУТЬСЯ К КАЛЬКУЛЯТОРУ"/>
    <hyperlink ref="B24" location="'Калькулятор 5'!A1" display="ВЕРНУТЬСЯ К КАЛЬКУЛЯТОРУ"/>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42"/>
  <sheetViews>
    <sheetView topLeftCell="A22" workbookViewId="0"/>
  </sheetViews>
  <sheetFormatPr defaultRowHeight="15" x14ac:dyDescent="0.25"/>
  <cols>
    <col min="2" max="2" width="126.28515625" customWidth="1"/>
  </cols>
  <sheetData>
    <row r="1" spans="2:2" x14ac:dyDescent="0.25">
      <c r="B1" s="4" t="s">
        <v>10</v>
      </c>
    </row>
    <row r="3" spans="2:2" x14ac:dyDescent="0.25">
      <c r="B3" s="27" t="s">
        <v>100</v>
      </c>
    </row>
    <row r="4" spans="2:2" x14ac:dyDescent="0.25">
      <c r="B4" s="28" t="s">
        <v>101</v>
      </c>
    </row>
    <row r="5" spans="2:2" x14ac:dyDescent="0.25">
      <c r="B5" s="28" t="s">
        <v>102</v>
      </c>
    </row>
    <row r="6" spans="2:2" x14ac:dyDescent="0.25">
      <c r="B6" s="28" t="s">
        <v>55</v>
      </c>
    </row>
    <row r="7" spans="2:2" x14ac:dyDescent="0.25">
      <c r="B7" s="28" t="s">
        <v>103</v>
      </c>
    </row>
    <row r="8" spans="2:2" x14ac:dyDescent="0.25">
      <c r="B8" s="28" t="s">
        <v>104</v>
      </c>
    </row>
    <row r="9" spans="2:2" x14ac:dyDescent="0.25">
      <c r="B9" t="s">
        <v>105</v>
      </c>
    </row>
    <row r="10" spans="2:2" x14ac:dyDescent="0.25">
      <c r="B10" t="s">
        <v>106</v>
      </c>
    </row>
    <row r="11" spans="2:2" x14ac:dyDescent="0.25">
      <c r="B11" t="s">
        <v>107</v>
      </c>
    </row>
    <row r="12" spans="2:2" ht="30" x14ac:dyDescent="0.25">
      <c r="B12" s="1" t="s">
        <v>108</v>
      </c>
    </row>
    <row r="13" spans="2:2" x14ac:dyDescent="0.25">
      <c r="B13" t="s">
        <v>109</v>
      </c>
    </row>
    <row r="14" spans="2:2" x14ac:dyDescent="0.25">
      <c r="B14" t="s">
        <v>110</v>
      </c>
    </row>
    <row r="15" spans="2:2" x14ac:dyDescent="0.25">
      <c r="B15" t="s">
        <v>111</v>
      </c>
    </row>
    <row r="16" spans="2:2" x14ac:dyDescent="0.25">
      <c r="B16" t="s">
        <v>112</v>
      </c>
    </row>
    <row r="17" spans="2:2" x14ac:dyDescent="0.25">
      <c r="B17" t="s">
        <v>113</v>
      </c>
    </row>
    <row r="18" spans="2:2" x14ac:dyDescent="0.25">
      <c r="B18" t="s">
        <v>114</v>
      </c>
    </row>
    <row r="19" spans="2:2" x14ac:dyDescent="0.25">
      <c r="B19" t="s">
        <v>115</v>
      </c>
    </row>
    <row r="20" spans="2:2" x14ac:dyDescent="0.25">
      <c r="B20" s="29" t="s">
        <v>116</v>
      </c>
    </row>
    <row r="21" spans="2:2" x14ac:dyDescent="0.25">
      <c r="B21" s="29" t="s">
        <v>117</v>
      </c>
    </row>
    <row r="22" spans="2:2" ht="39" customHeight="1" x14ac:dyDescent="0.25">
      <c r="B22" s="29" t="s">
        <v>118</v>
      </c>
    </row>
    <row r="23" spans="2:2" x14ac:dyDescent="0.25">
      <c r="B23" s="29" t="s">
        <v>119</v>
      </c>
    </row>
    <row r="24" spans="2:2" x14ac:dyDescent="0.25">
      <c r="B24" s="29" t="s">
        <v>120</v>
      </c>
    </row>
    <row r="25" spans="2:2" x14ac:dyDescent="0.25">
      <c r="B25" s="29" t="s">
        <v>121</v>
      </c>
    </row>
    <row r="26" spans="2:2" x14ac:dyDescent="0.25">
      <c r="B26" s="29" t="s">
        <v>102</v>
      </c>
    </row>
    <row r="27" spans="2:2" x14ac:dyDescent="0.25">
      <c r="B27" s="28" t="s">
        <v>7</v>
      </c>
    </row>
    <row r="28" spans="2:2" x14ac:dyDescent="0.25">
      <c r="B28" s="28" t="s">
        <v>103</v>
      </c>
    </row>
    <row r="29" spans="2:2" x14ac:dyDescent="0.25">
      <c r="B29" s="28" t="s">
        <v>104</v>
      </c>
    </row>
    <row r="30" spans="2:2" x14ac:dyDescent="0.25">
      <c r="B30" t="s">
        <v>122</v>
      </c>
    </row>
    <row r="31" spans="2:2" x14ac:dyDescent="0.25">
      <c r="B31" t="s">
        <v>123</v>
      </c>
    </row>
    <row r="32" spans="2:2" x14ac:dyDescent="0.25">
      <c r="B32" t="s">
        <v>124</v>
      </c>
    </row>
    <row r="33" spans="2:2" x14ac:dyDescent="0.25">
      <c r="B33" t="s">
        <v>125</v>
      </c>
    </row>
    <row r="34" spans="2:2" x14ac:dyDescent="0.25">
      <c r="B34" t="s">
        <v>126</v>
      </c>
    </row>
    <row r="35" spans="2:2" x14ac:dyDescent="0.25">
      <c r="B35" t="s">
        <v>127</v>
      </c>
    </row>
    <row r="36" spans="2:2" x14ac:dyDescent="0.25">
      <c r="B36" t="s">
        <v>128</v>
      </c>
    </row>
    <row r="37" spans="2:2" x14ac:dyDescent="0.25">
      <c r="B37" t="s">
        <v>129</v>
      </c>
    </row>
    <row r="38" spans="2:2" x14ac:dyDescent="0.25">
      <c r="B38" t="s">
        <v>130</v>
      </c>
    </row>
    <row r="39" spans="2:2" x14ac:dyDescent="0.25">
      <c r="B39" t="s">
        <v>131</v>
      </c>
    </row>
    <row r="42" spans="2:2" x14ac:dyDescent="0.25">
      <c r="B42" s="4" t="s">
        <v>10</v>
      </c>
    </row>
  </sheetData>
  <hyperlinks>
    <hyperlink ref="B1" location="'Калькулятор 5'!A1" display="ВЕРНУТЬСЯ К КАЛЬКУЛЯТОРУ"/>
    <hyperlink ref="B42" location="'Калькулятор 5'!A1" display="ВЕРНУТЬСЯ К КАЛЬКУЛЯТОРУ"/>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41"/>
  <sheetViews>
    <sheetView workbookViewId="0">
      <selection activeCell="B1" sqref="B1"/>
    </sheetView>
  </sheetViews>
  <sheetFormatPr defaultRowHeight="15" x14ac:dyDescent="0.25"/>
  <cols>
    <col min="2" max="2" width="100" customWidth="1"/>
  </cols>
  <sheetData>
    <row r="1" spans="2:2" x14ac:dyDescent="0.25">
      <c r="B1" s="4" t="s">
        <v>10</v>
      </c>
    </row>
    <row r="2" spans="2:2" ht="37.5" x14ac:dyDescent="0.3">
      <c r="B2" s="57" t="s">
        <v>258</v>
      </c>
    </row>
    <row r="3" spans="2:2" ht="18.75" x14ac:dyDescent="0.3">
      <c r="B3" s="58" t="s">
        <v>4492</v>
      </c>
    </row>
    <row r="4" spans="2:2" ht="37.5" x14ac:dyDescent="0.3">
      <c r="B4" s="6" t="s">
        <v>259</v>
      </c>
    </row>
    <row r="5" spans="2:2" ht="37.5" x14ac:dyDescent="0.3">
      <c r="B5" s="6" t="s">
        <v>169</v>
      </c>
    </row>
    <row r="6" spans="2:2" ht="75" x14ac:dyDescent="0.3">
      <c r="B6" s="6" t="s">
        <v>261</v>
      </c>
    </row>
    <row r="7" spans="2:2" ht="37.5" x14ac:dyDescent="0.3">
      <c r="B7" s="6" t="s">
        <v>262</v>
      </c>
    </row>
    <row r="8" spans="2:2" ht="37.5" x14ac:dyDescent="0.3">
      <c r="B8" s="6" t="s">
        <v>263</v>
      </c>
    </row>
    <row r="9" spans="2:2" ht="37.5" x14ac:dyDescent="0.3">
      <c r="B9" s="6" t="s">
        <v>264</v>
      </c>
    </row>
    <row r="10" spans="2:2" ht="18.75" x14ac:dyDescent="0.3">
      <c r="B10" s="6" t="s">
        <v>265</v>
      </c>
    </row>
    <row r="11" spans="2:2" ht="75" x14ac:dyDescent="0.3">
      <c r="B11" s="6" t="s">
        <v>266</v>
      </c>
    </row>
    <row r="12" spans="2:2" ht="18.75" x14ac:dyDescent="0.3">
      <c r="B12" s="6" t="s">
        <v>267</v>
      </c>
    </row>
    <row r="13" spans="2:2" ht="16.5" x14ac:dyDescent="0.25">
      <c r="B13" s="203"/>
    </row>
    <row r="14" spans="2:2" ht="16.5" x14ac:dyDescent="0.25">
      <c r="B14" s="84"/>
    </row>
    <row r="15" spans="2:2" ht="6.75" customHeight="1" x14ac:dyDescent="0.25">
      <c r="B15" s="84"/>
    </row>
    <row r="16" spans="2:2" ht="16.5" hidden="1" x14ac:dyDescent="0.25">
      <c r="B16" s="85"/>
    </row>
    <row r="17" spans="2:2" ht="16.5" hidden="1" x14ac:dyDescent="0.25">
      <c r="B17" s="85"/>
    </row>
    <row r="18" spans="2:2" hidden="1" x14ac:dyDescent="0.25">
      <c r="B18" s="204"/>
    </row>
    <row r="19" spans="2:2" hidden="1" x14ac:dyDescent="0.25">
      <c r="B19" s="204"/>
    </row>
    <row r="20" spans="2:2" hidden="1" x14ac:dyDescent="0.25">
      <c r="B20" s="204"/>
    </row>
    <row r="21" spans="2:2" hidden="1" x14ac:dyDescent="0.25">
      <c r="B21" s="204"/>
    </row>
    <row r="22" spans="2:2" hidden="1" x14ac:dyDescent="0.25">
      <c r="B22" s="204"/>
    </row>
    <row r="23" spans="2:2" hidden="1" x14ac:dyDescent="0.25">
      <c r="B23" s="204"/>
    </row>
    <row r="24" spans="2:2" hidden="1" x14ac:dyDescent="0.25">
      <c r="B24" s="204"/>
    </row>
    <row r="25" spans="2:2" hidden="1" x14ac:dyDescent="0.25">
      <c r="B25" s="204"/>
    </row>
    <row r="26" spans="2:2" ht="16.5" hidden="1" x14ac:dyDescent="0.25">
      <c r="B26" s="85"/>
    </row>
    <row r="27" spans="2:2" ht="16.5" hidden="1" x14ac:dyDescent="0.25">
      <c r="B27" s="85"/>
    </row>
    <row r="28" spans="2:2" ht="13.5" hidden="1" customHeight="1" x14ac:dyDescent="0.25">
      <c r="B28" s="204"/>
    </row>
    <row r="29" spans="2:2" hidden="1" x14ac:dyDescent="0.25">
      <c r="B29" s="204"/>
    </row>
    <row r="30" spans="2:2" hidden="1" x14ac:dyDescent="0.25">
      <c r="B30" s="204"/>
    </row>
    <row r="31" spans="2:2" ht="16.5" hidden="1" x14ac:dyDescent="0.25">
      <c r="B31" s="85"/>
    </row>
    <row r="32" spans="2:2" hidden="1" x14ac:dyDescent="0.25">
      <c r="B32" s="204"/>
    </row>
    <row r="33" spans="2:2" ht="16.5" hidden="1" x14ac:dyDescent="0.25">
      <c r="B33" s="85"/>
    </row>
    <row r="34" spans="2:2" ht="16.5" hidden="1" x14ac:dyDescent="0.25">
      <c r="B34" s="85"/>
    </row>
    <row r="35" spans="2:2" ht="16.5" hidden="1" x14ac:dyDescent="0.25">
      <c r="B35" s="85"/>
    </row>
    <row r="36" spans="2:2" ht="16.5" hidden="1" x14ac:dyDescent="0.25">
      <c r="B36" s="85"/>
    </row>
    <row r="37" spans="2:2" ht="16.5" hidden="1" x14ac:dyDescent="0.25">
      <c r="B37" s="85"/>
    </row>
    <row r="38" spans="2:2" ht="16.5" hidden="1" x14ac:dyDescent="0.25">
      <c r="B38" s="85"/>
    </row>
    <row r="39" spans="2:2" ht="16.5" hidden="1" x14ac:dyDescent="0.25">
      <c r="B39" s="94"/>
    </row>
    <row r="40" spans="2:2" ht="16.5" hidden="1" x14ac:dyDescent="0.25">
      <c r="B40" s="205"/>
    </row>
    <row r="41" spans="2:2" x14ac:dyDescent="0.25">
      <c r="B41" s="4" t="s">
        <v>10</v>
      </c>
    </row>
  </sheetData>
  <hyperlinks>
    <hyperlink ref="B1" location="'Калькулятор 5'!A1" display="ВЕРНУТЬСЯ К КАЛЬКУЛЯТОРУ"/>
    <hyperlink ref="B41" location="'Калькулятор 5'!A1" display="ВЕРНУТЬСЯ К КАЛЬКУЛЯТОРУ"/>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7"/>
  <sheetViews>
    <sheetView workbookViewId="0">
      <selection activeCell="B7" sqref="B7"/>
    </sheetView>
  </sheetViews>
  <sheetFormatPr defaultRowHeight="15" x14ac:dyDescent="0.25"/>
  <cols>
    <col min="2" max="2" width="105.7109375" customWidth="1"/>
  </cols>
  <sheetData>
    <row r="1" spans="2:2" x14ac:dyDescent="0.25">
      <c r="B1" s="4" t="s">
        <v>10</v>
      </c>
    </row>
    <row r="2" spans="2:2" ht="112.5" x14ac:dyDescent="0.25">
      <c r="B2" s="17" t="s">
        <v>168</v>
      </c>
    </row>
    <row r="3" spans="2:2" ht="18.75" x14ac:dyDescent="0.25">
      <c r="B3" s="21" t="s">
        <v>279</v>
      </c>
    </row>
    <row r="4" spans="2:2" ht="37.5" x14ac:dyDescent="0.25">
      <c r="B4" s="21" t="s">
        <v>280</v>
      </c>
    </row>
    <row r="5" spans="2:2" ht="37.5" x14ac:dyDescent="0.25">
      <c r="B5" s="21" t="s">
        <v>281</v>
      </c>
    </row>
    <row r="6" spans="2:2" ht="56.25" x14ac:dyDescent="0.25">
      <c r="B6" s="21" t="s">
        <v>282</v>
      </c>
    </row>
    <row r="7" spans="2:2" x14ac:dyDescent="0.25">
      <c r="B7" s="4" t="s">
        <v>10</v>
      </c>
    </row>
  </sheetData>
  <hyperlinks>
    <hyperlink ref="B1" location="'Калькулятор 5'!A1" display="ВЕРНУТЬСЯ К КАЛЬКУЛЯТОРУ"/>
    <hyperlink ref="B7" location="'Калькулятор 5'!A1" display="ВЕРНУТЬСЯ К КАЛЬКУЛЯТОРУ"/>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D36"/>
  <sheetViews>
    <sheetView topLeftCell="A25" workbookViewId="0">
      <selection activeCell="B36" sqref="B36"/>
    </sheetView>
  </sheetViews>
  <sheetFormatPr defaultRowHeight="15" x14ac:dyDescent="0.25"/>
  <cols>
    <col min="2" max="2" width="129.140625" customWidth="1"/>
  </cols>
  <sheetData>
    <row r="1" spans="2:2" x14ac:dyDescent="0.25">
      <c r="B1" s="4" t="s">
        <v>10</v>
      </c>
    </row>
    <row r="2" spans="2:2" ht="37.5" x14ac:dyDescent="0.25">
      <c r="B2" s="17" t="s">
        <v>312</v>
      </c>
    </row>
    <row r="3" spans="2:2" ht="75" x14ac:dyDescent="0.25">
      <c r="B3" s="17" t="s">
        <v>222</v>
      </c>
    </row>
    <row r="4" spans="2:2" ht="18.75" x14ac:dyDescent="0.25">
      <c r="B4" s="16"/>
    </row>
    <row r="5" spans="2:2" ht="56.25" x14ac:dyDescent="0.25">
      <c r="B5" s="21" t="s">
        <v>295</v>
      </c>
    </row>
    <row r="6" spans="2:2" ht="37.5" x14ac:dyDescent="0.25">
      <c r="B6" s="21" t="s">
        <v>4833</v>
      </c>
    </row>
    <row r="7" spans="2:2" ht="18.75" x14ac:dyDescent="0.25">
      <c r="B7" s="21" t="s">
        <v>191</v>
      </c>
    </row>
    <row r="8" spans="2:2" ht="37.5" x14ac:dyDescent="0.25">
      <c r="B8" s="21" t="s">
        <v>178</v>
      </c>
    </row>
    <row r="9" spans="2:2" ht="56.25" x14ac:dyDescent="0.25">
      <c r="B9" s="21" t="s">
        <v>192</v>
      </c>
    </row>
    <row r="10" spans="2:2" ht="131.25" x14ac:dyDescent="0.25">
      <c r="B10" s="21" t="s">
        <v>193</v>
      </c>
    </row>
    <row r="11" spans="2:2" ht="18.75" x14ac:dyDescent="0.25">
      <c r="B11" s="21" t="s">
        <v>194</v>
      </c>
    </row>
    <row r="12" spans="2:2" ht="18.75" x14ac:dyDescent="0.25">
      <c r="B12" s="21" t="s">
        <v>195</v>
      </c>
    </row>
    <row r="13" spans="2:2" ht="75" x14ac:dyDescent="0.25">
      <c r="B13" s="21" t="s">
        <v>196</v>
      </c>
    </row>
    <row r="14" spans="2:2" ht="18.75" x14ac:dyDescent="0.25">
      <c r="B14" s="21" t="s">
        <v>232</v>
      </c>
    </row>
    <row r="15" spans="2:2" ht="56.25" x14ac:dyDescent="0.25">
      <c r="B15" s="21" t="s">
        <v>233</v>
      </c>
    </row>
    <row r="16" spans="2:2" ht="18.75" x14ac:dyDescent="0.25">
      <c r="B16" s="21" t="s">
        <v>234</v>
      </c>
    </row>
    <row r="17" spans="2:4" ht="18.75" x14ac:dyDescent="0.25">
      <c r="B17" s="21" t="s">
        <v>236</v>
      </c>
    </row>
    <row r="18" spans="2:4" ht="150" x14ac:dyDescent="0.25">
      <c r="B18" s="21" t="s">
        <v>197</v>
      </c>
    </row>
    <row r="19" spans="2:4" ht="37.5" x14ac:dyDescent="0.25">
      <c r="B19" s="21" t="s">
        <v>198</v>
      </c>
    </row>
    <row r="20" spans="2:4" ht="187.5" x14ac:dyDescent="0.25">
      <c r="B20" s="21" t="s">
        <v>309</v>
      </c>
    </row>
    <row r="21" spans="2:4" ht="56.25" x14ac:dyDescent="0.25">
      <c r="B21" s="21" t="s">
        <v>310</v>
      </c>
      <c r="D21" s="55"/>
    </row>
    <row r="22" spans="2:4" ht="56.25" x14ac:dyDescent="0.25">
      <c r="B22" s="21" t="s">
        <v>313</v>
      </c>
    </row>
    <row r="23" spans="2:4" ht="37.5" x14ac:dyDescent="0.25">
      <c r="B23" s="21" t="s">
        <v>216</v>
      </c>
    </row>
    <row r="24" spans="2:4" ht="37.5" x14ac:dyDescent="0.25">
      <c r="B24" s="21" t="s">
        <v>228</v>
      </c>
    </row>
    <row r="25" spans="2:4" ht="56.25" x14ac:dyDescent="0.25">
      <c r="B25" s="21" t="s">
        <v>229</v>
      </c>
    </row>
    <row r="26" spans="2:4" ht="18.75" x14ac:dyDescent="0.25">
      <c r="B26" s="17"/>
    </row>
    <row r="27" spans="2:4" ht="18.75" x14ac:dyDescent="0.25">
      <c r="B27" s="17"/>
    </row>
    <row r="28" spans="2:4" ht="93.75" x14ac:dyDescent="0.25">
      <c r="B28" s="17" t="s">
        <v>185</v>
      </c>
    </row>
    <row r="29" spans="2:4" ht="18.75" x14ac:dyDescent="0.25">
      <c r="B29" s="21"/>
    </row>
    <row r="30" spans="2:4" ht="37.5" x14ac:dyDescent="0.25">
      <c r="B30" s="21" t="s">
        <v>230</v>
      </c>
    </row>
    <row r="31" spans="2:4" ht="56.25" x14ac:dyDescent="0.25">
      <c r="B31" s="21" t="s">
        <v>204</v>
      </c>
    </row>
    <row r="32" spans="2:4" ht="18.75" x14ac:dyDescent="0.25">
      <c r="B32" s="21" t="s">
        <v>205</v>
      </c>
    </row>
    <row r="33" spans="2:2" ht="56.25" x14ac:dyDescent="0.25">
      <c r="B33" s="21" t="s">
        <v>206</v>
      </c>
    </row>
    <row r="34" spans="2:2" ht="37.5" x14ac:dyDescent="0.25">
      <c r="B34" s="21" t="s">
        <v>207</v>
      </c>
    </row>
    <row r="35" spans="2:2" ht="18.75" x14ac:dyDescent="0.25">
      <c r="B35" s="21"/>
    </row>
    <row r="36" spans="2:2" x14ac:dyDescent="0.25">
      <c r="B36" s="4" t="s">
        <v>10</v>
      </c>
    </row>
  </sheetData>
  <hyperlinks>
    <hyperlink ref="B1" location="'Калькулятор 5'!A1" display="ВЕРНУТЬСЯ К КАЛЬКУЛЯТОРУ"/>
    <hyperlink ref="B36" location="'Калькулятор 5'!A1" display="ВЕРНУТЬСЯ К КАЛЬКУЛЯТОРУ"/>
  </hyperlinks>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28"/>
  <sheetViews>
    <sheetView topLeftCell="A22" workbookViewId="0">
      <selection activeCell="B28" sqref="B28"/>
    </sheetView>
  </sheetViews>
  <sheetFormatPr defaultRowHeight="15" x14ac:dyDescent="0.25"/>
  <cols>
    <col min="2" max="2" width="136.85546875" customWidth="1"/>
  </cols>
  <sheetData>
    <row r="1" spans="2:2" x14ac:dyDescent="0.25">
      <c r="B1" s="4" t="s">
        <v>10</v>
      </c>
    </row>
    <row r="2" spans="2:2" ht="112.5" x14ac:dyDescent="0.25">
      <c r="B2" s="17" t="s">
        <v>211</v>
      </c>
    </row>
    <row r="3" spans="2:2" ht="37.5" x14ac:dyDescent="0.25">
      <c r="B3" s="21" t="s">
        <v>212</v>
      </c>
    </row>
    <row r="4" spans="2:2" ht="18.75" x14ac:dyDescent="0.25">
      <c r="B4" s="21" t="s">
        <v>5045</v>
      </c>
    </row>
    <row r="5" spans="2:2" ht="18.75" x14ac:dyDescent="0.25">
      <c r="B5" s="21" t="s">
        <v>177</v>
      </c>
    </row>
    <row r="6" spans="2:2" ht="37.5" x14ac:dyDescent="0.25">
      <c r="B6" s="21" t="s">
        <v>178</v>
      </c>
    </row>
    <row r="7" spans="2:2" ht="75" x14ac:dyDescent="0.25">
      <c r="B7" s="21" t="s">
        <v>179</v>
      </c>
    </row>
    <row r="8" spans="2:2" ht="93.75" x14ac:dyDescent="0.25">
      <c r="B8" s="21" t="s">
        <v>213</v>
      </c>
    </row>
    <row r="9" spans="2:2" ht="93.75" x14ac:dyDescent="0.25">
      <c r="B9" s="21" t="s">
        <v>180</v>
      </c>
    </row>
    <row r="10" spans="2:2" ht="206.25" x14ac:dyDescent="0.25">
      <c r="B10" s="21" t="s">
        <v>214</v>
      </c>
    </row>
    <row r="11" spans="2:2" ht="112.5" x14ac:dyDescent="0.25">
      <c r="B11" s="21" t="s">
        <v>181</v>
      </c>
    </row>
    <row r="12" spans="2:2" ht="168.75" x14ac:dyDescent="0.25">
      <c r="B12" s="21" t="s">
        <v>215</v>
      </c>
    </row>
    <row r="13" spans="2:2" ht="45" x14ac:dyDescent="0.25">
      <c r="B13" s="24" t="s">
        <v>182</v>
      </c>
    </row>
    <row r="14" spans="2:2" ht="60" x14ac:dyDescent="0.25">
      <c r="B14" s="24" t="s">
        <v>183</v>
      </c>
    </row>
    <row r="15" spans="2:2" ht="60" x14ac:dyDescent="0.25">
      <c r="B15" s="24" t="s">
        <v>184</v>
      </c>
    </row>
    <row r="16" spans="2:2" ht="37.5" x14ac:dyDescent="0.25">
      <c r="B16" s="21" t="s">
        <v>216</v>
      </c>
    </row>
    <row r="17" spans="2:2" ht="37.5" x14ac:dyDescent="0.25">
      <c r="B17" s="21" t="s">
        <v>217</v>
      </c>
    </row>
    <row r="18" spans="2:2" ht="56.25" x14ac:dyDescent="0.25">
      <c r="B18" s="21" t="s">
        <v>218</v>
      </c>
    </row>
    <row r="19" spans="2:2" ht="18.75" x14ac:dyDescent="0.25">
      <c r="B19" s="21"/>
    </row>
    <row r="20" spans="2:2" ht="93.75" x14ac:dyDescent="0.25">
      <c r="B20" s="17" t="s">
        <v>185</v>
      </c>
    </row>
    <row r="21" spans="2:2" ht="18.75" x14ac:dyDescent="0.25">
      <c r="B21" s="21"/>
    </row>
    <row r="22" spans="2:2" ht="56.25" x14ac:dyDescent="0.25">
      <c r="B22" s="21" t="s">
        <v>219</v>
      </c>
    </row>
    <row r="23" spans="2:2" ht="37.5" x14ac:dyDescent="0.25">
      <c r="B23" s="21" t="s">
        <v>186</v>
      </c>
    </row>
    <row r="24" spans="2:2" ht="56.25" x14ac:dyDescent="0.25">
      <c r="B24" s="21" t="s">
        <v>187</v>
      </c>
    </row>
    <row r="25" spans="2:2" ht="18.75" x14ac:dyDescent="0.25">
      <c r="B25" s="21" t="s">
        <v>188</v>
      </c>
    </row>
    <row r="26" spans="2:2" ht="75" x14ac:dyDescent="0.25">
      <c r="B26" s="24" t="s">
        <v>189</v>
      </c>
    </row>
    <row r="27" spans="2:2" ht="105" x14ac:dyDescent="0.25">
      <c r="B27" s="24" t="s">
        <v>220</v>
      </c>
    </row>
    <row r="28" spans="2:2" x14ac:dyDescent="0.25">
      <c r="B28" s="4" t="s">
        <v>10</v>
      </c>
    </row>
  </sheetData>
  <hyperlinks>
    <hyperlink ref="B1" location="'Калькулятор 5'!A1" display="ВЕРНУТЬСЯ К КАЛЬКУЛЯТОРУ"/>
    <hyperlink ref="B28" location="'Калькулятор 5'!A1" display="ВЕРНУТЬСЯ К КАЛЬКУЛЯТОРУ"/>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s>
  <pageMargins left="0.7" right="0.7" top="0.75" bottom="0.75" header="0.3" footer="0.3"/>
  <pageSetup paperSize="9" orientation="portrait" r:id="rId6"/>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8"/>
  <sheetViews>
    <sheetView workbookViewId="0"/>
  </sheetViews>
  <sheetFormatPr defaultRowHeight="15" x14ac:dyDescent="0.25"/>
  <cols>
    <col min="1" max="1" width="9.140625" customWidth="1"/>
    <col min="2" max="2" width="133.42578125" customWidth="1"/>
  </cols>
  <sheetData>
    <row r="1" spans="2:2" x14ac:dyDescent="0.25">
      <c r="B1" s="4" t="s">
        <v>10</v>
      </c>
    </row>
    <row r="2" spans="2:2" ht="56.25" x14ac:dyDescent="0.3">
      <c r="B2" s="6" t="s">
        <v>283</v>
      </c>
    </row>
    <row r="3" spans="2:2" ht="18.75" x14ac:dyDescent="0.25">
      <c r="B3" s="21" t="s">
        <v>284</v>
      </c>
    </row>
    <row r="4" spans="2:2" ht="18.75" x14ac:dyDescent="0.25">
      <c r="B4" s="21" t="s">
        <v>285</v>
      </c>
    </row>
    <row r="5" spans="2:2" ht="18.75" x14ac:dyDescent="0.25">
      <c r="B5" s="21" t="s">
        <v>286</v>
      </c>
    </row>
    <row r="6" spans="2:2" ht="18.75" x14ac:dyDescent="0.25">
      <c r="B6" s="21" t="s">
        <v>287</v>
      </c>
    </row>
    <row r="7" spans="2:2" ht="37.5" x14ac:dyDescent="0.25">
      <c r="B7" s="21" t="s">
        <v>288</v>
      </c>
    </row>
    <row r="8" spans="2:2" x14ac:dyDescent="0.25">
      <c r="B8" s="4" t="s">
        <v>10</v>
      </c>
    </row>
  </sheetData>
  <hyperlinks>
    <hyperlink ref="B1" location="'Калькулятор 5'!A1" display="ВЕРНУТЬСЯ К КАЛЬКУЛЯТОРУ"/>
    <hyperlink ref="B8" location="'Калькулятор 5'!A1" display="ВЕРНУТЬСЯ К КАЛЬКУЛЯТОРУ"/>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
  <sheetViews>
    <sheetView workbookViewId="0">
      <selection activeCell="B1" sqref="B1"/>
    </sheetView>
  </sheetViews>
  <sheetFormatPr defaultRowHeight="15" x14ac:dyDescent="0.25"/>
  <cols>
    <col min="2" max="2" width="109.7109375" customWidth="1"/>
  </cols>
  <sheetData>
    <row r="1" spans="2:2" x14ac:dyDescent="0.25">
      <c r="B1" s="4" t="s">
        <v>10</v>
      </c>
    </row>
  </sheetData>
  <hyperlinks>
    <hyperlink ref="B1" location="'Калькулятор 5'!A1" display="ВЕРНУТЬСЯ К КАЛЬКУЛЯТОРУ"/>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G509"/>
  <sheetViews>
    <sheetView topLeftCell="A502" workbookViewId="0">
      <selection activeCell="B509" sqref="B509"/>
    </sheetView>
  </sheetViews>
  <sheetFormatPr defaultRowHeight="15" x14ac:dyDescent="0.25"/>
  <cols>
    <col min="2" max="2" width="119.7109375" customWidth="1"/>
    <col min="3" max="3" width="22.7109375" customWidth="1"/>
  </cols>
  <sheetData>
    <row r="1" spans="2:7" x14ac:dyDescent="0.25">
      <c r="B1" s="4" t="s">
        <v>10</v>
      </c>
    </row>
    <row r="2" spans="2:7" ht="16.5" x14ac:dyDescent="0.25">
      <c r="B2" s="193" t="s">
        <v>4014</v>
      </c>
    </row>
    <row r="3" spans="2:7" ht="19.5" x14ac:dyDescent="0.25">
      <c r="B3" s="194"/>
      <c r="C3" s="1"/>
      <c r="D3" s="1"/>
      <c r="E3" s="1"/>
      <c r="F3" s="1"/>
      <c r="G3" s="1"/>
    </row>
    <row r="4" spans="2:7" ht="15.75" x14ac:dyDescent="0.25">
      <c r="B4" s="195" t="s">
        <v>4147</v>
      </c>
      <c r="C4" s="1"/>
      <c r="D4" s="1"/>
      <c r="E4" s="1"/>
      <c r="F4" s="1"/>
      <c r="G4" s="1"/>
    </row>
    <row r="5" spans="2:7" ht="18.75" x14ac:dyDescent="0.25">
      <c r="B5" s="16" t="s">
        <v>4015</v>
      </c>
      <c r="C5" s="1"/>
      <c r="D5" s="1"/>
      <c r="E5" s="1"/>
      <c r="F5" s="1"/>
      <c r="G5" s="1"/>
    </row>
    <row r="6" spans="2:7" ht="18.75" x14ac:dyDescent="0.25">
      <c r="B6" s="196"/>
      <c r="C6" s="1"/>
      <c r="D6" s="1"/>
      <c r="E6" s="1"/>
      <c r="F6" s="1"/>
      <c r="G6" s="1"/>
    </row>
    <row r="7" spans="2:7" ht="18.75" x14ac:dyDescent="0.25">
      <c r="B7" s="22" t="s">
        <v>1811</v>
      </c>
      <c r="C7" s="1"/>
      <c r="D7" s="1"/>
      <c r="E7" s="1"/>
      <c r="F7" s="1"/>
      <c r="G7" s="1"/>
    </row>
    <row r="8" spans="2:7" ht="37.5" x14ac:dyDescent="0.25">
      <c r="B8" s="22" t="s">
        <v>4016</v>
      </c>
      <c r="C8" s="1"/>
      <c r="D8" s="1"/>
      <c r="E8" s="1"/>
      <c r="F8" s="1"/>
      <c r="G8" s="1"/>
    </row>
    <row r="9" spans="2:7" ht="18.75" x14ac:dyDescent="0.25">
      <c r="B9" s="22"/>
      <c r="C9" s="1"/>
      <c r="D9" s="1"/>
      <c r="E9" s="1"/>
      <c r="F9" s="1"/>
      <c r="G9" s="1"/>
    </row>
    <row r="10" spans="2:7" ht="18.75" x14ac:dyDescent="0.25">
      <c r="B10" s="22"/>
      <c r="C10" s="1"/>
      <c r="D10" s="1"/>
      <c r="E10" s="1"/>
      <c r="F10" s="1"/>
      <c r="G10" s="1"/>
    </row>
    <row r="11" spans="2:7" ht="45" x14ac:dyDescent="0.25">
      <c r="B11" s="24" t="s">
        <v>4017</v>
      </c>
      <c r="C11" s="1"/>
      <c r="D11" s="1"/>
      <c r="E11" s="1"/>
      <c r="F11" s="1"/>
      <c r="G11" s="1"/>
    </row>
    <row r="12" spans="2:7" ht="45" x14ac:dyDescent="0.25">
      <c r="B12" s="24" t="s">
        <v>4018</v>
      </c>
      <c r="C12" s="1"/>
      <c r="D12" s="1"/>
      <c r="E12" s="1"/>
      <c r="F12" s="1"/>
      <c r="G12" s="1"/>
    </row>
    <row r="13" spans="2:7" ht="37.5" x14ac:dyDescent="0.25">
      <c r="B13" s="21" t="s">
        <v>4019</v>
      </c>
      <c r="C13" s="1"/>
      <c r="D13" s="1"/>
      <c r="E13" s="1"/>
      <c r="F13" s="1"/>
      <c r="G13" s="1"/>
    </row>
    <row r="14" spans="2:7" ht="93.75" x14ac:dyDescent="0.25">
      <c r="B14" s="21" t="s">
        <v>4020</v>
      </c>
      <c r="C14" s="1"/>
      <c r="D14" s="1"/>
      <c r="E14" s="1"/>
      <c r="F14" s="1"/>
      <c r="G14" s="1"/>
    </row>
    <row r="15" spans="2:7" ht="18.75" x14ac:dyDescent="0.25">
      <c r="B15" s="21" t="s">
        <v>4021</v>
      </c>
      <c r="C15" s="1"/>
      <c r="D15" s="1"/>
      <c r="E15" s="1"/>
      <c r="F15" s="1"/>
      <c r="G15" s="1"/>
    </row>
    <row r="16" spans="2:7" ht="37.5" x14ac:dyDescent="0.25">
      <c r="B16" s="21" t="s">
        <v>4022</v>
      </c>
      <c r="C16" s="1"/>
      <c r="D16" s="1"/>
      <c r="E16" s="1"/>
      <c r="F16" s="1"/>
      <c r="G16" s="1"/>
    </row>
    <row r="17" spans="2:7" ht="18.75" x14ac:dyDescent="0.25">
      <c r="B17" s="21" t="s">
        <v>4023</v>
      </c>
      <c r="C17" s="1"/>
      <c r="D17" s="1"/>
      <c r="E17" s="1"/>
      <c r="F17" s="1"/>
      <c r="G17" s="1"/>
    </row>
    <row r="18" spans="2:7" ht="18.75" x14ac:dyDescent="0.25">
      <c r="B18" s="18"/>
      <c r="C18" s="1"/>
      <c r="D18" s="1"/>
      <c r="E18" s="1"/>
      <c r="F18" s="1"/>
      <c r="G18" s="1"/>
    </row>
    <row r="19" spans="2:7" ht="18.75" x14ac:dyDescent="0.25">
      <c r="B19" s="18"/>
      <c r="C19" s="1"/>
      <c r="D19" s="1"/>
      <c r="E19" s="1"/>
      <c r="F19" s="1"/>
      <c r="G19" s="1"/>
    </row>
    <row r="20" spans="2:7" ht="18.75" x14ac:dyDescent="0.25">
      <c r="B20" s="18"/>
      <c r="C20" s="1"/>
      <c r="D20" s="1"/>
      <c r="E20" s="1"/>
      <c r="F20" s="1"/>
      <c r="G20" s="1"/>
    </row>
    <row r="21" spans="2:7" ht="18.75" x14ac:dyDescent="0.25">
      <c r="B21" s="21" t="s">
        <v>4024</v>
      </c>
      <c r="C21" s="1"/>
      <c r="D21" s="1"/>
      <c r="E21" s="1"/>
      <c r="F21" s="1"/>
      <c r="G21" s="1"/>
    </row>
    <row r="22" spans="2:7" ht="18.75" x14ac:dyDescent="0.25">
      <c r="B22" s="21" t="s">
        <v>4010</v>
      </c>
      <c r="C22" s="1"/>
      <c r="D22" s="1"/>
      <c r="E22" s="1"/>
      <c r="F22" s="1"/>
      <c r="G22" s="1"/>
    </row>
    <row r="23" spans="2:7" ht="18.75" x14ac:dyDescent="0.25">
      <c r="B23" s="21" t="s">
        <v>4025</v>
      </c>
      <c r="C23" s="1"/>
      <c r="D23" s="1"/>
      <c r="E23" s="1"/>
      <c r="F23" s="1"/>
      <c r="G23" s="1"/>
    </row>
    <row r="24" spans="2:7" x14ac:dyDescent="0.25">
      <c r="B24" s="348" t="s">
        <v>4148</v>
      </c>
      <c r="C24" s="1"/>
      <c r="D24" s="1"/>
      <c r="E24" s="1"/>
      <c r="F24" s="1"/>
      <c r="G24" s="1"/>
    </row>
    <row r="25" spans="2:7" x14ac:dyDescent="0.25">
      <c r="B25" s="348"/>
      <c r="C25" s="1"/>
      <c r="D25" s="1"/>
      <c r="E25" s="1"/>
      <c r="F25" s="1"/>
      <c r="G25" s="1"/>
    </row>
    <row r="26" spans="2:7" x14ac:dyDescent="0.25">
      <c r="B26" s="348"/>
      <c r="C26" s="1"/>
      <c r="D26" s="1"/>
      <c r="E26" s="1"/>
      <c r="F26" s="1"/>
      <c r="G26" s="1"/>
    </row>
    <row r="27" spans="2:7" x14ac:dyDescent="0.25">
      <c r="B27" s="348"/>
      <c r="C27" s="1"/>
      <c r="D27" s="1"/>
      <c r="E27" s="1"/>
      <c r="F27" s="1"/>
      <c r="G27" s="1"/>
    </row>
    <row r="28" spans="2:7" x14ac:dyDescent="0.25">
      <c r="B28" s="348"/>
      <c r="C28" s="1"/>
      <c r="D28" s="1"/>
      <c r="E28" s="1"/>
      <c r="F28" s="1"/>
      <c r="G28" s="1"/>
    </row>
    <row r="29" spans="2:7" x14ac:dyDescent="0.25">
      <c r="B29" s="348"/>
      <c r="C29" s="1"/>
      <c r="D29" s="1"/>
      <c r="E29" s="1"/>
      <c r="F29" s="1"/>
      <c r="G29" s="1"/>
    </row>
    <row r="30" spans="2:7" x14ac:dyDescent="0.25">
      <c r="B30" s="348"/>
      <c r="C30" s="1"/>
      <c r="D30" s="1"/>
      <c r="E30" s="1"/>
      <c r="F30" s="1"/>
      <c r="G30" s="1"/>
    </row>
    <row r="31" spans="2:7" x14ac:dyDescent="0.25">
      <c r="B31" s="348"/>
      <c r="C31" s="1"/>
      <c r="D31" s="1"/>
      <c r="E31" s="1"/>
      <c r="F31" s="1"/>
      <c r="G31" s="1"/>
    </row>
    <row r="32" spans="2:7" x14ac:dyDescent="0.25">
      <c r="B32" s="348"/>
      <c r="C32" s="1"/>
      <c r="D32" s="1"/>
      <c r="E32" s="1"/>
      <c r="F32" s="1"/>
      <c r="G32" s="1"/>
    </row>
    <row r="33" spans="2:7" x14ac:dyDescent="0.25">
      <c r="B33" s="348"/>
      <c r="C33" s="1"/>
      <c r="D33" s="1"/>
      <c r="E33" s="1"/>
      <c r="F33" s="1"/>
      <c r="G33" s="1"/>
    </row>
    <row r="34" spans="2:7" ht="18.75" x14ac:dyDescent="0.25">
      <c r="B34" s="22"/>
      <c r="C34" s="1"/>
      <c r="D34" s="1"/>
      <c r="E34" s="1"/>
      <c r="F34" s="1"/>
      <c r="G34" s="1"/>
    </row>
    <row r="35" spans="2:7" ht="18.75" x14ac:dyDescent="0.25">
      <c r="B35" s="22"/>
      <c r="C35" s="183"/>
      <c r="D35" s="1"/>
      <c r="E35" s="1"/>
      <c r="F35" s="1"/>
      <c r="G35" s="1"/>
    </row>
    <row r="36" spans="2:7" ht="18.75" x14ac:dyDescent="0.25">
      <c r="B36" s="19" t="s">
        <v>7</v>
      </c>
      <c r="C36" s="1"/>
      <c r="D36" s="1"/>
      <c r="E36" s="1"/>
      <c r="F36" s="1"/>
      <c r="G36" s="1"/>
    </row>
    <row r="37" spans="2:7" ht="56.25" x14ac:dyDescent="0.25">
      <c r="B37" s="191" t="s">
        <v>4026</v>
      </c>
      <c r="C37" s="1"/>
      <c r="D37" s="1"/>
      <c r="E37" s="1"/>
      <c r="F37" s="1"/>
      <c r="G37" s="1"/>
    </row>
    <row r="38" spans="2:7" ht="18.75" x14ac:dyDescent="0.25">
      <c r="B38" s="22"/>
      <c r="C38" s="1"/>
      <c r="D38" s="1"/>
      <c r="E38" s="1"/>
      <c r="F38" s="1"/>
      <c r="G38" s="1"/>
    </row>
    <row r="39" spans="2:7" ht="18.75" x14ac:dyDescent="0.25">
      <c r="B39" s="19" t="s">
        <v>3660</v>
      </c>
      <c r="C39" s="1"/>
      <c r="D39" s="1"/>
      <c r="E39" s="1"/>
      <c r="F39" s="1"/>
      <c r="G39" s="1"/>
    </row>
    <row r="40" spans="2:7" ht="18.75" x14ac:dyDescent="0.25">
      <c r="B40" s="20"/>
      <c r="C40" s="1"/>
      <c r="D40" s="1"/>
      <c r="E40" s="1"/>
      <c r="F40" s="1"/>
      <c r="G40" s="1"/>
    </row>
    <row r="41" spans="2:7" ht="18.75" x14ac:dyDescent="0.25">
      <c r="B41" s="19" t="s">
        <v>4027</v>
      </c>
      <c r="C41" s="183"/>
      <c r="D41" s="1"/>
      <c r="E41" s="1"/>
      <c r="F41" s="1"/>
      <c r="G41" s="1"/>
    </row>
    <row r="42" spans="2:7" ht="18.75" x14ac:dyDescent="0.25">
      <c r="B42" s="19" t="s">
        <v>3661</v>
      </c>
      <c r="C42" s="1"/>
      <c r="D42" s="1"/>
      <c r="E42" s="1"/>
      <c r="F42" s="1"/>
      <c r="G42" s="1"/>
    </row>
    <row r="43" spans="2:7" ht="18.75" x14ac:dyDescent="0.25">
      <c r="B43" s="19"/>
      <c r="C43" s="1"/>
      <c r="D43" s="1"/>
      <c r="E43" s="1"/>
      <c r="F43" s="1"/>
      <c r="G43" s="1"/>
    </row>
    <row r="44" spans="2:7" ht="131.25" x14ac:dyDescent="0.25">
      <c r="B44" s="20" t="s">
        <v>4028</v>
      </c>
      <c r="C44" s="1"/>
      <c r="D44" s="1"/>
      <c r="E44" s="1"/>
      <c r="F44" s="1"/>
      <c r="G44" s="1"/>
    </row>
    <row r="45" spans="2:7" ht="18.75" x14ac:dyDescent="0.25">
      <c r="B45" s="20"/>
      <c r="C45" s="1"/>
      <c r="D45" s="1"/>
      <c r="E45" s="1"/>
      <c r="F45" s="1"/>
      <c r="G45" s="1"/>
    </row>
    <row r="46" spans="2:7" ht="18.75" x14ac:dyDescent="0.25">
      <c r="B46" s="19" t="s">
        <v>3664</v>
      </c>
      <c r="C46" s="1"/>
      <c r="D46" s="1"/>
      <c r="E46" s="1"/>
      <c r="F46" s="1"/>
      <c r="G46" s="1"/>
    </row>
    <row r="47" spans="2:7" ht="18.75" x14ac:dyDescent="0.25">
      <c r="B47" s="20"/>
      <c r="C47" s="1"/>
      <c r="D47" s="1"/>
      <c r="E47" s="1"/>
      <c r="F47" s="1"/>
      <c r="G47" s="1"/>
    </row>
    <row r="48" spans="2:7" ht="37.5" x14ac:dyDescent="0.25">
      <c r="B48" s="20" t="s">
        <v>4029</v>
      </c>
      <c r="C48" s="1"/>
      <c r="D48" s="1"/>
      <c r="E48" s="1"/>
      <c r="F48" s="1"/>
      <c r="G48" s="1"/>
    </row>
    <row r="49" spans="2:7" ht="18.75" x14ac:dyDescent="0.25">
      <c r="B49" s="20"/>
      <c r="C49" s="1"/>
      <c r="D49" s="1"/>
      <c r="E49" s="1"/>
      <c r="F49" s="1"/>
      <c r="G49" s="1"/>
    </row>
    <row r="50" spans="2:7" ht="18.75" x14ac:dyDescent="0.25">
      <c r="B50" s="19" t="s">
        <v>4030</v>
      </c>
      <c r="C50" s="181"/>
      <c r="D50" s="1"/>
      <c r="E50" s="1"/>
      <c r="F50" s="1"/>
      <c r="G50" s="1"/>
    </row>
    <row r="51" spans="2:7" ht="18.75" x14ac:dyDescent="0.25">
      <c r="B51" s="19" t="s">
        <v>3667</v>
      </c>
      <c r="C51" s="181"/>
      <c r="D51" s="1"/>
      <c r="E51" s="1"/>
      <c r="F51" s="1"/>
      <c r="G51" s="1"/>
    </row>
    <row r="52" spans="2:7" ht="18.75" x14ac:dyDescent="0.25">
      <c r="B52" s="19"/>
      <c r="C52" s="181"/>
      <c r="D52" s="1"/>
      <c r="E52" s="1"/>
      <c r="F52" s="1"/>
      <c r="G52" s="1"/>
    </row>
    <row r="53" spans="2:7" ht="18.75" x14ac:dyDescent="0.25">
      <c r="B53" s="20" t="s">
        <v>3668</v>
      </c>
      <c r="C53" s="181"/>
      <c r="D53" s="1"/>
      <c r="E53" s="1"/>
      <c r="F53" s="1"/>
      <c r="G53" s="1"/>
    </row>
    <row r="54" spans="2:7" ht="37.5" x14ac:dyDescent="0.25">
      <c r="B54" s="20" t="s">
        <v>3669</v>
      </c>
      <c r="C54" s="181"/>
      <c r="D54" s="1"/>
      <c r="E54" s="1"/>
      <c r="F54" s="1"/>
      <c r="G54" s="1"/>
    </row>
    <row r="55" spans="2:7" ht="18.75" x14ac:dyDescent="0.25">
      <c r="B55" s="20" t="s">
        <v>3568</v>
      </c>
      <c r="C55" s="181"/>
      <c r="D55" s="1"/>
      <c r="E55" s="1"/>
      <c r="F55" s="1"/>
      <c r="G55" s="1"/>
    </row>
    <row r="56" spans="2:7" ht="18.75" x14ac:dyDescent="0.25">
      <c r="B56" s="20" t="s">
        <v>3569</v>
      </c>
      <c r="C56" s="182"/>
      <c r="D56" s="1"/>
      <c r="E56" s="1"/>
      <c r="F56" s="1"/>
      <c r="G56" s="1"/>
    </row>
    <row r="57" spans="2:7" ht="18.75" x14ac:dyDescent="0.25">
      <c r="B57" s="20" t="s">
        <v>3670</v>
      </c>
      <c r="C57" s="1"/>
      <c r="D57" s="1"/>
      <c r="E57" s="1"/>
      <c r="F57" s="1"/>
      <c r="G57" s="1"/>
    </row>
    <row r="58" spans="2:7" ht="18.75" x14ac:dyDescent="0.25">
      <c r="B58" s="20" t="s">
        <v>3671</v>
      </c>
      <c r="C58" s="1"/>
      <c r="D58" s="1"/>
      <c r="E58" s="1"/>
      <c r="F58" s="1"/>
      <c r="G58" s="1"/>
    </row>
    <row r="59" spans="2:7" ht="37.5" x14ac:dyDescent="0.25">
      <c r="B59" s="20" t="s">
        <v>4031</v>
      </c>
      <c r="C59" s="1"/>
      <c r="D59" s="1"/>
      <c r="E59" s="1"/>
      <c r="F59" s="1"/>
      <c r="G59" s="1"/>
    </row>
    <row r="60" spans="2:7" ht="18.75" x14ac:dyDescent="0.25">
      <c r="B60" s="20" t="s">
        <v>3570</v>
      </c>
      <c r="C60" s="1"/>
      <c r="D60" s="1"/>
      <c r="E60" s="1"/>
      <c r="F60" s="1"/>
      <c r="G60" s="1"/>
    </row>
    <row r="61" spans="2:7" ht="37.5" x14ac:dyDescent="0.25">
      <c r="B61" s="21" t="s">
        <v>4032</v>
      </c>
      <c r="C61" s="1"/>
      <c r="D61" s="1"/>
      <c r="E61" s="1"/>
      <c r="F61" s="1"/>
      <c r="G61" s="1"/>
    </row>
    <row r="62" spans="2:7" ht="37.5" x14ac:dyDescent="0.25">
      <c r="B62" s="21" t="s">
        <v>4033</v>
      </c>
      <c r="C62" s="1"/>
      <c r="D62" s="1"/>
      <c r="E62" s="1"/>
      <c r="F62" s="1"/>
      <c r="G62" s="1"/>
    </row>
    <row r="63" spans="2:7" ht="75" x14ac:dyDescent="0.25">
      <c r="B63" s="20" t="s">
        <v>3673</v>
      </c>
      <c r="C63" s="1"/>
      <c r="D63" s="1"/>
      <c r="E63" s="1"/>
      <c r="F63" s="1"/>
      <c r="G63" s="1"/>
    </row>
    <row r="64" spans="2:7" ht="18.75" x14ac:dyDescent="0.25">
      <c r="B64" s="20" t="s">
        <v>3674</v>
      </c>
      <c r="C64" s="1"/>
      <c r="D64" s="1"/>
      <c r="E64" s="1"/>
      <c r="F64" s="1"/>
      <c r="G64" s="1"/>
    </row>
    <row r="65" spans="2:7" ht="18.75" x14ac:dyDescent="0.25">
      <c r="B65" s="20" t="s">
        <v>3675</v>
      </c>
      <c r="C65" s="1"/>
      <c r="D65" s="1"/>
      <c r="E65" s="1"/>
      <c r="F65" s="1"/>
      <c r="G65" s="1"/>
    </row>
    <row r="66" spans="2:7" ht="37.5" x14ac:dyDescent="0.25">
      <c r="B66" s="20" t="s">
        <v>3676</v>
      </c>
      <c r="C66" s="1"/>
      <c r="D66" s="1"/>
      <c r="E66" s="1"/>
      <c r="F66" s="1"/>
      <c r="G66" s="1"/>
    </row>
    <row r="67" spans="2:7" ht="56.25" x14ac:dyDescent="0.25">
      <c r="B67" s="20" t="s">
        <v>3571</v>
      </c>
      <c r="C67" s="1"/>
      <c r="D67" s="1"/>
      <c r="E67" s="1"/>
      <c r="F67" s="1"/>
      <c r="G67" s="1"/>
    </row>
    <row r="68" spans="2:7" ht="56.25" x14ac:dyDescent="0.25">
      <c r="B68" s="20" t="s">
        <v>3572</v>
      </c>
      <c r="C68" s="1"/>
      <c r="D68" s="1"/>
      <c r="E68" s="1"/>
      <c r="F68" s="1"/>
      <c r="G68" s="1"/>
    </row>
    <row r="69" spans="2:7" ht="56.25" x14ac:dyDescent="0.25">
      <c r="B69" s="20" t="s">
        <v>3677</v>
      </c>
      <c r="C69" s="1"/>
      <c r="D69" s="1"/>
      <c r="E69" s="1"/>
      <c r="F69" s="1"/>
      <c r="G69" s="1"/>
    </row>
    <row r="70" spans="2:7" ht="37.5" x14ac:dyDescent="0.25">
      <c r="B70" s="20" t="s">
        <v>3678</v>
      </c>
      <c r="C70" s="1"/>
      <c r="D70" s="1"/>
      <c r="E70" s="1"/>
      <c r="F70" s="1"/>
      <c r="G70" s="1"/>
    </row>
    <row r="71" spans="2:7" ht="56.25" x14ac:dyDescent="0.25">
      <c r="B71" s="20" t="s">
        <v>3679</v>
      </c>
      <c r="C71" s="1"/>
      <c r="D71" s="1"/>
      <c r="E71" s="1"/>
      <c r="F71" s="1"/>
      <c r="G71" s="1"/>
    </row>
    <row r="72" spans="2:7" ht="37.5" x14ac:dyDescent="0.25">
      <c r="B72" s="20" t="s">
        <v>3680</v>
      </c>
      <c r="C72" s="1"/>
      <c r="D72" s="1"/>
      <c r="E72" s="1"/>
      <c r="F72" s="1"/>
      <c r="G72" s="1"/>
    </row>
    <row r="73" spans="2:7" ht="37.5" x14ac:dyDescent="0.25">
      <c r="B73" s="20" t="s">
        <v>3681</v>
      </c>
      <c r="C73" s="1"/>
      <c r="D73" s="1"/>
      <c r="E73" s="1"/>
      <c r="F73" s="1"/>
      <c r="G73" s="1"/>
    </row>
    <row r="74" spans="2:7" ht="18.75" x14ac:dyDescent="0.25">
      <c r="B74" s="20" t="s">
        <v>3573</v>
      </c>
      <c r="C74" s="1"/>
      <c r="D74" s="1"/>
      <c r="E74" s="1"/>
      <c r="F74" s="1"/>
      <c r="G74" s="1"/>
    </row>
    <row r="75" spans="2:7" ht="37.5" x14ac:dyDescent="0.25">
      <c r="B75" s="20" t="s">
        <v>4034</v>
      </c>
      <c r="C75" s="1"/>
      <c r="D75" s="1"/>
      <c r="E75" s="1"/>
      <c r="F75" s="1"/>
      <c r="G75" s="1"/>
    </row>
    <row r="76" spans="2:7" ht="18.75" x14ac:dyDescent="0.25">
      <c r="B76" s="20" t="s">
        <v>3683</v>
      </c>
      <c r="C76" s="1"/>
      <c r="D76" s="1"/>
      <c r="E76" s="1"/>
      <c r="F76" s="1"/>
      <c r="G76" s="1"/>
    </row>
    <row r="77" spans="2:7" ht="18.75" x14ac:dyDescent="0.25">
      <c r="B77" s="20" t="s">
        <v>3684</v>
      </c>
      <c r="C77" s="1"/>
      <c r="D77" s="1"/>
      <c r="E77" s="1"/>
      <c r="F77" s="1"/>
      <c r="G77" s="1"/>
    </row>
    <row r="78" spans="2:7" ht="18.75" x14ac:dyDescent="0.25">
      <c r="B78" s="20" t="s">
        <v>3685</v>
      </c>
      <c r="C78" s="1"/>
      <c r="D78" s="1"/>
      <c r="E78" s="1"/>
      <c r="F78" s="1"/>
      <c r="G78" s="1"/>
    </row>
    <row r="79" spans="2:7" ht="37.5" x14ac:dyDescent="0.25">
      <c r="B79" s="20" t="s">
        <v>3686</v>
      </c>
      <c r="C79" s="1"/>
      <c r="D79" s="1"/>
      <c r="E79" s="1"/>
      <c r="F79" s="1"/>
      <c r="G79" s="1"/>
    </row>
    <row r="80" spans="2:7" ht="18.75" x14ac:dyDescent="0.25">
      <c r="B80" s="20" t="s">
        <v>3687</v>
      </c>
      <c r="C80" s="1"/>
      <c r="D80" s="1"/>
      <c r="E80" s="1"/>
      <c r="F80" s="1"/>
      <c r="G80" s="1"/>
    </row>
    <row r="81" spans="2:7" ht="18.75" x14ac:dyDescent="0.25">
      <c r="B81" s="20" t="s">
        <v>3688</v>
      </c>
      <c r="C81" s="1"/>
      <c r="D81" s="1"/>
      <c r="E81" s="1"/>
      <c r="F81" s="1"/>
      <c r="G81" s="1"/>
    </row>
    <row r="82" spans="2:7" ht="18.75" x14ac:dyDescent="0.25">
      <c r="B82" s="20" t="s">
        <v>3689</v>
      </c>
      <c r="C82" s="1"/>
      <c r="D82" s="1"/>
      <c r="E82" s="1"/>
      <c r="F82" s="1"/>
      <c r="G82" s="1"/>
    </row>
    <row r="83" spans="2:7" ht="37.5" x14ac:dyDescent="0.25">
      <c r="B83" s="20" t="s">
        <v>3574</v>
      </c>
      <c r="C83" s="1"/>
      <c r="D83" s="1"/>
      <c r="E83" s="1"/>
      <c r="F83" s="1"/>
      <c r="G83" s="1"/>
    </row>
    <row r="84" spans="2:7" ht="18.75" x14ac:dyDescent="0.25">
      <c r="B84" s="20" t="s">
        <v>3690</v>
      </c>
      <c r="C84" s="1"/>
      <c r="D84" s="1"/>
      <c r="E84" s="1"/>
      <c r="F84" s="1"/>
      <c r="G84" s="1"/>
    </row>
    <row r="85" spans="2:7" ht="37.5" x14ac:dyDescent="0.25">
      <c r="B85" s="20" t="s">
        <v>4035</v>
      </c>
      <c r="C85" s="1"/>
      <c r="D85" s="1"/>
      <c r="E85" s="1"/>
      <c r="F85" s="1"/>
      <c r="G85" s="1"/>
    </row>
    <row r="86" spans="2:7" ht="37.5" x14ac:dyDescent="0.25">
      <c r="B86" s="20" t="s">
        <v>3692</v>
      </c>
      <c r="C86" s="1"/>
      <c r="D86" s="1"/>
      <c r="E86" s="1"/>
      <c r="F86" s="1"/>
      <c r="G86" s="1"/>
    </row>
    <row r="87" spans="2:7" ht="18.75" x14ac:dyDescent="0.25">
      <c r="B87" s="21" t="s">
        <v>3693</v>
      </c>
      <c r="C87" s="1"/>
      <c r="D87" s="1"/>
      <c r="E87" s="1"/>
      <c r="F87" s="1"/>
      <c r="G87" s="1"/>
    </row>
    <row r="88" spans="2:7" ht="37.5" x14ac:dyDescent="0.25">
      <c r="B88" s="21" t="s">
        <v>3694</v>
      </c>
      <c r="C88" s="1"/>
      <c r="D88" s="1"/>
      <c r="E88" s="1"/>
      <c r="F88" s="1"/>
      <c r="G88" s="1"/>
    </row>
    <row r="89" spans="2:7" ht="18.75" x14ac:dyDescent="0.25">
      <c r="B89" s="21" t="s">
        <v>3695</v>
      </c>
      <c r="C89" s="1"/>
      <c r="D89" s="1"/>
      <c r="E89" s="1"/>
      <c r="F89" s="1"/>
      <c r="G89" s="1"/>
    </row>
    <row r="90" spans="2:7" ht="37.5" x14ac:dyDescent="0.25">
      <c r="B90" s="21" t="s">
        <v>3696</v>
      </c>
      <c r="C90" s="1"/>
      <c r="D90" s="1"/>
      <c r="E90" s="1"/>
      <c r="F90" s="1"/>
      <c r="G90" s="1"/>
    </row>
    <row r="91" spans="2:7" ht="18.75" x14ac:dyDescent="0.25">
      <c r="B91" s="21" t="s">
        <v>3697</v>
      </c>
      <c r="C91" s="1"/>
      <c r="D91" s="1"/>
      <c r="E91" s="1"/>
      <c r="F91" s="1"/>
      <c r="G91" s="1"/>
    </row>
    <row r="92" spans="2:7" ht="112.5" x14ac:dyDescent="0.25">
      <c r="B92" s="20" t="s">
        <v>4036</v>
      </c>
      <c r="C92" s="1"/>
      <c r="D92" s="1"/>
      <c r="E92" s="1"/>
      <c r="F92" s="1"/>
      <c r="G92" s="1"/>
    </row>
    <row r="93" spans="2:7" ht="75" x14ac:dyDescent="0.25">
      <c r="B93" s="20" t="s">
        <v>3699</v>
      </c>
      <c r="C93" s="1"/>
      <c r="D93" s="1"/>
      <c r="E93" s="1"/>
      <c r="F93" s="1"/>
      <c r="G93" s="1"/>
    </row>
    <row r="94" spans="2:7" ht="18.75" x14ac:dyDescent="0.25">
      <c r="B94" s="22"/>
      <c r="C94" s="1"/>
      <c r="D94" s="1"/>
      <c r="E94" s="1"/>
      <c r="F94" s="1"/>
      <c r="G94" s="1"/>
    </row>
    <row r="95" spans="2:7" ht="18.75" x14ac:dyDescent="0.25">
      <c r="B95" s="22"/>
      <c r="C95" s="1"/>
      <c r="D95" s="1"/>
      <c r="E95" s="1"/>
      <c r="F95" s="1"/>
      <c r="G95" s="1"/>
    </row>
    <row r="96" spans="2:7" ht="18.75" x14ac:dyDescent="0.25">
      <c r="B96" s="22"/>
      <c r="C96" s="1"/>
      <c r="D96" s="1"/>
      <c r="E96" s="1"/>
      <c r="F96" s="1"/>
      <c r="G96" s="1"/>
    </row>
    <row r="97" spans="2:7" ht="18.75" x14ac:dyDescent="0.25">
      <c r="B97" s="22"/>
      <c r="C97" s="1"/>
      <c r="D97" s="1"/>
      <c r="E97" s="1"/>
      <c r="F97" s="1"/>
      <c r="G97" s="1"/>
    </row>
    <row r="98" spans="2:7" ht="18.75" x14ac:dyDescent="0.25">
      <c r="B98" s="22"/>
      <c r="C98" s="1"/>
      <c r="D98" s="1"/>
      <c r="E98" s="1"/>
      <c r="F98" s="1"/>
      <c r="G98" s="1"/>
    </row>
    <row r="99" spans="2:7" ht="18.75" x14ac:dyDescent="0.25">
      <c r="B99" s="22"/>
      <c r="C99" s="1"/>
      <c r="D99" s="1"/>
      <c r="E99" s="1"/>
      <c r="F99" s="1"/>
      <c r="G99" s="1"/>
    </row>
    <row r="100" spans="2:7" ht="18.75" x14ac:dyDescent="0.25">
      <c r="B100" s="19" t="s">
        <v>3700</v>
      </c>
      <c r="C100" s="1"/>
      <c r="D100" s="1"/>
      <c r="E100" s="1"/>
      <c r="F100" s="1"/>
      <c r="G100" s="1"/>
    </row>
    <row r="101" spans="2:7" ht="18.75" x14ac:dyDescent="0.25">
      <c r="B101" s="20"/>
      <c r="C101" s="1"/>
      <c r="D101" s="1"/>
      <c r="E101" s="1"/>
      <c r="F101" s="1"/>
      <c r="G101" s="1"/>
    </row>
    <row r="102" spans="2:7" ht="18.75" x14ac:dyDescent="0.25">
      <c r="B102" s="19" t="s">
        <v>3701</v>
      </c>
      <c r="C102" s="1"/>
      <c r="D102" s="1"/>
      <c r="E102" s="1"/>
      <c r="F102" s="1"/>
      <c r="G102" s="1"/>
    </row>
    <row r="103" spans="2:7" ht="18.75" x14ac:dyDescent="0.25">
      <c r="B103" s="19"/>
      <c r="C103" s="1"/>
      <c r="D103" s="1"/>
      <c r="E103" s="1"/>
      <c r="F103" s="1"/>
      <c r="G103" s="1"/>
    </row>
    <row r="104" spans="2:7" ht="37.5" x14ac:dyDescent="0.25">
      <c r="B104" s="20" t="s">
        <v>4037</v>
      </c>
      <c r="C104" s="1"/>
      <c r="D104" s="1"/>
      <c r="E104" s="1"/>
      <c r="F104" s="1"/>
      <c r="G104" s="1"/>
    </row>
    <row r="105" spans="2:7" ht="18.75" x14ac:dyDescent="0.25">
      <c r="B105" s="20"/>
      <c r="C105" s="1"/>
      <c r="D105" s="1"/>
      <c r="E105" s="1"/>
      <c r="F105" s="1"/>
      <c r="G105" s="1"/>
    </row>
    <row r="106" spans="2:7" ht="18.75" x14ac:dyDescent="0.25">
      <c r="B106" s="20" t="s">
        <v>4038</v>
      </c>
      <c r="C106" s="1"/>
      <c r="D106" s="1"/>
      <c r="E106" s="1"/>
      <c r="F106" s="1"/>
      <c r="G106" s="1"/>
    </row>
    <row r="107" spans="2:7" ht="18.75" x14ac:dyDescent="0.25">
      <c r="B107" s="20"/>
      <c r="C107" s="1"/>
      <c r="D107" s="1"/>
      <c r="E107" s="1"/>
      <c r="F107" s="1"/>
      <c r="G107" s="1"/>
    </row>
    <row r="108" spans="2:7" ht="18.75" x14ac:dyDescent="0.25">
      <c r="B108" s="20" t="s">
        <v>3705</v>
      </c>
      <c r="C108" s="1"/>
      <c r="D108" s="1"/>
      <c r="E108" s="1"/>
      <c r="F108" s="1"/>
      <c r="G108" s="1"/>
    </row>
    <row r="109" spans="2:7" ht="18.75" x14ac:dyDescent="0.25">
      <c r="B109" s="20" t="s">
        <v>3706</v>
      </c>
      <c r="C109" s="1"/>
      <c r="D109" s="1"/>
      <c r="E109" s="1"/>
      <c r="F109" s="1"/>
      <c r="G109" s="1"/>
    </row>
    <row r="110" spans="2:7" ht="37.5" x14ac:dyDescent="0.25">
      <c r="B110" s="20" t="s">
        <v>3707</v>
      </c>
      <c r="C110" s="1"/>
      <c r="D110" s="1"/>
      <c r="E110" s="1"/>
      <c r="F110" s="1"/>
      <c r="G110" s="1"/>
    </row>
    <row r="111" spans="2:7" ht="37.5" x14ac:dyDescent="0.25">
      <c r="B111" s="20" t="s">
        <v>4039</v>
      </c>
      <c r="C111" s="1"/>
      <c r="D111" s="1"/>
      <c r="E111" s="1"/>
      <c r="F111" s="1"/>
      <c r="G111" s="1"/>
    </row>
    <row r="112" spans="2:7" ht="37.5" x14ac:dyDescent="0.25">
      <c r="B112" s="20" t="s">
        <v>4040</v>
      </c>
      <c r="C112" s="1"/>
      <c r="D112" s="1"/>
      <c r="E112" s="1"/>
      <c r="F112" s="1"/>
      <c r="G112" s="1"/>
    </row>
    <row r="113" spans="2:7" ht="18.75" x14ac:dyDescent="0.25">
      <c r="B113" s="20" t="s">
        <v>4041</v>
      </c>
      <c r="C113" s="1"/>
      <c r="D113" s="1"/>
      <c r="E113" s="1"/>
      <c r="F113" s="1"/>
      <c r="G113" s="1"/>
    </row>
    <row r="114" spans="2:7" ht="18.75" x14ac:dyDescent="0.25">
      <c r="B114" s="20" t="s">
        <v>4042</v>
      </c>
      <c r="C114" s="1"/>
      <c r="D114" s="1"/>
      <c r="E114" s="1"/>
      <c r="F114" s="1"/>
      <c r="G114" s="1"/>
    </row>
    <row r="115" spans="2:7" x14ac:dyDescent="0.25">
      <c r="B115" s="197" t="s">
        <v>4043</v>
      </c>
      <c r="C115" s="1"/>
      <c r="D115" s="1"/>
      <c r="E115" s="1"/>
      <c r="F115" s="1"/>
      <c r="G115" s="1"/>
    </row>
    <row r="116" spans="2:7" ht="150" x14ac:dyDescent="0.25">
      <c r="B116" s="20" t="s">
        <v>4044</v>
      </c>
      <c r="C116" s="1"/>
      <c r="D116" s="1"/>
      <c r="E116" s="1"/>
      <c r="F116" s="1"/>
      <c r="G116" s="1"/>
    </row>
    <row r="117" spans="2:7" ht="18.75" x14ac:dyDescent="0.25">
      <c r="B117" s="20"/>
      <c r="C117" s="1"/>
      <c r="D117" s="1"/>
      <c r="E117" s="1"/>
      <c r="F117" s="1"/>
      <c r="G117" s="1"/>
    </row>
    <row r="118" spans="2:7" ht="18.75" x14ac:dyDescent="0.25">
      <c r="B118" s="19" t="s">
        <v>3709</v>
      </c>
      <c r="C118" s="1"/>
      <c r="D118" s="1"/>
      <c r="E118" s="1"/>
      <c r="F118" s="1"/>
      <c r="G118" s="1"/>
    </row>
    <row r="119" spans="2:7" ht="18.75" x14ac:dyDescent="0.25">
      <c r="B119" s="19" t="s">
        <v>165</v>
      </c>
      <c r="C119" s="1"/>
      <c r="D119" s="1"/>
      <c r="E119" s="1"/>
      <c r="F119" s="1"/>
      <c r="G119" s="1"/>
    </row>
    <row r="120" spans="2:7" ht="18.75" x14ac:dyDescent="0.25">
      <c r="B120" s="20"/>
      <c r="C120" s="1"/>
      <c r="D120" s="1"/>
      <c r="E120" s="1"/>
      <c r="F120" s="1"/>
      <c r="G120" s="1"/>
    </row>
    <row r="121" spans="2:7" ht="18.75" x14ac:dyDescent="0.25">
      <c r="B121" s="20" t="s">
        <v>3710</v>
      </c>
      <c r="C121" s="1"/>
      <c r="D121" s="1"/>
      <c r="E121" s="1"/>
      <c r="F121" s="1"/>
      <c r="G121" s="1"/>
    </row>
    <row r="122" spans="2:7" ht="18.75" x14ac:dyDescent="0.25">
      <c r="B122" s="20" t="s">
        <v>4045</v>
      </c>
      <c r="C122" s="1"/>
      <c r="D122" s="1"/>
      <c r="E122" s="1"/>
      <c r="F122" s="1"/>
      <c r="G122" s="1"/>
    </row>
    <row r="123" spans="2:7" ht="18.75" x14ac:dyDescent="0.25">
      <c r="B123" s="20" t="s">
        <v>4046</v>
      </c>
      <c r="C123" s="1"/>
      <c r="D123" s="1"/>
      <c r="E123" s="1"/>
      <c r="F123" s="1"/>
      <c r="G123" s="1"/>
    </row>
    <row r="124" spans="2:7" ht="18.75" x14ac:dyDescent="0.25">
      <c r="B124" s="20"/>
      <c r="C124" s="1"/>
      <c r="D124" s="1"/>
      <c r="E124" s="1"/>
      <c r="F124" s="1"/>
      <c r="G124" s="1"/>
    </row>
    <row r="125" spans="2:7" ht="18.75" x14ac:dyDescent="0.25">
      <c r="B125" s="20"/>
      <c r="C125" s="1"/>
      <c r="D125" s="1"/>
      <c r="E125" s="1"/>
      <c r="F125" s="1"/>
      <c r="G125" s="1"/>
    </row>
    <row r="126" spans="2:7" ht="56.25" x14ac:dyDescent="0.25">
      <c r="B126" s="19" t="s">
        <v>4047</v>
      </c>
      <c r="C126" s="1"/>
      <c r="D126" s="1"/>
      <c r="E126" s="1"/>
      <c r="F126" s="1"/>
      <c r="G126" s="1"/>
    </row>
    <row r="127" spans="2:7" ht="18.75" x14ac:dyDescent="0.25">
      <c r="B127" s="19" t="s">
        <v>4048</v>
      </c>
      <c r="C127" s="1"/>
      <c r="D127" s="1"/>
      <c r="E127" s="1"/>
      <c r="F127" s="1"/>
      <c r="G127" s="1"/>
    </row>
    <row r="128" spans="2:7" ht="18.75" x14ac:dyDescent="0.25">
      <c r="B128" s="19" t="s">
        <v>165</v>
      </c>
      <c r="C128" s="1"/>
      <c r="D128" s="1"/>
      <c r="E128" s="1"/>
      <c r="F128" s="1"/>
      <c r="G128" s="1"/>
    </row>
    <row r="129" spans="2:7" ht="18.75" x14ac:dyDescent="0.25">
      <c r="B129" s="20"/>
      <c r="C129" s="1"/>
      <c r="D129" s="1"/>
      <c r="E129" s="1"/>
      <c r="F129" s="1"/>
      <c r="G129" s="1"/>
    </row>
    <row r="130" spans="2:7" ht="56.25" x14ac:dyDescent="0.25">
      <c r="B130" s="20" t="s">
        <v>4049</v>
      </c>
      <c r="C130" s="1"/>
      <c r="D130" s="1"/>
      <c r="E130" s="1"/>
      <c r="F130" s="1"/>
      <c r="G130" s="1"/>
    </row>
    <row r="131" spans="2:7" ht="37.5" x14ac:dyDescent="0.25">
      <c r="B131" s="20" t="s">
        <v>3719</v>
      </c>
      <c r="C131" s="1"/>
      <c r="D131" s="1"/>
      <c r="E131" s="1"/>
      <c r="F131" s="1"/>
      <c r="G131" s="1"/>
    </row>
    <row r="132" spans="2:7" ht="18.75" x14ac:dyDescent="0.25">
      <c r="B132" s="22"/>
      <c r="C132" s="1"/>
      <c r="D132" s="1"/>
      <c r="E132" s="1"/>
      <c r="F132" s="1"/>
      <c r="G132" s="1"/>
    </row>
    <row r="133" spans="2:7" ht="18.75" x14ac:dyDescent="0.25">
      <c r="B133" s="19" t="s">
        <v>3720</v>
      </c>
      <c r="C133" s="1"/>
      <c r="D133" s="1"/>
      <c r="E133" s="1"/>
      <c r="F133" s="1"/>
      <c r="G133" s="1"/>
    </row>
    <row r="134" spans="2:7" ht="18.75" x14ac:dyDescent="0.25">
      <c r="B134" s="19" t="s">
        <v>3721</v>
      </c>
      <c r="C134" s="1"/>
      <c r="D134" s="1"/>
      <c r="E134" s="1"/>
      <c r="F134" s="1"/>
      <c r="G134" s="1"/>
    </row>
    <row r="135" spans="2:7" ht="18.75" x14ac:dyDescent="0.25">
      <c r="B135" s="19" t="s">
        <v>3722</v>
      </c>
      <c r="C135" s="1"/>
      <c r="D135" s="1"/>
      <c r="E135" s="1"/>
      <c r="F135" s="1"/>
      <c r="G135" s="1"/>
    </row>
    <row r="136" spans="2:7" ht="18.75" x14ac:dyDescent="0.25">
      <c r="B136" s="19"/>
      <c r="C136" s="1"/>
      <c r="D136" s="1"/>
      <c r="E136" s="1"/>
      <c r="F136" s="1"/>
      <c r="G136" s="1"/>
    </row>
    <row r="137" spans="2:7" ht="56.25" x14ac:dyDescent="0.25">
      <c r="B137" s="20" t="s">
        <v>4050</v>
      </c>
      <c r="C137" s="1"/>
      <c r="D137" s="1"/>
      <c r="E137" s="1"/>
      <c r="F137" s="1"/>
      <c r="G137" s="1"/>
    </row>
    <row r="138" spans="2:7" ht="75" x14ac:dyDescent="0.25">
      <c r="B138" s="20" t="s">
        <v>3579</v>
      </c>
      <c r="C138" s="1"/>
      <c r="D138" s="1"/>
      <c r="E138" s="1"/>
      <c r="F138" s="1"/>
      <c r="G138" s="1"/>
    </row>
    <row r="139" spans="2:7" ht="56.25" x14ac:dyDescent="0.25">
      <c r="B139" s="20" t="s">
        <v>3724</v>
      </c>
      <c r="C139" s="1"/>
      <c r="D139" s="1"/>
      <c r="E139" s="1"/>
      <c r="F139" s="1"/>
      <c r="G139" s="1"/>
    </row>
    <row r="140" spans="2:7" ht="37.5" x14ac:dyDescent="0.25">
      <c r="B140" s="20" t="s">
        <v>4051</v>
      </c>
      <c r="C140" s="1"/>
      <c r="D140" s="1"/>
      <c r="E140" s="1"/>
      <c r="F140" s="1"/>
      <c r="G140" s="1"/>
    </row>
    <row r="141" spans="2:7" ht="45" x14ac:dyDescent="0.25">
      <c r="B141" s="24" t="s">
        <v>3580</v>
      </c>
      <c r="C141" s="1"/>
      <c r="D141" s="1"/>
      <c r="E141" s="1"/>
      <c r="F141" s="1"/>
      <c r="G141" s="1"/>
    </row>
    <row r="142" spans="2:7" ht="75" x14ac:dyDescent="0.25">
      <c r="B142" s="20" t="s">
        <v>4052</v>
      </c>
      <c r="C142" s="1"/>
      <c r="D142" s="1"/>
      <c r="E142" s="1"/>
      <c r="F142" s="1"/>
      <c r="G142" s="1"/>
    </row>
    <row r="143" spans="2:7" ht="112.5" x14ac:dyDescent="0.25">
      <c r="B143" s="20" t="s">
        <v>4053</v>
      </c>
      <c r="C143" s="1"/>
      <c r="D143" s="1"/>
      <c r="E143" s="1"/>
      <c r="F143" s="1"/>
      <c r="G143" s="1"/>
    </row>
    <row r="144" spans="2:7" ht="93.75" x14ac:dyDescent="0.25">
      <c r="B144" s="20" t="s">
        <v>4054</v>
      </c>
      <c r="C144" s="1"/>
      <c r="D144" s="1"/>
      <c r="E144" s="1"/>
      <c r="F144" s="1"/>
      <c r="G144" s="1"/>
    </row>
    <row r="145" spans="2:7" ht="112.5" x14ac:dyDescent="0.25">
      <c r="B145" s="198" t="s">
        <v>4055</v>
      </c>
      <c r="C145" s="1"/>
      <c r="D145" s="1"/>
      <c r="E145" s="1"/>
      <c r="F145" s="1"/>
      <c r="G145" s="1"/>
    </row>
    <row r="146" spans="2:7" ht="56.25" x14ac:dyDescent="0.25">
      <c r="B146" s="20" t="s">
        <v>3731</v>
      </c>
      <c r="C146" s="1"/>
      <c r="D146" s="1"/>
      <c r="E146" s="1"/>
      <c r="F146" s="1"/>
      <c r="G146" s="1"/>
    </row>
    <row r="147" spans="2:7" ht="18.75" x14ac:dyDescent="0.25">
      <c r="B147" s="20" t="s">
        <v>4056</v>
      </c>
      <c r="C147" s="1"/>
      <c r="D147" s="1"/>
      <c r="E147" s="1"/>
      <c r="F147" s="1"/>
      <c r="G147" s="1"/>
    </row>
    <row r="148" spans="2:7" ht="18.75" x14ac:dyDescent="0.25">
      <c r="B148" s="19"/>
      <c r="C148" s="1"/>
      <c r="D148" s="1"/>
      <c r="E148" s="1"/>
      <c r="F148" s="1"/>
      <c r="G148" s="1"/>
    </row>
    <row r="149" spans="2:7" ht="18.75" x14ac:dyDescent="0.25">
      <c r="B149" s="19" t="s">
        <v>3734</v>
      </c>
      <c r="C149" s="183"/>
      <c r="D149" s="183"/>
      <c r="E149" s="183"/>
      <c r="F149" s="183"/>
      <c r="G149" s="183"/>
    </row>
    <row r="150" spans="2:7" ht="18.75" x14ac:dyDescent="0.25">
      <c r="B150" s="19" t="s">
        <v>3735</v>
      </c>
      <c r="C150" s="1"/>
      <c r="D150" s="1"/>
      <c r="E150" s="1"/>
      <c r="F150" s="1"/>
      <c r="G150" s="1"/>
    </row>
    <row r="151" spans="2:7" ht="18.75" x14ac:dyDescent="0.25">
      <c r="B151" s="19" t="s">
        <v>3736</v>
      </c>
      <c r="C151" s="1"/>
      <c r="D151" s="1"/>
      <c r="E151" s="1"/>
      <c r="F151" s="1"/>
      <c r="G151" s="1"/>
    </row>
    <row r="152" spans="2:7" ht="18.75" x14ac:dyDescent="0.25">
      <c r="B152" s="19" t="s">
        <v>3737</v>
      </c>
      <c r="C152" s="183"/>
      <c r="D152" s="183"/>
      <c r="E152" s="183"/>
      <c r="F152" s="183"/>
      <c r="G152" s="183"/>
    </row>
    <row r="153" spans="2:7" ht="56.25" x14ac:dyDescent="0.25">
      <c r="B153" s="19" t="s">
        <v>4057</v>
      </c>
      <c r="C153" s="1"/>
      <c r="D153" s="1"/>
      <c r="E153" s="1"/>
      <c r="F153" s="1"/>
      <c r="G153" s="1"/>
    </row>
    <row r="154" spans="2:7" ht="18.75" x14ac:dyDescent="0.25">
      <c r="B154" s="20"/>
      <c r="C154" s="1"/>
      <c r="D154" s="1"/>
      <c r="E154" s="1"/>
      <c r="F154" s="1"/>
      <c r="G154" s="1"/>
    </row>
    <row r="155" spans="2:7" ht="18.75" x14ac:dyDescent="0.25">
      <c r="B155" s="20" t="s">
        <v>3741</v>
      </c>
      <c r="C155" s="1"/>
      <c r="D155" s="1"/>
      <c r="E155" s="1"/>
      <c r="F155" s="1"/>
      <c r="G155" s="1"/>
    </row>
    <row r="156" spans="2:7" ht="56.25" x14ac:dyDescent="0.25">
      <c r="B156" s="20" t="s">
        <v>4058</v>
      </c>
      <c r="C156" s="1"/>
      <c r="D156" s="1"/>
      <c r="E156" s="1"/>
      <c r="F156" s="1"/>
      <c r="G156" s="1"/>
    </row>
    <row r="157" spans="2:7" ht="18.75" x14ac:dyDescent="0.25">
      <c r="B157" s="20" t="s">
        <v>3582</v>
      </c>
      <c r="C157" s="1"/>
      <c r="D157" s="1"/>
      <c r="E157" s="1"/>
      <c r="F157" s="1"/>
      <c r="G157" s="1"/>
    </row>
    <row r="158" spans="2:7" ht="18.75" x14ac:dyDescent="0.25">
      <c r="B158" s="20" t="s">
        <v>4059</v>
      </c>
      <c r="C158" s="1"/>
      <c r="D158" s="1"/>
      <c r="E158" s="1"/>
      <c r="F158" s="1"/>
      <c r="G158" s="1"/>
    </row>
    <row r="159" spans="2:7" ht="37.5" x14ac:dyDescent="0.25">
      <c r="B159" s="20" t="s">
        <v>4060</v>
      </c>
      <c r="C159" s="1"/>
      <c r="D159" s="1"/>
      <c r="E159" s="1"/>
      <c r="F159" s="1"/>
      <c r="G159" s="1"/>
    </row>
    <row r="160" spans="2:7" ht="30" x14ac:dyDescent="0.25">
      <c r="B160" s="24" t="s">
        <v>4061</v>
      </c>
      <c r="C160" s="1"/>
      <c r="D160" s="1"/>
      <c r="E160" s="1"/>
      <c r="F160" s="1"/>
      <c r="G160" s="1"/>
    </row>
    <row r="161" spans="2:7" ht="18.75" x14ac:dyDescent="0.25">
      <c r="B161" s="20"/>
      <c r="C161" s="1"/>
      <c r="D161" s="1"/>
      <c r="E161" s="1"/>
      <c r="F161" s="1"/>
      <c r="G161" s="1"/>
    </row>
    <row r="162" spans="2:7" ht="18.75" x14ac:dyDescent="0.25">
      <c r="B162" s="19" t="s">
        <v>3745</v>
      </c>
      <c r="C162" s="1"/>
      <c r="D162" s="1"/>
      <c r="E162" s="1"/>
      <c r="F162" s="1"/>
      <c r="G162" s="1"/>
    </row>
    <row r="163" spans="2:7" ht="37.5" x14ac:dyDescent="0.25">
      <c r="B163" s="19" t="s">
        <v>4062</v>
      </c>
      <c r="C163" s="1"/>
      <c r="D163" s="1"/>
      <c r="E163" s="1"/>
      <c r="F163" s="1"/>
      <c r="G163" s="1"/>
    </row>
    <row r="164" spans="2:7" ht="75" x14ac:dyDescent="0.25">
      <c r="B164" s="19" t="s">
        <v>4063</v>
      </c>
      <c r="C164" s="1"/>
      <c r="D164" s="1"/>
      <c r="E164" s="1"/>
      <c r="F164" s="1"/>
      <c r="G164" s="1"/>
    </row>
    <row r="165" spans="2:7" ht="18.75" x14ac:dyDescent="0.25">
      <c r="B165" s="184"/>
      <c r="C165" s="1"/>
      <c r="D165" s="1"/>
      <c r="E165" s="1"/>
      <c r="F165" s="1"/>
      <c r="G165" s="1"/>
    </row>
    <row r="166" spans="2:7" ht="75" x14ac:dyDescent="0.25">
      <c r="B166" s="20" t="s">
        <v>4064</v>
      </c>
      <c r="C166" s="1"/>
      <c r="D166" s="1"/>
      <c r="E166" s="1"/>
      <c r="F166" s="1"/>
      <c r="G166" s="1"/>
    </row>
    <row r="167" spans="2:7" ht="18.75" x14ac:dyDescent="0.25">
      <c r="B167" s="19"/>
      <c r="C167" s="1"/>
      <c r="D167" s="1"/>
      <c r="E167" s="1"/>
      <c r="F167" s="1"/>
      <c r="G167" s="1"/>
    </row>
    <row r="168" spans="2:7" ht="18.75" x14ac:dyDescent="0.25">
      <c r="B168" s="19" t="s">
        <v>3756</v>
      </c>
      <c r="C168" s="1"/>
      <c r="D168" s="1"/>
      <c r="E168" s="1"/>
      <c r="F168" s="1"/>
      <c r="G168" s="1"/>
    </row>
    <row r="169" spans="2:7" ht="18.75" x14ac:dyDescent="0.25">
      <c r="B169" s="20"/>
      <c r="C169" s="1"/>
      <c r="D169" s="1"/>
      <c r="E169" s="1"/>
      <c r="F169" s="1"/>
      <c r="G169" s="1"/>
    </row>
    <row r="170" spans="2:7" ht="56.25" x14ac:dyDescent="0.25">
      <c r="B170" s="20" t="s">
        <v>3757</v>
      </c>
      <c r="C170" s="1"/>
      <c r="D170" s="1"/>
      <c r="E170" s="1"/>
      <c r="F170" s="1"/>
      <c r="G170" s="1"/>
    </row>
    <row r="171" spans="2:7" ht="112.5" x14ac:dyDescent="0.25">
      <c r="B171" s="20" t="s">
        <v>3758</v>
      </c>
      <c r="C171" s="1"/>
      <c r="D171" s="1"/>
      <c r="E171" s="1"/>
      <c r="F171" s="1"/>
      <c r="G171" s="1"/>
    </row>
    <row r="172" spans="2:7" ht="18.75" x14ac:dyDescent="0.25">
      <c r="B172" s="20"/>
      <c r="C172" s="1"/>
      <c r="D172" s="1"/>
      <c r="E172" s="1"/>
      <c r="F172" s="1"/>
      <c r="G172" s="1"/>
    </row>
    <row r="173" spans="2:7" ht="37.5" x14ac:dyDescent="0.25">
      <c r="B173" s="19" t="s">
        <v>4065</v>
      </c>
      <c r="C173" s="183"/>
      <c r="D173" s="1"/>
      <c r="E173" s="1"/>
      <c r="F173" s="1"/>
      <c r="G173" s="1"/>
    </row>
    <row r="174" spans="2:7" ht="18.75" x14ac:dyDescent="0.25">
      <c r="B174" s="19"/>
      <c r="C174" s="1"/>
      <c r="D174" s="1"/>
      <c r="E174" s="1"/>
      <c r="F174" s="1"/>
      <c r="G174" s="1"/>
    </row>
    <row r="175" spans="2:7" ht="37.5" x14ac:dyDescent="0.25">
      <c r="B175" s="20" t="s">
        <v>3761</v>
      </c>
    </row>
    <row r="176" spans="2:7" ht="18.75" x14ac:dyDescent="0.25">
      <c r="B176" s="20" t="s">
        <v>3762</v>
      </c>
    </row>
    <row r="177" spans="2:2" ht="56.25" x14ac:dyDescent="0.25">
      <c r="B177" s="20" t="s">
        <v>3584</v>
      </c>
    </row>
    <row r="178" spans="2:2" ht="37.5" x14ac:dyDescent="0.25">
      <c r="B178" s="20" t="s">
        <v>3763</v>
      </c>
    </row>
    <row r="179" spans="2:2" ht="75" x14ac:dyDescent="0.25">
      <c r="B179" s="20" t="s">
        <v>3764</v>
      </c>
    </row>
    <row r="180" spans="2:2" ht="75" x14ac:dyDescent="0.25">
      <c r="B180" s="20" t="s">
        <v>3765</v>
      </c>
    </row>
    <row r="181" spans="2:2" ht="37.5" x14ac:dyDescent="0.25">
      <c r="B181" s="20" t="s">
        <v>3585</v>
      </c>
    </row>
    <row r="182" spans="2:2" ht="75" x14ac:dyDescent="0.25">
      <c r="B182" s="20" t="s">
        <v>3766</v>
      </c>
    </row>
    <row r="183" spans="2:2" ht="56.25" x14ac:dyDescent="0.25">
      <c r="B183" s="20" t="s">
        <v>3767</v>
      </c>
    </row>
    <row r="184" spans="2:2" ht="18.75" x14ac:dyDescent="0.25">
      <c r="B184" s="20"/>
    </row>
    <row r="185" spans="2:2" ht="37.5" x14ac:dyDescent="0.25">
      <c r="B185" s="19" t="s">
        <v>4066</v>
      </c>
    </row>
    <row r="186" spans="2:2" ht="18.75" x14ac:dyDescent="0.25">
      <c r="B186" s="20"/>
    </row>
    <row r="187" spans="2:2" ht="37.5" x14ac:dyDescent="0.25">
      <c r="B187" s="20" t="s">
        <v>4067</v>
      </c>
    </row>
    <row r="188" spans="2:2" ht="18.75" x14ac:dyDescent="0.25">
      <c r="B188" s="20" t="s">
        <v>3771</v>
      </c>
    </row>
    <row r="189" spans="2:2" ht="56.25" x14ac:dyDescent="0.25">
      <c r="B189" s="20" t="s">
        <v>4068</v>
      </c>
    </row>
    <row r="190" spans="2:2" ht="37.5" x14ac:dyDescent="0.25">
      <c r="B190" s="20" t="s">
        <v>4069</v>
      </c>
    </row>
    <row r="191" spans="2:2" ht="30" x14ac:dyDescent="0.25">
      <c r="B191" s="24" t="s">
        <v>4070</v>
      </c>
    </row>
    <row r="192" spans="2:2" ht="18.75" x14ac:dyDescent="0.25">
      <c r="B192" s="20" t="s">
        <v>4071</v>
      </c>
    </row>
    <row r="193" spans="2:2" ht="75" x14ac:dyDescent="0.25">
      <c r="B193" s="20" t="s">
        <v>3779</v>
      </c>
    </row>
    <row r="194" spans="2:2" ht="37.5" x14ac:dyDescent="0.25">
      <c r="B194" s="20" t="s">
        <v>3780</v>
      </c>
    </row>
    <row r="195" spans="2:2" ht="18.75" x14ac:dyDescent="0.25">
      <c r="B195" s="19"/>
    </row>
    <row r="196" spans="2:2" ht="75" x14ac:dyDescent="0.25">
      <c r="B196" s="19" t="s">
        <v>4072</v>
      </c>
    </row>
    <row r="197" spans="2:2" ht="18.75" x14ac:dyDescent="0.25">
      <c r="B197" s="20"/>
    </row>
    <row r="198" spans="2:2" ht="18.75" x14ac:dyDescent="0.25">
      <c r="B198" s="20" t="s">
        <v>4073</v>
      </c>
    </row>
    <row r="199" spans="2:2" ht="56.25" x14ac:dyDescent="0.25">
      <c r="B199" s="20" t="s">
        <v>4074</v>
      </c>
    </row>
    <row r="200" spans="2:2" ht="30" x14ac:dyDescent="0.25">
      <c r="B200" s="24" t="s">
        <v>4075</v>
      </c>
    </row>
    <row r="201" spans="2:2" ht="18.75" x14ac:dyDescent="0.25">
      <c r="B201" s="19"/>
    </row>
    <row r="202" spans="2:2" ht="37.5" x14ac:dyDescent="0.25">
      <c r="B202" s="19" t="s">
        <v>4076</v>
      </c>
    </row>
    <row r="203" spans="2:2" ht="18.75" x14ac:dyDescent="0.25">
      <c r="B203" s="22"/>
    </row>
    <row r="204" spans="2:2" ht="37.5" x14ac:dyDescent="0.25">
      <c r="B204" s="20" t="s">
        <v>3787</v>
      </c>
    </row>
    <row r="205" spans="2:2" ht="18.75" x14ac:dyDescent="0.25">
      <c r="B205" s="19"/>
    </row>
    <row r="206" spans="2:2" ht="56.25" x14ac:dyDescent="0.25">
      <c r="B206" s="19" t="s">
        <v>4077</v>
      </c>
    </row>
    <row r="207" spans="2:2" x14ac:dyDescent="0.25">
      <c r="B207" s="199"/>
    </row>
    <row r="208" spans="2:2" ht="56.25" x14ac:dyDescent="0.25">
      <c r="B208" s="20" t="s">
        <v>4078</v>
      </c>
    </row>
    <row r="209" spans="2:2" ht="18.75" x14ac:dyDescent="0.25">
      <c r="B209" s="191"/>
    </row>
    <row r="210" spans="2:2" ht="56.25" x14ac:dyDescent="0.25">
      <c r="B210" s="19" t="s">
        <v>4079</v>
      </c>
    </row>
    <row r="211" spans="2:2" x14ac:dyDescent="0.25">
      <c r="B211" s="199"/>
    </row>
    <row r="212" spans="2:2" ht="56.25" x14ac:dyDescent="0.25">
      <c r="B212" s="20" t="s">
        <v>3798</v>
      </c>
    </row>
    <row r="213" spans="2:2" ht="18.75" x14ac:dyDescent="0.25">
      <c r="B213" s="22"/>
    </row>
    <row r="214" spans="2:2" ht="18.75" x14ac:dyDescent="0.25">
      <c r="B214" s="19" t="s">
        <v>4080</v>
      </c>
    </row>
    <row r="215" spans="2:2" ht="18.75" x14ac:dyDescent="0.25">
      <c r="B215" s="19" t="s">
        <v>4081</v>
      </c>
    </row>
    <row r="216" spans="2:2" ht="18.75" x14ac:dyDescent="0.25">
      <c r="B216" s="19" t="s">
        <v>4082</v>
      </c>
    </row>
    <row r="217" spans="2:2" ht="18.75" x14ac:dyDescent="0.25">
      <c r="B217" s="19" t="s">
        <v>4083</v>
      </c>
    </row>
    <row r="218" spans="2:2" ht="18.75" x14ac:dyDescent="0.25">
      <c r="B218" s="20"/>
    </row>
    <row r="219" spans="2:2" ht="56.25" x14ac:dyDescent="0.25">
      <c r="B219" s="20" t="s">
        <v>3800</v>
      </c>
    </row>
    <row r="220" spans="2:2" ht="56.25" x14ac:dyDescent="0.25">
      <c r="B220" s="20" t="s">
        <v>3801</v>
      </c>
    </row>
    <row r="221" spans="2:2" ht="56.25" x14ac:dyDescent="0.25">
      <c r="B221" s="20" t="s">
        <v>3802</v>
      </c>
    </row>
    <row r="222" spans="2:2" ht="18.75" x14ac:dyDescent="0.25">
      <c r="B222" s="19"/>
    </row>
    <row r="223" spans="2:2" ht="18.75" x14ac:dyDescent="0.25">
      <c r="B223" s="19" t="s">
        <v>3803</v>
      </c>
    </row>
    <row r="224" spans="2:2" ht="60" x14ac:dyDescent="0.25">
      <c r="B224" s="66" t="s">
        <v>4084</v>
      </c>
    </row>
    <row r="225" spans="2:2" ht="18.75" x14ac:dyDescent="0.25">
      <c r="B225" s="22"/>
    </row>
    <row r="226" spans="2:2" ht="37.5" x14ac:dyDescent="0.25">
      <c r="B226" s="20" t="s">
        <v>3807</v>
      </c>
    </row>
    <row r="227" spans="2:2" ht="37.5" x14ac:dyDescent="0.25">
      <c r="B227" s="20" t="s">
        <v>3808</v>
      </c>
    </row>
    <row r="228" spans="2:2" ht="75" x14ac:dyDescent="0.25">
      <c r="B228" s="20" t="s">
        <v>3809</v>
      </c>
    </row>
    <row r="229" spans="2:2" ht="56.25" x14ac:dyDescent="0.25">
      <c r="B229" s="20" t="s">
        <v>3810</v>
      </c>
    </row>
    <row r="230" spans="2:2" ht="37.5" x14ac:dyDescent="0.25">
      <c r="B230" s="20" t="s">
        <v>3589</v>
      </c>
    </row>
    <row r="231" spans="2:2" ht="56.25" x14ac:dyDescent="0.25">
      <c r="B231" s="20" t="s">
        <v>3811</v>
      </c>
    </row>
    <row r="232" spans="2:2" ht="56.25" x14ac:dyDescent="0.25">
      <c r="B232" s="20" t="s">
        <v>3590</v>
      </c>
    </row>
    <row r="233" spans="2:2" ht="56.25" x14ac:dyDescent="0.25">
      <c r="B233" s="20" t="s">
        <v>3591</v>
      </c>
    </row>
    <row r="234" spans="2:2" ht="56.25" x14ac:dyDescent="0.25">
      <c r="B234" s="20" t="s">
        <v>3592</v>
      </c>
    </row>
    <row r="235" spans="2:2" ht="56.25" x14ac:dyDescent="0.25">
      <c r="B235" s="20" t="s">
        <v>3812</v>
      </c>
    </row>
    <row r="236" spans="2:2" ht="56.25" x14ac:dyDescent="0.25">
      <c r="B236" s="20" t="s">
        <v>3813</v>
      </c>
    </row>
    <row r="237" spans="2:2" ht="131.25" x14ac:dyDescent="0.25">
      <c r="B237" s="20" t="s">
        <v>3593</v>
      </c>
    </row>
    <row r="238" spans="2:2" ht="56.25" x14ac:dyDescent="0.25">
      <c r="B238" s="20" t="s">
        <v>4085</v>
      </c>
    </row>
    <row r="239" spans="2:2" ht="37.5" x14ac:dyDescent="0.25">
      <c r="B239" s="20" t="s">
        <v>3815</v>
      </c>
    </row>
    <row r="240" spans="2:2" ht="37.5" x14ac:dyDescent="0.25">
      <c r="B240" s="20" t="s">
        <v>4086</v>
      </c>
    </row>
    <row r="241" spans="2:2" ht="18.75" x14ac:dyDescent="0.25">
      <c r="B241" s="20" t="s">
        <v>3594</v>
      </c>
    </row>
    <row r="242" spans="2:2" ht="131.25" x14ac:dyDescent="0.25">
      <c r="B242" s="20" t="s">
        <v>3817</v>
      </c>
    </row>
    <row r="243" spans="2:2" ht="56.25" x14ac:dyDescent="0.25">
      <c r="B243" s="20" t="s">
        <v>3818</v>
      </c>
    </row>
    <row r="244" spans="2:2" ht="18.75" x14ac:dyDescent="0.25">
      <c r="B244" s="20" t="s">
        <v>3595</v>
      </c>
    </row>
    <row r="245" spans="2:2" ht="18.75" x14ac:dyDescent="0.25">
      <c r="B245" s="20" t="s">
        <v>3596</v>
      </c>
    </row>
    <row r="246" spans="2:2" ht="18.75" x14ac:dyDescent="0.25">
      <c r="B246" s="20" t="s">
        <v>3597</v>
      </c>
    </row>
    <row r="247" spans="2:2" ht="18.75" x14ac:dyDescent="0.25">
      <c r="B247" s="20" t="s">
        <v>3598</v>
      </c>
    </row>
    <row r="248" spans="2:2" ht="18.75" x14ac:dyDescent="0.25">
      <c r="B248" s="20" t="s">
        <v>3599</v>
      </c>
    </row>
    <row r="249" spans="2:2" ht="18.75" x14ac:dyDescent="0.25">
      <c r="B249" s="20" t="s">
        <v>3600</v>
      </c>
    </row>
    <row r="250" spans="2:2" ht="93.75" x14ac:dyDescent="0.25">
      <c r="B250" s="20" t="s">
        <v>3819</v>
      </c>
    </row>
    <row r="251" spans="2:2" ht="56.25" x14ac:dyDescent="0.25">
      <c r="B251" s="20" t="s">
        <v>3820</v>
      </c>
    </row>
    <row r="252" spans="2:2" ht="56.25" x14ac:dyDescent="0.25">
      <c r="B252" s="20" t="s">
        <v>3821</v>
      </c>
    </row>
    <row r="253" spans="2:2" ht="37.5" x14ac:dyDescent="0.25">
      <c r="B253" s="20" t="s">
        <v>3601</v>
      </c>
    </row>
    <row r="254" spans="2:2" ht="56.25" x14ac:dyDescent="0.25">
      <c r="B254" s="20" t="s">
        <v>3602</v>
      </c>
    </row>
    <row r="255" spans="2:2" ht="18.75" x14ac:dyDescent="0.25">
      <c r="B255" s="184"/>
    </row>
    <row r="256" spans="2:2" ht="18.75" x14ac:dyDescent="0.25">
      <c r="B256" s="19" t="s">
        <v>4087</v>
      </c>
    </row>
    <row r="257" spans="2:2" ht="18.75" x14ac:dyDescent="0.25">
      <c r="B257" s="19" t="s">
        <v>4088</v>
      </c>
    </row>
    <row r="258" spans="2:2" ht="18.75" x14ac:dyDescent="0.25">
      <c r="B258" s="19" t="s">
        <v>4089</v>
      </c>
    </row>
    <row r="259" spans="2:2" ht="18.75" x14ac:dyDescent="0.25">
      <c r="B259" s="19" t="s">
        <v>4090</v>
      </c>
    </row>
    <row r="260" spans="2:2" ht="18.75" x14ac:dyDescent="0.25">
      <c r="B260" s="19" t="s">
        <v>4091</v>
      </c>
    </row>
    <row r="261" spans="2:2" ht="75" x14ac:dyDescent="0.25">
      <c r="B261" s="19" t="s">
        <v>4092</v>
      </c>
    </row>
    <row r="262" spans="2:2" ht="18.75" x14ac:dyDescent="0.25">
      <c r="B262" s="184"/>
    </row>
    <row r="263" spans="2:2" ht="18.75" x14ac:dyDescent="0.25">
      <c r="B263" s="20" t="s">
        <v>3827</v>
      </c>
    </row>
    <row r="264" spans="2:2" ht="75" x14ac:dyDescent="0.25">
      <c r="B264" s="20" t="s">
        <v>3828</v>
      </c>
    </row>
    <row r="265" spans="2:2" ht="37.5" x14ac:dyDescent="0.25">
      <c r="B265" s="20" t="s">
        <v>3829</v>
      </c>
    </row>
    <row r="266" spans="2:2" ht="37.5" x14ac:dyDescent="0.25">
      <c r="B266" s="20" t="s">
        <v>3830</v>
      </c>
    </row>
    <row r="267" spans="2:2" ht="18.75" x14ac:dyDescent="0.25">
      <c r="B267" s="20" t="s">
        <v>3831</v>
      </c>
    </row>
    <row r="268" spans="2:2" ht="18.75" x14ac:dyDescent="0.25">
      <c r="B268" s="20" t="s">
        <v>3603</v>
      </c>
    </row>
    <row r="269" spans="2:2" ht="56.25" x14ac:dyDescent="0.25">
      <c r="B269" s="20" t="s">
        <v>3832</v>
      </c>
    </row>
    <row r="270" spans="2:2" ht="37.5" x14ac:dyDescent="0.25">
      <c r="B270" s="20" t="s">
        <v>3833</v>
      </c>
    </row>
    <row r="271" spans="2:2" ht="18.75" x14ac:dyDescent="0.25">
      <c r="B271" s="20"/>
    </row>
    <row r="272" spans="2:2" ht="75" x14ac:dyDescent="0.25">
      <c r="B272" s="19" t="s">
        <v>4093</v>
      </c>
    </row>
    <row r="273" spans="2:2" ht="18.75" x14ac:dyDescent="0.25">
      <c r="B273" s="19"/>
    </row>
    <row r="274" spans="2:2" ht="75" x14ac:dyDescent="0.25">
      <c r="B274" s="20" t="s">
        <v>3838</v>
      </c>
    </row>
    <row r="275" spans="2:2" ht="18.75" x14ac:dyDescent="0.25">
      <c r="B275" s="20" t="s">
        <v>3604</v>
      </c>
    </row>
    <row r="276" spans="2:2" ht="18.75" x14ac:dyDescent="0.25">
      <c r="B276" s="20" t="s">
        <v>3605</v>
      </c>
    </row>
    <row r="277" spans="2:2" ht="93.75" x14ac:dyDescent="0.25">
      <c r="B277" s="20" t="s">
        <v>3839</v>
      </c>
    </row>
    <row r="278" spans="2:2" ht="93.75" x14ac:dyDescent="0.25">
      <c r="B278" s="20" t="s">
        <v>3606</v>
      </c>
    </row>
    <row r="279" spans="2:2" ht="56.25" x14ac:dyDescent="0.25">
      <c r="B279" s="20" t="s">
        <v>3840</v>
      </c>
    </row>
    <row r="280" spans="2:2" ht="37.5" x14ac:dyDescent="0.25">
      <c r="B280" s="20" t="s">
        <v>3841</v>
      </c>
    </row>
    <row r="281" spans="2:2" ht="112.5" x14ac:dyDescent="0.25">
      <c r="B281" s="20" t="s">
        <v>4094</v>
      </c>
    </row>
    <row r="282" spans="2:2" ht="75" x14ac:dyDescent="0.25">
      <c r="B282" s="20" t="s">
        <v>3843</v>
      </c>
    </row>
    <row r="283" spans="2:2" ht="37.5" x14ac:dyDescent="0.25">
      <c r="B283" s="20" t="s">
        <v>3844</v>
      </c>
    </row>
    <row r="284" spans="2:2" ht="37.5" x14ac:dyDescent="0.25">
      <c r="B284" s="20" t="s">
        <v>3845</v>
      </c>
    </row>
    <row r="285" spans="2:2" ht="37.5" x14ac:dyDescent="0.25">
      <c r="B285" s="20" t="s">
        <v>3607</v>
      </c>
    </row>
    <row r="286" spans="2:2" ht="75" x14ac:dyDescent="0.25">
      <c r="B286" s="20" t="s">
        <v>3846</v>
      </c>
    </row>
    <row r="287" spans="2:2" ht="56.25" x14ac:dyDescent="0.25">
      <c r="B287" s="20" t="s">
        <v>3847</v>
      </c>
    </row>
    <row r="288" spans="2:2" ht="75" x14ac:dyDescent="0.25">
      <c r="B288" s="20" t="s">
        <v>3848</v>
      </c>
    </row>
    <row r="289" spans="2:2" ht="37.5" x14ac:dyDescent="0.25">
      <c r="B289" s="20" t="s">
        <v>3849</v>
      </c>
    </row>
    <row r="290" spans="2:2" ht="56.25" x14ac:dyDescent="0.25">
      <c r="B290" s="20" t="s">
        <v>3850</v>
      </c>
    </row>
    <row r="291" spans="2:2" ht="75" x14ac:dyDescent="0.25">
      <c r="B291" s="20" t="s">
        <v>3851</v>
      </c>
    </row>
    <row r="292" spans="2:2" ht="93.75" x14ac:dyDescent="0.25">
      <c r="B292" s="20" t="s">
        <v>3852</v>
      </c>
    </row>
    <row r="293" spans="2:2" ht="93.75" x14ac:dyDescent="0.25">
      <c r="B293" s="20" t="s">
        <v>3853</v>
      </c>
    </row>
    <row r="294" spans="2:2" ht="18.75" x14ac:dyDescent="0.25">
      <c r="B294" s="19"/>
    </row>
    <row r="295" spans="2:2" ht="18.75" x14ac:dyDescent="0.25">
      <c r="B295" s="19" t="s">
        <v>3854</v>
      </c>
    </row>
    <row r="296" spans="2:2" ht="18.75" x14ac:dyDescent="0.25">
      <c r="B296" s="19" t="s">
        <v>3855</v>
      </c>
    </row>
    <row r="297" spans="2:2" ht="37.5" x14ac:dyDescent="0.25">
      <c r="B297" s="19" t="s">
        <v>4095</v>
      </c>
    </row>
    <row r="298" spans="2:2" ht="18.75" x14ac:dyDescent="0.25">
      <c r="B298" s="19" t="s">
        <v>4096</v>
      </c>
    </row>
    <row r="299" spans="2:2" ht="18.75" x14ac:dyDescent="0.25">
      <c r="B299" s="19" t="s">
        <v>4097</v>
      </c>
    </row>
    <row r="300" spans="2:2" ht="18.75" x14ac:dyDescent="0.25">
      <c r="B300" s="19" t="s">
        <v>4098</v>
      </c>
    </row>
    <row r="301" spans="2:2" ht="18.75" x14ac:dyDescent="0.25">
      <c r="B301" s="20"/>
    </row>
    <row r="302" spans="2:2" ht="18.75" x14ac:dyDescent="0.25">
      <c r="B302" s="19" t="s">
        <v>3857</v>
      </c>
    </row>
    <row r="303" spans="2:2" ht="18.75" x14ac:dyDescent="0.25">
      <c r="B303" s="19" t="s">
        <v>3858</v>
      </c>
    </row>
    <row r="304" spans="2:2" x14ac:dyDescent="0.25">
      <c r="B304" s="200"/>
    </row>
    <row r="305" spans="2:2" ht="37.5" x14ac:dyDescent="0.25">
      <c r="B305" s="20" t="s">
        <v>3859</v>
      </c>
    </row>
    <row r="306" spans="2:2" ht="37.5" x14ac:dyDescent="0.25">
      <c r="B306" s="20" t="s">
        <v>3608</v>
      </c>
    </row>
    <row r="307" spans="2:2" ht="37.5" x14ac:dyDescent="0.25">
      <c r="B307" s="20" t="s">
        <v>3609</v>
      </c>
    </row>
    <row r="308" spans="2:2" ht="37.5" x14ac:dyDescent="0.25">
      <c r="B308" s="20" t="s">
        <v>4099</v>
      </c>
    </row>
    <row r="309" spans="2:2" ht="37.5" x14ac:dyDescent="0.25">
      <c r="B309" s="20" t="s">
        <v>4100</v>
      </c>
    </row>
    <row r="310" spans="2:2" ht="18.75" x14ac:dyDescent="0.25">
      <c r="B310" s="20" t="s">
        <v>3862</v>
      </c>
    </row>
    <row r="311" spans="2:2" ht="37.5" x14ac:dyDescent="0.25">
      <c r="B311" s="20" t="s">
        <v>3863</v>
      </c>
    </row>
    <row r="312" spans="2:2" ht="56.25" x14ac:dyDescent="0.25">
      <c r="B312" s="20" t="s">
        <v>3613</v>
      </c>
    </row>
    <row r="313" spans="2:2" ht="18.75" x14ac:dyDescent="0.25">
      <c r="B313" s="19"/>
    </row>
    <row r="314" spans="2:2" ht="18.75" x14ac:dyDescent="0.25">
      <c r="B314" s="19" t="s">
        <v>3864</v>
      </c>
    </row>
    <row r="315" spans="2:2" ht="18.75" x14ac:dyDescent="0.25">
      <c r="B315" s="19" t="s">
        <v>3858</v>
      </c>
    </row>
    <row r="316" spans="2:2" ht="18.75" x14ac:dyDescent="0.25">
      <c r="B316" s="22"/>
    </row>
    <row r="317" spans="2:2" ht="37.5" x14ac:dyDescent="0.25">
      <c r="B317" s="20" t="s">
        <v>3865</v>
      </c>
    </row>
    <row r="318" spans="2:2" ht="75" x14ac:dyDescent="0.25">
      <c r="B318" s="20" t="s">
        <v>3866</v>
      </c>
    </row>
    <row r="319" spans="2:2" ht="18.75" x14ac:dyDescent="0.25">
      <c r="B319" s="20" t="s">
        <v>3867</v>
      </c>
    </row>
    <row r="320" spans="2:2" ht="18.75" x14ac:dyDescent="0.25">
      <c r="B320" s="20" t="s">
        <v>3614</v>
      </c>
    </row>
    <row r="321" spans="2:2" ht="56.25" x14ac:dyDescent="0.25">
      <c r="B321" s="20" t="s">
        <v>3615</v>
      </c>
    </row>
    <row r="322" spans="2:2" ht="37.5" x14ac:dyDescent="0.25">
      <c r="B322" s="20" t="s">
        <v>3616</v>
      </c>
    </row>
    <row r="323" spans="2:2" ht="37.5" x14ac:dyDescent="0.25">
      <c r="B323" s="20" t="s">
        <v>3868</v>
      </c>
    </row>
    <row r="324" spans="2:2" ht="56.25" x14ac:dyDescent="0.25">
      <c r="B324" s="20" t="s">
        <v>3869</v>
      </c>
    </row>
    <row r="325" spans="2:2" ht="18.75" x14ac:dyDescent="0.25">
      <c r="B325" s="20" t="s">
        <v>3870</v>
      </c>
    </row>
    <row r="326" spans="2:2" ht="18.75" x14ac:dyDescent="0.25">
      <c r="B326" s="20" t="s">
        <v>3617</v>
      </c>
    </row>
    <row r="327" spans="2:2" ht="37.5" x14ac:dyDescent="0.25">
      <c r="B327" s="20" t="s">
        <v>3618</v>
      </c>
    </row>
    <row r="328" spans="2:2" ht="18.75" x14ac:dyDescent="0.25">
      <c r="B328" s="20" t="s">
        <v>3619</v>
      </c>
    </row>
    <row r="329" spans="2:2" ht="37.5" x14ac:dyDescent="0.25">
      <c r="B329" s="20" t="s">
        <v>3871</v>
      </c>
    </row>
    <row r="330" spans="2:2" ht="18.75" x14ac:dyDescent="0.25">
      <c r="B330" s="20" t="s">
        <v>3872</v>
      </c>
    </row>
    <row r="331" spans="2:2" ht="37.5" x14ac:dyDescent="0.25">
      <c r="B331" s="20" t="s">
        <v>3873</v>
      </c>
    </row>
    <row r="332" spans="2:2" ht="18.75" x14ac:dyDescent="0.25">
      <c r="B332" s="20" t="s">
        <v>3874</v>
      </c>
    </row>
    <row r="333" spans="2:2" ht="56.25" x14ac:dyDescent="0.25">
      <c r="B333" s="20" t="s">
        <v>3875</v>
      </c>
    </row>
    <row r="334" spans="2:2" ht="37.5" x14ac:dyDescent="0.25">
      <c r="B334" s="20" t="s">
        <v>3876</v>
      </c>
    </row>
    <row r="335" spans="2:2" ht="18.75" x14ac:dyDescent="0.25">
      <c r="B335" s="20" t="s">
        <v>3877</v>
      </c>
    </row>
    <row r="336" spans="2:2" ht="18.75" x14ac:dyDescent="0.25">
      <c r="B336" s="20" t="s">
        <v>3878</v>
      </c>
    </row>
    <row r="337" spans="2:2" ht="56.25" x14ac:dyDescent="0.25">
      <c r="B337" s="20" t="s">
        <v>4101</v>
      </c>
    </row>
    <row r="338" spans="2:2" ht="56.25" x14ac:dyDescent="0.25">
      <c r="B338" s="20" t="s">
        <v>4102</v>
      </c>
    </row>
    <row r="339" spans="2:2" ht="37.5" x14ac:dyDescent="0.25">
      <c r="B339" s="20" t="s">
        <v>3880</v>
      </c>
    </row>
    <row r="340" spans="2:2" ht="131.25" x14ac:dyDescent="0.25">
      <c r="B340" s="20" t="s">
        <v>4103</v>
      </c>
    </row>
    <row r="341" spans="2:2" ht="225" x14ac:dyDescent="0.25">
      <c r="B341" s="20" t="s">
        <v>4104</v>
      </c>
    </row>
    <row r="342" spans="2:2" ht="37.5" x14ac:dyDescent="0.25">
      <c r="B342" s="20" t="s">
        <v>3882</v>
      </c>
    </row>
    <row r="343" spans="2:2" ht="18.75" x14ac:dyDescent="0.25">
      <c r="B343" s="20" t="s">
        <v>3620</v>
      </c>
    </row>
    <row r="344" spans="2:2" ht="56.25" x14ac:dyDescent="0.25">
      <c r="B344" s="20" t="s">
        <v>3883</v>
      </c>
    </row>
    <row r="345" spans="2:2" ht="37.5" x14ac:dyDescent="0.25">
      <c r="B345" s="20" t="s">
        <v>3884</v>
      </c>
    </row>
    <row r="346" spans="2:2" ht="93.75" x14ac:dyDescent="0.25">
      <c r="B346" s="20" t="s">
        <v>3885</v>
      </c>
    </row>
    <row r="347" spans="2:2" ht="56.25" x14ac:dyDescent="0.25">
      <c r="B347" s="20" t="s">
        <v>4105</v>
      </c>
    </row>
    <row r="348" spans="2:2" ht="37.5" x14ac:dyDescent="0.25">
      <c r="B348" s="20" t="s">
        <v>3887</v>
      </c>
    </row>
    <row r="349" spans="2:2" ht="56.25" x14ac:dyDescent="0.25">
      <c r="B349" s="20" t="s">
        <v>4106</v>
      </c>
    </row>
    <row r="350" spans="2:2" ht="56.25" x14ac:dyDescent="0.25">
      <c r="B350" s="20" t="s">
        <v>4107</v>
      </c>
    </row>
    <row r="351" spans="2:2" ht="37.5" x14ac:dyDescent="0.25">
      <c r="B351" s="20" t="s">
        <v>4108</v>
      </c>
    </row>
    <row r="352" spans="2:2" ht="56.25" x14ac:dyDescent="0.25">
      <c r="B352" s="20" t="s">
        <v>4109</v>
      </c>
    </row>
    <row r="353" spans="2:2" ht="37.5" x14ac:dyDescent="0.25">
      <c r="B353" s="20" t="s">
        <v>4110</v>
      </c>
    </row>
    <row r="354" spans="2:2" ht="93.75" x14ac:dyDescent="0.25">
      <c r="B354" s="20" t="s">
        <v>4111</v>
      </c>
    </row>
    <row r="355" spans="2:2" ht="18.75" x14ac:dyDescent="0.25">
      <c r="B355" s="20" t="s">
        <v>4112</v>
      </c>
    </row>
    <row r="356" spans="2:2" ht="75" x14ac:dyDescent="0.25">
      <c r="B356" s="20" t="s">
        <v>4113</v>
      </c>
    </row>
    <row r="357" spans="2:2" ht="75" x14ac:dyDescent="0.25">
      <c r="B357" s="20" t="s">
        <v>4114</v>
      </c>
    </row>
    <row r="358" spans="2:2" ht="18.75" x14ac:dyDescent="0.25">
      <c r="B358" s="20" t="s">
        <v>4115</v>
      </c>
    </row>
    <row r="359" spans="2:2" ht="56.25" x14ac:dyDescent="0.25">
      <c r="B359" s="20" t="s">
        <v>4116</v>
      </c>
    </row>
    <row r="360" spans="2:2" ht="37.5" x14ac:dyDescent="0.25">
      <c r="B360" s="20" t="s">
        <v>3899</v>
      </c>
    </row>
    <row r="361" spans="2:2" ht="18.75" x14ac:dyDescent="0.25">
      <c r="B361" s="20" t="s">
        <v>3623</v>
      </c>
    </row>
    <row r="362" spans="2:2" ht="75" x14ac:dyDescent="0.25">
      <c r="B362" s="20" t="s">
        <v>3624</v>
      </c>
    </row>
    <row r="363" spans="2:2" ht="18.75" x14ac:dyDescent="0.25">
      <c r="B363" s="20" t="s">
        <v>3625</v>
      </c>
    </row>
    <row r="364" spans="2:2" ht="75" x14ac:dyDescent="0.25">
      <c r="B364" s="20" t="s">
        <v>4117</v>
      </c>
    </row>
    <row r="365" spans="2:2" ht="37.5" x14ac:dyDescent="0.25">
      <c r="B365" s="20" t="s">
        <v>3632</v>
      </c>
    </row>
    <row r="366" spans="2:2" ht="93.75" x14ac:dyDescent="0.25">
      <c r="B366" s="20" t="s">
        <v>4118</v>
      </c>
    </row>
    <row r="367" spans="2:2" ht="18.75" x14ac:dyDescent="0.25">
      <c r="B367" s="19"/>
    </row>
    <row r="368" spans="2:2" ht="18.75" x14ac:dyDescent="0.25">
      <c r="B368" s="19" t="s">
        <v>3919</v>
      </c>
    </row>
    <row r="369" spans="2:2" ht="18.75" x14ac:dyDescent="0.25">
      <c r="B369" s="19" t="s">
        <v>3633</v>
      </c>
    </row>
    <row r="370" spans="2:2" ht="18.75" x14ac:dyDescent="0.25">
      <c r="B370" s="19"/>
    </row>
    <row r="371" spans="2:2" ht="18.75" x14ac:dyDescent="0.25">
      <c r="B371" s="19" t="s">
        <v>3920</v>
      </c>
    </row>
    <row r="372" spans="2:2" ht="18.75" x14ac:dyDescent="0.25">
      <c r="B372" s="19" t="s">
        <v>4119</v>
      </c>
    </row>
    <row r="373" spans="2:2" ht="18.75" x14ac:dyDescent="0.25">
      <c r="B373" s="19" t="s">
        <v>4120</v>
      </c>
    </row>
    <row r="374" spans="2:2" ht="18.75" x14ac:dyDescent="0.25">
      <c r="B374" s="19" t="s">
        <v>4121</v>
      </c>
    </row>
    <row r="375" spans="2:2" ht="18.75" x14ac:dyDescent="0.25">
      <c r="B375" s="19" t="s">
        <v>4122</v>
      </c>
    </row>
    <row r="376" spans="2:2" ht="18.75" x14ac:dyDescent="0.25">
      <c r="B376" s="19" t="s">
        <v>4123</v>
      </c>
    </row>
    <row r="377" spans="2:2" ht="18.75" x14ac:dyDescent="0.25">
      <c r="B377" s="20"/>
    </row>
    <row r="378" spans="2:2" ht="37.5" x14ac:dyDescent="0.25">
      <c r="B378" s="20" t="s">
        <v>3924</v>
      </c>
    </row>
    <row r="379" spans="2:2" ht="56.25" x14ac:dyDescent="0.25">
      <c r="B379" s="20" t="s">
        <v>3925</v>
      </c>
    </row>
    <row r="380" spans="2:2" ht="112.5" x14ac:dyDescent="0.25">
      <c r="B380" s="20" t="s">
        <v>3926</v>
      </c>
    </row>
    <row r="381" spans="2:2" ht="75" x14ac:dyDescent="0.25">
      <c r="B381" s="20" t="s">
        <v>3927</v>
      </c>
    </row>
    <row r="382" spans="2:2" ht="93.75" x14ac:dyDescent="0.25">
      <c r="B382" s="20" t="s">
        <v>3928</v>
      </c>
    </row>
    <row r="383" spans="2:2" ht="18.75" x14ac:dyDescent="0.25">
      <c r="B383" s="20"/>
    </row>
    <row r="384" spans="2:2" ht="37.5" x14ac:dyDescent="0.25">
      <c r="B384" s="20" t="s">
        <v>4124</v>
      </c>
    </row>
    <row r="385" spans="2:2" ht="18.75" x14ac:dyDescent="0.25">
      <c r="B385" s="20" t="s">
        <v>4125</v>
      </c>
    </row>
    <row r="386" spans="2:2" ht="18.75" x14ac:dyDescent="0.25">
      <c r="B386" s="20" t="s">
        <v>165</v>
      </c>
    </row>
    <row r="387" spans="2:2" ht="18.75" x14ac:dyDescent="0.25">
      <c r="B387" s="184"/>
    </row>
    <row r="388" spans="2:2" ht="37.5" x14ac:dyDescent="0.25">
      <c r="B388" s="20" t="s">
        <v>3634</v>
      </c>
    </row>
    <row r="389" spans="2:2" ht="37.5" x14ac:dyDescent="0.25">
      <c r="B389" s="20" t="s">
        <v>4126</v>
      </c>
    </row>
    <row r="390" spans="2:2" ht="37.5" x14ac:dyDescent="0.25">
      <c r="B390" s="20" t="s">
        <v>3635</v>
      </c>
    </row>
    <row r="391" spans="2:2" ht="75" x14ac:dyDescent="0.25">
      <c r="B391" s="20" t="s">
        <v>3636</v>
      </c>
    </row>
    <row r="392" spans="2:2" ht="18.75" x14ac:dyDescent="0.25">
      <c r="B392" s="20" t="s">
        <v>3637</v>
      </c>
    </row>
    <row r="393" spans="2:2" ht="56.25" x14ac:dyDescent="0.25">
      <c r="B393" s="20" t="s">
        <v>3638</v>
      </c>
    </row>
    <row r="394" spans="2:2" ht="18.75" x14ac:dyDescent="0.25">
      <c r="B394" s="20" t="s">
        <v>3639</v>
      </c>
    </row>
    <row r="395" spans="2:2" ht="37.5" x14ac:dyDescent="0.25">
      <c r="B395" s="20" t="s">
        <v>3640</v>
      </c>
    </row>
    <row r="396" spans="2:2" ht="18.75" x14ac:dyDescent="0.25">
      <c r="B396" s="20"/>
    </row>
    <row r="397" spans="2:2" ht="37.5" x14ac:dyDescent="0.25">
      <c r="B397" s="19" t="s">
        <v>4127</v>
      </c>
    </row>
    <row r="398" spans="2:2" ht="18.75" x14ac:dyDescent="0.25">
      <c r="B398" s="19" t="s">
        <v>4128</v>
      </c>
    </row>
    <row r="399" spans="2:2" ht="18.75" x14ac:dyDescent="0.25">
      <c r="B399" s="20"/>
    </row>
    <row r="400" spans="2:2" ht="75" x14ac:dyDescent="0.25">
      <c r="B400" s="20" t="s">
        <v>3936</v>
      </c>
    </row>
    <row r="401" spans="2:2" ht="56.25" x14ac:dyDescent="0.25">
      <c r="B401" s="20" t="s">
        <v>3937</v>
      </c>
    </row>
    <row r="402" spans="2:2" ht="37.5" x14ac:dyDescent="0.25">
      <c r="B402" s="20" t="s">
        <v>3938</v>
      </c>
    </row>
    <row r="403" spans="2:2" ht="18.75" x14ac:dyDescent="0.25">
      <c r="B403" s="20"/>
    </row>
    <row r="404" spans="2:2" ht="18.75" x14ac:dyDescent="0.25">
      <c r="B404" s="19" t="s">
        <v>3939</v>
      </c>
    </row>
    <row r="405" spans="2:2" ht="18.75" x14ac:dyDescent="0.25">
      <c r="B405" s="19" t="s">
        <v>3940</v>
      </c>
    </row>
    <row r="406" spans="2:2" ht="18.75" x14ac:dyDescent="0.25">
      <c r="B406" s="19" t="s">
        <v>3941</v>
      </c>
    </row>
    <row r="407" spans="2:2" ht="18.75" x14ac:dyDescent="0.25">
      <c r="B407" s="19" t="s">
        <v>3641</v>
      </c>
    </row>
    <row r="408" spans="2:2" ht="18.75" x14ac:dyDescent="0.25">
      <c r="B408" s="20"/>
    </row>
    <row r="409" spans="2:2" ht="112.5" x14ac:dyDescent="0.25">
      <c r="B409" s="20" t="s">
        <v>3942</v>
      </c>
    </row>
    <row r="410" spans="2:2" ht="18.75" x14ac:dyDescent="0.25">
      <c r="B410" s="20" t="s">
        <v>3642</v>
      </c>
    </row>
    <row r="411" spans="2:2" ht="37.5" x14ac:dyDescent="0.25">
      <c r="B411" s="20" t="s">
        <v>3943</v>
      </c>
    </row>
    <row r="412" spans="2:2" ht="56.25" x14ac:dyDescent="0.25">
      <c r="B412" s="20" t="s">
        <v>3643</v>
      </c>
    </row>
    <row r="413" spans="2:2" ht="18.75" x14ac:dyDescent="0.25">
      <c r="B413" s="20"/>
    </row>
    <row r="414" spans="2:2" ht="37.5" x14ac:dyDescent="0.25">
      <c r="B414" s="19" t="s">
        <v>4129</v>
      </c>
    </row>
    <row r="415" spans="2:2" ht="18.75" x14ac:dyDescent="0.25">
      <c r="B415" s="19" t="s">
        <v>3946</v>
      </c>
    </row>
    <row r="416" spans="2:2" ht="18.75" x14ac:dyDescent="0.25">
      <c r="B416" s="19" t="s">
        <v>3644</v>
      </c>
    </row>
    <row r="417" spans="2:2" ht="18.75" x14ac:dyDescent="0.25">
      <c r="B417" s="19"/>
    </row>
    <row r="418" spans="2:2" ht="18.75" x14ac:dyDescent="0.25">
      <c r="B418" s="19" t="s">
        <v>3947</v>
      </c>
    </row>
    <row r="419" spans="2:2" ht="37.5" x14ac:dyDescent="0.25">
      <c r="B419" s="19" t="s">
        <v>4130</v>
      </c>
    </row>
    <row r="420" spans="2:2" ht="18.75" x14ac:dyDescent="0.25">
      <c r="B420" s="19" t="s">
        <v>4131</v>
      </c>
    </row>
    <row r="421" spans="2:2" ht="37.5" x14ac:dyDescent="0.25">
      <c r="B421" s="19" t="s">
        <v>4132</v>
      </c>
    </row>
    <row r="422" spans="2:2" ht="18.75" x14ac:dyDescent="0.25">
      <c r="B422" s="19"/>
    </row>
    <row r="423" spans="2:2" ht="75" x14ac:dyDescent="0.25">
      <c r="B423" s="20" t="s">
        <v>3953</v>
      </c>
    </row>
    <row r="424" spans="2:2" ht="18.75" x14ac:dyDescent="0.25">
      <c r="B424" s="20"/>
    </row>
    <row r="425" spans="2:2" ht="18.75" x14ac:dyDescent="0.25">
      <c r="B425" s="19" t="s">
        <v>3954</v>
      </c>
    </row>
    <row r="426" spans="2:2" ht="18.75" x14ac:dyDescent="0.25">
      <c r="B426" s="20"/>
    </row>
    <row r="427" spans="2:2" ht="93.75" x14ac:dyDescent="0.25">
      <c r="B427" s="20" t="s">
        <v>3955</v>
      </c>
    </row>
    <row r="428" spans="2:2" ht="18.75" x14ac:dyDescent="0.25">
      <c r="B428" s="20" t="s">
        <v>3956</v>
      </c>
    </row>
    <row r="429" spans="2:2" ht="18.75" x14ac:dyDescent="0.25">
      <c r="B429" s="20" t="s">
        <v>4133</v>
      </c>
    </row>
    <row r="430" spans="2:2" ht="18.75" x14ac:dyDescent="0.25">
      <c r="B430" s="20" t="s">
        <v>3958</v>
      </c>
    </row>
    <row r="431" spans="2:2" ht="75" x14ac:dyDescent="0.25">
      <c r="B431" s="20" t="s">
        <v>4134</v>
      </c>
    </row>
    <row r="432" spans="2:2" ht="75" x14ac:dyDescent="0.25">
      <c r="B432" s="20" t="s">
        <v>4135</v>
      </c>
    </row>
    <row r="433" spans="2:2" ht="75" x14ac:dyDescent="0.25">
      <c r="B433" s="20" t="s">
        <v>4136</v>
      </c>
    </row>
    <row r="434" spans="2:2" ht="75" x14ac:dyDescent="0.25">
      <c r="B434" s="20" t="s">
        <v>4137</v>
      </c>
    </row>
    <row r="435" spans="2:2" ht="56.25" x14ac:dyDescent="0.25">
      <c r="B435" s="20" t="s">
        <v>3963</v>
      </c>
    </row>
    <row r="436" spans="2:2" ht="18.75" x14ac:dyDescent="0.25">
      <c r="B436" s="20"/>
    </row>
    <row r="437" spans="2:2" ht="18.75" x14ac:dyDescent="0.25">
      <c r="B437" s="19" t="s">
        <v>3964</v>
      </c>
    </row>
    <row r="438" spans="2:2" ht="37.5" x14ac:dyDescent="0.25">
      <c r="B438" s="19" t="s">
        <v>4138</v>
      </c>
    </row>
    <row r="439" spans="2:2" ht="18.75" x14ac:dyDescent="0.25">
      <c r="B439" s="20"/>
    </row>
    <row r="440" spans="2:2" ht="37.5" x14ac:dyDescent="0.25">
      <c r="B440" s="20" t="s">
        <v>4139</v>
      </c>
    </row>
    <row r="441" spans="2:2" ht="75" x14ac:dyDescent="0.25">
      <c r="B441" s="20" t="s">
        <v>4140</v>
      </c>
    </row>
    <row r="442" spans="2:2" ht="18.75" x14ac:dyDescent="0.25">
      <c r="B442" s="20"/>
    </row>
    <row r="443" spans="2:2" ht="18.75" x14ac:dyDescent="0.25">
      <c r="B443" s="19" t="s">
        <v>3969</v>
      </c>
    </row>
    <row r="444" spans="2:2" ht="18.75" x14ac:dyDescent="0.25">
      <c r="B444" s="19"/>
    </row>
    <row r="445" spans="2:2" ht="56.25" x14ac:dyDescent="0.25">
      <c r="B445" s="20" t="s">
        <v>3970</v>
      </c>
    </row>
    <row r="446" spans="2:2" ht="37.5" x14ac:dyDescent="0.25">
      <c r="B446" s="20" t="s">
        <v>4141</v>
      </c>
    </row>
    <row r="447" spans="2:2" ht="93.75" x14ac:dyDescent="0.25">
      <c r="B447" s="20" t="s">
        <v>4142</v>
      </c>
    </row>
    <row r="448" spans="2:2" ht="150" x14ac:dyDescent="0.25">
      <c r="B448" s="20" t="s">
        <v>3972</v>
      </c>
    </row>
    <row r="449" spans="2:2" ht="18.75" x14ac:dyDescent="0.25">
      <c r="B449" s="20" t="s">
        <v>3973</v>
      </c>
    </row>
    <row r="450" spans="2:2" ht="37.5" x14ac:dyDescent="0.25">
      <c r="B450" s="20" t="s">
        <v>3974</v>
      </c>
    </row>
    <row r="451" spans="2:2" ht="75" x14ac:dyDescent="0.25">
      <c r="B451" s="20" t="s">
        <v>3975</v>
      </c>
    </row>
    <row r="452" spans="2:2" ht="56.25" x14ac:dyDescent="0.25">
      <c r="B452" s="20" t="s">
        <v>3976</v>
      </c>
    </row>
    <row r="453" spans="2:2" ht="75" x14ac:dyDescent="0.25">
      <c r="B453" s="20" t="s">
        <v>3977</v>
      </c>
    </row>
    <row r="454" spans="2:2" ht="18.75" x14ac:dyDescent="0.25">
      <c r="B454" s="20"/>
    </row>
    <row r="455" spans="2:2" ht="18.75" x14ac:dyDescent="0.25">
      <c r="B455" s="19" t="s">
        <v>3978</v>
      </c>
    </row>
    <row r="456" spans="2:2" ht="18.75" x14ac:dyDescent="0.25">
      <c r="B456" s="20"/>
    </row>
    <row r="457" spans="2:2" ht="112.5" x14ac:dyDescent="0.25">
      <c r="B457" s="20" t="s">
        <v>3979</v>
      </c>
    </row>
    <row r="458" spans="2:2" ht="75" x14ac:dyDescent="0.25">
      <c r="B458" s="20" t="s">
        <v>4143</v>
      </c>
    </row>
    <row r="459" spans="2:2" ht="37.5" x14ac:dyDescent="0.25">
      <c r="B459" s="20" t="s">
        <v>3646</v>
      </c>
    </row>
    <row r="460" spans="2:2" ht="18.75" x14ac:dyDescent="0.25">
      <c r="B460" s="20"/>
    </row>
    <row r="461" spans="2:2" ht="37.5" x14ac:dyDescent="0.25">
      <c r="B461" s="19" t="s">
        <v>4144</v>
      </c>
    </row>
    <row r="462" spans="2:2" ht="18.75" x14ac:dyDescent="0.25">
      <c r="B462" s="20"/>
    </row>
    <row r="463" spans="2:2" ht="18.75" x14ac:dyDescent="0.25">
      <c r="B463" s="20" t="s">
        <v>3647</v>
      </c>
    </row>
    <row r="464" spans="2:2" ht="18.75" x14ac:dyDescent="0.25">
      <c r="B464" s="20"/>
    </row>
    <row r="465" spans="2:2" ht="18.75" x14ac:dyDescent="0.25">
      <c r="B465" s="19" t="s">
        <v>3983</v>
      </c>
    </row>
    <row r="466" spans="2:2" ht="18.75" x14ac:dyDescent="0.25">
      <c r="B466" s="20"/>
    </row>
    <row r="467" spans="2:2" ht="37.5" x14ac:dyDescent="0.25">
      <c r="B467" s="20" t="s">
        <v>3984</v>
      </c>
    </row>
    <row r="468" spans="2:2" ht="112.5" x14ac:dyDescent="0.25">
      <c r="B468" s="20" t="s">
        <v>3985</v>
      </c>
    </row>
    <row r="469" spans="2:2" ht="18.75" x14ac:dyDescent="0.25">
      <c r="B469" s="20" t="s">
        <v>3986</v>
      </c>
    </row>
    <row r="470" spans="2:2" ht="45" x14ac:dyDescent="0.25">
      <c r="B470" s="24" t="s">
        <v>3987</v>
      </c>
    </row>
    <row r="471" spans="2:2" ht="18.75" x14ac:dyDescent="0.25">
      <c r="B471" s="20" t="s">
        <v>3988</v>
      </c>
    </row>
    <row r="472" spans="2:2" ht="37.5" x14ac:dyDescent="0.25">
      <c r="B472" s="20" t="s">
        <v>3989</v>
      </c>
    </row>
    <row r="473" spans="2:2" ht="37.5" x14ac:dyDescent="0.25">
      <c r="B473" s="20" t="s">
        <v>3990</v>
      </c>
    </row>
    <row r="474" spans="2:2" ht="37.5" x14ac:dyDescent="0.25">
      <c r="B474" s="20" t="s">
        <v>3991</v>
      </c>
    </row>
    <row r="475" spans="2:2" ht="75" x14ac:dyDescent="0.25">
      <c r="B475" s="20" t="s">
        <v>3992</v>
      </c>
    </row>
    <row r="476" spans="2:2" ht="18.75" x14ac:dyDescent="0.25">
      <c r="B476" s="20" t="s">
        <v>3993</v>
      </c>
    </row>
    <row r="477" spans="2:2" ht="112.5" x14ac:dyDescent="0.25">
      <c r="B477" s="20" t="s">
        <v>3994</v>
      </c>
    </row>
    <row r="478" spans="2:2" ht="56.25" x14ac:dyDescent="0.25">
      <c r="B478" s="20" t="s">
        <v>3995</v>
      </c>
    </row>
    <row r="479" spans="2:2" ht="93.75" x14ac:dyDescent="0.25">
      <c r="B479" s="20" t="s">
        <v>3996</v>
      </c>
    </row>
    <row r="480" spans="2:2" ht="93.75" x14ac:dyDescent="0.25">
      <c r="B480" s="20" t="s">
        <v>3997</v>
      </c>
    </row>
    <row r="481" spans="2:2" ht="168.75" x14ac:dyDescent="0.25">
      <c r="B481" s="20" t="s">
        <v>3998</v>
      </c>
    </row>
    <row r="482" spans="2:2" ht="60" x14ac:dyDescent="0.25">
      <c r="B482" s="24" t="s">
        <v>3999</v>
      </c>
    </row>
    <row r="483" spans="2:2" ht="75" x14ac:dyDescent="0.25">
      <c r="B483" s="20" t="s">
        <v>4000</v>
      </c>
    </row>
    <row r="484" spans="2:2" ht="18.75" x14ac:dyDescent="0.25">
      <c r="B484" s="20"/>
    </row>
    <row r="485" spans="2:2" ht="18.75" x14ac:dyDescent="0.25">
      <c r="B485" s="19" t="s">
        <v>4001</v>
      </c>
    </row>
    <row r="486" spans="2:2" ht="18.75" x14ac:dyDescent="0.25">
      <c r="B486" s="19" t="s">
        <v>4002</v>
      </c>
    </row>
    <row r="487" spans="2:2" ht="18.75" x14ac:dyDescent="0.25">
      <c r="B487" s="20"/>
    </row>
    <row r="488" spans="2:2" ht="56.25" x14ac:dyDescent="0.25">
      <c r="B488" s="20" t="s">
        <v>3648</v>
      </c>
    </row>
    <row r="489" spans="2:2" ht="18.75" x14ac:dyDescent="0.25">
      <c r="B489" s="20"/>
    </row>
    <row r="490" spans="2:2" ht="18.75" x14ac:dyDescent="0.25">
      <c r="B490" s="19" t="s">
        <v>4003</v>
      </c>
    </row>
    <row r="491" spans="2:2" ht="18.75" x14ac:dyDescent="0.25">
      <c r="B491" s="19"/>
    </row>
    <row r="492" spans="2:2" ht="56.25" x14ac:dyDescent="0.25">
      <c r="B492" s="20" t="s">
        <v>4004</v>
      </c>
    </row>
    <row r="493" spans="2:2" ht="18.75" x14ac:dyDescent="0.25">
      <c r="B493" s="20"/>
    </row>
    <row r="494" spans="2:2" ht="37.5" x14ac:dyDescent="0.25">
      <c r="B494" s="19" t="s">
        <v>4145</v>
      </c>
    </row>
    <row r="495" spans="2:2" ht="18.75" x14ac:dyDescent="0.25">
      <c r="B495" s="19" t="s">
        <v>4146</v>
      </c>
    </row>
    <row r="496" spans="2:2" ht="18.75" x14ac:dyDescent="0.25">
      <c r="B496" s="20"/>
    </row>
    <row r="497" spans="2:2" ht="37.5" x14ac:dyDescent="0.25">
      <c r="B497" s="20" t="s">
        <v>3649</v>
      </c>
    </row>
    <row r="498" spans="2:2" ht="18.75" x14ac:dyDescent="0.25">
      <c r="B498" s="20"/>
    </row>
    <row r="499" spans="2:2" ht="18.75" x14ac:dyDescent="0.25">
      <c r="B499" s="19" t="s">
        <v>4007</v>
      </c>
    </row>
    <row r="500" spans="2:2" ht="18.75" x14ac:dyDescent="0.25">
      <c r="B500" s="19" t="s">
        <v>4008</v>
      </c>
    </row>
    <row r="501" spans="2:2" ht="18.75" x14ac:dyDescent="0.25">
      <c r="B501" s="20"/>
    </row>
    <row r="502" spans="2:2" ht="75" x14ac:dyDescent="0.25">
      <c r="B502" s="20" t="s">
        <v>3650</v>
      </c>
    </row>
    <row r="503" spans="2:2" ht="18.75" x14ac:dyDescent="0.25">
      <c r="B503" s="184"/>
    </row>
    <row r="504" spans="2:2" ht="18.75" x14ac:dyDescent="0.25">
      <c r="B504" s="191"/>
    </row>
    <row r="505" spans="2:2" ht="18.75" x14ac:dyDescent="0.25">
      <c r="B505" s="191" t="s">
        <v>4009</v>
      </c>
    </row>
    <row r="506" spans="2:2" ht="18.75" x14ac:dyDescent="0.25">
      <c r="B506" s="191" t="s">
        <v>4010</v>
      </c>
    </row>
    <row r="507" spans="2:2" ht="18.75" x14ac:dyDescent="0.25">
      <c r="B507" s="191" t="s">
        <v>4025</v>
      </c>
    </row>
    <row r="508" spans="2:2" x14ac:dyDescent="0.25">
      <c r="B508" s="1"/>
    </row>
    <row r="509" spans="2:2" x14ac:dyDescent="0.25">
      <c r="B509" s="4" t="s">
        <v>10</v>
      </c>
    </row>
  </sheetData>
  <mergeCells count="1">
    <mergeCell ref="B24:B33"/>
  </mergeCells>
  <hyperlinks>
    <hyperlink ref="B1" location="'Калькулятор 5'!A1" display="ВЕРНУТЬСЯ К КАЛЬКУЛЯТОРУ"/>
    <hyperlink ref="B11" r:id="rId1" display="consultantplus://offline/ref=77572596AE870A89AE2A2C1A08F504506B47E974C8014B91BC3BD499C376B97F08D85B7EE0F5AEA7k2eCO"/>
    <hyperlink ref="B12" location="P40" display="P40"/>
    <hyperlink ref="B115" r:id="rId2" display="http://korenovsk.cartechnic.ru/gibdd/763"/>
    <hyperlink ref="B141" r:id="rId3" display="http://www.pravo.gov.ru/"/>
    <hyperlink ref="B160" r:id="rId4" display="http://korenovsk.cartechnic.ru/gibdd/763"/>
    <hyperlink ref="B191" location="P62" display="P62"/>
    <hyperlink ref="B200" r:id="rId5" display="http://korenovsk.cartechnic.ru/gibdd/763"/>
    <hyperlink ref="B224" r:id="rId6" display="garantf1://10064504.3/"/>
    <hyperlink ref="B470" location="P316" display="P316"/>
    <hyperlink ref="B482" r:id="rId7" display="garantf1://10002673.5/"/>
    <hyperlink ref="B509" location="'Калькулятор 5'!A1" display="ВЕРНУТЬСЯ К КАЛЬКУЛЯТОРУ"/>
  </hyperlinks>
  <pageMargins left="0.7" right="0.7" top="0.75" bottom="0.75" header="0.3" footer="0.3"/>
  <pageSetup paperSize="9" orientation="portrait" r:id="rId8"/>
  <drawing r:id="rId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20"/>
  <sheetViews>
    <sheetView workbookViewId="0">
      <selection activeCell="B1" sqref="B1"/>
    </sheetView>
  </sheetViews>
  <sheetFormatPr defaultRowHeight="15" x14ac:dyDescent="0.25"/>
  <cols>
    <col min="2" max="2" width="128.5703125" customWidth="1"/>
  </cols>
  <sheetData>
    <row r="1" spans="1:2" x14ac:dyDescent="0.25">
      <c r="B1" s="4" t="s">
        <v>10</v>
      </c>
    </row>
    <row r="2" spans="1:2" ht="18.75" x14ac:dyDescent="0.3">
      <c r="A2" s="58"/>
      <c r="B2" s="58"/>
    </row>
    <row r="3" spans="1:2" ht="37.5" x14ac:dyDescent="0.3">
      <c r="A3" s="58"/>
      <c r="B3" s="17" t="s">
        <v>72</v>
      </c>
    </row>
    <row r="4" spans="1:2" ht="37.5" customHeight="1" x14ac:dyDescent="0.3">
      <c r="A4" s="58"/>
      <c r="B4" s="60">
        <v>42781</v>
      </c>
    </row>
    <row r="5" spans="1:2" ht="75" customHeight="1" x14ac:dyDescent="0.3">
      <c r="A5" s="58"/>
      <c r="B5" s="18" t="s">
        <v>268</v>
      </c>
    </row>
    <row r="6" spans="1:2" ht="56.25" customHeight="1" x14ac:dyDescent="0.3">
      <c r="A6" s="58"/>
      <c r="B6" s="18" t="s">
        <v>272</v>
      </c>
    </row>
    <row r="7" spans="1:2" ht="18.75" x14ac:dyDescent="0.3">
      <c r="A7" s="58"/>
      <c r="B7" s="17" t="s">
        <v>73</v>
      </c>
    </row>
    <row r="8" spans="1:2" ht="56.25" x14ac:dyDescent="0.3">
      <c r="A8" s="58"/>
      <c r="B8" s="18" t="s">
        <v>269</v>
      </c>
    </row>
    <row r="9" spans="1:2" ht="18.75" x14ac:dyDescent="0.3">
      <c r="A9" s="58"/>
      <c r="B9" s="59"/>
    </row>
    <row r="10" spans="1:2" ht="18.75" x14ac:dyDescent="0.3">
      <c r="A10" s="58"/>
      <c r="B10" s="59" t="s">
        <v>74</v>
      </c>
    </row>
    <row r="11" spans="1:2" ht="18.75" x14ac:dyDescent="0.3">
      <c r="A11" s="58"/>
      <c r="B11" s="59" t="s">
        <v>75</v>
      </c>
    </row>
    <row r="12" spans="1:2" ht="18.75" x14ac:dyDescent="0.3">
      <c r="A12" s="58"/>
      <c r="B12" s="59" t="s">
        <v>76</v>
      </c>
    </row>
    <row r="13" spans="1:2" ht="18.75" x14ac:dyDescent="0.3">
      <c r="A13" s="58"/>
      <c r="B13" s="59" t="s">
        <v>77</v>
      </c>
    </row>
    <row r="14" spans="1:2" ht="18.75" x14ac:dyDescent="0.3">
      <c r="A14" s="58"/>
      <c r="B14" s="59" t="s">
        <v>78</v>
      </c>
    </row>
    <row r="15" spans="1:2" ht="18.75" x14ac:dyDescent="0.3">
      <c r="A15" s="58"/>
      <c r="B15" s="58"/>
    </row>
    <row r="16" spans="1:2" ht="18.75" x14ac:dyDescent="0.3">
      <c r="A16" s="58"/>
      <c r="B16" s="17" t="s">
        <v>79</v>
      </c>
    </row>
    <row r="17" spans="1:2" ht="112.5" x14ac:dyDescent="0.3">
      <c r="A17" s="58"/>
      <c r="B17" s="18" t="s">
        <v>270</v>
      </c>
    </row>
    <row r="18" spans="1:2" ht="18.75" x14ac:dyDescent="0.3">
      <c r="A18" s="58"/>
      <c r="B18" s="58"/>
    </row>
    <row r="19" spans="1:2" ht="56.25" x14ac:dyDescent="0.3">
      <c r="A19" s="58"/>
      <c r="B19" s="6" t="s">
        <v>271</v>
      </c>
    </row>
    <row r="20" spans="1:2" x14ac:dyDescent="0.25">
      <c r="B20" s="4" t="s">
        <v>10</v>
      </c>
    </row>
  </sheetData>
  <hyperlinks>
    <hyperlink ref="B1" location="Калькулятор!A1" display="ВЕРНУТЬСЯ К КАЛЬКУЛЯТОРУ"/>
    <hyperlink ref="B20" location="Калькулятор!A1" display="ВЕРНУТЬСЯ К КАЛЬКУЛЯТОРУ"/>
  </hyperlinks>
  <pageMargins left="0.7" right="0.7" top="0.75" bottom="0.75" header="0.3" footer="0.3"/>
  <pageSetup paperSize="9" scale="63"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B66"/>
  <sheetViews>
    <sheetView topLeftCell="A46" workbookViewId="0">
      <selection activeCell="B66" sqref="B66"/>
    </sheetView>
  </sheetViews>
  <sheetFormatPr defaultRowHeight="15" x14ac:dyDescent="0.25"/>
  <cols>
    <col min="2" max="2" width="118.7109375" customWidth="1"/>
  </cols>
  <sheetData>
    <row r="1" spans="2:2" x14ac:dyDescent="0.25">
      <c r="B1" s="4" t="s">
        <v>10</v>
      </c>
    </row>
    <row r="2" spans="2:2" ht="56.25" x14ac:dyDescent="0.25">
      <c r="B2" s="40" t="s">
        <v>4058</v>
      </c>
    </row>
    <row r="3" spans="2:2" ht="18.75" x14ac:dyDescent="0.25">
      <c r="B3" s="40" t="s">
        <v>3582</v>
      </c>
    </row>
    <row r="4" spans="2:2" ht="18.75" x14ac:dyDescent="0.25">
      <c r="B4" s="40" t="s">
        <v>4059</v>
      </c>
    </row>
    <row r="5" spans="2:2" ht="37.5" x14ac:dyDescent="0.25">
      <c r="B5" s="40" t="s">
        <v>4060</v>
      </c>
    </row>
    <row r="6" spans="2:2" ht="30" x14ac:dyDescent="0.25">
      <c r="B6" s="3" t="s">
        <v>4061</v>
      </c>
    </row>
    <row r="7" spans="2:2" ht="18.75" x14ac:dyDescent="0.25">
      <c r="B7" s="40"/>
    </row>
    <row r="8" spans="2:2" x14ac:dyDescent="0.25">
      <c r="B8" s="190"/>
    </row>
    <row r="9" spans="2:2" ht="18.75" x14ac:dyDescent="0.25">
      <c r="B9" s="40"/>
    </row>
    <row r="10" spans="2:2" ht="15.75" x14ac:dyDescent="0.25">
      <c r="B10" s="201" t="s">
        <v>4150</v>
      </c>
    </row>
    <row r="11" spans="2:2" ht="15.75" x14ac:dyDescent="0.25">
      <c r="B11" s="202"/>
    </row>
    <row r="12" spans="2:2" ht="16.5" x14ac:dyDescent="0.25">
      <c r="B12" s="87" t="s">
        <v>4176</v>
      </c>
    </row>
    <row r="13" spans="2:2" ht="16.5" x14ac:dyDescent="0.25">
      <c r="B13" s="203"/>
    </row>
    <row r="14" spans="2:2" ht="16.5" x14ac:dyDescent="0.25">
      <c r="B14" s="203"/>
    </row>
    <row r="15" spans="2:2" ht="16.5" x14ac:dyDescent="0.25">
      <c r="B15" s="203"/>
    </row>
    <row r="16" spans="2:2" ht="16.5" x14ac:dyDescent="0.25">
      <c r="B16" s="84" t="s">
        <v>4152</v>
      </c>
    </row>
    <row r="17" spans="2:2" ht="16.5" x14ac:dyDescent="0.25">
      <c r="B17" s="84" t="s">
        <v>4177</v>
      </c>
    </row>
    <row r="18" spans="2:2" ht="16.5" x14ac:dyDescent="0.25">
      <c r="B18" s="85"/>
    </row>
    <row r="19" spans="2:2" ht="16.5" x14ac:dyDescent="0.25">
      <c r="B19" s="85"/>
    </row>
    <row r="20" spans="2:2" ht="16.5" x14ac:dyDescent="0.25">
      <c r="B20" s="94"/>
    </row>
    <row r="21" spans="2:2" ht="16.5" x14ac:dyDescent="0.25">
      <c r="B21" s="85" t="s">
        <v>4178</v>
      </c>
    </row>
    <row r="22" spans="2:2" ht="16.5" x14ac:dyDescent="0.25">
      <c r="B22" s="85" t="s">
        <v>4179</v>
      </c>
    </row>
    <row r="23" spans="2:2" x14ac:dyDescent="0.25">
      <c r="B23" s="204" t="s">
        <v>4180</v>
      </c>
    </row>
    <row r="24" spans="2:2" ht="16.5" x14ac:dyDescent="0.25">
      <c r="B24" s="85" t="s">
        <v>4179</v>
      </c>
    </row>
    <row r="25" spans="2:2" x14ac:dyDescent="0.25">
      <c r="B25" s="204" t="s">
        <v>4181</v>
      </c>
    </row>
    <row r="26" spans="2:2" ht="33" x14ac:dyDescent="0.25">
      <c r="B26" s="85" t="s">
        <v>4206</v>
      </c>
    </row>
    <row r="27" spans="2:2" x14ac:dyDescent="0.25">
      <c r="B27" s="204" t="s">
        <v>4182</v>
      </c>
    </row>
    <row r="28" spans="2:2" ht="16.5" x14ac:dyDescent="0.25">
      <c r="B28" s="85" t="s">
        <v>4183</v>
      </c>
    </row>
    <row r="29" spans="2:2" x14ac:dyDescent="0.25">
      <c r="B29" s="208" t="s">
        <v>4184</v>
      </c>
    </row>
    <row r="30" spans="2:2" ht="16.5" x14ac:dyDescent="0.25">
      <c r="B30" s="85" t="s">
        <v>4185</v>
      </c>
    </row>
    <row r="31" spans="2:2" ht="16.5" x14ac:dyDescent="0.25">
      <c r="B31" s="85" t="s">
        <v>4186</v>
      </c>
    </row>
    <row r="32" spans="2:2" x14ac:dyDescent="0.25">
      <c r="B32" s="204" t="s">
        <v>4187</v>
      </c>
    </row>
    <row r="33" spans="2:2" ht="16.5" x14ac:dyDescent="0.25">
      <c r="B33" s="85" t="s">
        <v>4179</v>
      </c>
    </row>
    <row r="34" spans="2:2" x14ac:dyDescent="0.25">
      <c r="B34" s="208" t="s">
        <v>4188</v>
      </c>
    </row>
    <row r="35" spans="2:2" ht="16.5" x14ac:dyDescent="0.25">
      <c r="B35" s="85" t="s">
        <v>4189</v>
      </c>
    </row>
    <row r="36" spans="2:2" x14ac:dyDescent="0.25">
      <c r="B36" s="204" t="s">
        <v>4190</v>
      </c>
    </row>
    <row r="37" spans="2:2" ht="49.5" x14ac:dyDescent="0.25">
      <c r="B37" s="85" t="s">
        <v>4191</v>
      </c>
    </row>
    <row r="38" spans="2:2" ht="16.5" x14ac:dyDescent="0.25">
      <c r="B38" s="85" t="s">
        <v>4192</v>
      </c>
    </row>
    <row r="39" spans="2:2" ht="16.5" x14ac:dyDescent="0.25">
      <c r="B39" s="85" t="s">
        <v>4179</v>
      </c>
    </row>
    <row r="40" spans="2:2" x14ac:dyDescent="0.25">
      <c r="B40" s="204"/>
    </row>
    <row r="41" spans="2:2" x14ac:dyDescent="0.25">
      <c r="B41" s="204" t="s">
        <v>4155</v>
      </c>
    </row>
    <row r="42" spans="2:2" x14ac:dyDescent="0.25">
      <c r="B42" s="204" t="s">
        <v>4193</v>
      </c>
    </row>
    <row r="43" spans="2:2" x14ac:dyDescent="0.25">
      <c r="B43" s="204" t="s">
        <v>4194</v>
      </c>
    </row>
    <row r="44" spans="2:2" ht="30" x14ac:dyDescent="0.25">
      <c r="B44" s="204" t="s">
        <v>4195</v>
      </c>
    </row>
    <row r="45" spans="2:2" ht="45" x14ac:dyDescent="0.25">
      <c r="B45" s="204" t="s">
        <v>4196</v>
      </c>
    </row>
    <row r="46" spans="2:2" ht="16.5" x14ac:dyDescent="0.25">
      <c r="B46" s="85"/>
    </row>
    <row r="47" spans="2:2" ht="16.5" x14ac:dyDescent="0.25">
      <c r="B47" s="85"/>
    </row>
    <row r="48" spans="2:2" ht="16.5" x14ac:dyDescent="0.25">
      <c r="B48" s="85"/>
    </row>
    <row r="49" spans="2:2" ht="16.5" x14ac:dyDescent="0.25">
      <c r="B49" s="85"/>
    </row>
    <row r="50" spans="2:2" ht="16.5" x14ac:dyDescent="0.25">
      <c r="B50" s="85" t="s">
        <v>4197</v>
      </c>
    </row>
    <row r="51" spans="2:2" ht="16.5" x14ac:dyDescent="0.25">
      <c r="B51" s="85"/>
    </row>
    <row r="52" spans="2:2" ht="16.5" x14ac:dyDescent="0.25">
      <c r="B52" s="85" t="s">
        <v>4198</v>
      </c>
    </row>
    <row r="53" spans="2:2" x14ac:dyDescent="0.25">
      <c r="B53" s="204" t="s">
        <v>4199</v>
      </c>
    </row>
    <row r="54" spans="2:2" ht="16.5" x14ac:dyDescent="0.25">
      <c r="B54" s="85"/>
    </row>
    <row r="55" spans="2:2" ht="16.5" x14ac:dyDescent="0.25">
      <c r="B55" s="85"/>
    </row>
    <row r="56" spans="2:2" ht="16.5" x14ac:dyDescent="0.25">
      <c r="B56" s="85" t="s">
        <v>4200</v>
      </c>
    </row>
    <row r="57" spans="2:2" ht="16.5" x14ac:dyDescent="0.25">
      <c r="B57" s="85"/>
    </row>
    <row r="58" spans="2:2" ht="16.5" x14ac:dyDescent="0.25">
      <c r="B58" s="85" t="s">
        <v>4201</v>
      </c>
    </row>
    <row r="59" spans="2:2" x14ac:dyDescent="0.25">
      <c r="B59" s="204" t="s">
        <v>4202</v>
      </c>
    </row>
    <row r="60" spans="2:2" ht="16.5" x14ac:dyDescent="0.25">
      <c r="B60" s="85"/>
    </row>
    <row r="61" spans="2:2" ht="16.5" x14ac:dyDescent="0.25">
      <c r="B61" s="85"/>
    </row>
    <row r="62" spans="2:2" ht="16.5" x14ac:dyDescent="0.25">
      <c r="B62" s="85" t="s">
        <v>4203</v>
      </c>
    </row>
    <row r="63" spans="2:2" ht="16.5" x14ac:dyDescent="0.25">
      <c r="B63" s="85"/>
    </row>
    <row r="64" spans="2:2" ht="16.5" x14ac:dyDescent="0.25">
      <c r="B64" s="85" t="s">
        <v>4204</v>
      </c>
    </row>
    <row r="65" spans="2:2" ht="16.5" x14ac:dyDescent="0.25">
      <c r="B65" s="85" t="s">
        <v>4205</v>
      </c>
    </row>
    <row r="66" spans="2:2" x14ac:dyDescent="0.25">
      <c r="B66" s="4" t="s">
        <v>10</v>
      </c>
    </row>
  </sheetData>
  <hyperlinks>
    <hyperlink ref="B1" location="'Калькулятор 5'!A1" display="ВЕРНУТЬСЯ К КАЛЬКУЛЯТОРУ"/>
    <hyperlink ref="B6" r:id="rId1" display="http://korenovsk.cartechnic.ru/gibdd/763"/>
    <hyperlink ref="B66" location="'Калькулятор 5'!A1" display="ВЕРНУТЬСЯ К КАЛЬКУЛЯТОРУ"/>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B24"/>
  <sheetViews>
    <sheetView workbookViewId="0"/>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1" location="'Калькулятор 5'!A1" display="ВЕРНУТЬСЯ К КАЛЬКУЛЯТОРУ"/>
    <hyperlink ref="B24" location="'Калькулятор 5'!A1" display="ВЕРНУТЬСЯ К КАЛЬКУЛЯТОРУ"/>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B74"/>
  <sheetViews>
    <sheetView workbookViewId="0"/>
  </sheetViews>
  <sheetFormatPr defaultRowHeight="15" x14ac:dyDescent="0.25"/>
  <cols>
    <col min="2" max="2" width="116.5703125" customWidth="1"/>
  </cols>
  <sheetData>
    <row r="1" spans="2:2" x14ac:dyDescent="0.25">
      <c r="B1" s="4" t="s">
        <v>10</v>
      </c>
    </row>
    <row r="2" spans="2:2" ht="82.5" x14ac:dyDescent="0.25">
      <c r="B2" s="76" t="s">
        <v>547</v>
      </c>
    </row>
    <row r="3" spans="2:2" x14ac:dyDescent="0.25">
      <c r="B3" s="75" t="s">
        <v>548</v>
      </c>
    </row>
    <row r="4" spans="2:2" ht="27" x14ac:dyDescent="0.25">
      <c r="B4" s="75" t="s">
        <v>549</v>
      </c>
    </row>
    <row r="5" spans="2:2" ht="27" x14ac:dyDescent="0.25">
      <c r="B5" s="75" t="s">
        <v>550</v>
      </c>
    </row>
    <row r="6" spans="2:2" ht="67.5" x14ac:dyDescent="0.25">
      <c r="B6" s="75" t="s">
        <v>551</v>
      </c>
    </row>
    <row r="7" spans="2:2" ht="81" x14ac:dyDescent="0.25">
      <c r="B7" s="75" t="s">
        <v>552</v>
      </c>
    </row>
    <row r="8" spans="2:2" ht="40.5" x14ac:dyDescent="0.25">
      <c r="B8" s="75" t="s">
        <v>553</v>
      </c>
    </row>
    <row r="9" spans="2:2" x14ac:dyDescent="0.25">
      <c r="B9" s="75" t="s">
        <v>554</v>
      </c>
    </row>
    <row r="10" spans="2:2" ht="27" x14ac:dyDescent="0.25">
      <c r="B10" s="75" t="s">
        <v>555</v>
      </c>
    </row>
    <row r="11" spans="2:2" ht="54" x14ac:dyDescent="0.25">
      <c r="B11" s="75" t="s">
        <v>556</v>
      </c>
    </row>
    <row r="12" spans="2:2" ht="54" x14ac:dyDescent="0.25">
      <c r="B12" s="75" t="s">
        <v>557</v>
      </c>
    </row>
    <row r="13" spans="2:2" ht="81" x14ac:dyDescent="0.25">
      <c r="B13" s="75" t="s">
        <v>558</v>
      </c>
    </row>
    <row r="14" spans="2:2" ht="54" x14ac:dyDescent="0.25">
      <c r="B14" s="75" t="s">
        <v>559</v>
      </c>
    </row>
    <row r="15" spans="2:2" ht="40.5" x14ac:dyDescent="0.25">
      <c r="B15" s="75" t="s">
        <v>560</v>
      </c>
    </row>
    <row r="16" spans="2:2" ht="67.5" x14ac:dyDescent="0.25">
      <c r="B16" s="75" t="s">
        <v>561</v>
      </c>
    </row>
    <row r="17" spans="2:2" ht="40.5" x14ac:dyDescent="0.25">
      <c r="B17" s="75" t="s">
        <v>562</v>
      </c>
    </row>
    <row r="18" spans="2:2" ht="27" x14ac:dyDescent="0.25">
      <c r="B18" s="75" t="s">
        <v>563</v>
      </c>
    </row>
    <row r="19" spans="2:2" ht="27" x14ac:dyDescent="0.25">
      <c r="B19" s="75" t="s">
        <v>564</v>
      </c>
    </row>
    <row r="20" spans="2:2" ht="27" x14ac:dyDescent="0.25">
      <c r="B20" s="75" t="s">
        <v>565</v>
      </c>
    </row>
    <row r="21" spans="2:2" ht="81" x14ac:dyDescent="0.25">
      <c r="B21" s="75" t="s">
        <v>566</v>
      </c>
    </row>
    <row r="22" spans="2:2" ht="94.5" x14ac:dyDescent="0.25">
      <c r="B22" s="75" t="s">
        <v>567</v>
      </c>
    </row>
    <row r="23" spans="2:2" ht="40.5" x14ac:dyDescent="0.25">
      <c r="B23" s="75" t="s">
        <v>568</v>
      </c>
    </row>
    <row r="24" spans="2:2" ht="81" x14ac:dyDescent="0.25">
      <c r="B24" s="75" t="s">
        <v>569</v>
      </c>
    </row>
    <row r="25" spans="2:2" ht="40.5" x14ac:dyDescent="0.25">
      <c r="B25" s="75" t="s">
        <v>570</v>
      </c>
    </row>
    <row r="26" spans="2:2" ht="54" x14ac:dyDescent="0.25">
      <c r="B26" s="75" t="s">
        <v>571</v>
      </c>
    </row>
    <row r="27" spans="2:2" ht="27" x14ac:dyDescent="0.25">
      <c r="B27" s="75" t="s">
        <v>572</v>
      </c>
    </row>
    <row r="28" spans="2:2" ht="54" x14ac:dyDescent="0.25">
      <c r="B28" s="75" t="s">
        <v>573</v>
      </c>
    </row>
    <row r="29" spans="2:2" ht="27" x14ac:dyDescent="0.25">
      <c r="B29" s="75" t="s">
        <v>574</v>
      </c>
    </row>
    <row r="30" spans="2:2" ht="40.5" x14ac:dyDescent="0.25">
      <c r="B30" s="75" t="s">
        <v>575</v>
      </c>
    </row>
    <row r="31" spans="2:2" ht="162" x14ac:dyDescent="0.25">
      <c r="B31" s="75" t="s">
        <v>576</v>
      </c>
    </row>
    <row r="32" spans="2:2" ht="54" x14ac:dyDescent="0.25">
      <c r="B32" s="75" t="s">
        <v>577</v>
      </c>
    </row>
    <row r="33" spans="2:2" ht="40.5" x14ac:dyDescent="0.25">
      <c r="B33" s="75" t="s">
        <v>578</v>
      </c>
    </row>
    <row r="34" spans="2:2" ht="67.5" x14ac:dyDescent="0.25">
      <c r="B34" s="75" t="s">
        <v>579</v>
      </c>
    </row>
    <row r="35" spans="2:2" ht="108" x14ac:dyDescent="0.25">
      <c r="B35" s="75" t="s">
        <v>580</v>
      </c>
    </row>
    <row r="36" spans="2:2" ht="54" x14ac:dyDescent="0.25">
      <c r="B36" s="75" t="s">
        <v>581</v>
      </c>
    </row>
    <row r="37" spans="2:2" ht="54" x14ac:dyDescent="0.25">
      <c r="B37" s="75" t="s">
        <v>582</v>
      </c>
    </row>
    <row r="38" spans="2:2" ht="27" x14ac:dyDescent="0.25">
      <c r="B38" s="75" t="s">
        <v>583</v>
      </c>
    </row>
    <row r="39" spans="2:2" ht="94.5" x14ac:dyDescent="0.25">
      <c r="B39" s="75" t="s">
        <v>584</v>
      </c>
    </row>
    <row r="40" spans="2:2" ht="27" x14ac:dyDescent="0.25">
      <c r="B40" s="75" t="s">
        <v>585</v>
      </c>
    </row>
    <row r="41" spans="2:2" ht="108" x14ac:dyDescent="0.25">
      <c r="B41" s="75" t="s">
        <v>586</v>
      </c>
    </row>
    <row r="42" spans="2:2" ht="40.5" x14ac:dyDescent="0.25">
      <c r="B42" s="75" t="s">
        <v>587</v>
      </c>
    </row>
    <row r="43" spans="2:2" ht="40.5" x14ac:dyDescent="0.25">
      <c r="B43" s="75" t="s">
        <v>588</v>
      </c>
    </row>
    <row r="44" spans="2:2" ht="40.5" x14ac:dyDescent="0.25">
      <c r="B44" s="75" t="s">
        <v>589</v>
      </c>
    </row>
    <row r="45" spans="2:2" x14ac:dyDescent="0.25">
      <c r="B45" s="75" t="s">
        <v>590</v>
      </c>
    </row>
    <row r="46" spans="2:2" ht="54" x14ac:dyDescent="0.25">
      <c r="B46" s="75" t="s">
        <v>591</v>
      </c>
    </row>
    <row r="47" spans="2:2" ht="27" x14ac:dyDescent="0.25">
      <c r="B47" s="75" t="s">
        <v>592</v>
      </c>
    </row>
    <row r="48" spans="2:2" ht="40.5" x14ac:dyDescent="0.25">
      <c r="B48" s="75" t="s">
        <v>593</v>
      </c>
    </row>
    <row r="49" spans="2:2" ht="40.5" x14ac:dyDescent="0.25">
      <c r="B49" s="75" t="s">
        <v>594</v>
      </c>
    </row>
    <row r="50" spans="2:2" ht="108" x14ac:dyDescent="0.25">
      <c r="B50" s="75" t="s">
        <v>595</v>
      </c>
    </row>
    <row r="51" spans="2:2" x14ac:dyDescent="0.25">
      <c r="B51" s="75" t="s">
        <v>596</v>
      </c>
    </row>
    <row r="52" spans="2:2" ht="27" x14ac:dyDescent="0.25">
      <c r="B52" s="75" t="s">
        <v>597</v>
      </c>
    </row>
    <row r="53" spans="2:2" ht="40.5" x14ac:dyDescent="0.25">
      <c r="B53" s="75" t="s">
        <v>598</v>
      </c>
    </row>
    <row r="54" spans="2:2" ht="81" x14ac:dyDescent="0.25">
      <c r="B54" s="75" t="s">
        <v>599</v>
      </c>
    </row>
    <row r="55" spans="2:2" ht="189" x14ac:dyDescent="0.25">
      <c r="B55" s="75" t="s">
        <v>600</v>
      </c>
    </row>
    <row r="56" spans="2:2" ht="40.5" x14ac:dyDescent="0.25">
      <c r="B56" s="75" t="s">
        <v>601</v>
      </c>
    </row>
    <row r="57" spans="2:2" x14ac:dyDescent="0.25">
      <c r="B57" s="75" t="s">
        <v>602</v>
      </c>
    </row>
    <row r="58" spans="2:2" ht="27" x14ac:dyDescent="0.25">
      <c r="B58" s="75" t="s">
        <v>603</v>
      </c>
    </row>
    <row r="59" spans="2:2" ht="81" x14ac:dyDescent="0.25">
      <c r="B59" s="75" t="s">
        <v>604</v>
      </c>
    </row>
    <row r="60" spans="2:2" ht="27" x14ac:dyDescent="0.25">
      <c r="B60" s="75" t="s">
        <v>605</v>
      </c>
    </row>
    <row r="61" spans="2:2" ht="81" x14ac:dyDescent="0.25">
      <c r="B61" s="75" t="s">
        <v>606</v>
      </c>
    </row>
    <row r="62" spans="2:2" ht="81" x14ac:dyDescent="0.25">
      <c r="B62" s="75" t="s">
        <v>607</v>
      </c>
    </row>
    <row r="63" spans="2:2" ht="27" x14ac:dyDescent="0.25">
      <c r="B63" s="75" t="s">
        <v>608</v>
      </c>
    </row>
    <row r="64" spans="2:2" ht="81" x14ac:dyDescent="0.25">
      <c r="B64" s="75" t="s">
        <v>606</v>
      </c>
    </row>
    <row r="65" spans="2:2" ht="40.5" x14ac:dyDescent="0.25">
      <c r="B65" s="75" t="s">
        <v>609</v>
      </c>
    </row>
    <row r="66" spans="2:2" ht="40.5" x14ac:dyDescent="0.25">
      <c r="B66" s="75" t="s">
        <v>610</v>
      </c>
    </row>
    <row r="67" spans="2:2" ht="67.5" x14ac:dyDescent="0.25">
      <c r="B67" s="75" t="s">
        <v>611</v>
      </c>
    </row>
    <row r="68" spans="2:2" ht="27" x14ac:dyDescent="0.25">
      <c r="B68" s="75" t="s">
        <v>612</v>
      </c>
    </row>
    <row r="69" spans="2:2" ht="67.5" x14ac:dyDescent="0.25">
      <c r="B69" s="75" t="s">
        <v>613</v>
      </c>
    </row>
    <row r="70" spans="2:2" ht="54" x14ac:dyDescent="0.25">
      <c r="B70" s="75" t="s">
        <v>614</v>
      </c>
    </row>
    <row r="71" spans="2:2" ht="40.5" x14ac:dyDescent="0.25">
      <c r="B71" s="75" t="s">
        <v>615</v>
      </c>
    </row>
    <row r="72" spans="2:2" ht="27" x14ac:dyDescent="0.25">
      <c r="B72" s="75" t="s">
        <v>616</v>
      </c>
    </row>
    <row r="73" spans="2:2" ht="54" x14ac:dyDescent="0.25">
      <c r="B73" s="75" t="s">
        <v>617</v>
      </c>
    </row>
    <row r="74" spans="2:2" x14ac:dyDescent="0.25">
      <c r="B74" s="4" t="s">
        <v>10</v>
      </c>
    </row>
  </sheetData>
  <hyperlinks>
    <hyperlink ref="B1" location="'Калькулятор 5'!A1" display="ВЕРНУТЬСЯ К КАЛЬКУЛЯТОРУ"/>
    <hyperlink ref="B74" location="'Калькулятор 5'!A1" display="ВЕРНУТЬСЯ К КАЛЬКУЛЯТОРУ"/>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1:E1240"/>
  <sheetViews>
    <sheetView workbookViewId="0">
      <selection activeCell="B1" sqref="B1"/>
    </sheetView>
  </sheetViews>
  <sheetFormatPr defaultRowHeight="15" x14ac:dyDescent="0.25"/>
  <cols>
    <col min="2" max="2" width="126.28515625" customWidth="1"/>
  </cols>
  <sheetData>
    <row r="1" spans="2:3" x14ac:dyDescent="0.25">
      <c r="B1" s="4" t="s">
        <v>10</v>
      </c>
    </row>
    <row r="2" spans="2:3" ht="69" x14ac:dyDescent="0.25">
      <c r="B2" s="74" t="s">
        <v>317</v>
      </c>
    </row>
    <row r="3" spans="2:3" x14ac:dyDescent="0.25">
      <c r="B3" s="75" t="s">
        <v>318</v>
      </c>
    </row>
    <row r="4" spans="2:3" ht="148.5" x14ac:dyDescent="0.25">
      <c r="B4" s="75" t="s">
        <v>319</v>
      </c>
    </row>
    <row r="5" spans="2:3" ht="40.5" x14ac:dyDescent="0.25">
      <c r="B5" s="75" t="s">
        <v>320</v>
      </c>
    </row>
    <row r="6" spans="2:3" ht="47.25" x14ac:dyDescent="0.25">
      <c r="B6" s="63" t="s">
        <v>321</v>
      </c>
      <c r="C6" s="63" t="s">
        <v>322</v>
      </c>
    </row>
    <row r="7" spans="2:3" x14ac:dyDescent="0.25">
      <c r="B7" s="75" t="s">
        <v>323</v>
      </c>
    </row>
    <row r="8" spans="2:3" x14ac:dyDescent="0.25">
      <c r="B8" s="75" t="s">
        <v>324</v>
      </c>
    </row>
    <row r="9" spans="2:3" ht="16.5" x14ac:dyDescent="0.25">
      <c r="B9" s="76" t="s">
        <v>164</v>
      </c>
    </row>
    <row r="10" spans="2:3" ht="49.5" x14ac:dyDescent="0.25">
      <c r="B10" s="76" t="s">
        <v>325</v>
      </c>
    </row>
    <row r="11" spans="2:3" ht="16.5" x14ac:dyDescent="0.25">
      <c r="B11" s="76" t="s">
        <v>326</v>
      </c>
    </row>
    <row r="12" spans="2:3" ht="16.5" x14ac:dyDescent="0.25">
      <c r="B12" s="76" t="s">
        <v>122</v>
      </c>
    </row>
    <row r="13" spans="2:3" ht="16.5" x14ac:dyDescent="0.25">
      <c r="B13" s="76" t="s">
        <v>327</v>
      </c>
    </row>
    <row r="14" spans="2:3" ht="81" x14ac:dyDescent="0.25">
      <c r="B14" s="75" t="s">
        <v>328</v>
      </c>
    </row>
    <row r="15" spans="2:3" ht="16.5" x14ac:dyDescent="0.25">
      <c r="B15" s="76" t="s">
        <v>166</v>
      </c>
    </row>
    <row r="16" spans="2:3" ht="40.5" x14ac:dyDescent="0.25">
      <c r="B16" s="75" t="s">
        <v>329</v>
      </c>
    </row>
    <row r="17" spans="2:2" x14ac:dyDescent="0.25">
      <c r="B17" s="75" t="s">
        <v>330</v>
      </c>
    </row>
    <row r="18" spans="2:2" x14ac:dyDescent="0.25">
      <c r="B18" s="75" t="s">
        <v>331</v>
      </c>
    </row>
    <row r="19" spans="2:2" x14ac:dyDescent="0.25">
      <c r="B19" s="75" t="s">
        <v>332</v>
      </c>
    </row>
    <row r="20" spans="2:2" x14ac:dyDescent="0.25">
      <c r="B20" s="75" t="s">
        <v>333</v>
      </c>
    </row>
    <row r="21" spans="2:2" x14ac:dyDescent="0.25">
      <c r="B21" s="75" t="s">
        <v>334</v>
      </c>
    </row>
    <row r="22" spans="2:2" x14ac:dyDescent="0.25">
      <c r="B22" s="75" t="s">
        <v>335</v>
      </c>
    </row>
    <row r="23" spans="2:2" x14ac:dyDescent="0.25">
      <c r="B23" s="75" t="s">
        <v>336</v>
      </c>
    </row>
    <row r="24" spans="2:2" ht="27" x14ac:dyDescent="0.25">
      <c r="B24" s="75" t="s">
        <v>337</v>
      </c>
    </row>
    <row r="25" spans="2:2" x14ac:dyDescent="0.25">
      <c r="B25" s="75" t="s">
        <v>338</v>
      </c>
    </row>
    <row r="26" spans="2:2" x14ac:dyDescent="0.25">
      <c r="B26" s="75" t="s">
        <v>339</v>
      </c>
    </row>
    <row r="27" spans="2:2" x14ac:dyDescent="0.25">
      <c r="B27" s="75" t="s">
        <v>340</v>
      </c>
    </row>
    <row r="28" spans="2:2" x14ac:dyDescent="0.25">
      <c r="B28" s="75" t="s">
        <v>341</v>
      </c>
    </row>
    <row r="29" spans="2:2" ht="40.5" x14ac:dyDescent="0.25">
      <c r="B29" s="75" t="s">
        <v>342</v>
      </c>
    </row>
    <row r="30" spans="2:2" ht="40.5" x14ac:dyDescent="0.25">
      <c r="B30" s="75" t="s">
        <v>343</v>
      </c>
    </row>
    <row r="31" spans="2:2" ht="40.5" x14ac:dyDescent="0.25">
      <c r="B31" s="75" t="s">
        <v>344</v>
      </c>
    </row>
    <row r="32" spans="2:2" ht="40.5" x14ac:dyDescent="0.25">
      <c r="B32" s="75" t="s">
        <v>345</v>
      </c>
    </row>
    <row r="33" spans="2:5" ht="16.5" x14ac:dyDescent="0.25">
      <c r="B33" s="76" t="s">
        <v>346</v>
      </c>
    </row>
    <row r="34" spans="2:5" ht="27" x14ac:dyDescent="0.25">
      <c r="B34" s="75" t="s">
        <v>347</v>
      </c>
    </row>
    <row r="35" spans="2:5" x14ac:dyDescent="0.25">
      <c r="B35" s="75" t="s">
        <v>348</v>
      </c>
    </row>
    <row r="36" spans="2:5" x14ac:dyDescent="0.25">
      <c r="B36" s="75" t="s">
        <v>349</v>
      </c>
    </row>
    <row r="37" spans="2:5" x14ac:dyDescent="0.25">
      <c r="B37" s="75" t="s">
        <v>350</v>
      </c>
    </row>
    <row r="38" spans="2:5" x14ac:dyDescent="0.25">
      <c r="B38" s="75" t="s">
        <v>351</v>
      </c>
    </row>
    <row r="39" spans="2:5" ht="27" x14ac:dyDescent="0.25">
      <c r="B39" s="75" t="s">
        <v>352</v>
      </c>
    </row>
    <row r="40" spans="2:5" x14ac:dyDescent="0.25">
      <c r="B40" s="75" t="s">
        <v>353</v>
      </c>
    </row>
    <row r="41" spans="2:5" ht="108" x14ac:dyDescent="0.25">
      <c r="B41" s="75" t="s">
        <v>354</v>
      </c>
    </row>
    <row r="42" spans="2:5" ht="40.5" x14ac:dyDescent="0.25">
      <c r="B42" s="75" t="s">
        <v>355</v>
      </c>
    </row>
    <row r="43" spans="2:5" x14ac:dyDescent="0.25">
      <c r="B43" s="75" t="s">
        <v>356</v>
      </c>
    </row>
    <row r="44" spans="2:5" ht="31.5" x14ac:dyDescent="0.25">
      <c r="B44" s="77" t="s">
        <v>357</v>
      </c>
      <c r="C44" s="77" t="s">
        <v>358</v>
      </c>
      <c r="D44" s="77" t="s">
        <v>359</v>
      </c>
      <c r="E44" s="77" t="s">
        <v>360</v>
      </c>
    </row>
    <row r="45" spans="2:5" ht="31.5" x14ac:dyDescent="0.25">
      <c r="B45" s="63" t="s">
        <v>357</v>
      </c>
      <c r="C45" s="63" t="s">
        <v>361</v>
      </c>
      <c r="D45" s="63" t="s">
        <v>359</v>
      </c>
      <c r="E45" s="63" t="s">
        <v>362</v>
      </c>
    </row>
    <row r="46" spans="2:5" ht="31.5" x14ac:dyDescent="0.25">
      <c r="B46" s="63" t="s">
        <v>357</v>
      </c>
      <c r="C46" s="63" t="s">
        <v>363</v>
      </c>
      <c r="D46" s="63" t="s">
        <v>359</v>
      </c>
      <c r="E46" s="63" t="s">
        <v>364</v>
      </c>
    </row>
    <row r="47" spans="2:5" ht="31.5" x14ac:dyDescent="0.25">
      <c r="B47" s="63" t="s">
        <v>357</v>
      </c>
      <c r="C47" s="63" t="s">
        <v>365</v>
      </c>
      <c r="D47" s="63" t="s">
        <v>359</v>
      </c>
      <c r="E47" s="63" t="s">
        <v>366</v>
      </c>
    </row>
    <row r="48" spans="2:5" ht="31.5" x14ac:dyDescent="0.25">
      <c r="B48" s="63" t="s">
        <v>357</v>
      </c>
      <c r="C48" s="63" t="s">
        <v>367</v>
      </c>
      <c r="D48" s="63" t="s">
        <v>359</v>
      </c>
      <c r="E48" s="63" t="s">
        <v>368</v>
      </c>
    </row>
    <row r="49" spans="2:5" ht="31.5" x14ac:dyDescent="0.25">
      <c r="B49" s="63" t="s">
        <v>357</v>
      </c>
      <c r="C49" s="63" t="s">
        <v>369</v>
      </c>
      <c r="D49" s="63" t="s">
        <v>359</v>
      </c>
      <c r="E49" s="63" t="s">
        <v>370</v>
      </c>
    </row>
    <row r="50" spans="2:5" ht="67.5" x14ac:dyDescent="0.25">
      <c r="B50" s="75" t="s">
        <v>371</v>
      </c>
    </row>
    <row r="51" spans="2:5" x14ac:dyDescent="0.25">
      <c r="B51" s="75" t="s">
        <v>372</v>
      </c>
    </row>
    <row r="52" spans="2:5" ht="27" x14ac:dyDescent="0.25">
      <c r="B52" s="75" t="s">
        <v>373</v>
      </c>
    </row>
    <row r="53" spans="2:5" x14ac:dyDescent="0.25">
      <c r="B53" s="75" t="s">
        <v>374</v>
      </c>
    </row>
    <row r="54" spans="2:5" ht="27" x14ac:dyDescent="0.25">
      <c r="B54" s="75" t="s">
        <v>375</v>
      </c>
    </row>
    <row r="55" spans="2:5" x14ac:dyDescent="0.25">
      <c r="B55" s="75" t="s">
        <v>376</v>
      </c>
    </row>
    <row r="56" spans="2:5" ht="27" x14ac:dyDescent="0.25">
      <c r="B56" s="75" t="s">
        <v>377</v>
      </c>
    </row>
    <row r="57" spans="2:5" ht="40.5" x14ac:dyDescent="0.25">
      <c r="B57" s="75" t="s">
        <v>378</v>
      </c>
    </row>
    <row r="58" spans="2:5" ht="40.5" x14ac:dyDescent="0.25">
      <c r="B58" s="75" t="s">
        <v>379</v>
      </c>
    </row>
    <row r="59" spans="2:5" ht="67.5" x14ac:dyDescent="0.25">
      <c r="B59" s="75" t="s">
        <v>380</v>
      </c>
    </row>
    <row r="60" spans="2:5" ht="54" x14ac:dyDescent="0.25">
      <c r="B60" s="75" t="s">
        <v>381</v>
      </c>
    </row>
    <row r="61" spans="2:5" ht="27" x14ac:dyDescent="0.25">
      <c r="B61" s="75" t="s">
        <v>382</v>
      </c>
    </row>
    <row r="62" spans="2:5" ht="135" x14ac:dyDescent="0.25">
      <c r="B62" s="75" t="s">
        <v>383</v>
      </c>
    </row>
    <row r="63" spans="2:5" ht="40.5" x14ac:dyDescent="0.25">
      <c r="B63" s="75" t="s">
        <v>384</v>
      </c>
    </row>
    <row r="64" spans="2:5" ht="27" x14ac:dyDescent="0.25">
      <c r="B64" s="75" t="s">
        <v>385</v>
      </c>
    </row>
    <row r="65" spans="2:2" x14ac:dyDescent="0.25">
      <c r="B65" s="75" t="s">
        <v>386</v>
      </c>
    </row>
    <row r="66" spans="2:2" ht="27" x14ac:dyDescent="0.25">
      <c r="B66" s="75" t="s">
        <v>387</v>
      </c>
    </row>
    <row r="67" spans="2:2" ht="40.5" x14ac:dyDescent="0.25">
      <c r="B67" s="75" t="s">
        <v>388</v>
      </c>
    </row>
    <row r="68" spans="2:2" ht="54" x14ac:dyDescent="0.25">
      <c r="B68" s="75" t="s">
        <v>389</v>
      </c>
    </row>
    <row r="69" spans="2:2" ht="27" x14ac:dyDescent="0.25">
      <c r="B69" s="75" t="s">
        <v>390</v>
      </c>
    </row>
    <row r="70" spans="2:2" ht="40.5" x14ac:dyDescent="0.25">
      <c r="B70" s="75" t="s">
        <v>391</v>
      </c>
    </row>
    <row r="71" spans="2:2" ht="27" x14ac:dyDescent="0.25">
      <c r="B71" s="75" t="s">
        <v>392</v>
      </c>
    </row>
    <row r="72" spans="2:2" x14ac:dyDescent="0.25">
      <c r="B72" s="75" t="s">
        <v>393</v>
      </c>
    </row>
    <row r="73" spans="2:2" x14ac:dyDescent="0.25">
      <c r="B73" s="75" t="s">
        <v>394</v>
      </c>
    </row>
    <row r="74" spans="2:2" ht="27" x14ac:dyDescent="0.25">
      <c r="B74" s="75" t="s">
        <v>395</v>
      </c>
    </row>
    <row r="75" spans="2:2" ht="27" x14ac:dyDescent="0.25">
      <c r="B75" s="75" t="s">
        <v>396</v>
      </c>
    </row>
    <row r="76" spans="2:2" x14ac:dyDescent="0.25">
      <c r="B76" s="75" t="s">
        <v>397</v>
      </c>
    </row>
    <row r="77" spans="2:2" x14ac:dyDescent="0.25">
      <c r="B77" s="75" t="s">
        <v>398</v>
      </c>
    </row>
    <row r="78" spans="2:2" x14ac:dyDescent="0.25">
      <c r="B78" s="75" t="s">
        <v>399</v>
      </c>
    </row>
    <row r="79" spans="2:2" x14ac:dyDescent="0.25">
      <c r="B79" s="75" t="s">
        <v>400</v>
      </c>
    </row>
    <row r="80" spans="2:2" x14ac:dyDescent="0.25">
      <c r="B80" s="75" t="s">
        <v>401</v>
      </c>
    </row>
    <row r="81" spans="2:2" ht="27" x14ac:dyDescent="0.25">
      <c r="B81" s="75" t="s">
        <v>402</v>
      </c>
    </row>
    <row r="82" spans="2:2" x14ac:dyDescent="0.25">
      <c r="B82" s="75" t="s">
        <v>403</v>
      </c>
    </row>
    <row r="83" spans="2:2" ht="27" x14ac:dyDescent="0.25">
      <c r="B83" s="75" t="s">
        <v>404</v>
      </c>
    </row>
    <row r="84" spans="2:2" ht="27" x14ac:dyDescent="0.25">
      <c r="B84" s="75" t="s">
        <v>405</v>
      </c>
    </row>
    <row r="85" spans="2:2" ht="27" x14ac:dyDescent="0.25">
      <c r="B85" s="75" t="s">
        <v>406</v>
      </c>
    </row>
    <row r="86" spans="2:2" ht="27" x14ac:dyDescent="0.25">
      <c r="B86" s="75" t="s">
        <v>407</v>
      </c>
    </row>
    <row r="87" spans="2:2" ht="40.5" x14ac:dyDescent="0.25">
      <c r="B87" s="75" t="s">
        <v>408</v>
      </c>
    </row>
    <row r="88" spans="2:2" x14ac:dyDescent="0.25">
      <c r="B88" s="75" t="s">
        <v>409</v>
      </c>
    </row>
    <row r="89" spans="2:2" ht="40.5" x14ac:dyDescent="0.25">
      <c r="B89" s="75" t="s">
        <v>410</v>
      </c>
    </row>
    <row r="90" spans="2:2" ht="27" x14ac:dyDescent="0.25">
      <c r="B90" s="75" t="s">
        <v>411</v>
      </c>
    </row>
    <row r="91" spans="2:2" ht="27" x14ac:dyDescent="0.25">
      <c r="B91" s="75" t="s">
        <v>412</v>
      </c>
    </row>
    <row r="92" spans="2:2" x14ac:dyDescent="0.25">
      <c r="B92" s="75" t="s">
        <v>413</v>
      </c>
    </row>
    <row r="93" spans="2:2" ht="27" x14ac:dyDescent="0.25">
      <c r="B93" s="75" t="s">
        <v>414</v>
      </c>
    </row>
    <row r="94" spans="2:2" x14ac:dyDescent="0.25">
      <c r="B94" s="75" t="s">
        <v>415</v>
      </c>
    </row>
    <row r="95" spans="2:2" x14ac:dyDescent="0.25">
      <c r="B95" s="75" t="s">
        <v>416</v>
      </c>
    </row>
    <row r="96" spans="2:2" ht="27" x14ac:dyDescent="0.25">
      <c r="B96" s="75" t="s">
        <v>417</v>
      </c>
    </row>
    <row r="97" spans="2:2" x14ac:dyDescent="0.25">
      <c r="B97" s="75" t="s">
        <v>418</v>
      </c>
    </row>
    <row r="98" spans="2:2" x14ac:dyDescent="0.25">
      <c r="B98" s="75" t="s">
        <v>419</v>
      </c>
    </row>
    <row r="99" spans="2:2" ht="27" x14ac:dyDescent="0.25">
      <c r="B99" s="75" t="s">
        <v>420</v>
      </c>
    </row>
    <row r="100" spans="2:2" x14ac:dyDescent="0.25">
      <c r="B100" s="75" t="s">
        <v>421</v>
      </c>
    </row>
    <row r="101" spans="2:2" x14ac:dyDescent="0.25">
      <c r="B101" s="75" t="s">
        <v>422</v>
      </c>
    </row>
    <row r="102" spans="2:2" x14ac:dyDescent="0.25">
      <c r="B102" s="75" t="s">
        <v>423</v>
      </c>
    </row>
    <row r="103" spans="2:2" x14ac:dyDescent="0.25">
      <c r="B103" s="75" t="s">
        <v>424</v>
      </c>
    </row>
    <row r="104" spans="2:2" ht="27" x14ac:dyDescent="0.25">
      <c r="B104" s="75" t="s">
        <v>402</v>
      </c>
    </row>
    <row r="105" spans="2:2" x14ac:dyDescent="0.25">
      <c r="B105" s="75" t="s">
        <v>425</v>
      </c>
    </row>
    <row r="106" spans="2:2" ht="40.5" x14ac:dyDescent="0.25">
      <c r="B106" s="75" t="s">
        <v>426</v>
      </c>
    </row>
    <row r="107" spans="2:2" ht="40.5" x14ac:dyDescent="0.25">
      <c r="B107" s="75" t="s">
        <v>427</v>
      </c>
    </row>
    <row r="108" spans="2:2" ht="67.5" x14ac:dyDescent="0.25">
      <c r="B108" s="75" t="s">
        <v>428</v>
      </c>
    </row>
    <row r="109" spans="2:2" ht="27" x14ac:dyDescent="0.25">
      <c r="B109" s="75" t="s">
        <v>429</v>
      </c>
    </row>
    <row r="110" spans="2:2" ht="27" x14ac:dyDescent="0.25">
      <c r="B110" s="75" t="s">
        <v>430</v>
      </c>
    </row>
    <row r="111" spans="2:2" ht="27" x14ac:dyDescent="0.25">
      <c r="B111" s="75" t="s">
        <v>431</v>
      </c>
    </row>
    <row r="112" spans="2:2" x14ac:dyDescent="0.25">
      <c r="B112" s="75" t="s">
        <v>432</v>
      </c>
    </row>
    <row r="113" spans="2:2" ht="40.5" x14ac:dyDescent="0.25">
      <c r="B113" s="75" t="s">
        <v>433</v>
      </c>
    </row>
    <row r="114" spans="2:2" ht="27" x14ac:dyDescent="0.25">
      <c r="B114" s="75" t="s">
        <v>434</v>
      </c>
    </row>
    <row r="115" spans="2:2" ht="27" x14ac:dyDescent="0.25">
      <c r="B115" s="75" t="s">
        <v>435</v>
      </c>
    </row>
    <row r="116" spans="2:2" x14ac:dyDescent="0.25">
      <c r="B116" s="75" t="s">
        <v>436</v>
      </c>
    </row>
    <row r="117" spans="2:2" x14ac:dyDescent="0.25">
      <c r="B117" s="75" t="s">
        <v>437</v>
      </c>
    </row>
    <row r="118" spans="2:2" x14ac:dyDescent="0.25">
      <c r="B118" s="75" t="s">
        <v>438</v>
      </c>
    </row>
    <row r="119" spans="2:2" ht="27" x14ac:dyDescent="0.25">
      <c r="B119" s="75" t="s">
        <v>439</v>
      </c>
    </row>
    <row r="120" spans="2:2" ht="54" x14ac:dyDescent="0.25">
      <c r="B120" s="75" t="s">
        <v>440</v>
      </c>
    </row>
    <row r="121" spans="2:2" x14ac:dyDescent="0.25">
      <c r="B121" s="75" t="s">
        <v>441</v>
      </c>
    </row>
    <row r="122" spans="2:2" x14ac:dyDescent="0.25">
      <c r="B122" s="75" t="s">
        <v>442</v>
      </c>
    </row>
    <row r="123" spans="2:2" ht="54" x14ac:dyDescent="0.25">
      <c r="B123" s="75" t="s">
        <v>443</v>
      </c>
    </row>
    <row r="124" spans="2:2" x14ac:dyDescent="0.25">
      <c r="B124" s="75" t="s">
        <v>444</v>
      </c>
    </row>
    <row r="125" spans="2:2" ht="27" x14ac:dyDescent="0.25">
      <c r="B125" s="75" t="s">
        <v>445</v>
      </c>
    </row>
    <row r="126" spans="2:2" ht="40.5" x14ac:dyDescent="0.25">
      <c r="B126" s="75" t="s">
        <v>446</v>
      </c>
    </row>
    <row r="127" spans="2:2" ht="67.5" x14ac:dyDescent="0.25">
      <c r="B127" s="75" t="s">
        <v>447</v>
      </c>
    </row>
    <row r="128" spans="2:2" ht="27" x14ac:dyDescent="0.25">
      <c r="B128" s="75" t="s">
        <v>448</v>
      </c>
    </row>
    <row r="129" spans="2:2" x14ac:dyDescent="0.25">
      <c r="B129" s="75" t="s">
        <v>449</v>
      </c>
    </row>
    <row r="130" spans="2:2" x14ac:dyDescent="0.25">
      <c r="B130" s="75" t="s">
        <v>450</v>
      </c>
    </row>
    <row r="131" spans="2:2" x14ac:dyDescent="0.25">
      <c r="B131" s="75" t="s">
        <v>451</v>
      </c>
    </row>
    <row r="132" spans="2:2" x14ac:dyDescent="0.25">
      <c r="B132" s="75" t="s">
        <v>452</v>
      </c>
    </row>
    <row r="133" spans="2:2" ht="27" x14ac:dyDescent="0.25">
      <c r="B133" s="75" t="s">
        <v>453</v>
      </c>
    </row>
    <row r="134" spans="2:2" ht="27" x14ac:dyDescent="0.25">
      <c r="B134" s="75" t="s">
        <v>454</v>
      </c>
    </row>
    <row r="135" spans="2:2" ht="54" x14ac:dyDescent="0.25">
      <c r="B135" s="75" t="s">
        <v>455</v>
      </c>
    </row>
    <row r="136" spans="2:2" x14ac:dyDescent="0.25">
      <c r="B136" s="75" t="s">
        <v>456</v>
      </c>
    </row>
    <row r="137" spans="2:2" ht="27" x14ac:dyDescent="0.25">
      <c r="B137" s="75" t="s">
        <v>457</v>
      </c>
    </row>
    <row r="138" spans="2:2" ht="40.5" x14ac:dyDescent="0.25">
      <c r="B138" s="75" t="s">
        <v>458</v>
      </c>
    </row>
    <row r="139" spans="2:2" ht="16.5" x14ac:dyDescent="0.25">
      <c r="B139" s="76" t="s">
        <v>459</v>
      </c>
    </row>
    <row r="140" spans="2:2" ht="16.5" x14ac:dyDescent="0.25">
      <c r="B140" s="76" t="s">
        <v>460</v>
      </c>
    </row>
    <row r="141" spans="2:2" x14ac:dyDescent="0.25">
      <c r="B141" s="75" t="s">
        <v>461</v>
      </c>
    </row>
    <row r="142" spans="2:2" ht="33" x14ac:dyDescent="0.25">
      <c r="B142" s="76" t="s">
        <v>462</v>
      </c>
    </row>
    <row r="143" spans="2:2" ht="27" x14ac:dyDescent="0.25">
      <c r="B143" s="75" t="s">
        <v>463</v>
      </c>
    </row>
    <row r="144" spans="2:2" ht="229.5" x14ac:dyDescent="0.25">
      <c r="B144" s="75" t="s">
        <v>464</v>
      </c>
    </row>
    <row r="145" spans="2:2" ht="54" x14ac:dyDescent="0.25">
      <c r="B145" s="75" t="s">
        <v>465</v>
      </c>
    </row>
    <row r="146" spans="2:2" ht="54" x14ac:dyDescent="0.25">
      <c r="B146" s="75" t="s">
        <v>466</v>
      </c>
    </row>
    <row r="147" spans="2:2" ht="40.5" x14ac:dyDescent="0.25">
      <c r="B147" s="75" t="s">
        <v>467</v>
      </c>
    </row>
    <row r="148" spans="2:2" ht="54" x14ac:dyDescent="0.25">
      <c r="B148" s="75" t="s">
        <v>468</v>
      </c>
    </row>
    <row r="149" spans="2:2" ht="16.5" x14ac:dyDescent="0.25">
      <c r="B149" s="76" t="s">
        <v>469</v>
      </c>
    </row>
    <row r="150" spans="2:2" x14ac:dyDescent="0.25">
      <c r="B150" s="75" t="s">
        <v>470</v>
      </c>
    </row>
    <row r="151" spans="2:2" x14ac:dyDescent="0.25">
      <c r="B151" s="75" t="s">
        <v>471</v>
      </c>
    </row>
    <row r="152" spans="2:2" x14ac:dyDescent="0.25">
      <c r="B152" s="75" t="s">
        <v>472</v>
      </c>
    </row>
    <row r="153" spans="2:2" x14ac:dyDescent="0.25">
      <c r="B153" s="75" t="s">
        <v>473</v>
      </c>
    </row>
    <row r="154" spans="2:2" x14ac:dyDescent="0.25">
      <c r="B154" s="75" t="s">
        <v>474</v>
      </c>
    </row>
    <row r="155" spans="2:2" x14ac:dyDescent="0.25">
      <c r="B155" s="75" t="s">
        <v>475</v>
      </c>
    </row>
    <row r="156" spans="2:2" ht="27" x14ac:dyDescent="0.25">
      <c r="B156" s="75" t="s">
        <v>476</v>
      </c>
    </row>
    <row r="157" spans="2:2" ht="27" x14ac:dyDescent="0.25">
      <c r="B157" s="75" t="s">
        <v>477</v>
      </c>
    </row>
    <row r="158" spans="2:2" ht="27" x14ac:dyDescent="0.25">
      <c r="B158" s="75" t="s">
        <v>478</v>
      </c>
    </row>
    <row r="159" spans="2:2" x14ac:dyDescent="0.25">
      <c r="B159" s="75" t="s">
        <v>479</v>
      </c>
    </row>
    <row r="160" spans="2:2" x14ac:dyDescent="0.25">
      <c r="B160" s="75" t="s">
        <v>480</v>
      </c>
    </row>
    <row r="161" spans="2:2" x14ac:dyDescent="0.25">
      <c r="B161" s="75" t="s">
        <v>481</v>
      </c>
    </row>
    <row r="162" spans="2:2" ht="27" x14ac:dyDescent="0.25">
      <c r="B162" s="75" t="s">
        <v>482</v>
      </c>
    </row>
    <row r="163" spans="2:2" x14ac:dyDescent="0.25">
      <c r="B163" s="75" t="s">
        <v>483</v>
      </c>
    </row>
    <row r="164" spans="2:2" ht="27" x14ac:dyDescent="0.25">
      <c r="B164" s="75" t="s">
        <v>484</v>
      </c>
    </row>
    <row r="165" spans="2:2" x14ac:dyDescent="0.25">
      <c r="B165" s="75" t="s">
        <v>485</v>
      </c>
    </row>
    <row r="166" spans="2:2" x14ac:dyDescent="0.25">
      <c r="B166" s="75" t="s">
        <v>486</v>
      </c>
    </row>
    <row r="167" spans="2:2" x14ac:dyDescent="0.25">
      <c r="B167" s="75" t="s">
        <v>487</v>
      </c>
    </row>
    <row r="168" spans="2:2" ht="54" x14ac:dyDescent="0.25">
      <c r="B168" s="75" t="s">
        <v>488</v>
      </c>
    </row>
    <row r="169" spans="2:2" ht="54" x14ac:dyDescent="0.25">
      <c r="B169" s="75" t="s">
        <v>489</v>
      </c>
    </row>
    <row r="170" spans="2:2" ht="81" x14ac:dyDescent="0.25">
      <c r="B170" s="75" t="s">
        <v>490</v>
      </c>
    </row>
    <row r="171" spans="2:2" ht="54" x14ac:dyDescent="0.25">
      <c r="B171" s="75" t="s">
        <v>491</v>
      </c>
    </row>
    <row r="172" spans="2:2" x14ac:dyDescent="0.25">
      <c r="B172" s="75" t="s">
        <v>492</v>
      </c>
    </row>
    <row r="173" spans="2:2" ht="40.5" x14ac:dyDescent="0.25">
      <c r="B173" s="75" t="s">
        <v>493</v>
      </c>
    </row>
    <row r="174" spans="2:2" ht="40.5" x14ac:dyDescent="0.25">
      <c r="B174" s="75" t="s">
        <v>494</v>
      </c>
    </row>
    <row r="175" spans="2:2" ht="40.5" x14ac:dyDescent="0.25">
      <c r="B175" s="75" t="s">
        <v>495</v>
      </c>
    </row>
    <row r="176" spans="2:2" ht="54" x14ac:dyDescent="0.25">
      <c r="B176" s="75" t="s">
        <v>496</v>
      </c>
    </row>
    <row r="177" spans="2:2" ht="54" x14ac:dyDescent="0.25">
      <c r="B177" s="75" t="s">
        <v>497</v>
      </c>
    </row>
    <row r="178" spans="2:2" ht="27" x14ac:dyDescent="0.25">
      <c r="B178" s="75" t="s">
        <v>498</v>
      </c>
    </row>
    <row r="179" spans="2:2" x14ac:dyDescent="0.25">
      <c r="B179" s="75" t="s">
        <v>499</v>
      </c>
    </row>
    <row r="180" spans="2:2" ht="27" x14ac:dyDescent="0.25">
      <c r="B180" s="75" t="s">
        <v>500</v>
      </c>
    </row>
    <row r="181" spans="2:2" ht="54" x14ac:dyDescent="0.25">
      <c r="B181" s="75" t="s">
        <v>501</v>
      </c>
    </row>
    <row r="182" spans="2:2" ht="54" x14ac:dyDescent="0.25">
      <c r="B182" s="75" t="s">
        <v>502</v>
      </c>
    </row>
    <row r="183" spans="2:2" ht="54" x14ac:dyDescent="0.25">
      <c r="B183" s="75" t="s">
        <v>503</v>
      </c>
    </row>
    <row r="184" spans="2:2" ht="82.5" x14ac:dyDescent="0.25">
      <c r="B184" s="76" t="s">
        <v>504</v>
      </c>
    </row>
    <row r="185" spans="2:2" ht="27" x14ac:dyDescent="0.25">
      <c r="B185" s="75" t="s">
        <v>505</v>
      </c>
    </row>
    <row r="186" spans="2:2" ht="40.5" x14ac:dyDescent="0.25">
      <c r="B186" s="75" t="s">
        <v>506</v>
      </c>
    </row>
    <row r="187" spans="2:2" ht="40.5" x14ac:dyDescent="0.25">
      <c r="B187" s="75" t="s">
        <v>507</v>
      </c>
    </row>
    <row r="188" spans="2:2" ht="40.5" x14ac:dyDescent="0.25">
      <c r="B188" s="75" t="s">
        <v>508</v>
      </c>
    </row>
    <row r="189" spans="2:2" ht="54" x14ac:dyDescent="0.25">
      <c r="B189" s="75" t="s">
        <v>509</v>
      </c>
    </row>
    <row r="190" spans="2:2" ht="175.5" x14ac:dyDescent="0.25">
      <c r="B190" s="75" t="s">
        <v>510</v>
      </c>
    </row>
    <row r="191" spans="2:2" ht="108" x14ac:dyDescent="0.25">
      <c r="B191" s="75" t="s">
        <v>511</v>
      </c>
    </row>
    <row r="192" spans="2:2" ht="40.5" x14ac:dyDescent="0.25">
      <c r="B192" s="75" t="s">
        <v>512</v>
      </c>
    </row>
    <row r="193" spans="2:2" ht="40.5" x14ac:dyDescent="0.25">
      <c r="B193" s="75" t="s">
        <v>513</v>
      </c>
    </row>
    <row r="194" spans="2:2" x14ac:dyDescent="0.25">
      <c r="B194" s="75" t="s">
        <v>514</v>
      </c>
    </row>
    <row r="195" spans="2:2" ht="27" x14ac:dyDescent="0.25">
      <c r="B195" s="75" t="s">
        <v>515</v>
      </c>
    </row>
    <row r="196" spans="2:2" ht="27" x14ac:dyDescent="0.25">
      <c r="B196" s="75" t="s">
        <v>516</v>
      </c>
    </row>
    <row r="197" spans="2:2" x14ac:dyDescent="0.25">
      <c r="B197" s="75" t="s">
        <v>517</v>
      </c>
    </row>
    <row r="198" spans="2:2" ht="27" x14ac:dyDescent="0.25">
      <c r="B198" s="75" t="s">
        <v>518</v>
      </c>
    </row>
    <row r="199" spans="2:2" ht="27" x14ac:dyDescent="0.25">
      <c r="B199" s="75" t="s">
        <v>519</v>
      </c>
    </row>
    <row r="200" spans="2:2" ht="40.5" x14ac:dyDescent="0.25">
      <c r="B200" s="75" t="s">
        <v>520</v>
      </c>
    </row>
    <row r="201" spans="2:2" ht="27" x14ac:dyDescent="0.25">
      <c r="B201" s="75" t="s">
        <v>521</v>
      </c>
    </row>
    <row r="202" spans="2:2" ht="40.5" x14ac:dyDescent="0.25">
      <c r="B202" s="75" t="s">
        <v>522</v>
      </c>
    </row>
    <row r="203" spans="2:2" x14ac:dyDescent="0.25">
      <c r="B203" s="75" t="s">
        <v>523</v>
      </c>
    </row>
    <row r="204" spans="2:2" ht="94.5" x14ac:dyDescent="0.25">
      <c r="B204" s="75" t="s">
        <v>524</v>
      </c>
    </row>
    <row r="205" spans="2:2" ht="33" x14ac:dyDescent="0.25">
      <c r="B205" s="76" t="s">
        <v>525</v>
      </c>
    </row>
    <row r="206" spans="2:2" x14ac:dyDescent="0.25">
      <c r="B206" s="75" t="s">
        <v>526</v>
      </c>
    </row>
    <row r="207" spans="2:2" ht="135" x14ac:dyDescent="0.25">
      <c r="B207" s="75" t="s">
        <v>527</v>
      </c>
    </row>
    <row r="208" spans="2:2" ht="121.5" x14ac:dyDescent="0.25">
      <c r="B208" s="75" t="s">
        <v>528</v>
      </c>
    </row>
    <row r="209" spans="2:2" ht="54" x14ac:dyDescent="0.25">
      <c r="B209" s="75" t="s">
        <v>529</v>
      </c>
    </row>
    <row r="210" spans="2:2" ht="405" x14ac:dyDescent="0.25">
      <c r="B210" s="75" t="s">
        <v>530</v>
      </c>
    </row>
    <row r="211" spans="2:2" ht="135" x14ac:dyDescent="0.25">
      <c r="B211" s="75" t="s">
        <v>531</v>
      </c>
    </row>
    <row r="212" spans="2:2" ht="81" x14ac:dyDescent="0.25">
      <c r="B212" s="75" t="s">
        <v>532</v>
      </c>
    </row>
    <row r="213" spans="2:2" x14ac:dyDescent="0.25">
      <c r="B213" s="75" t="s">
        <v>533</v>
      </c>
    </row>
    <row r="214" spans="2:2" x14ac:dyDescent="0.25">
      <c r="B214" s="75" t="s">
        <v>534</v>
      </c>
    </row>
    <row r="215" spans="2:2" x14ac:dyDescent="0.25">
      <c r="B215" s="75" t="s">
        <v>535</v>
      </c>
    </row>
    <row r="216" spans="2:2" ht="67.5" x14ac:dyDescent="0.25">
      <c r="B216" s="75" t="s">
        <v>536</v>
      </c>
    </row>
    <row r="217" spans="2:2" ht="67.5" x14ac:dyDescent="0.25">
      <c r="B217" s="75" t="s">
        <v>537</v>
      </c>
    </row>
    <row r="218" spans="2:2" ht="81" x14ac:dyDescent="0.25">
      <c r="B218" s="75" t="s">
        <v>538</v>
      </c>
    </row>
    <row r="219" spans="2:2" ht="81" x14ac:dyDescent="0.25">
      <c r="B219" s="75" t="s">
        <v>539</v>
      </c>
    </row>
    <row r="220" spans="2:2" ht="67.5" x14ac:dyDescent="0.25">
      <c r="B220" s="75" t="s">
        <v>540</v>
      </c>
    </row>
    <row r="221" spans="2:2" ht="94.5" x14ac:dyDescent="0.25">
      <c r="B221" s="75" t="s">
        <v>541</v>
      </c>
    </row>
    <row r="222" spans="2:2" ht="67.5" x14ac:dyDescent="0.25">
      <c r="B222" s="75" t="s">
        <v>542</v>
      </c>
    </row>
    <row r="223" spans="2:2" ht="54" x14ac:dyDescent="0.25">
      <c r="B223" s="75" t="s">
        <v>543</v>
      </c>
    </row>
    <row r="224" spans="2:2" ht="229.5" x14ac:dyDescent="0.25">
      <c r="B224" s="75" t="s">
        <v>544</v>
      </c>
    </row>
    <row r="225" spans="2:2" ht="175.5" x14ac:dyDescent="0.25">
      <c r="B225" s="75" t="s">
        <v>545</v>
      </c>
    </row>
    <row r="226" spans="2:2" ht="148.5" x14ac:dyDescent="0.25">
      <c r="B226" s="75" t="s">
        <v>546</v>
      </c>
    </row>
    <row r="227" spans="2:2" ht="82.5" x14ac:dyDescent="0.25">
      <c r="B227" s="76" t="s">
        <v>547</v>
      </c>
    </row>
    <row r="228" spans="2:2" x14ac:dyDescent="0.25">
      <c r="B228" s="75" t="s">
        <v>548</v>
      </c>
    </row>
    <row r="229" spans="2:2" ht="27" x14ac:dyDescent="0.25">
      <c r="B229" s="75" t="s">
        <v>549</v>
      </c>
    </row>
    <row r="230" spans="2:2" ht="27" x14ac:dyDescent="0.25">
      <c r="B230" s="75" t="s">
        <v>550</v>
      </c>
    </row>
    <row r="231" spans="2:2" ht="67.5" x14ac:dyDescent="0.25">
      <c r="B231" s="75" t="s">
        <v>551</v>
      </c>
    </row>
    <row r="232" spans="2:2" ht="81" x14ac:dyDescent="0.25">
      <c r="B232" s="75" t="s">
        <v>552</v>
      </c>
    </row>
    <row r="233" spans="2:2" ht="27" x14ac:dyDescent="0.25">
      <c r="B233" s="75" t="s">
        <v>553</v>
      </c>
    </row>
    <row r="234" spans="2:2" x14ac:dyDescent="0.25">
      <c r="B234" s="75" t="s">
        <v>554</v>
      </c>
    </row>
    <row r="235" spans="2:2" ht="27" x14ac:dyDescent="0.25">
      <c r="B235" s="75" t="s">
        <v>555</v>
      </c>
    </row>
    <row r="236" spans="2:2" ht="40.5" x14ac:dyDescent="0.25">
      <c r="B236" s="75" t="s">
        <v>556</v>
      </c>
    </row>
    <row r="237" spans="2:2" ht="54" x14ac:dyDescent="0.25">
      <c r="B237" s="75" t="s">
        <v>557</v>
      </c>
    </row>
    <row r="238" spans="2:2" ht="81" x14ac:dyDescent="0.25">
      <c r="B238" s="75" t="s">
        <v>558</v>
      </c>
    </row>
    <row r="239" spans="2:2" ht="54" x14ac:dyDescent="0.25">
      <c r="B239" s="75" t="s">
        <v>559</v>
      </c>
    </row>
    <row r="240" spans="2:2" ht="40.5" x14ac:dyDescent="0.25">
      <c r="B240" s="75" t="s">
        <v>560</v>
      </c>
    </row>
    <row r="241" spans="2:2" ht="67.5" x14ac:dyDescent="0.25">
      <c r="B241" s="75" t="s">
        <v>561</v>
      </c>
    </row>
    <row r="242" spans="2:2" ht="40.5" x14ac:dyDescent="0.25">
      <c r="B242" s="75" t="s">
        <v>562</v>
      </c>
    </row>
    <row r="243" spans="2:2" ht="27" x14ac:dyDescent="0.25">
      <c r="B243" s="75" t="s">
        <v>563</v>
      </c>
    </row>
    <row r="244" spans="2:2" x14ac:dyDescent="0.25">
      <c r="B244" s="75" t="s">
        <v>564</v>
      </c>
    </row>
    <row r="245" spans="2:2" ht="27" x14ac:dyDescent="0.25">
      <c r="B245" s="75" t="s">
        <v>565</v>
      </c>
    </row>
    <row r="246" spans="2:2" ht="67.5" x14ac:dyDescent="0.25">
      <c r="B246" s="75" t="s">
        <v>566</v>
      </c>
    </row>
    <row r="247" spans="2:2" ht="94.5" x14ac:dyDescent="0.25">
      <c r="B247" s="75" t="s">
        <v>567</v>
      </c>
    </row>
    <row r="248" spans="2:2" ht="40.5" x14ac:dyDescent="0.25">
      <c r="B248" s="75" t="s">
        <v>568</v>
      </c>
    </row>
    <row r="249" spans="2:2" ht="67.5" x14ac:dyDescent="0.25">
      <c r="B249" s="75" t="s">
        <v>569</v>
      </c>
    </row>
    <row r="250" spans="2:2" ht="40.5" x14ac:dyDescent="0.25">
      <c r="B250" s="75" t="s">
        <v>570</v>
      </c>
    </row>
    <row r="251" spans="2:2" ht="54" x14ac:dyDescent="0.25">
      <c r="B251" s="75" t="s">
        <v>571</v>
      </c>
    </row>
    <row r="252" spans="2:2" ht="27" x14ac:dyDescent="0.25">
      <c r="B252" s="75" t="s">
        <v>572</v>
      </c>
    </row>
    <row r="253" spans="2:2" ht="40.5" x14ac:dyDescent="0.25">
      <c r="B253" s="75" t="s">
        <v>573</v>
      </c>
    </row>
    <row r="254" spans="2:2" ht="27" x14ac:dyDescent="0.25">
      <c r="B254" s="75" t="s">
        <v>574</v>
      </c>
    </row>
    <row r="255" spans="2:2" ht="40.5" x14ac:dyDescent="0.25">
      <c r="B255" s="75" t="s">
        <v>575</v>
      </c>
    </row>
    <row r="256" spans="2:2" ht="148.5" x14ac:dyDescent="0.25">
      <c r="B256" s="75" t="s">
        <v>576</v>
      </c>
    </row>
    <row r="257" spans="2:2" ht="40.5" x14ac:dyDescent="0.25">
      <c r="B257" s="75" t="s">
        <v>577</v>
      </c>
    </row>
    <row r="258" spans="2:2" ht="40.5" x14ac:dyDescent="0.25">
      <c r="B258" s="75" t="s">
        <v>578</v>
      </c>
    </row>
    <row r="259" spans="2:2" ht="54" x14ac:dyDescent="0.25">
      <c r="B259" s="75" t="s">
        <v>579</v>
      </c>
    </row>
    <row r="260" spans="2:2" ht="94.5" x14ac:dyDescent="0.25">
      <c r="B260" s="75" t="s">
        <v>580</v>
      </c>
    </row>
    <row r="261" spans="2:2" ht="54" x14ac:dyDescent="0.25">
      <c r="B261" s="75" t="s">
        <v>581</v>
      </c>
    </row>
    <row r="262" spans="2:2" ht="40.5" x14ac:dyDescent="0.25">
      <c r="B262" s="75" t="s">
        <v>582</v>
      </c>
    </row>
    <row r="263" spans="2:2" ht="27" x14ac:dyDescent="0.25">
      <c r="B263" s="75" t="s">
        <v>583</v>
      </c>
    </row>
    <row r="264" spans="2:2" ht="94.5" x14ac:dyDescent="0.25">
      <c r="B264" s="75" t="s">
        <v>584</v>
      </c>
    </row>
    <row r="265" spans="2:2" ht="27" x14ac:dyDescent="0.25">
      <c r="B265" s="75" t="s">
        <v>585</v>
      </c>
    </row>
    <row r="266" spans="2:2" ht="94.5" x14ac:dyDescent="0.25">
      <c r="B266" s="75" t="s">
        <v>586</v>
      </c>
    </row>
    <row r="267" spans="2:2" ht="40.5" x14ac:dyDescent="0.25">
      <c r="B267" s="75" t="s">
        <v>587</v>
      </c>
    </row>
    <row r="268" spans="2:2" ht="40.5" x14ac:dyDescent="0.25">
      <c r="B268" s="75" t="s">
        <v>588</v>
      </c>
    </row>
    <row r="269" spans="2:2" ht="27" x14ac:dyDescent="0.25">
      <c r="B269" s="75" t="s">
        <v>589</v>
      </c>
    </row>
    <row r="270" spans="2:2" x14ac:dyDescent="0.25">
      <c r="B270" s="75" t="s">
        <v>590</v>
      </c>
    </row>
    <row r="271" spans="2:2" ht="54" x14ac:dyDescent="0.25">
      <c r="B271" s="75" t="s">
        <v>591</v>
      </c>
    </row>
    <row r="272" spans="2:2" ht="27" x14ac:dyDescent="0.25">
      <c r="B272" s="75" t="s">
        <v>592</v>
      </c>
    </row>
    <row r="273" spans="2:2" ht="27" x14ac:dyDescent="0.25">
      <c r="B273" s="75" t="s">
        <v>593</v>
      </c>
    </row>
    <row r="274" spans="2:2" ht="40.5" x14ac:dyDescent="0.25">
      <c r="B274" s="75" t="s">
        <v>594</v>
      </c>
    </row>
    <row r="275" spans="2:2" ht="94.5" x14ac:dyDescent="0.25">
      <c r="B275" s="75" t="s">
        <v>595</v>
      </c>
    </row>
    <row r="276" spans="2:2" x14ac:dyDescent="0.25">
      <c r="B276" s="75" t="s">
        <v>596</v>
      </c>
    </row>
    <row r="277" spans="2:2" x14ac:dyDescent="0.25">
      <c r="B277" s="75" t="s">
        <v>597</v>
      </c>
    </row>
    <row r="278" spans="2:2" ht="40.5" x14ac:dyDescent="0.25">
      <c r="B278" s="75" t="s">
        <v>598</v>
      </c>
    </row>
    <row r="279" spans="2:2" ht="67.5" x14ac:dyDescent="0.25">
      <c r="B279" s="75" t="s">
        <v>599</v>
      </c>
    </row>
    <row r="280" spans="2:2" ht="175.5" x14ac:dyDescent="0.25">
      <c r="B280" s="75" t="s">
        <v>600</v>
      </c>
    </row>
    <row r="281" spans="2:2" ht="40.5" x14ac:dyDescent="0.25">
      <c r="B281" s="75" t="s">
        <v>601</v>
      </c>
    </row>
    <row r="282" spans="2:2" x14ac:dyDescent="0.25">
      <c r="B282" s="75" t="s">
        <v>602</v>
      </c>
    </row>
    <row r="283" spans="2:2" ht="27" x14ac:dyDescent="0.25">
      <c r="B283" s="75" t="s">
        <v>603</v>
      </c>
    </row>
    <row r="284" spans="2:2" ht="81" x14ac:dyDescent="0.25">
      <c r="B284" s="75" t="s">
        <v>604</v>
      </c>
    </row>
    <row r="285" spans="2:2" ht="27" x14ac:dyDescent="0.25">
      <c r="B285" s="75" t="s">
        <v>605</v>
      </c>
    </row>
    <row r="286" spans="2:2" ht="67.5" x14ac:dyDescent="0.25">
      <c r="B286" s="75" t="s">
        <v>606</v>
      </c>
    </row>
    <row r="287" spans="2:2" ht="67.5" x14ac:dyDescent="0.25">
      <c r="B287" s="75" t="s">
        <v>607</v>
      </c>
    </row>
    <row r="288" spans="2:2" ht="27" x14ac:dyDescent="0.25">
      <c r="B288" s="75" t="s">
        <v>608</v>
      </c>
    </row>
    <row r="289" spans="2:2" ht="67.5" x14ac:dyDescent="0.25">
      <c r="B289" s="75" t="s">
        <v>606</v>
      </c>
    </row>
    <row r="290" spans="2:2" ht="40.5" x14ac:dyDescent="0.25">
      <c r="B290" s="75" t="s">
        <v>609</v>
      </c>
    </row>
    <row r="291" spans="2:2" ht="27" x14ac:dyDescent="0.25">
      <c r="B291" s="75" t="s">
        <v>610</v>
      </c>
    </row>
    <row r="292" spans="2:2" ht="67.5" x14ac:dyDescent="0.25">
      <c r="B292" s="75" t="s">
        <v>611</v>
      </c>
    </row>
    <row r="293" spans="2:2" ht="27" x14ac:dyDescent="0.25">
      <c r="B293" s="75" t="s">
        <v>612</v>
      </c>
    </row>
    <row r="294" spans="2:2" ht="67.5" x14ac:dyDescent="0.25">
      <c r="B294" s="75" t="s">
        <v>613</v>
      </c>
    </row>
    <row r="295" spans="2:2" ht="40.5" x14ac:dyDescent="0.25">
      <c r="B295" s="75" t="s">
        <v>614</v>
      </c>
    </row>
    <row r="296" spans="2:2" ht="40.5" x14ac:dyDescent="0.25">
      <c r="B296" s="75" t="s">
        <v>615</v>
      </c>
    </row>
    <row r="297" spans="2:2" ht="27" x14ac:dyDescent="0.25">
      <c r="B297" s="75" t="s">
        <v>616</v>
      </c>
    </row>
    <row r="298" spans="2:2" ht="40.5" x14ac:dyDescent="0.25">
      <c r="B298" s="75" t="s">
        <v>617</v>
      </c>
    </row>
    <row r="299" spans="2:2" ht="16.5" x14ac:dyDescent="0.25">
      <c r="B299" s="76" t="s">
        <v>618</v>
      </c>
    </row>
    <row r="300" spans="2:2" ht="54" x14ac:dyDescent="0.25">
      <c r="B300" s="75" t="s">
        <v>619</v>
      </c>
    </row>
    <row r="301" spans="2:2" ht="54" x14ac:dyDescent="0.25">
      <c r="B301" s="75" t="s">
        <v>620</v>
      </c>
    </row>
    <row r="302" spans="2:2" ht="40.5" x14ac:dyDescent="0.25">
      <c r="B302" s="75" t="s">
        <v>621</v>
      </c>
    </row>
    <row r="303" spans="2:2" ht="40.5" x14ac:dyDescent="0.25">
      <c r="B303" s="75" t="s">
        <v>622</v>
      </c>
    </row>
    <row r="304" spans="2:2" ht="49.5" x14ac:dyDescent="0.25">
      <c r="B304" s="76" t="s">
        <v>623</v>
      </c>
    </row>
    <row r="305" spans="2:2" ht="121.5" x14ac:dyDescent="0.25">
      <c r="B305" s="75" t="s">
        <v>624</v>
      </c>
    </row>
    <row r="306" spans="2:2" ht="40.5" x14ac:dyDescent="0.25">
      <c r="B306" s="75" t="s">
        <v>625</v>
      </c>
    </row>
    <row r="307" spans="2:2" ht="81" x14ac:dyDescent="0.25">
      <c r="B307" s="75" t="s">
        <v>626</v>
      </c>
    </row>
    <row r="308" spans="2:2" ht="54" x14ac:dyDescent="0.25">
      <c r="B308" s="75" t="s">
        <v>627</v>
      </c>
    </row>
    <row r="309" spans="2:2" ht="121.5" x14ac:dyDescent="0.25">
      <c r="B309" s="75" t="s">
        <v>628</v>
      </c>
    </row>
    <row r="310" spans="2:2" ht="49.5" x14ac:dyDescent="0.25">
      <c r="B310" s="76" t="s">
        <v>629</v>
      </c>
    </row>
    <row r="311" spans="2:2" ht="27" x14ac:dyDescent="0.25">
      <c r="B311" s="75" t="s">
        <v>630</v>
      </c>
    </row>
    <row r="312" spans="2:2" ht="27" x14ac:dyDescent="0.25">
      <c r="B312" s="75" t="s">
        <v>631</v>
      </c>
    </row>
    <row r="313" spans="2:2" ht="40.5" x14ac:dyDescent="0.25">
      <c r="B313" s="75" t="s">
        <v>632</v>
      </c>
    </row>
    <row r="314" spans="2:2" ht="27" x14ac:dyDescent="0.25">
      <c r="B314" s="75" t="s">
        <v>633</v>
      </c>
    </row>
    <row r="315" spans="2:2" ht="40.5" x14ac:dyDescent="0.25">
      <c r="B315" s="75" t="s">
        <v>634</v>
      </c>
    </row>
    <row r="316" spans="2:2" ht="54" x14ac:dyDescent="0.25">
      <c r="B316" s="75" t="s">
        <v>635</v>
      </c>
    </row>
    <row r="317" spans="2:2" ht="81" x14ac:dyDescent="0.25">
      <c r="B317" s="75" t="s">
        <v>636</v>
      </c>
    </row>
    <row r="318" spans="2:2" ht="81" x14ac:dyDescent="0.25">
      <c r="B318" s="75" t="s">
        <v>637</v>
      </c>
    </row>
    <row r="319" spans="2:2" ht="99" x14ac:dyDescent="0.25">
      <c r="B319" s="76" t="s">
        <v>638</v>
      </c>
    </row>
    <row r="320" spans="2:2" x14ac:dyDescent="0.25">
      <c r="B320" s="75" t="s">
        <v>639</v>
      </c>
    </row>
    <row r="321" spans="2:2" x14ac:dyDescent="0.25">
      <c r="B321" s="75" t="s">
        <v>640</v>
      </c>
    </row>
    <row r="322" spans="2:2" ht="27" x14ac:dyDescent="0.25">
      <c r="B322" s="75" t="s">
        <v>641</v>
      </c>
    </row>
    <row r="323" spans="2:2" ht="54" x14ac:dyDescent="0.25">
      <c r="B323" s="75" t="s">
        <v>642</v>
      </c>
    </row>
    <row r="324" spans="2:2" ht="40.5" x14ac:dyDescent="0.25">
      <c r="B324" s="75" t="s">
        <v>643</v>
      </c>
    </row>
    <row r="325" spans="2:2" x14ac:dyDescent="0.25">
      <c r="B325" s="75" t="s">
        <v>644</v>
      </c>
    </row>
    <row r="326" spans="2:2" ht="40.5" x14ac:dyDescent="0.25">
      <c r="B326" s="75" t="s">
        <v>645</v>
      </c>
    </row>
    <row r="327" spans="2:2" ht="27" x14ac:dyDescent="0.25">
      <c r="B327" s="75" t="s">
        <v>646</v>
      </c>
    </row>
    <row r="328" spans="2:2" ht="27" x14ac:dyDescent="0.25">
      <c r="B328" s="75" t="s">
        <v>647</v>
      </c>
    </row>
    <row r="329" spans="2:2" ht="40.5" x14ac:dyDescent="0.25">
      <c r="B329" s="75" t="s">
        <v>648</v>
      </c>
    </row>
    <row r="330" spans="2:2" ht="27" x14ac:dyDescent="0.25">
      <c r="B330" s="75" t="s">
        <v>649</v>
      </c>
    </row>
    <row r="331" spans="2:2" ht="54" x14ac:dyDescent="0.25">
      <c r="B331" s="75" t="s">
        <v>650</v>
      </c>
    </row>
    <row r="332" spans="2:2" ht="54" x14ac:dyDescent="0.25">
      <c r="B332" s="75" t="s">
        <v>651</v>
      </c>
    </row>
    <row r="333" spans="2:2" ht="54" x14ac:dyDescent="0.25">
      <c r="B333" s="75" t="s">
        <v>652</v>
      </c>
    </row>
    <row r="334" spans="2:2" ht="40.5" x14ac:dyDescent="0.25">
      <c r="B334" s="75" t="s">
        <v>653</v>
      </c>
    </row>
    <row r="335" spans="2:2" ht="27" x14ac:dyDescent="0.25">
      <c r="B335" s="75" t="s">
        <v>654</v>
      </c>
    </row>
    <row r="336" spans="2:2" ht="54" x14ac:dyDescent="0.25">
      <c r="B336" s="75" t="s">
        <v>655</v>
      </c>
    </row>
    <row r="337" spans="2:2" ht="121.5" x14ac:dyDescent="0.25">
      <c r="B337" s="75" t="s">
        <v>656</v>
      </c>
    </row>
    <row r="338" spans="2:2" ht="81" x14ac:dyDescent="0.25">
      <c r="B338" s="75" t="s">
        <v>657</v>
      </c>
    </row>
    <row r="339" spans="2:2" ht="27" x14ac:dyDescent="0.25">
      <c r="B339" s="75" t="s">
        <v>658</v>
      </c>
    </row>
    <row r="340" spans="2:2" x14ac:dyDescent="0.25">
      <c r="B340" s="75" t="s">
        <v>659</v>
      </c>
    </row>
    <row r="341" spans="2:2" ht="40.5" x14ac:dyDescent="0.25">
      <c r="B341" s="75" t="s">
        <v>660</v>
      </c>
    </row>
    <row r="342" spans="2:2" ht="81" x14ac:dyDescent="0.25">
      <c r="B342" s="75" t="s">
        <v>661</v>
      </c>
    </row>
    <row r="343" spans="2:2" ht="33" x14ac:dyDescent="0.25">
      <c r="B343" s="76" t="s">
        <v>662</v>
      </c>
    </row>
    <row r="344" spans="2:2" x14ac:dyDescent="0.25">
      <c r="B344" s="75" t="s">
        <v>663</v>
      </c>
    </row>
    <row r="345" spans="2:2" ht="16.5" x14ac:dyDescent="0.25">
      <c r="B345" s="76" t="s">
        <v>664</v>
      </c>
    </row>
    <row r="346" spans="2:2" ht="33" x14ac:dyDescent="0.25">
      <c r="B346" s="76" t="s">
        <v>665</v>
      </c>
    </row>
    <row r="347" spans="2:2" ht="27" x14ac:dyDescent="0.25">
      <c r="B347" s="75" t="s">
        <v>666</v>
      </c>
    </row>
    <row r="348" spans="2:2" ht="27" x14ac:dyDescent="0.25">
      <c r="B348" s="75" t="s">
        <v>667</v>
      </c>
    </row>
    <row r="349" spans="2:2" ht="54" x14ac:dyDescent="0.25">
      <c r="B349" s="75" t="s">
        <v>668</v>
      </c>
    </row>
    <row r="350" spans="2:2" ht="27" x14ac:dyDescent="0.25">
      <c r="B350" s="75" t="s">
        <v>669</v>
      </c>
    </row>
    <row r="351" spans="2:2" ht="40.5" x14ac:dyDescent="0.25">
      <c r="B351" s="75" t="s">
        <v>670</v>
      </c>
    </row>
    <row r="352" spans="2:2" ht="27" x14ac:dyDescent="0.25">
      <c r="B352" s="75" t="s">
        <v>671</v>
      </c>
    </row>
    <row r="353" spans="2:2" ht="40.5" x14ac:dyDescent="0.25">
      <c r="B353" s="75" t="s">
        <v>672</v>
      </c>
    </row>
    <row r="354" spans="2:2" ht="27" x14ac:dyDescent="0.25">
      <c r="B354" s="75" t="s">
        <v>673</v>
      </c>
    </row>
    <row r="355" spans="2:2" ht="27" x14ac:dyDescent="0.25">
      <c r="B355" s="75" t="s">
        <v>674</v>
      </c>
    </row>
    <row r="356" spans="2:2" ht="27" x14ac:dyDescent="0.25">
      <c r="B356" s="75" t="s">
        <v>675</v>
      </c>
    </row>
    <row r="357" spans="2:2" ht="67.5" x14ac:dyDescent="0.25">
      <c r="B357" s="75" t="s">
        <v>676</v>
      </c>
    </row>
    <row r="358" spans="2:2" ht="40.5" x14ac:dyDescent="0.25">
      <c r="B358" s="75" t="s">
        <v>677</v>
      </c>
    </row>
    <row r="359" spans="2:2" ht="67.5" x14ac:dyDescent="0.25">
      <c r="B359" s="75" t="s">
        <v>678</v>
      </c>
    </row>
    <row r="360" spans="2:2" ht="27" x14ac:dyDescent="0.25">
      <c r="B360" s="75" t="s">
        <v>679</v>
      </c>
    </row>
    <row r="361" spans="2:2" ht="40.5" x14ac:dyDescent="0.25">
      <c r="B361" s="75" t="s">
        <v>680</v>
      </c>
    </row>
    <row r="362" spans="2:2" ht="16.5" x14ac:dyDescent="0.25">
      <c r="B362" s="76" t="s">
        <v>681</v>
      </c>
    </row>
    <row r="363" spans="2:2" ht="54" x14ac:dyDescent="0.25">
      <c r="B363" s="75" t="s">
        <v>682</v>
      </c>
    </row>
    <row r="364" spans="2:2" ht="27" x14ac:dyDescent="0.25">
      <c r="B364" s="75" t="s">
        <v>683</v>
      </c>
    </row>
    <row r="365" spans="2:2" ht="40.5" x14ac:dyDescent="0.25">
      <c r="B365" s="75" t="s">
        <v>684</v>
      </c>
    </row>
    <row r="366" spans="2:2" ht="82.5" x14ac:dyDescent="0.25">
      <c r="B366" s="76" t="s">
        <v>685</v>
      </c>
    </row>
    <row r="367" spans="2:2" ht="67.5" x14ac:dyDescent="0.25">
      <c r="B367" s="75" t="s">
        <v>686</v>
      </c>
    </row>
    <row r="368" spans="2:2" ht="40.5" x14ac:dyDescent="0.25">
      <c r="B368" s="75" t="s">
        <v>687</v>
      </c>
    </row>
    <row r="369" spans="2:2" ht="135" x14ac:dyDescent="0.25">
      <c r="B369" s="75" t="s">
        <v>688</v>
      </c>
    </row>
    <row r="370" spans="2:2" ht="49.5" x14ac:dyDescent="0.25">
      <c r="B370" s="76" t="s">
        <v>689</v>
      </c>
    </row>
    <row r="371" spans="2:2" ht="27" x14ac:dyDescent="0.25">
      <c r="B371" s="75" t="s">
        <v>690</v>
      </c>
    </row>
    <row r="372" spans="2:2" ht="33" x14ac:dyDescent="0.25">
      <c r="B372" s="76" t="s">
        <v>691</v>
      </c>
    </row>
    <row r="373" spans="2:2" ht="27" x14ac:dyDescent="0.25">
      <c r="B373" s="75" t="s">
        <v>692</v>
      </c>
    </row>
    <row r="374" spans="2:2" ht="54" x14ac:dyDescent="0.25">
      <c r="B374" s="75" t="s">
        <v>693</v>
      </c>
    </row>
    <row r="375" spans="2:2" ht="40.5" x14ac:dyDescent="0.25">
      <c r="B375" s="75" t="s">
        <v>694</v>
      </c>
    </row>
    <row r="376" spans="2:2" ht="40.5" x14ac:dyDescent="0.25">
      <c r="B376" s="75" t="s">
        <v>695</v>
      </c>
    </row>
    <row r="377" spans="2:2" ht="27" x14ac:dyDescent="0.25">
      <c r="B377" s="75" t="s">
        <v>696</v>
      </c>
    </row>
    <row r="378" spans="2:2" ht="27" x14ac:dyDescent="0.25">
      <c r="B378" s="75" t="s">
        <v>697</v>
      </c>
    </row>
    <row r="379" spans="2:2" ht="27" x14ac:dyDescent="0.25">
      <c r="B379" s="75" t="s">
        <v>698</v>
      </c>
    </row>
    <row r="380" spans="2:2" ht="49.5" x14ac:dyDescent="0.25">
      <c r="B380" s="76" t="s">
        <v>699</v>
      </c>
    </row>
    <row r="381" spans="2:2" ht="27" x14ac:dyDescent="0.25">
      <c r="B381" s="75" t="s">
        <v>700</v>
      </c>
    </row>
    <row r="382" spans="2:2" ht="27" x14ac:dyDescent="0.25">
      <c r="B382" s="75" t="s">
        <v>701</v>
      </c>
    </row>
    <row r="383" spans="2:2" ht="27" x14ac:dyDescent="0.25">
      <c r="B383" s="75" t="s">
        <v>702</v>
      </c>
    </row>
    <row r="384" spans="2:2" ht="33" x14ac:dyDescent="0.25">
      <c r="B384" s="76" t="s">
        <v>703</v>
      </c>
    </row>
    <row r="385" spans="2:2" ht="27" x14ac:dyDescent="0.25">
      <c r="B385" s="75" t="s">
        <v>704</v>
      </c>
    </row>
    <row r="386" spans="2:2" ht="67.5" x14ac:dyDescent="0.25">
      <c r="B386" s="75" t="s">
        <v>705</v>
      </c>
    </row>
    <row r="387" spans="2:2" ht="27" x14ac:dyDescent="0.25">
      <c r="B387" s="75" t="s">
        <v>706</v>
      </c>
    </row>
    <row r="388" spans="2:2" ht="27" x14ac:dyDescent="0.25">
      <c r="B388" s="75" t="s">
        <v>707</v>
      </c>
    </row>
    <row r="389" spans="2:2" ht="40.5" x14ac:dyDescent="0.25">
      <c r="B389" s="75" t="s">
        <v>708</v>
      </c>
    </row>
    <row r="390" spans="2:2" ht="54" x14ac:dyDescent="0.25">
      <c r="B390" s="75" t="s">
        <v>709</v>
      </c>
    </row>
    <row r="391" spans="2:2" ht="67.5" x14ac:dyDescent="0.25">
      <c r="B391" s="75" t="s">
        <v>710</v>
      </c>
    </row>
    <row r="392" spans="2:2" ht="67.5" x14ac:dyDescent="0.25">
      <c r="B392" s="75" t="s">
        <v>711</v>
      </c>
    </row>
    <row r="393" spans="2:2" ht="67.5" x14ac:dyDescent="0.25">
      <c r="B393" s="75" t="s">
        <v>712</v>
      </c>
    </row>
    <row r="394" spans="2:2" ht="40.5" x14ac:dyDescent="0.25">
      <c r="B394" s="75" t="s">
        <v>713</v>
      </c>
    </row>
    <row r="395" spans="2:2" ht="54" x14ac:dyDescent="0.25">
      <c r="B395" s="75" t="s">
        <v>714</v>
      </c>
    </row>
    <row r="396" spans="2:2" ht="27" x14ac:dyDescent="0.25">
      <c r="B396" s="75" t="s">
        <v>715</v>
      </c>
    </row>
    <row r="397" spans="2:2" x14ac:dyDescent="0.25">
      <c r="B397" s="75" t="s">
        <v>716</v>
      </c>
    </row>
    <row r="398" spans="2:2" x14ac:dyDescent="0.25">
      <c r="B398" s="75" t="s">
        <v>717</v>
      </c>
    </row>
    <row r="399" spans="2:2" x14ac:dyDescent="0.25">
      <c r="B399" s="75" t="s">
        <v>718</v>
      </c>
    </row>
    <row r="400" spans="2:2" x14ac:dyDescent="0.25">
      <c r="B400" s="75" t="s">
        <v>719</v>
      </c>
    </row>
    <row r="401" spans="2:2" x14ac:dyDescent="0.25">
      <c r="B401" s="75" t="s">
        <v>720</v>
      </c>
    </row>
    <row r="402" spans="2:2" x14ac:dyDescent="0.25">
      <c r="B402" s="75" t="s">
        <v>721</v>
      </c>
    </row>
    <row r="403" spans="2:2" x14ac:dyDescent="0.25">
      <c r="B403" s="75" t="s">
        <v>722</v>
      </c>
    </row>
    <row r="404" spans="2:2" x14ac:dyDescent="0.25">
      <c r="B404" s="75" t="s">
        <v>723</v>
      </c>
    </row>
    <row r="405" spans="2:2" x14ac:dyDescent="0.25">
      <c r="B405" s="75" t="s">
        <v>724</v>
      </c>
    </row>
    <row r="406" spans="2:2" x14ac:dyDescent="0.25">
      <c r="B406" s="75" t="s">
        <v>725</v>
      </c>
    </row>
    <row r="407" spans="2:2" x14ac:dyDescent="0.25">
      <c r="B407" s="75" t="s">
        <v>726</v>
      </c>
    </row>
    <row r="408" spans="2:2" x14ac:dyDescent="0.25">
      <c r="B408" s="75" t="s">
        <v>727</v>
      </c>
    </row>
    <row r="409" spans="2:2" x14ac:dyDescent="0.25">
      <c r="B409" s="75" t="s">
        <v>728</v>
      </c>
    </row>
    <row r="410" spans="2:2" x14ac:dyDescent="0.25">
      <c r="B410" s="75" t="s">
        <v>729</v>
      </c>
    </row>
    <row r="411" spans="2:2" x14ac:dyDescent="0.25">
      <c r="B411" s="75" t="s">
        <v>730</v>
      </c>
    </row>
    <row r="412" spans="2:2" ht="27" x14ac:dyDescent="0.25">
      <c r="B412" s="75" t="s">
        <v>731</v>
      </c>
    </row>
    <row r="413" spans="2:2" ht="27" x14ac:dyDescent="0.25">
      <c r="B413" s="75" t="s">
        <v>732</v>
      </c>
    </row>
    <row r="414" spans="2:2" ht="27" x14ac:dyDescent="0.25">
      <c r="B414" s="75" t="s">
        <v>733</v>
      </c>
    </row>
    <row r="415" spans="2:2" ht="27" x14ac:dyDescent="0.25">
      <c r="B415" s="75" t="s">
        <v>734</v>
      </c>
    </row>
    <row r="416" spans="2:2" ht="40.5" x14ac:dyDescent="0.25">
      <c r="B416" s="75" t="s">
        <v>735</v>
      </c>
    </row>
    <row r="417" spans="2:2" ht="27" x14ac:dyDescent="0.25">
      <c r="B417" s="75" t="s">
        <v>736</v>
      </c>
    </row>
    <row r="418" spans="2:2" x14ac:dyDescent="0.25">
      <c r="B418" s="75" t="s">
        <v>737</v>
      </c>
    </row>
    <row r="419" spans="2:2" ht="27" x14ac:dyDescent="0.25">
      <c r="B419" s="75" t="s">
        <v>738</v>
      </c>
    </row>
    <row r="420" spans="2:2" ht="54" x14ac:dyDescent="0.25">
      <c r="B420" s="75" t="s">
        <v>739</v>
      </c>
    </row>
    <row r="421" spans="2:2" x14ac:dyDescent="0.25">
      <c r="B421" s="75" t="s">
        <v>740</v>
      </c>
    </row>
    <row r="422" spans="2:2" ht="27" x14ac:dyDescent="0.25">
      <c r="B422" s="75" t="s">
        <v>741</v>
      </c>
    </row>
    <row r="423" spans="2:2" ht="27" x14ac:dyDescent="0.25">
      <c r="B423" s="75" t="s">
        <v>742</v>
      </c>
    </row>
    <row r="424" spans="2:2" ht="40.5" x14ac:dyDescent="0.25">
      <c r="B424" s="75" t="s">
        <v>743</v>
      </c>
    </row>
    <row r="425" spans="2:2" ht="66" x14ac:dyDescent="0.25">
      <c r="B425" s="76" t="s">
        <v>744</v>
      </c>
    </row>
    <row r="426" spans="2:2" ht="27" x14ac:dyDescent="0.25">
      <c r="B426" s="75" t="s">
        <v>745</v>
      </c>
    </row>
    <row r="427" spans="2:2" ht="27" x14ac:dyDescent="0.25">
      <c r="B427" s="75" t="s">
        <v>746</v>
      </c>
    </row>
    <row r="428" spans="2:2" ht="40.5" x14ac:dyDescent="0.25">
      <c r="B428" s="75" t="s">
        <v>747</v>
      </c>
    </row>
    <row r="429" spans="2:2" ht="27" x14ac:dyDescent="0.25">
      <c r="B429" s="75" t="s">
        <v>748</v>
      </c>
    </row>
    <row r="430" spans="2:2" ht="27" x14ac:dyDescent="0.25">
      <c r="B430" s="75" t="s">
        <v>749</v>
      </c>
    </row>
    <row r="431" spans="2:2" ht="27" x14ac:dyDescent="0.25">
      <c r="B431" s="75" t="s">
        <v>750</v>
      </c>
    </row>
    <row r="432" spans="2:2" x14ac:dyDescent="0.25">
      <c r="B432" s="75" t="s">
        <v>751</v>
      </c>
    </row>
    <row r="433" spans="2:2" x14ac:dyDescent="0.25">
      <c r="B433" s="75" t="s">
        <v>752</v>
      </c>
    </row>
    <row r="434" spans="2:2" x14ac:dyDescent="0.25">
      <c r="B434" s="75" t="s">
        <v>753</v>
      </c>
    </row>
    <row r="435" spans="2:2" x14ac:dyDescent="0.25">
      <c r="B435" s="75" t="s">
        <v>754</v>
      </c>
    </row>
    <row r="436" spans="2:2" x14ac:dyDescent="0.25">
      <c r="B436" s="75" t="s">
        <v>755</v>
      </c>
    </row>
    <row r="437" spans="2:2" ht="27" x14ac:dyDescent="0.25">
      <c r="B437" s="75" t="s">
        <v>756</v>
      </c>
    </row>
    <row r="438" spans="2:2" ht="27" x14ac:dyDescent="0.25">
      <c r="B438" s="75" t="s">
        <v>757</v>
      </c>
    </row>
    <row r="439" spans="2:2" ht="27" x14ac:dyDescent="0.25">
      <c r="B439" s="75" t="s">
        <v>758</v>
      </c>
    </row>
    <row r="440" spans="2:2" ht="27" x14ac:dyDescent="0.25">
      <c r="B440" s="75" t="s">
        <v>759</v>
      </c>
    </row>
    <row r="441" spans="2:2" ht="27" x14ac:dyDescent="0.25">
      <c r="B441" s="75" t="s">
        <v>760</v>
      </c>
    </row>
    <row r="442" spans="2:2" ht="40.5" x14ac:dyDescent="0.25">
      <c r="B442" s="75" t="s">
        <v>761</v>
      </c>
    </row>
    <row r="443" spans="2:2" ht="54" x14ac:dyDescent="0.25">
      <c r="B443" s="75" t="s">
        <v>762</v>
      </c>
    </row>
    <row r="444" spans="2:2" ht="27" x14ac:dyDescent="0.25">
      <c r="B444" s="75" t="s">
        <v>763</v>
      </c>
    </row>
    <row r="445" spans="2:2" x14ac:dyDescent="0.25">
      <c r="B445" s="75" t="s">
        <v>764</v>
      </c>
    </row>
    <row r="446" spans="2:2" ht="54" x14ac:dyDescent="0.25">
      <c r="B446" s="75" t="s">
        <v>765</v>
      </c>
    </row>
    <row r="447" spans="2:2" ht="27" x14ac:dyDescent="0.25">
      <c r="B447" s="75" t="s">
        <v>766</v>
      </c>
    </row>
    <row r="448" spans="2:2" ht="40.5" x14ac:dyDescent="0.25">
      <c r="B448" s="75" t="s">
        <v>767</v>
      </c>
    </row>
    <row r="449" spans="2:2" ht="27" x14ac:dyDescent="0.25">
      <c r="B449" s="75" t="s">
        <v>768</v>
      </c>
    </row>
    <row r="450" spans="2:2" ht="27" x14ac:dyDescent="0.25">
      <c r="B450" s="75" t="s">
        <v>769</v>
      </c>
    </row>
    <row r="451" spans="2:2" ht="27" x14ac:dyDescent="0.25">
      <c r="B451" s="75" t="s">
        <v>770</v>
      </c>
    </row>
    <row r="452" spans="2:2" ht="99" x14ac:dyDescent="0.25">
      <c r="B452" s="76" t="s">
        <v>771</v>
      </c>
    </row>
    <row r="453" spans="2:2" x14ac:dyDescent="0.25">
      <c r="B453" s="75" t="s">
        <v>772</v>
      </c>
    </row>
    <row r="454" spans="2:2" ht="27" x14ac:dyDescent="0.25">
      <c r="B454" s="75" t="s">
        <v>773</v>
      </c>
    </row>
    <row r="455" spans="2:2" x14ac:dyDescent="0.25">
      <c r="B455" s="75" t="s">
        <v>774</v>
      </c>
    </row>
    <row r="456" spans="2:2" x14ac:dyDescent="0.25">
      <c r="B456" s="75" t="s">
        <v>775</v>
      </c>
    </row>
    <row r="457" spans="2:2" ht="40.5" x14ac:dyDescent="0.25">
      <c r="B457" s="75" t="s">
        <v>776</v>
      </c>
    </row>
    <row r="458" spans="2:2" ht="27" x14ac:dyDescent="0.25">
      <c r="B458" s="75" t="s">
        <v>777</v>
      </c>
    </row>
    <row r="459" spans="2:2" ht="40.5" x14ac:dyDescent="0.25">
      <c r="B459" s="75" t="s">
        <v>778</v>
      </c>
    </row>
    <row r="460" spans="2:2" ht="40.5" x14ac:dyDescent="0.25">
      <c r="B460" s="75" t="s">
        <v>779</v>
      </c>
    </row>
    <row r="461" spans="2:2" ht="49.5" x14ac:dyDescent="0.25">
      <c r="B461" s="76" t="s">
        <v>780</v>
      </c>
    </row>
    <row r="462" spans="2:2" ht="54" x14ac:dyDescent="0.25">
      <c r="B462" s="75" t="s">
        <v>781</v>
      </c>
    </row>
    <row r="463" spans="2:2" ht="135" x14ac:dyDescent="0.25">
      <c r="B463" s="75" t="s">
        <v>782</v>
      </c>
    </row>
    <row r="464" spans="2:2" ht="67.5" x14ac:dyDescent="0.25">
      <c r="B464" s="75" t="s">
        <v>783</v>
      </c>
    </row>
    <row r="465" spans="2:2" ht="27" x14ac:dyDescent="0.25">
      <c r="B465" s="75" t="s">
        <v>784</v>
      </c>
    </row>
    <row r="466" spans="2:2" x14ac:dyDescent="0.25">
      <c r="B466" s="75" t="s">
        <v>785</v>
      </c>
    </row>
    <row r="467" spans="2:2" x14ac:dyDescent="0.25">
      <c r="B467" s="75" t="s">
        <v>786</v>
      </c>
    </row>
    <row r="468" spans="2:2" ht="135" x14ac:dyDescent="0.25">
      <c r="B468" s="75" t="s">
        <v>787</v>
      </c>
    </row>
    <row r="469" spans="2:2" ht="108" x14ac:dyDescent="0.25">
      <c r="B469" s="75" t="s">
        <v>788</v>
      </c>
    </row>
    <row r="470" spans="2:2" x14ac:dyDescent="0.25">
      <c r="B470" s="75" t="s">
        <v>789</v>
      </c>
    </row>
    <row r="471" spans="2:2" ht="27" x14ac:dyDescent="0.25">
      <c r="B471" s="75" t="s">
        <v>790</v>
      </c>
    </row>
    <row r="472" spans="2:2" ht="27" x14ac:dyDescent="0.25">
      <c r="B472" s="75" t="s">
        <v>791</v>
      </c>
    </row>
    <row r="473" spans="2:2" x14ac:dyDescent="0.25">
      <c r="B473" s="75" t="s">
        <v>792</v>
      </c>
    </row>
    <row r="474" spans="2:2" ht="40.5" x14ac:dyDescent="0.25">
      <c r="B474" s="75" t="s">
        <v>793</v>
      </c>
    </row>
    <row r="475" spans="2:2" ht="67.5" x14ac:dyDescent="0.25">
      <c r="B475" s="75" t="s">
        <v>794</v>
      </c>
    </row>
    <row r="476" spans="2:2" ht="81" x14ac:dyDescent="0.25">
      <c r="B476" s="75" t="s">
        <v>795</v>
      </c>
    </row>
    <row r="477" spans="2:2" ht="81" x14ac:dyDescent="0.25">
      <c r="B477" s="75" t="s">
        <v>796</v>
      </c>
    </row>
    <row r="478" spans="2:2" ht="54" x14ac:dyDescent="0.25">
      <c r="B478" s="75" t="s">
        <v>797</v>
      </c>
    </row>
    <row r="479" spans="2:2" ht="162" x14ac:dyDescent="0.25">
      <c r="B479" s="75" t="s">
        <v>798</v>
      </c>
    </row>
    <row r="480" spans="2:2" ht="81" x14ac:dyDescent="0.25">
      <c r="B480" s="75" t="s">
        <v>799</v>
      </c>
    </row>
    <row r="481" spans="2:2" ht="27" x14ac:dyDescent="0.25">
      <c r="B481" s="75" t="s">
        <v>800</v>
      </c>
    </row>
    <row r="482" spans="2:2" ht="67.5" x14ac:dyDescent="0.25">
      <c r="B482" s="75" t="s">
        <v>801</v>
      </c>
    </row>
    <row r="483" spans="2:2" ht="54" x14ac:dyDescent="0.25">
      <c r="B483" s="75" t="s">
        <v>802</v>
      </c>
    </row>
    <row r="484" spans="2:2" ht="81" x14ac:dyDescent="0.25">
      <c r="B484" s="75" t="s">
        <v>803</v>
      </c>
    </row>
    <row r="485" spans="2:2" ht="27" x14ac:dyDescent="0.25">
      <c r="B485" s="75" t="s">
        <v>804</v>
      </c>
    </row>
    <row r="486" spans="2:2" ht="49.5" x14ac:dyDescent="0.25">
      <c r="B486" s="76" t="s">
        <v>805</v>
      </c>
    </row>
    <row r="487" spans="2:2" ht="16.5" x14ac:dyDescent="0.25">
      <c r="B487" s="76" t="s">
        <v>806</v>
      </c>
    </row>
    <row r="488" spans="2:2" x14ac:dyDescent="0.25">
      <c r="B488" s="75" t="s">
        <v>807</v>
      </c>
    </row>
    <row r="489" spans="2:2" ht="27" x14ac:dyDescent="0.25">
      <c r="B489" s="75" t="s">
        <v>808</v>
      </c>
    </row>
    <row r="490" spans="2:2" ht="54" x14ac:dyDescent="0.25">
      <c r="B490" s="75" t="s">
        <v>809</v>
      </c>
    </row>
    <row r="491" spans="2:2" x14ac:dyDescent="0.25">
      <c r="B491" s="75" t="s">
        <v>810</v>
      </c>
    </row>
    <row r="492" spans="2:2" ht="54" x14ac:dyDescent="0.25">
      <c r="B492" s="75" t="s">
        <v>811</v>
      </c>
    </row>
    <row r="493" spans="2:2" x14ac:dyDescent="0.25">
      <c r="B493" s="75" t="s">
        <v>812</v>
      </c>
    </row>
    <row r="494" spans="2:2" x14ac:dyDescent="0.25">
      <c r="B494" s="75" t="s">
        <v>813</v>
      </c>
    </row>
    <row r="495" spans="2:2" ht="33" x14ac:dyDescent="0.25">
      <c r="B495" s="76" t="s">
        <v>814</v>
      </c>
    </row>
    <row r="496" spans="2:2" ht="33" x14ac:dyDescent="0.25">
      <c r="B496" s="76" t="s">
        <v>815</v>
      </c>
    </row>
    <row r="497" spans="2:2" ht="67.5" x14ac:dyDescent="0.25">
      <c r="B497" s="75" t="s">
        <v>816</v>
      </c>
    </row>
    <row r="498" spans="2:2" ht="40.5" x14ac:dyDescent="0.25">
      <c r="B498" s="75" t="s">
        <v>817</v>
      </c>
    </row>
    <row r="499" spans="2:2" ht="27" x14ac:dyDescent="0.25">
      <c r="B499" s="75" t="s">
        <v>818</v>
      </c>
    </row>
    <row r="500" spans="2:2" ht="27" x14ac:dyDescent="0.25">
      <c r="B500" s="75" t="s">
        <v>819</v>
      </c>
    </row>
    <row r="501" spans="2:2" x14ac:dyDescent="0.25">
      <c r="B501" s="75" t="s">
        <v>820</v>
      </c>
    </row>
    <row r="502" spans="2:2" ht="40.5" x14ac:dyDescent="0.25">
      <c r="B502" s="75" t="s">
        <v>821</v>
      </c>
    </row>
    <row r="503" spans="2:2" ht="40.5" x14ac:dyDescent="0.25">
      <c r="B503" s="75" t="s">
        <v>822</v>
      </c>
    </row>
    <row r="504" spans="2:2" ht="40.5" x14ac:dyDescent="0.25">
      <c r="B504" s="75" t="s">
        <v>823</v>
      </c>
    </row>
    <row r="505" spans="2:2" ht="40.5" x14ac:dyDescent="0.25">
      <c r="B505" s="75" t="s">
        <v>824</v>
      </c>
    </row>
    <row r="506" spans="2:2" ht="54" x14ac:dyDescent="0.25">
      <c r="B506" s="75" t="s">
        <v>825</v>
      </c>
    </row>
    <row r="507" spans="2:2" ht="54" x14ac:dyDescent="0.25">
      <c r="B507" s="75" t="s">
        <v>826</v>
      </c>
    </row>
    <row r="508" spans="2:2" ht="40.5" x14ac:dyDescent="0.25">
      <c r="B508" s="75" t="s">
        <v>827</v>
      </c>
    </row>
    <row r="509" spans="2:2" ht="54" x14ac:dyDescent="0.25">
      <c r="B509" s="75" t="s">
        <v>828</v>
      </c>
    </row>
    <row r="510" spans="2:2" ht="40.5" x14ac:dyDescent="0.25">
      <c r="B510" s="75" t="s">
        <v>829</v>
      </c>
    </row>
    <row r="511" spans="2:2" ht="27" x14ac:dyDescent="0.25">
      <c r="B511" s="75" t="s">
        <v>830</v>
      </c>
    </row>
    <row r="512" spans="2:2" ht="27" x14ac:dyDescent="0.25">
      <c r="B512" s="75" t="s">
        <v>831</v>
      </c>
    </row>
    <row r="513" spans="2:2" ht="40.5" x14ac:dyDescent="0.25">
      <c r="B513" s="75" t="s">
        <v>832</v>
      </c>
    </row>
    <row r="514" spans="2:2" ht="54" x14ac:dyDescent="0.25">
      <c r="B514" s="75" t="s">
        <v>833</v>
      </c>
    </row>
    <row r="515" spans="2:2" ht="27" x14ac:dyDescent="0.25">
      <c r="B515" s="75" t="s">
        <v>834</v>
      </c>
    </row>
    <row r="516" spans="2:2" ht="49.5" x14ac:dyDescent="0.25">
      <c r="B516" s="76" t="s">
        <v>835</v>
      </c>
    </row>
    <row r="517" spans="2:2" ht="40.5" x14ac:dyDescent="0.25">
      <c r="B517" s="75" t="s">
        <v>836</v>
      </c>
    </row>
    <row r="518" spans="2:2" x14ac:dyDescent="0.25">
      <c r="B518" s="75" t="s">
        <v>837</v>
      </c>
    </row>
    <row r="519" spans="2:2" x14ac:dyDescent="0.25">
      <c r="B519" s="75" t="s">
        <v>838</v>
      </c>
    </row>
    <row r="520" spans="2:2" ht="27" x14ac:dyDescent="0.25">
      <c r="B520" s="75" t="s">
        <v>839</v>
      </c>
    </row>
    <row r="521" spans="2:2" x14ac:dyDescent="0.25">
      <c r="B521" s="75" t="s">
        <v>840</v>
      </c>
    </row>
    <row r="522" spans="2:2" ht="54" x14ac:dyDescent="0.25">
      <c r="B522" s="75" t="s">
        <v>841</v>
      </c>
    </row>
    <row r="523" spans="2:2" ht="27" x14ac:dyDescent="0.25">
      <c r="B523" s="75" t="s">
        <v>842</v>
      </c>
    </row>
    <row r="524" spans="2:2" ht="67.5" x14ac:dyDescent="0.25">
      <c r="B524" s="75" t="s">
        <v>843</v>
      </c>
    </row>
    <row r="525" spans="2:2" ht="40.5" x14ac:dyDescent="0.25">
      <c r="B525" s="75" t="s">
        <v>844</v>
      </c>
    </row>
    <row r="526" spans="2:2" ht="27" x14ac:dyDescent="0.25">
      <c r="B526" s="75" t="s">
        <v>845</v>
      </c>
    </row>
    <row r="527" spans="2:2" ht="40.5" x14ac:dyDescent="0.25">
      <c r="B527" s="75" t="s">
        <v>846</v>
      </c>
    </row>
    <row r="528" spans="2:2" ht="49.5" x14ac:dyDescent="0.25">
      <c r="B528" s="76" t="s">
        <v>847</v>
      </c>
    </row>
    <row r="529" spans="2:2" ht="67.5" x14ac:dyDescent="0.25">
      <c r="B529" s="75" t="s">
        <v>848</v>
      </c>
    </row>
    <row r="530" spans="2:2" ht="40.5" x14ac:dyDescent="0.25">
      <c r="B530" s="75" t="s">
        <v>849</v>
      </c>
    </row>
    <row r="531" spans="2:2" ht="82.5" x14ac:dyDescent="0.25">
      <c r="B531" s="76" t="s">
        <v>850</v>
      </c>
    </row>
    <row r="532" spans="2:2" ht="81" x14ac:dyDescent="0.25">
      <c r="B532" s="75" t="s">
        <v>851</v>
      </c>
    </row>
    <row r="533" spans="2:2" ht="67.5" x14ac:dyDescent="0.25">
      <c r="B533" s="75" t="s">
        <v>852</v>
      </c>
    </row>
    <row r="534" spans="2:2" ht="81" x14ac:dyDescent="0.25">
      <c r="B534" s="75" t="s">
        <v>853</v>
      </c>
    </row>
    <row r="535" spans="2:2" ht="54" x14ac:dyDescent="0.25">
      <c r="B535" s="75" t="s">
        <v>854</v>
      </c>
    </row>
    <row r="536" spans="2:2" ht="94.5" x14ac:dyDescent="0.25">
      <c r="B536" s="75" t="s">
        <v>855</v>
      </c>
    </row>
    <row r="537" spans="2:2" ht="54" x14ac:dyDescent="0.25">
      <c r="B537" s="75" t="s">
        <v>856</v>
      </c>
    </row>
    <row r="538" spans="2:2" x14ac:dyDescent="0.25">
      <c r="B538" s="75" t="s">
        <v>857</v>
      </c>
    </row>
    <row r="539" spans="2:2" x14ac:dyDescent="0.25">
      <c r="B539" s="75" t="s">
        <v>858</v>
      </c>
    </row>
    <row r="540" spans="2:2" x14ac:dyDescent="0.25">
      <c r="B540" s="75" t="s">
        <v>859</v>
      </c>
    </row>
    <row r="541" spans="2:2" ht="27" x14ac:dyDescent="0.25">
      <c r="B541" s="75" t="s">
        <v>860</v>
      </c>
    </row>
    <row r="542" spans="2:2" x14ac:dyDescent="0.25">
      <c r="B542" s="75" t="s">
        <v>861</v>
      </c>
    </row>
    <row r="543" spans="2:2" ht="40.5" x14ac:dyDescent="0.25">
      <c r="B543" s="75" t="s">
        <v>862</v>
      </c>
    </row>
    <row r="544" spans="2:2" x14ac:dyDescent="0.25">
      <c r="B544" s="75" t="s">
        <v>863</v>
      </c>
    </row>
    <row r="545" spans="2:2" ht="27" x14ac:dyDescent="0.25">
      <c r="B545" s="75" t="s">
        <v>864</v>
      </c>
    </row>
    <row r="546" spans="2:2" ht="27" x14ac:dyDescent="0.25">
      <c r="B546" s="75" t="s">
        <v>865</v>
      </c>
    </row>
    <row r="547" spans="2:2" ht="27" x14ac:dyDescent="0.25">
      <c r="B547" s="75" t="s">
        <v>866</v>
      </c>
    </row>
    <row r="548" spans="2:2" x14ac:dyDescent="0.25">
      <c r="B548" s="75" t="s">
        <v>867</v>
      </c>
    </row>
    <row r="549" spans="2:2" ht="27" x14ac:dyDescent="0.25">
      <c r="B549" s="75" t="s">
        <v>868</v>
      </c>
    </row>
    <row r="550" spans="2:2" ht="27" x14ac:dyDescent="0.25">
      <c r="B550" s="75" t="s">
        <v>869</v>
      </c>
    </row>
    <row r="551" spans="2:2" ht="27" x14ac:dyDescent="0.25">
      <c r="B551" s="75" t="s">
        <v>870</v>
      </c>
    </row>
    <row r="552" spans="2:2" x14ac:dyDescent="0.25">
      <c r="B552" s="75" t="s">
        <v>871</v>
      </c>
    </row>
    <row r="553" spans="2:2" x14ac:dyDescent="0.25">
      <c r="B553" s="75" t="s">
        <v>872</v>
      </c>
    </row>
    <row r="554" spans="2:2" x14ac:dyDescent="0.25">
      <c r="B554" s="75" t="s">
        <v>873</v>
      </c>
    </row>
    <row r="555" spans="2:2" x14ac:dyDescent="0.25">
      <c r="B555" s="75" t="s">
        <v>874</v>
      </c>
    </row>
    <row r="556" spans="2:2" ht="27" x14ac:dyDescent="0.25">
      <c r="B556" s="75" t="s">
        <v>875</v>
      </c>
    </row>
    <row r="557" spans="2:2" ht="40.5" x14ac:dyDescent="0.25">
      <c r="B557" s="75" t="s">
        <v>876</v>
      </c>
    </row>
    <row r="558" spans="2:2" x14ac:dyDescent="0.25">
      <c r="B558" s="75" t="s">
        <v>877</v>
      </c>
    </row>
    <row r="559" spans="2:2" x14ac:dyDescent="0.25">
      <c r="B559" s="75" t="s">
        <v>878</v>
      </c>
    </row>
    <row r="560" spans="2:2" x14ac:dyDescent="0.25">
      <c r="B560" s="75" t="s">
        <v>879</v>
      </c>
    </row>
    <row r="561" spans="2:2" ht="27" x14ac:dyDescent="0.25">
      <c r="B561" s="75" t="s">
        <v>880</v>
      </c>
    </row>
    <row r="562" spans="2:2" x14ac:dyDescent="0.25">
      <c r="B562" s="75" t="s">
        <v>881</v>
      </c>
    </row>
    <row r="563" spans="2:2" ht="40.5" x14ac:dyDescent="0.25">
      <c r="B563" s="75" t="s">
        <v>882</v>
      </c>
    </row>
    <row r="564" spans="2:2" ht="27" x14ac:dyDescent="0.25">
      <c r="B564" s="75" t="s">
        <v>883</v>
      </c>
    </row>
    <row r="565" spans="2:2" ht="54" x14ac:dyDescent="0.25">
      <c r="B565" s="75" t="s">
        <v>884</v>
      </c>
    </row>
    <row r="566" spans="2:2" ht="54" x14ac:dyDescent="0.25">
      <c r="B566" s="75" t="s">
        <v>885</v>
      </c>
    </row>
    <row r="567" spans="2:2" ht="54" x14ac:dyDescent="0.25">
      <c r="B567" s="75" t="s">
        <v>886</v>
      </c>
    </row>
    <row r="568" spans="2:2" ht="121.5" x14ac:dyDescent="0.25">
      <c r="B568" s="75" t="s">
        <v>887</v>
      </c>
    </row>
    <row r="569" spans="2:2" ht="40.5" x14ac:dyDescent="0.25">
      <c r="B569" s="75" t="s">
        <v>888</v>
      </c>
    </row>
    <row r="570" spans="2:2" ht="121.5" x14ac:dyDescent="0.25">
      <c r="B570" s="75" t="s">
        <v>889</v>
      </c>
    </row>
    <row r="571" spans="2:2" ht="148.5" x14ac:dyDescent="0.25">
      <c r="B571" s="75" t="s">
        <v>890</v>
      </c>
    </row>
    <row r="572" spans="2:2" ht="81" x14ac:dyDescent="0.25">
      <c r="B572" s="75" t="s">
        <v>891</v>
      </c>
    </row>
    <row r="573" spans="2:2" ht="40.5" x14ac:dyDescent="0.25">
      <c r="B573" s="75" t="s">
        <v>892</v>
      </c>
    </row>
    <row r="574" spans="2:2" x14ac:dyDescent="0.25">
      <c r="B574" s="75" t="s">
        <v>893</v>
      </c>
    </row>
    <row r="575" spans="2:2" x14ac:dyDescent="0.25">
      <c r="B575" s="75" t="s">
        <v>894</v>
      </c>
    </row>
    <row r="576" spans="2:2" ht="27" x14ac:dyDescent="0.25">
      <c r="B576" s="75" t="s">
        <v>895</v>
      </c>
    </row>
    <row r="577" spans="2:2" ht="40.5" x14ac:dyDescent="0.25">
      <c r="B577" s="75" t="s">
        <v>896</v>
      </c>
    </row>
    <row r="578" spans="2:2" ht="27" x14ac:dyDescent="0.25">
      <c r="B578" s="75" t="s">
        <v>897</v>
      </c>
    </row>
    <row r="579" spans="2:2" ht="27" x14ac:dyDescent="0.25">
      <c r="B579" s="75" t="s">
        <v>898</v>
      </c>
    </row>
    <row r="580" spans="2:2" ht="135" x14ac:dyDescent="0.25">
      <c r="B580" s="75" t="s">
        <v>899</v>
      </c>
    </row>
    <row r="581" spans="2:2" ht="27" x14ac:dyDescent="0.25">
      <c r="B581" s="75" t="s">
        <v>900</v>
      </c>
    </row>
    <row r="582" spans="2:2" x14ac:dyDescent="0.25">
      <c r="B582" s="75" t="s">
        <v>901</v>
      </c>
    </row>
    <row r="583" spans="2:2" ht="27" x14ac:dyDescent="0.25">
      <c r="B583" s="75" t="s">
        <v>902</v>
      </c>
    </row>
    <row r="584" spans="2:2" ht="40.5" x14ac:dyDescent="0.25">
      <c r="B584" s="75" t="s">
        <v>903</v>
      </c>
    </row>
    <row r="585" spans="2:2" ht="40.5" x14ac:dyDescent="0.25">
      <c r="B585" s="75" t="s">
        <v>904</v>
      </c>
    </row>
    <row r="586" spans="2:2" ht="67.5" x14ac:dyDescent="0.25">
      <c r="B586" s="75" t="s">
        <v>905</v>
      </c>
    </row>
    <row r="587" spans="2:2" ht="94.5" x14ac:dyDescent="0.25">
      <c r="B587" s="75" t="s">
        <v>906</v>
      </c>
    </row>
    <row r="588" spans="2:2" ht="27" x14ac:dyDescent="0.25">
      <c r="B588" s="75" t="s">
        <v>907</v>
      </c>
    </row>
    <row r="589" spans="2:2" ht="16.5" x14ac:dyDescent="0.25">
      <c r="B589" s="76" t="s">
        <v>908</v>
      </c>
    </row>
    <row r="590" spans="2:2" ht="54" x14ac:dyDescent="0.25">
      <c r="B590" s="75" t="s">
        <v>909</v>
      </c>
    </row>
    <row r="591" spans="2:2" ht="40.5" x14ac:dyDescent="0.25">
      <c r="B591" s="75" t="s">
        <v>910</v>
      </c>
    </row>
    <row r="592" spans="2:2" ht="27" x14ac:dyDescent="0.25">
      <c r="B592" s="75" t="s">
        <v>911</v>
      </c>
    </row>
    <row r="593" spans="2:2" x14ac:dyDescent="0.25">
      <c r="B593" s="75" t="s">
        <v>912</v>
      </c>
    </row>
    <row r="594" spans="2:2" ht="27" x14ac:dyDescent="0.25">
      <c r="B594" s="75" t="s">
        <v>913</v>
      </c>
    </row>
    <row r="595" spans="2:2" ht="27" x14ac:dyDescent="0.25">
      <c r="B595" s="75" t="s">
        <v>914</v>
      </c>
    </row>
    <row r="596" spans="2:2" ht="66" x14ac:dyDescent="0.25">
      <c r="B596" s="76" t="s">
        <v>915</v>
      </c>
    </row>
    <row r="597" spans="2:2" ht="135" x14ac:dyDescent="0.25">
      <c r="B597" s="75" t="s">
        <v>916</v>
      </c>
    </row>
    <row r="598" spans="2:2" ht="40.5" x14ac:dyDescent="0.25">
      <c r="B598" s="75" t="s">
        <v>917</v>
      </c>
    </row>
    <row r="599" spans="2:2" ht="27" x14ac:dyDescent="0.25">
      <c r="B599" s="75" t="s">
        <v>918</v>
      </c>
    </row>
    <row r="600" spans="2:2" ht="40.5" x14ac:dyDescent="0.25">
      <c r="B600" s="75" t="s">
        <v>919</v>
      </c>
    </row>
    <row r="601" spans="2:2" ht="54" x14ac:dyDescent="0.25">
      <c r="B601" s="75" t="s">
        <v>920</v>
      </c>
    </row>
    <row r="602" spans="2:2" ht="67.5" x14ac:dyDescent="0.25">
      <c r="B602" s="75" t="s">
        <v>921</v>
      </c>
    </row>
    <row r="603" spans="2:2" ht="54" x14ac:dyDescent="0.25">
      <c r="B603" s="75" t="s">
        <v>922</v>
      </c>
    </row>
    <row r="604" spans="2:2" ht="40.5" x14ac:dyDescent="0.25">
      <c r="B604" s="75" t="s">
        <v>923</v>
      </c>
    </row>
    <row r="605" spans="2:2" ht="27" x14ac:dyDescent="0.25">
      <c r="B605" s="75" t="s">
        <v>924</v>
      </c>
    </row>
    <row r="606" spans="2:2" ht="27" x14ac:dyDescent="0.25">
      <c r="B606" s="75" t="s">
        <v>925</v>
      </c>
    </row>
    <row r="607" spans="2:2" ht="67.5" x14ac:dyDescent="0.25">
      <c r="B607" s="75" t="s">
        <v>926</v>
      </c>
    </row>
    <row r="608" spans="2:2" ht="16.5" x14ac:dyDescent="0.25">
      <c r="B608" s="76" t="s">
        <v>927</v>
      </c>
    </row>
    <row r="609" spans="2:2" ht="67.5" x14ac:dyDescent="0.25">
      <c r="B609" s="75" t="s">
        <v>928</v>
      </c>
    </row>
    <row r="610" spans="2:2" ht="40.5" x14ac:dyDescent="0.25">
      <c r="B610" s="75" t="s">
        <v>929</v>
      </c>
    </row>
    <row r="611" spans="2:2" ht="27" x14ac:dyDescent="0.25">
      <c r="B611" s="75" t="s">
        <v>930</v>
      </c>
    </row>
    <row r="612" spans="2:2" ht="40.5" x14ac:dyDescent="0.25">
      <c r="B612" s="75" t="s">
        <v>931</v>
      </c>
    </row>
    <row r="613" spans="2:2" ht="94.5" x14ac:dyDescent="0.25">
      <c r="B613" s="75" t="s">
        <v>932</v>
      </c>
    </row>
    <row r="614" spans="2:2" x14ac:dyDescent="0.25">
      <c r="B614" s="75" t="s">
        <v>933</v>
      </c>
    </row>
    <row r="615" spans="2:2" ht="27" x14ac:dyDescent="0.25">
      <c r="B615" s="75" t="s">
        <v>934</v>
      </c>
    </row>
    <row r="616" spans="2:2" ht="54" x14ac:dyDescent="0.25">
      <c r="B616" s="75" t="s">
        <v>935</v>
      </c>
    </row>
    <row r="617" spans="2:2" ht="27" x14ac:dyDescent="0.25">
      <c r="B617" s="75" t="s">
        <v>936</v>
      </c>
    </row>
    <row r="618" spans="2:2" ht="27" x14ac:dyDescent="0.25">
      <c r="B618" s="75" t="s">
        <v>937</v>
      </c>
    </row>
    <row r="619" spans="2:2" ht="33" x14ac:dyDescent="0.25">
      <c r="B619" s="76" t="s">
        <v>938</v>
      </c>
    </row>
    <row r="620" spans="2:2" ht="54" x14ac:dyDescent="0.25">
      <c r="B620" s="75" t="s">
        <v>939</v>
      </c>
    </row>
    <row r="621" spans="2:2" ht="27" x14ac:dyDescent="0.25">
      <c r="B621" s="75" t="s">
        <v>940</v>
      </c>
    </row>
    <row r="622" spans="2:2" ht="81" x14ac:dyDescent="0.25">
      <c r="B622" s="75" t="s">
        <v>941</v>
      </c>
    </row>
    <row r="623" spans="2:2" ht="27" x14ac:dyDescent="0.25">
      <c r="B623" s="75" t="s">
        <v>942</v>
      </c>
    </row>
    <row r="624" spans="2:2" ht="54" x14ac:dyDescent="0.25">
      <c r="B624" s="75" t="s">
        <v>943</v>
      </c>
    </row>
    <row r="625" spans="2:2" ht="40.5" x14ac:dyDescent="0.25">
      <c r="B625" s="75" t="s">
        <v>944</v>
      </c>
    </row>
    <row r="626" spans="2:2" ht="27" x14ac:dyDescent="0.25">
      <c r="B626" s="75" t="s">
        <v>945</v>
      </c>
    </row>
    <row r="627" spans="2:2" ht="40.5" x14ac:dyDescent="0.25">
      <c r="B627" s="75" t="s">
        <v>946</v>
      </c>
    </row>
    <row r="628" spans="2:2" ht="40.5" x14ac:dyDescent="0.25">
      <c r="B628" s="75" t="s">
        <v>947</v>
      </c>
    </row>
    <row r="629" spans="2:2" ht="49.5" x14ac:dyDescent="0.25">
      <c r="B629" s="76" t="s">
        <v>948</v>
      </c>
    </row>
    <row r="630" spans="2:2" ht="40.5" x14ac:dyDescent="0.25">
      <c r="B630" s="75" t="s">
        <v>949</v>
      </c>
    </row>
    <row r="631" spans="2:2" ht="16.5" x14ac:dyDescent="0.25">
      <c r="B631" s="76" t="s">
        <v>950</v>
      </c>
    </row>
    <row r="632" spans="2:2" ht="33" x14ac:dyDescent="0.25">
      <c r="B632" s="76" t="s">
        <v>951</v>
      </c>
    </row>
    <row r="633" spans="2:2" ht="54" x14ac:dyDescent="0.25">
      <c r="B633" s="75" t="s">
        <v>952</v>
      </c>
    </row>
    <row r="634" spans="2:2" ht="40.5" x14ac:dyDescent="0.25">
      <c r="B634" s="75" t="s">
        <v>953</v>
      </c>
    </row>
    <row r="635" spans="2:2" x14ac:dyDescent="0.25">
      <c r="B635" s="75" t="s">
        <v>954</v>
      </c>
    </row>
    <row r="636" spans="2:2" x14ac:dyDescent="0.25">
      <c r="B636" s="75" t="s">
        <v>955</v>
      </c>
    </row>
    <row r="637" spans="2:2" ht="27" x14ac:dyDescent="0.25">
      <c r="B637" s="75" t="s">
        <v>956</v>
      </c>
    </row>
    <row r="638" spans="2:2" ht="67.5" x14ac:dyDescent="0.25">
      <c r="B638" s="75" t="s">
        <v>957</v>
      </c>
    </row>
    <row r="639" spans="2:2" ht="54" x14ac:dyDescent="0.25">
      <c r="B639" s="75" t="s">
        <v>958</v>
      </c>
    </row>
    <row r="640" spans="2:2" x14ac:dyDescent="0.25">
      <c r="B640" s="75" t="s">
        <v>959</v>
      </c>
    </row>
    <row r="641" spans="2:2" x14ac:dyDescent="0.25">
      <c r="B641" s="75" t="s">
        <v>960</v>
      </c>
    </row>
    <row r="642" spans="2:2" ht="67.5" x14ac:dyDescent="0.25">
      <c r="B642" s="75" t="s">
        <v>961</v>
      </c>
    </row>
    <row r="643" spans="2:2" ht="27" x14ac:dyDescent="0.25">
      <c r="B643" s="75" t="s">
        <v>962</v>
      </c>
    </row>
    <row r="644" spans="2:2" ht="40.5" x14ac:dyDescent="0.25">
      <c r="B644" s="75" t="s">
        <v>963</v>
      </c>
    </row>
    <row r="645" spans="2:2" x14ac:dyDescent="0.25">
      <c r="B645" s="75" t="s">
        <v>964</v>
      </c>
    </row>
    <row r="646" spans="2:2" ht="27" x14ac:dyDescent="0.25">
      <c r="B646" s="75" t="s">
        <v>965</v>
      </c>
    </row>
    <row r="647" spans="2:2" ht="27" x14ac:dyDescent="0.25">
      <c r="B647" s="75" t="s">
        <v>966</v>
      </c>
    </row>
    <row r="648" spans="2:2" ht="94.5" x14ac:dyDescent="0.25">
      <c r="B648" s="75" t="s">
        <v>967</v>
      </c>
    </row>
    <row r="649" spans="2:2" ht="33" x14ac:dyDescent="0.25">
      <c r="B649" s="76" t="s">
        <v>968</v>
      </c>
    </row>
    <row r="650" spans="2:2" ht="40.5" x14ac:dyDescent="0.25">
      <c r="B650" s="75" t="s">
        <v>969</v>
      </c>
    </row>
    <row r="651" spans="2:2" ht="27" x14ac:dyDescent="0.25">
      <c r="B651" s="75" t="s">
        <v>970</v>
      </c>
    </row>
    <row r="652" spans="2:2" ht="33" x14ac:dyDescent="0.25">
      <c r="B652" s="76" t="s">
        <v>971</v>
      </c>
    </row>
    <row r="653" spans="2:2" ht="54" x14ac:dyDescent="0.25">
      <c r="B653" s="75" t="s">
        <v>972</v>
      </c>
    </row>
    <row r="654" spans="2:2" ht="40.5" x14ac:dyDescent="0.25">
      <c r="B654" s="75" t="s">
        <v>973</v>
      </c>
    </row>
    <row r="655" spans="2:2" ht="40.5" x14ac:dyDescent="0.25">
      <c r="B655" s="75" t="s">
        <v>974</v>
      </c>
    </row>
    <row r="656" spans="2:2" ht="40.5" x14ac:dyDescent="0.25">
      <c r="B656" s="75" t="s">
        <v>975</v>
      </c>
    </row>
    <row r="657" spans="2:2" ht="67.5" x14ac:dyDescent="0.25">
      <c r="B657" s="75" t="s">
        <v>976</v>
      </c>
    </row>
    <row r="658" spans="2:2" ht="54" x14ac:dyDescent="0.25">
      <c r="B658" s="75" t="s">
        <v>977</v>
      </c>
    </row>
    <row r="659" spans="2:2" ht="54" x14ac:dyDescent="0.25">
      <c r="B659" s="75" t="s">
        <v>978</v>
      </c>
    </row>
    <row r="660" spans="2:2" ht="67.5" x14ac:dyDescent="0.25">
      <c r="B660" s="75" t="s">
        <v>979</v>
      </c>
    </row>
    <row r="661" spans="2:2" ht="27" x14ac:dyDescent="0.25">
      <c r="B661" s="75" t="s">
        <v>980</v>
      </c>
    </row>
    <row r="662" spans="2:2" x14ac:dyDescent="0.25">
      <c r="B662" s="75" t="s">
        <v>981</v>
      </c>
    </row>
    <row r="663" spans="2:2" x14ac:dyDescent="0.25">
      <c r="B663" s="75" t="s">
        <v>982</v>
      </c>
    </row>
    <row r="664" spans="2:2" x14ac:dyDescent="0.25">
      <c r="B664" s="75" t="s">
        <v>983</v>
      </c>
    </row>
    <row r="665" spans="2:2" x14ac:dyDescent="0.25">
      <c r="B665" s="75" t="s">
        <v>984</v>
      </c>
    </row>
    <row r="666" spans="2:2" x14ac:dyDescent="0.25">
      <c r="B666" s="75" t="s">
        <v>985</v>
      </c>
    </row>
    <row r="667" spans="2:2" x14ac:dyDescent="0.25">
      <c r="B667" s="75" t="s">
        <v>986</v>
      </c>
    </row>
    <row r="668" spans="2:2" ht="40.5" x14ac:dyDescent="0.25">
      <c r="B668" s="75" t="s">
        <v>987</v>
      </c>
    </row>
    <row r="669" spans="2:2" ht="16.5" x14ac:dyDescent="0.25">
      <c r="B669" s="76" t="s">
        <v>988</v>
      </c>
    </row>
    <row r="670" spans="2:2" ht="66" x14ac:dyDescent="0.25">
      <c r="B670" s="76" t="s">
        <v>989</v>
      </c>
    </row>
    <row r="671" spans="2:2" ht="54" x14ac:dyDescent="0.25">
      <c r="B671" s="75" t="s">
        <v>990</v>
      </c>
    </row>
    <row r="672" spans="2:2" x14ac:dyDescent="0.25">
      <c r="B672" s="75" t="s">
        <v>991</v>
      </c>
    </row>
    <row r="673" spans="2:2" ht="27" x14ac:dyDescent="0.25">
      <c r="B673" s="75" t="s">
        <v>992</v>
      </c>
    </row>
    <row r="674" spans="2:2" x14ac:dyDescent="0.25">
      <c r="B674" s="75" t="s">
        <v>993</v>
      </c>
    </row>
    <row r="675" spans="2:2" ht="27" x14ac:dyDescent="0.25">
      <c r="B675" s="75" t="s">
        <v>994</v>
      </c>
    </row>
    <row r="676" spans="2:2" x14ac:dyDescent="0.25">
      <c r="B676" s="75" t="s">
        <v>995</v>
      </c>
    </row>
    <row r="677" spans="2:2" ht="40.5" x14ac:dyDescent="0.25">
      <c r="B677" s="75" t="s">
        <v>996</v>
      </c>
    </row>
    <row r="678" spans="2:2" ht="49.5" x14ac:dyDescent="0.25">
      <c r="B678" s="76" t="s">
        <v>997</v>
      </c>
    </row>
    <row r="679" spans="2:2" ht="40.5" x14ac:dyDescent="0.25">
      <c r="B679" s="75" t="s">
        <v>998</v>
      </c>
    </row>
    <row r="680" spans="2:2" ht="27" x14ac:dyDescent="0.25">
      <c r="B680" s="75" t="s">
        <v>999</v>
      </c>
    </row>
    <row r="681" spans="2:2" x14ac:dyDescent="0.25">
      <c r="B681" s="75" t="s">
        <v>1000</v>
      </c>
    </row>
    <row r="682" spans="2:2" x14ac:dyDescent="0.25">
      <c r="B682" s="75" t="s">
        <v>1001</v>
      </c>
    </row>
    <row r="683" spans="2:2" ht="27" x14ac:dyDescent="0.25">
      <c r="B683" s="75" t="s">
        <v>1002</v>
      </c>
    </row>
    <row r="684" spans="2:2" x14ac:dyDescent="0.25">
      <c r="B684" s="75" t="s">
        <v>1003</v>
      </c>
    </row>
    <row r="685" spans="2:2" ht="27" x14ac:dyDescent="0.25">
      <c r="B685" s="75" t="s">
        <v>1004</v>
      </c>
    </row>
    <row r="686" spans="2:2" ht="49.5" x14ac:dyDescent="0.25">
      <c r="B686" s="76" t="s">
        <v>1005</v>
      </c>
    </row>
    <row r="687" spans="2:2" ht="40.5" x14ac:dyDescent="0.25">
      <c r="B687" s="75" t="s">
        <v>1006</v>
      </c>
    </row>
    <row r="688" spans="2:2" ht="54" x14ac:dyDescent="0.25">
      <c r="B688" s="75" t="s">
        <v>1007</v>
      </c>
    </row>
    <row r="689" spans="2:2" ht="27" x14ac:dyDescent="0.25">
      <c r="B689" s="75" t="s">
        <v>1008</v>
      </c>
    </row>
    <row r="690" spans="2:2" ht="40.5" x14ac:dyDescent="0.25">
      <c r="B690" s="75" t="s">
        <v>1009</v>
      </c>
    </row>
    <row r="691" spans="2:2" ht="40.5" x14ac:dyDescent="0.25">
      <c r="B691" s="75" t="s">
        <v>1010</v>
      </c>
    </row>
    <row r="692" spans="2:2" x14ac:dyDescent="0.25">
      <c r="B692" s="75" t="s">
        <v>1011</v>
      </c>
    </row>
    <row r="693" spans="2:2" x14ac:dyDescent="0.25">
      <c r="B693" s="75" t="s">
        <v>1012</v>
      </c>
    </row>
    <row r="694" spans="2:2" ht="27" x14ac:dyDescent="0.25">
      <c r="B694" s="75" t="s">
        <v>1013</v>
      </c>
    </row>
    <row r="695" spans="2:2" ht="27" x14ac:dyDescent="0.25">
      <c r="B695" s="75" t="s">
        <v>1014</v>
      </c>
    </row>
    <row r="696" spans="2:2" ht="40.5" x14ac:dyDescent="0.25">
      <c r="B696" s="75" t="s">
        <v>1015</v>
      </c>
    </row>
    <row r="697" spans="2:2" x14ac:dyDescent="0.25">
      <c r="B697" s="75" t="s">
        <v>1016</v>
      </c>
    </row>
    <row r="698" spans="2:2" ht="40.5" x14ac:dyDescent="0.25">
      <c r="B698" s="75" t="s">
        <v>1017</v>
      </c>
    </row>
    <row r="699" spans="2:2" ht="33" x14ac:dyDescent="0.25">
      <c r="B699" s="76" t="s">
        <v>1018</v>
      </c>
    </row>
    <row r="700" spans="2:2" ht="54" x14ac:dyDescent="0.25">
      <c r="B700" s="75" t="s">
        <v>1019</v>
      </c>
    </row>
    <row r="701" spans="2:2" ht="54" x14ac:dyDescent="0.25">
      <c r="B701" s="75" t="s">
        <v>1020</v>
      </c>
    </row>
    <row r="702" spans="2:2" ht="40.5" x14ac:dyDescent="0.25">
      <c r="B702" s="75" t="s">
        <v>1021</v>
      </c>
    </row>
    <row r="703" spans="2:2" ht="27" x14ac:dyDescent="0.25">
      <c r="B703" s="75" t="s">
        <v>1022</v>
      </c>
    </row>
    <row r="704" spans="2:2" ht="33" x14ac:dyDescent="0.25">
      <c r="B704" s="76" t="s">
        <v>1023</v>
      </c>
    </row>
    <row r="705" spans="2:2" ht="49.5" x14ac:dyDescent="0.25">
      <c r="B705" s="76" t="s">
        <v>1024</v>
      </c>
    </row>
    <row r="706" spans="2:2" ht="27" x14ac:dyDescent="0.25">
      <c r="B706" s="75" t="s">
        <v>1025</v>
      </c>
    </row>
    <row r="707" spans="2:2" ht="16.5" x14ac:dyDescent="0.25">
      <c r="B707" s="76" t="s">
        <v>1026</v>
      </c>
    </row>
    <row r="708" spans="2:2" ht="40.5" x14ac:dyDescent="0.25">
      <c r="B708" s="75" t="s">
        <v>1027</v>
      </c>
    </row>
    <row r="709" spans="2:2" x14ac:dyDescent="0.25">
      <c r="B709" s="75" t="s">
        <v>1028</v>
      </c>
    </row>
    <row r="710" spans="2:2" x14ac:dyDescent="0.25">
      <c r="B710" s="75" t="s">
        <v>1029</v>
      </c>
    </row>
    <row r="711" spans="2:2" x14ac:dyDescent="0.25">
      <c r="B711" s="75" t="s">
        <v>1030</v>
      </c>
    </row>
    <row r="712" spans="2:2" ht="27" x14ac:dyDescent="0.25">
      <c r="B712" s="75" t="s">
        <v>1031</v>
      </c>
    </row>
    <row r="713" spans="2:2" ht="27" x14ac:dyDescent="0.25">
      <c r="B713" s="75" t="s">
        <v>1032</v>
      </c>
    </row>
    <row r="714" spans="2:2" ht="27" x14ac:dyDescent="0.25">
      <c r="B714" s="75" t="s">
        <v>1033</v>
      </c>
    </row>
    <row r="715" spans="2:2" ht="40.5" x14ac:dyDescent="0.25">
      <c r="B715" s="75" t="s">
        <v>1034</v>
      </c>
    </row>
    <row r="716" spans="2:2" ht="27" x14ac:dyDescent="0.25">
      <c r="B716" s="75" t="s">
        <v>1035</v>
      </c>
    </row>
    <row r="717" spans="2:2" x14ac:dyDescent="0.25">
      <c r="B717" s="75" t="s">
        <v>1036</v>
      </c>
    </row>
    <row r="718" spans="2:2" ht="27" x14ac:dyDescent="0.25">
      <c r="B718" s="75" t="s">
        <v>1037</v>
      </c>
    </row>
    <row r="719" spans="2:2" ht="40.5" x14ac:dyDescent="0.25">
      <c r="B719" s="75" t="s">
        <v>1038</v>
      </c>
    </row>
    <row r="720" spans="2:2" ht="27" x14ac:dyDescent="0.25">
      <c r="B720" s="75" t="s">
        <v>1039</v>
      </c>
    </row>
    <row r="721" spans="2:2" ht="27" x14ac:dyDescent="0.25">
      <c r="B721" s="75" t="s">
        <v>1040</v>
      </c>
    </row>
    <row r="722" spans="2:2" ht="27" x14ac:dyDescent="0.25">
      <c r="B722" s="75" t="s">
        <v>1041</v>
      </c>
    </row>
    <row r="723" spans="2:2" ht="33" x14ac:dyDescent="0.25">
      <c r="B723" s="76" t="s">
        <v>1042</v>
      </c>
    </row>
    <row r="724" spans="2:2" x14ac:dyDescent="0.25">
      <c r="B724" s="75" t="s">
        <v>1043</v>
      </c>
    </row>
    <row r="725" spans="2:2" ht="27" x14ac:dyDescent="0.25">
      <c r="B725" s="75" t="s">
        <v>1044</v>
      </c>
    </row>
    <row r="726" spans="2:2" ht="27" x14ac:dyDescent="0.25">
      <c r="B726" s="75" t="s">
        <v>1045</v>
      </c>
    </row>
    <row r="727" spans="2:2" ht="27" x14ac:dyDescent="0.25">
      <c r="B727" s="75" t="s">
        <v>1046</v>
      </c>
    </row>
    <row r="728" spans="2:2" ht="27" x14ac:dyDescent="0.25">
      <c r="B728" s="75" t="s">
        <v>1047</v>
      </c>
    </row>
    <row r="729" spans="2:2" ht="27" x14ac:dyDescent="0.25">
      <c r="B729" s="75" t="s">
        <v>1048</v>
      </c>
    </row>
    <row r="730" spans="2:2" ht="40.5" x14ac:dyDescent="0.25">
      <c r="B730" s="75" t="s">
        <v>1049</v>
      </c>
    </row>
    <row r="731" spans="2:2" x14ac:dyDescent="0.25">
      <c r="B731" s="75" t="s">
        <v>1050</v>
      </c>
    </row>
    <row r="732" spans="2:2" x14ac:dyDescent="0.25">
      <c r="B732" s="75" t="s">
        <v>1051</v>
      </c>
    </row>
    <row r="733" spans="2:2" ht="16.5" x14ac:dyDescent="0.25">
      <c r="B733" s="76" t="s">
        <v>1052</v>
      </c>
    </row>
    <row r="734" spans="2:2" ht="40.5" x14ac:dyDescent="0.25">
      <c r="B734" s="75" t="s">
        <v>1053</v>
      </c>
    </row>
    <row r="735" spans="2:2" ht="27" x14ac:dyDescent="0.25">
      <c r="B735" s="75" t="s">
        <v>1054</v>
      </c>
    </row>
    <row r="736" spans="2:2" ht="40.5" x14ac:dyDescent="0.25">
      <c r="B736" s="75" t="s">
        <v>1055</v>
      </c>
    </row>
    <row r="737" spans="2:2" x14ac:dyDescent="0.25">
      <c r="B737" s="75" t="s">
        <v>1056</v>
      </c>
    </row>
    <row r="738" spans="2:2" ht="27" x14ac:dyDescent="0.25">
      <c r="B738" s="75" t="s">
        <v>1057</v>
      </c>
    </row>
    <row r="739" spans="2:2" ht="27" x14ac:dyDescent="0.25">
      <c r="B739" s="75" t="s">
        <v>1058</v>
      </c>
    </row>
    <row r="740" spans="2:2" ht="40.5" x14ac:dyDescent="0.25">
      <c r="B740" s="75" t="s">
        <v>1059</v>
      </c>
    </row>
    <row r="741" spans="2:2" ht="54" x14ac:dyDescent="0.25">
      <c r="B741" s="75" t="s">
        <v>1060</v>
      </c>
    </row>
    <row r="742" spans="2:2" x14ac:dyDescent="0.25">
      <c r="B742" s="75" t="s">
        <v>1061</v>
      </c>
    </row>
    <row r="743" spans="2:2" ht="40.5" x14ac:dyDescent="0.25">
      <c r="B743" s="75" t="s">
        <v>1062</v>
      </c>
    </row>
    <row r="744" spans="2:2" ht="16.5" x14ac:dyDescent="0.25">
      <c r="B744" s="76" t="s">
        <v>1063</v>
      </c>
    </row>
    <row r="745" spans="2:2" ht="81" x14ac:dyDescent="0.25">
      <c r="B745" s="75" t="s">
        <v>1064</v>
      </c>
    </row>
    <row r="746" spans="2:2" ht="33" x14ac:dyDescent="0.25">
      <c r="B746" s="76" t="s">
        <v>1065</v>
      </c>
    </row>
    <row r="747" spans="2:2" x14ac:dyDescent="0.25">
      <c r="B747" s="75" t="s">
        <v>1066</v>
      </c>
    </row>
    <row r="748" spans="2:2" ht="16.5" x14ac:dyDescent="0.25">
      <c r="B748" s="76" t="s">
        <v>1067</v>
      </c>
    </row>
    <row r="749" spans="2:2" x14ac:dyDescent="0.25">
      <c r="B749" s="75" t="s">
        <v>1068</v>
      </c>
    </row>
    <row r="750" spans="2:2" x14ac:dyDescent="0.25">
      <c r="B750" s="75" t="s">
        <v>1069</v>
      </c>
    </row>
    <row r="751" spans="2:2" x14ac:dyDescent="0.25">
      <c r="B751" s="75" t="s">
        <v>1070</v>
      </c>
    </row>
    <row r="752" spans="2:2" x14ac:dyDescent="0.25">
      <c r="B752" s="75" t="s">
        <v>1071</v>
      </c>
    </row>
    <row r="753" spans="2:2" ht="27" x14ac:dyDescent="0.25">
      <c r="B753" s="75" t="s">
        <v>1072</v>
      </c>
    </row>
    <row r="754" spans="2:2" ht="27" x14ac:dyDescent="0.25">
      <c r="B754" s="75" t="s">
        <v>1073</v>
      </c>
    </row>
    <row r="755" spans="2:2" ht="54" x14ac:dyDescent="0.25">
      <c r="B755" s="75" t="s">
        <v>1074</v>
      </c>
    </row>
    <row r="756" spans="2:2" ht="27" x14ac:dyDescent="0.25">
      <c r="B756" s="75" t="s">
        <v>1075</v>
      </c>
    </row>
    <row r="757" spans="2:2" ht="27" x14ac:dyDescent="0.25">
      <c r="B757" s="75" t="s">
        <v>1076</v>
      </c>
    </row>
    <row r="758" spans="2:2" ht="27" x14ac:dyDescent="0.25">
      <c r="B758" s="75" t="s">
        <v>1077</v>
      </c>
    </row>
    <row r="759" spans="2:2" ht="27" x14ac:dyDescent="0.25">
      <c r="B759" s="75" t="s">
        <v>1078</v>
      </c>
    </row>
    <row r="760" spans="2:2" ht="40.5" x14ac:dyDescent="0.25">
      <c r="B760" s="75" t="s">
        <v>1079</v>
      </c>
    </row>
    <row r="761" spans="2:2" ht="16.5" x14ac:dyDescent="0.25">
      <c r="B761" s="76" t="s">
        <v>1080</v>
      </c>
    </row>
    <row r="762" spans="2:2" ht="40.5" x14ac:dyDescent="0.25">
      <c r="B762" s="75" t="s">
        <v>1081</v>
      </c>
    </row>
    <row r="763" spans="2:2" x14ac:dyDescent="0.25">
      <c r="B763" s="75" t="s">
        <v>1082</v>
      </c>
    </row>
    <row r="764" spans="2:2" ht="27" x14ac:dyDescent="0.25">
      <c r="B764" s="75" t="s">
        <v>1083</v>
      </c>
    </row>
    <row r="765" spans="2:2" ht="27" x14ac:dyDescent="0.25">
      <c r="B765" s="75" t="s">
        <v>1084</v>
      </c>
    </row>
    <row r="766" spans="2:2" x14ac:dyDescent="0.25">
      <c r="B766" s="75" t="s">
        <v>1085</v>
      </c>
    </row>
    <row r="767" spans="2:2" x14ac:dyDescent="0.25">
      <c r="B767" s="75" t="s">
        <v>1086</v>
      </c>
    </row>
    <row r="768" spans="2:2" x14ac:dyDescent="0.25">
      <c r="B768" s="75" t="s">
        <v>1087</v>
      </c>
    </row>
    <row r="769" spans="2:2" ht="27" x14ac:dyDescent="0.25">
      <c r="B769" s="75" t="s">
        <v>1088</v>
      </c>
    </row>
    <row r="770" spans="2:2" x14ac:dyDescent="0.25">
      <c r="B770" s="75" t="s">
        <v>1089</v>
      </c>
    </row>
    <row r="771" spans="2:2" ht="27" x14ac:dyDescent="0.25">
      <c r="B771" s="75" t="s">
        <v>1090</v>
      </c>
    </row>
    <row r="772" spans="2:2" ht="16.5" x14ac:dyDescent="0.25">
      <c r="B772" s="76" t="s">
        <v>1091</v>
      </c>
    </row>
    <row r="773" spans="2:2" ht="27" x14ac:dyDescent="0.25">
      <c r="B773" s="75" t="s">
        <v>1092</v>
      </c>
    </row>
    <row r="774" spans="2:2" ht="33" x14ac:dyDescent="0.25">
      <c r="B774" s="76" t="s">
        <v>1093</v>
      </c>
    </row>
    <row r="775" spans="2:2" ht="27" x14ac:dyDescent="0.25">
      <c r="B775" s="75" t="s">
        <v>1094</v>
      </c>
    </row>
    <row r="776" spans="2:2" ht="16.5" x14ac:dyDescent="0.25">
      <c r="B776" s="76" t="s">
        <v>1095</v>
      </c>
    </row>
    <row r="777" spans="2:2" ht="67.5" x14ac:dyDescent="0.25">
      <c r="B777" s="75" t="s">
        <v>1096</v>
      </c>
    </row>
    <row r="778" spans="2:2" x14ac:dyDescent="0.25">
      <c r="B778" s="75" t="s">
        <v>277</v>
      </c>
    </row>
    <row r="779" spans="2:2" ht="27" x14ac:dyDescent="0.25">
      <c r="B779" s="75" t="s">
        <v>1097</v>
      </c>
    </row>
    <row r="780" spans="2:2" ht="27" x14ac:dyDescent="0.25">
      <c r="B780" s="75" t="s">
        <v>1098</v>
      </c>
    </row>
    <row r="781" spans="2:2" ht="27" x14ac:dyDescent="0.25">
      <c r="B781" s="75" t="s">
        <v>1099</v>
      </c>
    </row>
    <row r="782" spans="2:2" ht="27" x14ac:dyDescent="0.25">
      <c r="B782" s="75" t="s">
        <v>1100</v>
      </c>
    </row>
    <row r="783" spans="2:2" ht="27" x14ac:dyDescent="0.25">
      <c r="B783" s="75" t="s">
        <v>1101</v>
      </c>
    </row>
    <row r="784" spans="2:2" ht="27" x14ac:dyDescent="0.25">
      <c r="B784" s="75" t="s">
        <v>1102</v>
      </c>
    </row>
    <row r="785" spans="2:2" ht="27" x14ac:dyDescent="0.25">
      <c r="B785" s="75" t="s">
        <v>1103</v>
      </c>
    </row>
    <row r="786" spans="2:2" x14ac:dyDescent="0.25">
      <c r="B786" s="75" t="s">
        <v>1104</v>
      </c>
    </row>
    <row r="787" spans="2:2" x14ac:dyDescent="0.25">
      <c r="B787" s="75" t="s">
        <v>1105</v>
      </c>
    </row>
    <row r="788" spans="2:2" ht="16.5" x14ac:dyDescent="0.25">
      <c r="B788" s="76" t="s">
        <v>1106</v>
      </c>
    </row>
    <row r="789" spans="2:2" ht="66" x14ac:dyDescent="0.25">
      <c r="B789" s="76" t="s">
        <v>1107</v>
      </c>
    </row>
    <row r="790" spans="2:2" ht="16.5" x14ac:dyDescent="0.25">
      <c r="B790" s="76" t="s">
        <v>1108</v>
      </c>
    </row>
    <row r="791" spans="2:2" ht="33" x14ac:dyDescent="0.25">
      <c r="B791" s="76" t="s">
        <v>1109</v>
      </c>
    </row>
    <row r="792" spans="2:2" ht="33" x14ac:dyDescent="0.25">
      <c r="B792" s="76" t="s">
        <v>1110</v>
      </c>
    </row>
    <row r="793" spans="2:2" ht="16.5" x14ac:dyDescent="0.25">
      <c r="B793" s="76" t="s">
        <v>1111</v>
      </c>
    </row>
    <row r="794" spans="2:2" ht="40.5" x14ac:dyDescent="0.25">
      <c r="B794" s="75" t="s">
        <v>1112</v>
      </c>
    </row>
    <row r="795" spans="2:2" x14ac:dyDescent="0.25">
      <c r="B795" s="75" t="s">
        <v>1113</v>
      </c>
    </row>
    <row r="796" spans="2:2" ht="40.5" x14ac:dyDescent="0.25">
      <c r="B796" s="75" t="s">
        <v>1114</v>
      </c>
    </row>
    <row r="797" spans="2:2" ht="27" x14ac:dyDescent="0.25">
      <c r="B797" s="75" t="s">
        <v>1115</v>
      </c>
    </row>
    <row r="798" spans="2:2" ht="27" x14ac:dyDescent="0.25">
      <c r="B798" s="75" t="s">
        <v>1116</v>
      </c>
    </row>
    <row r="799" spans="2:2" ht="27" x14ac:dyDescent="0.25">
      <c r="B799" s="75" t="s">
        <v>1117</v>
      </c>
    </row>
    <row r="800" spans="2:2" x14ac:dyDescent="0.25">
      <c r="B800" s="75" t="s">
        <v>1118</v>
      </c>
    </row>
    <row r="801" spans="2:2" ht="16.5" x14ac:dyDescent="0.25">
      <c r="B801" s="76" t="s">
        <v>1119</v>
      </c>
    </row>
    <row r="802" spans="2:2" ht="40.5" x14ac:dyDescent="0.25">
      <c r="B802" s="75" t="s">
        <v>1120</v>
      </c>
    </row>
    <row r="803" spans="2:2" x14ac:dyDescent="0.25">
      <c r="B803" s="75" t="s">
        <v>1121</v>
      </c>
    </row>
    <row r="804" spans="2:2" ht="27" x14ac:dyDescent="0.25">
      <c r="B804" s="75" t="s">
        <v>1122</v>
      </c>
    </row>
    <row r="805" spans="2:2" ht="121.5" x14ac:dyDescent="0.25">
      <c r="B805" s="75" t="s">
        <v>1123</v>
      </c>
    </row>
    <row r="806" spans="2:2" ht="27" x14ac:dyDescent="0.25">
      <c r="B806" s="75" t="s">
        <v>1124</v>
      </c>
    </row>
    <row r="807" spans="2:2" ht="27" x14ac:dyDescent="0.25">
      <c r="B807" s="75" t="s">
        <v>1125</v>
      </c>
    </row>
    <row r="808" spans="2:2" ht="27" x14ac:dyDescent="0.25">
      <c r="B808" s="75" t="s">
        <v>1126</v>
      </c>
    </row>
    <row r="809" spans="2:2" x14ac:dyDescent="0.25">
      <c r="B809" s="75" t="s">
        <v>1127</v>
      </c>
    </row>
    <row r="810" spans="2:2" ht="16.5" x14ac:dyDescent="0.25">
      <c r="B810" s="76" t="s">
        <v>1128</v>
      </c>
    </row>
    <row r="811" spans="2:2" ht="16.5" x14ac:dyDescent="0.25">
      <c r="B811" s="76" t="s">
        <v>1129</v>
      </c>
    </row>
    <row r="812" spans="2:2" ht="40.5" x14ac:dyDescent="0.25">
      <c r="B812" s="75" t="s">
        <v>1130</v>
      </c>
    </row>
    <row r="813" spans="2:2" x14ac:dyDescent="0.25">
      <c r="B813" s="75" t="s">
        <v>1131</v>
      </c>
    </row>
    <row r="814" spans="2:2" ht="27" x14ac:dyDescent="0.25">
      <c r="B814" s="75" t="s">
        <v>1132</v>
      </c>
    </row>
    <row r="815" spans="2:2" ht="27" x14ac:dyDescent="0.25">
      <c r="B815" s="75" t="s">
        <v>1133</v>
      </c>
    </row>
    <row r="816" spans="2:2" ht="81" x14ac:dyDescent="0.25">
      <c r="B816" s="75" t="s">
        <v>1134</v>
      </c>
    </row>
    <row r="817" spans="2:2" ht="81" x14ac:dyDescent="0.25">
      <c r="B817" s="75" t="s">
        <v>1135</v>
      </c>
    </row>
    <row r="818" spans="2:2" ht="27" x14ac:dyDescent="0.25">
      <c r="B818" s="75" t="s">
        <v>1136</v>
      </c>
    </row>
    <row r="819" spans="2:2" ht="54" x14ac:dyDescent="0.25">
      <c r="B819" s="75" t="s">
        <v>1137</v>
      </c>
    </row>
    <row r="820" spans="2:2" ht="27" x14ac:dyDescent="0.25">
      <c r="B820" s="75" t="s">
        <v>1138</v>
      </c>
    </row>
    <row r="821" spans="2:2" ht="16.5" x14ac:dyDescent="0.25">
      <c r="B821" s="76" t="s">
        <v>1139</v>
      </c>
    </row>
    <row r="822" spans="2:2" ht="40.5" x14ac:dyDescent="0.25">
      <c r="B822" s="75" t="s">
        <v>1140</v>
      </c>
    </row>
    <row r="823" spans="2:2" x14ac:dyDescent="0.25">
      <c r="B823" s="75" t="s">
        <v>1141</v>
      </c>
    </row>
    <row r="824" spans="2:2" ht="27" x14ac:dyDescent="0.25">
      <c r="B824" s="75" t="s">
        <v>1142</v>
      </c>
    </row>
    <row r="825" spans="2:2" ht="121.5" x14ac:dyDescent="0.25">
      <c r="B825" s="75" t="s">
        <v>1143</v>
      </c>
    </row>
    <row r="826" spans="2:2" ht="27" x14ac:dyDescent="0.25">
      <c r="B826" s="75" t="s">
        <v>1144</v>
      </c>
    </row>
    <row r="827" spans="2:2" ht="81" x14ac:dyDescent="0.25">
      <c r="B827" s="75" t="s">
        <v>1145</v>
      </c>
    </row>
    <row r="828" spans="2:2" ht="27" x14ac:dyDescent="0.25">
      <c r="B828" s="75" t="s">
        <v>1146</v>
      </c>
    </row>
    <row r="829" spans="2:2" ht="27" x14ac:dyDescent="0.25">
      <c r="B829" s="75" t="s">
        <v>1147</v>
      </c>
    </row>
    <row r="830" spans="2:2" ht="27" x14ac:dyDescent="0.25">
      <c r="B830" s="75" t="s">
        <v>1148</v>
      </c>
    </row>
    <row r="831" spans="2:2" ht="54" x14ac:dyDescent="0.25">
      <c r="B831" s="75" t="s">
        <v>1149</v>
      </c>
    </row>
    <row r="832" spans="2:2" ht="33" x14ac:dyDescent="0.25">
      <c r="B832" s="76" t="s">
        <v>1150</v>
      </c>
    </row>
    <row r="833" spans="2:2" ht="16.5" x14ac:dyDescent="0.25">
      <c r="B833" s="76" t="s">
        <v>1151</v>
      </c>
    </row>
    <row r="834" spans="2:2" x14ac:dyDescent="0.25">
      <c r="B834" s="75" t="s">
        <v>1152</v>
      </c>
    </row>
    <row r="835" spans="2:2" x14ac:dyDescent="0.25">
      <c r="B835" s="75" t="s">
        <v>1153</v>
      </c>
    </row>
    <row r="836" spans="2:2" x14ac:dyDescent="0.25">
      <c r="B836" s="75" t="s">
        <v>1154</v>
      </c>
    </row>
    <row r="837" spans="2:2" x14ac:dyDescent="0.25">
      <c r="B837" s="75" t="s">
        <v>1155</v>
      </c>
    </row>
    <row r="838" spans="2:2" ht="27" x14ac:dyDescent="0.25">
      <c r="B838" s="75" t="s">
        <v>1156</v>
      </c>
    </row>
    <row r="839" spans="2:2" ht="40.5" x14ac:dyDescent="0.25">
      <c r="B839" s="75" t="s">
        <v>1157</v>
      </c>
    </row>
    <row r="840" spans="2:2" ht="121.5" x14ac:dyDescent="0.25">
      <c r="B840" s="75" t="s">
        <v>1158</v>
      </c>
    </row>
    <row r="841" spans="2:2" ht="148.5" x14ac:dyDescent="0.25">
      <c r="B841" s="75" t="s">
        <v>1159</v>
      </c>
    </row>
    <row r="842" spans="2:2" ht="27" x14ac:dyDescent="0.25">
      <c r="B842" s="75" t="s">
        <v>1160</v>
      </c>
    </row>
    <row r="843" spans="2:2" x14ac:dyDescent="0.25">
      <c r="B843" s="75" t="s">
        <v>1161</v>
      </c>
    </row>
    <row r="844" spans="2:2" ht="27" x14ac:dyDescent="0.25">
      <c r="B844" s="75" t="s">
        <v>1162</v>
      </c>
    </row>
    <row r="845" spans="2:2" ht="40.5" x14ac:dyDescent="0.25">
      <c r="B845" s="75" t="s">
        <v>1163</v>
      </c>
    </row>
    <row r="846" spans="2:2" ht="40.5" x14ac:dyDescent="0.25">
      <c r="B846" s="75" t="s">
        <v>1164</v>
      </c>
    </row>
    <row r="847" spans="2:2" ht="54" x14ac:dyDescent="0.25">
      <c r="B847" s="75" t="s">
        <v>1165</v>
      </c>
    </row>
    <row r="848" spans="2:2" ht="27" x14ac:dyDescent="0.25">
      <c r="B848" s="75" t="s">
        <v>1166</v>
      </c>
    </row>
    <row r="849" spans="2:2" ht="49.5" x14ac:dyDescent="0.25">
      <c r="B849" s="76" t="s">
        <v>1167</v>
      </c>
    </row>
    <row r="850" spans="2:2" ht="16.5" x14ac:dyDescent="0.25">
      <c r="B850" s="76" t="s">
        <v>1168</v>
      </c>
    </row>
    <row r="851" spans="2:2" ht="54" x14ac:dyDescent="0.25">
      <c r="B851" s="75" t="s">
        <v>1169</v>
      </c>
    </row>
    <row r="852" spans="2:2" x14ac:dyDescent="0.25">
      <c r="B852" s="75" t="s">
        <v>1170</v>
      </c>
    </row>
    <row r="853" spans="2:2" ht="27" x14ac:dyDescent="0.25">
      <c r="B853" s="75" t="s">
        <v>1171</v>
      </c>
    </row>
    <row r="854" spans="2:2" ht="108" x14ac:dyDescent="0.25">
      <c r="B854" s="75" t="s">
        <v>1172</v>
      </c>
    </row>
    <row r="855" spans="2:2" x14ac:dyDescent="0.25">
      <c r="B855" s="75" t="s">
        <v>1173</v>
      </c>
    </row>
    <row r="856" spans="2:2" ht="16.5" x14ac:dyDescent="0.25">
      <c r="B856" s="76" t="s">
        <v>1174</v>
      </c>
    </row>
    <row r="857" spans="2:2" ht="54" x14ac:dyDescent="0.25">
      <c r="B857" s="75" t="s">
        <v>1175</v>
      </c>
    </row>
    <row r="858" spans="2:2" x14ac:dyDescent="0.25">
      <c r="B858" s="75" t="s">
        <v>1176</v>
      </c>
    </row>
    <row r="859" spans="2:2" ht="27" x14ac:dyDescent="0.25">
      <c r="B859" s="75" t="s">
        <v>1177</v>
      </c>
    </row>
    <row r="860" spans="2:2" ht="121.5" x14ac:dyDescent="0.25">
      <c r="B860" s="75" t="s">
        <v>1178</v>
      </c>
    </row>
    <row r="861" spans="2:2" x14ac:dyDescent="0.25">
      <c r="B861" s="75" t="s">
        <v>1179</v>
      </c>
    </row>
    <row r="862" spans="2:2" ht="33" x14ac:dyDescent="0.25">
      <c r="B862" s="76" t="s">
        <v>1180</v>
      </c>
    </row>
    <row r="863" spans="2:2" ht="16.5" x14ac:dyDescent="0.25">
      <c r="B863" s="76" t="s">
        <v>1181</v>
      </c>
    </row>
    <row r="864" spans="2:2" ht="40.5" x14ac:dyDescent="0.25">
      <c r="B864" s="75" t="s">
        <v>1182</v>
      </c>
    </row>
    <row r="865" spans="2:2" x14ac:dyDescent="0.25">
      <c r="B865" s="75" t="s">
        <v>1183</v>
      </c>
    </row>
    <row r="866" spans="2:2" ht="27" x14ac:dyDescent="0.25">
      <c r="B866" s="75" t="s">
        <v>1184</v>
      </c>
    </row>
    <row r="867" spans="2:2" ht="27" x14ac:dyDescent="0.25">
      <c r="B867" s="75" t="s">
        <v>1185</v>
      </c>
    </row>
    <row r="868" spans="2:2" ht="27" x14ac:dyDescent="0.25">
      <c r="B868" s="75" t="s">
        <v>1186</v>
      </c>
    </row>
    <row r="869" spans="2:2" ht="27" x14ac:dyDescent="0.25">
      <c r="B869" s="75" t="s">
        <v>1187</v>
      </c>
    </row>
    <row r="870" spans="2:2" ht="40.5" x14ac:dyDescent="0.25">
      <c r="B870" s="75" t="s">
        <v>1188</v>
      </c>
    </row>
    <row r="871" spans="2:2" ht="27" x14ac:dyDescent="0.25">
      <c r="B871" s="75" t="s">
        <v>1189</v>
      </c>
    </row>
    <row r="872" spans="2:2" ht="67.5" x14ac:dyDescent="0.25">
      <c r="B872" s="75" t="s">
        <v>1190</v>
      </c>
    </row>
    <row r="873" spans="2:2" ht="16.5" x14ac:dyDescent="0.25">
      <c r="B873" s="76" t="s">
        <v>1191</v>
      </c>
    </row>
    <row r="874" spans="2:2" ht="40.5" x14ac:dyDescent="0.25">
      <c r="B874" s="75" t="s">
        <v>1192</v>
      </c>
    </row>
    <row r="875" spans="2:2" x14ac:dyDescent="0.25">
      <c r="B875" s="75" t="s">
        <v>1193</v>
      </c>
    </row>
    <row r="876" spans="2:2" ht="27" x14ac:dyDescent="0.25">
      <c r="B876" s="75" t="s">
        <v>1194</v>
      </c>
    </row>
    <row r="877" spans="2:2" ht="121.5" x14ac:dyDescent="0.25">
      <c r="B877" s="75" t="s">
        <v>1195</v>
      </c>
    </row>
    <row r="878" spans="2:2" ht="27" x14ac:dyDescent="0.25">
      <c r="B878" s="75" t="s">
        <v>1196</v>
      </c>
    </row>
    <row r="879" spans="2:2" ht="27" x14ac:dyDescent="0.25">
      <c r="B879" s="75" t="s">
        <v>1197</v>
      </c>
    </row>
    <row r="880" spans="2:2" ht="27" x14ac:dyDescent="0.25">
      <c r="B880" s="75" t="s">
        <v>1198</v>
      </c>
    </row>
    <row r="881" spans="2:2" ht="40.5" x14ac:dyDescent="0.25">
      <c r="B881" s="75" t="s">
        <v>1199</v>
      </c>
    </row>
    <row r="882" spans="2:2" ht="27" x14ac:dyDescent="0.25">
      <c r="B882" s="75" t="s">
        <v>1200</v>
      </c>
    </row>
    <row r="883" spans="2:2" ht="67.5" x14ac:dyDescent="0.25">
      <c r="B883" s="75" t="s">
        <v>1201</v>
      </c>
    </row>
    <row r="884" spans="2:2" ht="49.5" x14ac:dyDescent="0.25">
      <c r="B884" s="76" t="s">
        <v>1202</v>
      </c>
    </row>
    <row r="885" spans="2:2" ht="16.5" x14ac:dyDescent="0.25">
      <c r="B885" s="76" t="s">
        <v>1203</v>
      </c>
    </row>
    <row r="886" spans="2:2" x14ac:dyDescent="0.25">
      <c r="B886" s="75" t="s">
        <v>1204</v>
      </c>
    </row>
    <row r="887" spans="2:2" x14ac:dyDescent="0.25">
      <c r="B887" s="75" t="s">
        <v>1205</v>
      </c>
    </row>
    <row r="888" spans="2:2" ht="81" x14ac:dyDescent="0.25">
      <c r="B888" s="75" t="s">
        <v>1206</v>
      </c>
    </row>
    <row r="889" spans="2:2" ht="27" x14ac:dyDescent="0.25">
      <c r="B889" s="75" t="s">
        <v>1207</v>
      </c>
    </row>
    <row r="890" spans="2:2" x14ac:dyDescent="0.25">
      <c r="B890" s="75" t="s">
        <v>1208</v>
      </c>
    </row>
    <row r="891" spans="2:2" ht="27" x14ac:dyDescent="0.25">
      <c r="B891" s="75" t="s">
        <v>1209</v>
      </c>
    </row>
    <row r="892" spans="2:2" ht="40.5" x14ac:dyDescent="0.25">
      <c r="B892" s="75" t="s">
        <v>1210</v>
      </c>
    </row>
    <row r="893" spans="2:2" ht="27" x14ac:dyDescent="0.25">
      <c r="B893" s="75" t="s">
        <v>1211</v>
      </c>
    </row>
    <row r="894" spans="2:2" ht="27" x14ac:dyDescent="0.25">
      <c r="B894" s="75" t="s">
        <v>1212</v>
      </c>
    </row>
    <row r="895" spans="2:2" ht="54" x14ac:dyDescent="0.25">
      <c r="B895" s="75" t="s">
        <v>1213</v>
      </c>
    </row>
    <row r="896" spans="2:2" ht="27" x14ac:dyDescent="0.25">
      <c r="B896" s="75" t="s">
        <v>1214</v>
      </c>
    </row>
    <row r="897" spans="2:2" ht="27" x14ac:dyDescent="0.25">
      <c r="B897" s="75" t="s">
        <v>1215</v>
      </c>
    </row>
    <row r="898" spans="2:2" ht="27" x14ac:dyDescent="0.25">
      <c r="B898" s="75" t="s">
        <v>1216</v>
      </c>
    </row>
    <row r="899" spans="2:2" x14ac:dyDescent="0.25">
      <c r="B899" s="75" t="s">
        <v>1217</v>
      </c>
    </row>
    <row r="900" spans="2:2" ht="16.5" x14ac:dyDescent="0.25">
      <c r="B900" s="76" t="s">
        <v>1218</v>
      </c>
    </row>
    <row r="901" spans="2:2" x14ac:dyDescent="0.25">
      <c r="B901" s="75" t="s">
        <v>1219</v>
      </c>
    </row>
    <row r="902" spans="2:2" x14ac:dyDescent="0.25">
      <c r="B902" s="75" t="s">
        <v>1205</v>
      </c>
    </row>
    <row r="903" spans="2:2" ht="81" x14ac:dyDescent="0.25">
      <c r="B903" s="75" t="s">
        <v>1206</v>
      </c>
    </row>
    <row r="904" spans="2:2" ht="27" x14ac:dyDescent="0.25">
      <c r="B904" s="75" t="s">
        <v>1207</v>
      </c>
    </row>
    <row r="905" spans="2:2" x14ac:dyDescent="0.25">
      <c r="B905" s="75" t="s">
        <v>1220</v>
      </c>
    </row>
    <row r="906" spans="2:2" ht="27" x14ac:dyDescent="0.25">
      <c r="B906" s="75" t="s">
        <v>1221</v>
      </c>
    </row>
    <row r="907" spans="2:2" ht="121.5" x14ac:dyDescent="0.25">
      <c r="B907" s="75" t="s">
        <v>1222</v>
      </c>
    </row>
    <row r="908" spans="2:2" ht="40.5" x14ac:dyDescent="0.25">
      <c r="B908" s="75" t="s">
        <v>1223</v>
      </c>
    </row>
    <row r="909" spans="2:2" ht="27" x14ac:dyDescent="0.25">
      <c r="B909" s="75" t="s">
        <v>1224</v>
      </c>
    </row>
    <row r="910" spans="2:2" ht="27" x14ac:dyDescent="0.25">
      <c r="B910" s="75" t="s">
        <v>1225</v>
      </c>
    </row>
    <row r="911" spans="2:2" ht="54" x14ac:dyDescent="0.25">
      <c r="B911" s="75" t="s">
        <v>1226</v>
      </c>
    </row>
    <row r="912" spans="2:2" ht="27" x14ac:dyDescent="0.25">
      <c r="B912" s="75" t="s">
        <v>1227</v>
      </c>
    </row>
    <row r="913" spans="2:2" ht="27" x14ac:dyDescent="0.25">
      <c r="B913" s="75" t="s">
        <v>1228</v>
      </c>
    </row>
    <row r="914" spans="2:2" ht="27" x14ac:dyDescent="0.25">
      <c r="B914" s="75" t="s">
        <v>1229</v>
      </c>
    </row>
    <row r="915" spans="2:2" ht="33" x14ac:dyDescent="0.25">
      <c r="B915" s="76" t="s">
        <v>1230</v>
      </c>
    </row>
    <row r="916" spans="2:2" ht="16.5" x14ac:dyDescent="0.25">
      <c r="B916" s="76" t="s">
        <v>1231</v>
      </c>
    </row>
    <row r="917" spans="2:2" x14ac:dyDescent="0.25">
      <c r="B917" s="75" t="s">
        <v>1232</v>
      </c>
    </row>
    <row r="918" spans="2:2" x14ac:dyDescent="0.25">
      <c r="B918" s="75" t="s">
        <v>1233</v>
      </c>
    </row>
    <row r="919" spans="2:2" ht="108" x14ac:dyDescent="0.25">
      <c r="B919" s="75" t="s">
        <v>1234</v>
      </c>
    </row>
    <row r="920" spans="2:2" ht="40.5" x14ac:dyDescent="0.25">
      <c r="B920" s="75" t="s">
        <v>1235</v>
      </c>
    </row>
    <row r="921" spans="2:2" x14ac:dyDescent="0.25">
      <c r="B921" s="75" t="s">
        <v>1236</v>
      </c>
    </row>
    <row r="922" spans="2:2" ht="27" x14ac:dyDescent="0.25">
      <c r="B922" s="75" t="s">
        <v>1237</v>
      </c>
    </row>
    <row r="923" spans="2:2" ht="27" x14ac:dyDescent="0.25">
      <c r="B923" s="75" t="s">
        <v>1238</v>
      </c>
    </row>
    <row r="924" spans="2:2" ht="40.5" x14ac:dyDescent="0.25">
      <c r="B924" s="75" t="s">
        <v>1239</v>
      </c>
    </row>
    <row r="925" spans="2:2" ht="27" x14ac:dyDescent="0.25">
      <c r="B925" s="75" t="s">
        <v>1240</v>
      </c>
    </row>
    <row r="926" spans="2:2" ht="27" x14ac:dyDescent="0.25">
      <c r="B926" s="75" t="s">
        <v>1241</v>
      </c>
    </row>
    <row r="927" spans="2:2" ht="27" x14ac:dyDescent="0.25">
      <c r="B927" s="75" t="s">
        <v>1242</v>
      </c>
    </row>
    <row r="928" spans="2:2" ht="54" x14ac:dyDescent="0.25">
      <c r="B928" s="75" t="s">
        <v>1243</v>
      </c>
    </row>
    <row r="929" spans="2:2" ht="54" x14ac:dyDescent="0.25">
      <c r="B929" s="75" t="s">
        <v>1244</v>
      </c>
    </row>
    <row r="930" spans="2:2" ht="40.5" x14ac:dyDescent="0.25">
      <c r="B930" s="75" t="s">
        <v>1245</v>
      </c>
    </row>
    <row r="931" spans="2:2" ht="27" x14ac:dyDescent="0.25">
      <c r="B931" s="75" t="s">
        <v>1246</v>
      </c>
    </row>
    <row r="932" spans="2:2" ht="16.5" x14ac:dyDescent="0.25">
      <c r="B932" s="76" t="s">
        <v>1247</v>
      </c>
    </row>
    <row r="933" spans="2:2" x14ac:dyDescent="0.25">
      <c r="B933" s="75" t="s">
        <v>1248</v>
      </c>
    </row>
    <row r="934" spans="2:2" x14ac:dyDescent="0.25">
      <c r="B934" s="75" t="s">
        <v>1249</v>
      </c>
    </row>
    <row r="935" spans="2:2" ht="108" x14ac:dyDescent="0.25">
      <c r="B935" s="75" t="s">
        <v>1234</v>
      </c>
    </row>
    <row r="936" spans="2:2" ht="40.5" x14ac:dyDescent="0.25">
      <c r="B936" s="75" t="s">
        <v>1235</v>
      </c>
    </row>
    <row r="937" spans="2:2" x14ac:dyDescent="0.25">
      <c r="B937" s="75" t="s">
        <v>1250</v>
      </c>
    </row>
    <row r="938" spans="2:2" ht="27" x14ac:dyDescent="0.25">
      <c r="B938" s="75" t="s">
        <v>1251</v>
      </c>
    </row>
    <row r="939" spans="2:2" ht="121.5" x14ac:dyDescent="0.25">
      <c r="B939" s="75" t="s">
        <v>1252</v>
      </c>
    </row>
    <row r="940" spans="2:2" ht="54" x14ac:dyDescent="0.25">
      <c r="B940" s="75" t="s">
        <v>1253</v>
      </c>
    </row>
    <row r="941" spans="2:2" ht="27" x14ac:dyDescent="0.25">
      <c r="B941" s="75" t="s">
        <v>1254</v>
      </c>
    </row>
    <row r="942" spans="2:2" ht="40.5" x14ac:dyDescent="0.25">
      <c r="B942" s="75" t="s">
        <v>1255</v>
      </c>
    </row>
    <row r="943" spans="2:2" ht="27" x14ac:dyDescent="0.25">
      <c r="B943" s="75" t="s">
        <v>1256</v>
      </c>
    </row>
    <row r="944" spans="2:2" ht="27" x14ac:dyDescent="0.25">
      <c r="B944" s="75" t="s">
        <v>1257</v>
      </c>
    </row>
    <row r="945" spans="2:2" ht="27" x14ac:dyDescent="0.25">
      <c r="B945" s="75" t="s">
        <v>1258</v>
      </c>
    </row>
    <row r="946" spans="2:2" ht="40.5" x14ac:dyDescent="0.25">
      <c r="B946" s="75" t="s">
        <v>1259</v>
      </c>
    </row>
    <row r="947" spans="2:2" ht="40.5" x14ac:dyDescent="0.25">
      <c r="B947" s="75" t="s">
        <v>1245</v>
      </c>
    </row>
    <row r="948" spans="2:2" ht="27" x14ac:dyDescent="0.25">
      <c r="B948" s="75" t="s">
        <v>1246</v>
      </c>
    </row>
    <row r="949" spans="2:2" ht="49.5" x14ac:dyDescent="0.25">
      <c r="B949" s="76" t="s">
        <v>1260</v>
      </c>
    </row>
    <row r="950" spans="2:2" ht="16.5" x14ac:dyDescent="0.25">
      <c r="B950" s="76" t="s">
        <v>1261</v>
      </c>
    </row>
    <row r="951" spans="2:2" ht="40.5" x14ac:dyDescent="0.25">
      <c r="B951" s="75" t="s">
        <v>1262</v>
      </c>
    </row>
    <row r="952" spans="2:2" x14ac:dyDescent="0.25">
      <c r="B952" s="75" t="s">
        <v>1263</v>
      </c>
    </row>
    <row r="953" spans="2:2" ht="27" x14ac:dyDescent="0.25">
      <c r="B953" s="75" t="s">
        <v>1264</v>
      </c>
    </row>
    <row r="954" spans="2:2" ht="27" x14ac:dyDescent="0.25">
      <c r="B954" s="75" t="s">
        <v>1265</v>
      </c>
    </row>
    <row r="955" spans="2:2" ht="40.5" x14ac:dyDescent="0.25">
      <c r="B955" s="75" t="s">
        <v>1266</v>
      </c>
    </row>
    <row r="956" spans="2:2" ht="27" x14ac:dyDescent="0.25">
      <c r="B956" s="75" t="s">
        <v>1267</v>
      </c>
    </row>
    <row r="957" spans="2:2" ht="27" x14ac:dyDescent="0.25">
      <c r="B957" s="75" t="s">
        <v>1268</v>
      </c>
    </row>
    <row r="958" spans="2:2" ht="27" x14ac:dyDescent="0.25">
      <c r="B958" s="75" t="s">
        <v>1269</v>
      </c>
    </row>
    <row r="959" spans="2:2" ht="54" x14ac:dyDescent="0.25">
      <c r="B959" s="75" t="s">
        <v>1137</v>
      </c>
    </row>
    <row r="960" spans="2:2" ht="27" x14ac:dyDescent="0.25">
      <c r="B960" s="75" t="s">
        <v>1270</v>
      </c>
    </row>
    <row r="961" spans="2:2" ht="27" x14ac:dyDescent="0.25">
      <c r="B961" s="75" t="s">
        <v>1271</v>
      </c>
    </row>
    <row r="962" spans="2:2" ht="16.5" x14ac:dyDescent="0.25">
      <c r="B962" s="76" t="s">
        <v>1272</v>
      </c>
    </row>
    <row r="963" spans="2:2" ht="40.5" x14ac:dyDescent="0.25">
      <c r="B963" s="75" t="s">
        <v>1273</v>
      </c>
    </row>
    <row r="964" spans="2:2" x14ac:dyDescent="0.25">
      <c r="B964" s="75" t="s">
        <v>1274</v>
      </c>
    </row>
    <row r="965" spans="2:2" ht="27" x14ac:dyDescent="0.25">
      <c r="B965" s="75" t="s">
        <v>1275</v>
      </c>
    </row>
    <row r="966" spans="2:2" ht="121.5" x14ac:dyDescent="0.25">
      <c r="B966" s="75" t="s">
        <v>1276</v>
      </c>
    </row>
    <row r="967" spans="2:2" ht="27" x14ac:dyDescent="0.25">
      <c r="B967" s="75" t="s">
        <v>1277</v>
      </c>
    </row>
    <row r="968" spans="2:2" ht="40.5" x14ac:dyDescent="0.25">
      <c r="B968" s="75" t="s">
        <v>1278</v>
      </c>
    </row>
    <row r="969" spans="2:2" ht="27" x14ac:dyDescent="0.25">
      <c r="B969" s="75" t="s">
        <v>1279</v>
      </c>
    </row>
    <row r="970" spans="2:2" ht="27" x14ac:dyDescent="0.25">
      <c r="B970" s="75" t="s">
        <v>1280</v>
      </c>
    </row>
    <row r="971" spans="2:2" ht="27" x14ac:dyDescent="0.25">
      <c r="B971" s="75" t="s">
        <v>1281</v>
      </c>
    </row>
    <row r="972" spans="2:2" ht="40.5" x14ac:dyDescent="0.25">
      <c r="B972" s="75" t="s">
        <v>1282</v>
      </c>
    </row>
    <row r="973" spans="2:2" ht="54" x14ac:dyDescent="0.25">
      <c r="B973" s="75" t="s">
        <v>1283</v>
      </c>
    </row>
    <row r="974" spans="2:2" ht="54" x14ac:dyDescent="0.25">
      <c r="B974" s="75" t="s">
        <v>1284</v>
      </c>
    </row>
    <row r="975" spans="2:2" ht="27" x14ac:dyDescent="0.25">
      <c r="B975" s="75" t="s">
        <v>1271</v>
      </c>
    </row>
    <row r="976" spans="2:2" ht="33" x14ac:dyDescent="0.25">
      <c r="B976" s="76" t="s">
        <v>1285</v>
      </c>
    </row>
    <row r="977" spans="2:2" ht="16.5" x14ac:dyDescent="0.25">
      <c r="B977" s="76" t="s">
        <v>1286</v>
      </c>
    </row>
    <row r="978" spans="2:2" x14ac:dyDescent="0.25">
      <c r="B978" s="75" t="s">
        <v>1287</v>
      </c>
    </row>
    <row r="979" spans="2:2" ht="27" x14ac:dyDescent="0.25">
      <c r="B979" s="75" t="s">
        <v>1288</v>
      </c>
    </row>
    <row r="980" spans="2:2" ht="27" x14ac:dyDescent="0.25">
      <c r="B980" s="75" t="s">
        <v>1289</v>
      </c>
    </row>
    <row r="981" spans="2:2" ht="108" x14ac:dyDescent="0.25">
      <c r="B981" s="75" t="s">
        <v>1290</v>
      </c>
    </row>
    <row r="982" spans="2:2" x14ac:dyDescent="0.25">
      <c r="B982" s="75" t="s">
        <v>1291</v>
      </c>
    </row>
    <row r="983" spans="2:2" ht="27" x14ac:dyDescent="0.25">
      <c r="B983" s="75" t="s">
        <v>1292</v>
      </c>
    </row>
    <row r="984" spans="2:2" ht="27" x14ac:dyDescent="0.25">
      <c r="B984" s="75" t="s">
        <v>1293</v>
      </c>
    </row>
    <row r="985" spans="2:2" ht="67.5" x14ac:dyDescent="0.25">
      <c r="B985" s="75" t="s">
        <v>1294</v>
      </c>
    </row>
    <row r="986" spans="2:2" ht="40.5" x14ac:dyDescent="0.25">
      <c r="B986" s="75" t="s">
        <v>1295</v>
      </c>
    </row>
    <row r="987" spans="2:2" ht="67.5" x14ac:dyDescent="0.25">
      <c r="B987" s="75" t="s">
        <v>1296</v>
      </c>
    </row>
    <row r="988" spans="2:2" ht="27" x14ac:dyDescent="0.25">
      <c r="B988" s="75" t="s">
        <v>1297</v>
      </c>
    </row>
    <row r="989" spans="2:2" ht="27" x14ac:dyDescent="0.25">
      <c r="B989" s="75" t="s">
        <v>1298</v>
      </c>
    </row>
    <row r="990" spans="2:2" x14ac:dyDescent="0.25">
      <c r="B990" s="75" t="s">
        <v>1299</v>
      </c>
    </row>
    <row r="991" spans="2:2" ht="27" x14ac:dyDescent="0.25">
      <c r="B991" s="75" t="s">
        <v>1166</v>
      </c>
    </row>
    <row r="992" spans="2:2" ht="16.5" x14ac:dyDescent="0.25">
      <c r="B992" s="76" t="s">
        <v>1300</v>
      </c>
    </row>
    <row r="993" spans="2:2" x14ac:dyDescent="0.25">
      <c r="B993" s="75" t="s">
        <v>1301</v>
      </c>
    </row>
    <row r="994" spans="2:2" ht="27" x14ac:dyDescent="0.25">
      <c r="B994" s="75" t="s">
        <v>1288</v>
      </c>
    </row>
    <row r="995" spans="2:2" ht="27" x14ac:dyDescent="0.25">
      <c r="B995" s="75" t="s">
        <v>1289</v>
      </c>
    </row>
    <row r="996" spans="2:2" ht="108" x14ac:dyDescent="0.25">
      <c r="B996" s="75" t="s">
        <v>1302</v>
      </c>
    </row>
    <row r="997" spans="2:2" x14ac:dyDescent="0.25">
      <c r="B997" s="75" t="s">
        <v>1303</v>
      </c>
    </row>
    <row r="998" spans="2:2" ht="27" x14ac:dyDescent="0.25">
      <c r="B998" s="75" t="s">
        <v>1304</v>
      </c>
    </row>
    <row r="999" spans="2:2" ht="121.5" x14ac:dyDescent="0.25">
      <c r="B999" s="75" t="s">
        <v>1305</v>
      </c>
    </row>
    <row r="1000" spans="2:2" ht="27" x14ac:dyDescent="0.25">
      <c r="B1000" s="75" t="s">
        <v>1306</v>
      </c>
    </row>
    <row r="1001" spans="2:2" ht="67.5" x14ac:dyDescent="0.25">
      <c r="B1001" s="75" t="s">
        <v>1307</v>
      </c>
    </row>
    <row r="1002" spans="2:2" ht="40.5" x14ac:dyDescent="0.25">
      <c r="B1002" s="75" t="s">
        <v>1308</v>
      </c>
    </row>
    <row r="1003" spans="2:2" ht="67.5" x14ac:dyDescent="0.25">
      <c r="B1003" s="75" t="s">
        <v>1309</v>
      </c>
    </row>
    <row r="1004" spans="2:2" ht="27" x14ac:dyDescent="0.25">
      <c r="B1004" s="75" t="s">
        <v>1310</v>
      </c>
    </row>
    <row r="1005" spans="2:2" ht="27" x14ac:dyDescent="0.25">
      <c r="B1005" s="75" t="s">
        <v>1311</v>
      </c>
    </row>
    <row r="1006" spans="2:2" x14ac:dyDescent="0.25">
      <c r="B1006" s="75" t="s">
        <v>1312</v>
      </c>
    </row>
    <row r="1007" spans="2:2" ht="27" x14ac:dyDescent="0.25">
      <c r="B1007" s="75" t="s">
        <v>1166</v>
      </c>
    </row>
    <row r="1008" spans="2:2" ht="33" x14ac:dyDescent="0.25">
      <c r="B1008" s="76" t="s">
        <v>1313</v>
      </c>
    </row>
    <row r="1009" spans="2:2" ht="16.5" x14ac:dyDescent="0.25">
      <c r="B1009" s="76" t="s">
        <v>1314</v>
      </c>
    </row>
    <row r="1010" spans="2:2" ht="27" x14ac:dyDescent="0.25">
      <c r="B1010" s="75" t="s">
        <v>1315</v>
      </c>
    </row>
    <row r="1011" spans="2:2" x14ac:dyDescent="0.25">
      <c r="B1011" s="75" t="s">
        <v>1316</v>
      </c>
    </row>
    <row r="1012" spans="2:2" ht="27" x14ac:dyDescent="0.25">
      <c r="B1012" s="75" t="s">
        <v>1317</v>
      </c>
    </row>
    <row r="1013" spans="2:2" x14ac:dyDescent="0.25">
      <c r="B1013" s="75" t="s">
        <v>1318</v>
      </c>
    </row>
    <row r="1014" spans="2:2" ht="54" x14ac:dyDescent="0.25">
      <c r="B1014" s="75" t="s">
        <v>1319</v>
      </c>
    </row>
    <row r="1015" spans="2:2" x14ac:dyDescent="0.25">
      <c r="B1015" s="75" t="s">
        <v>1320</v>
      </c>
    </row>
    <row r="1016" spans="2:2" ht="27" x14ac:dyDescent="0.25">
      <c r="B1016" s="75" t="s">
        <v>1166</v>
      </c>
    </row>
    <row r="1017" spans="2:2" ht="16.5" x14ac:dyDescent="0.25">
      <c r="B1017" s="76" t="s">
        <v>1321</v>
      </c>
    </row>
    <row r="1018" spans="2:2" ht="27" x14ac:dyDescent="0.25">
      <c r="B1018" s="75" t="s">
        <v>1322</v>
      </c>
    </row>
    <row r="1019" spans="2:2" x14ac:dyDescent="0.25">
      <c r="B1019" s="75" t="s">
        <v>1323</v>
      </c>
    </row>
    <row r="1020" spans="2:2" ht="54" x14ac:dyDescent="0.25">
      <c r="B1020" s="75" t="s">
        <v>1324</v>
      </c>
    </row>
    <row r="1021" spans="2:2" ht="121.5" x14ac:dyDescent="0.25">
      <c r="B1021" s="75" t="s">
        <v>1325</v>
      </c>
    </row>
    <row r="1022" spans="2:2" x14ac:dyDescent="0.25">
      <c r="B1022" s="75" t="s">
        <v>1326</v>
      </c>
    </row>
    <row r="1023" spans="2:2" ht="54" x14ac:dyDescent="0.25">
      <c r="B1023" s="75" t="s">
        <v>1327</v>
      </c>
    </row>
    <row r="1024" spans="2:2" x14ac:dyDescent="0.25">
      <c r="B1024" s="75" t="s">
        <v>1328</v>
      </c>
    </row>
    <row r="1025" spans="2:2" ht="27" x14ac:dyDescent="0.25">
      <c r="B1025" s="75" t="s">
        <v>1166</v>
      </c>
    </row>
    <row r="1026" spans="2:2" ht="33" x14ac:dyDescent="0.25">
      <c r="B1026" s="76" t="s">
        <v>1329</v>
      </c>
    </row>
    <row r="1027" spans="2:2" ht="16.5" x14ac:dyDescent="0.25">
      <c r="B1027" s="76" t="s">
        <v>1330</v>
      </c>
    </row>
    <row r="1028" spans="2:2" ht="27" x14ac:dyDescent="0.25">
      <c r="B1028" s="75" t="s">
        <v>1331</v>
      </c>
    </row>
    <row r="1029" spans="2:2" x14ac:dyDescent="0.25">
      <c r="B1029" s="75" t="s">
        <v>1332</v>
      </c>
    </row>
    <row r="1030" spans="2:2" ht="27" x14ac:dyDescent="0.25">
      <c r="B1030" s="75" t="s">
        <v>1333</v>
      </c>
    </row>
    <row r="1031" spans="2:2" x14ac:dyDescent="0.25">
      <c r="B1031" s="75" t="s">
        <v>1334</v>
      </c>
    </row>
    <row r="1032" spans="2:2" ht="54" x14ac:dyDescent="0.25">
      <c r="B1032" s="75" t="s">
        <v>1335</v>
      </c>
    </row>
    <row r="1033" spans="2:2" x14ac:dyDescent="0.25">
      <c r="B1033" s="75" t="s">
        <v>1336</v>
      </c>
    </row>
    <row r="1034" spans="2:2" ht="27" x14ac:dyDescent="0.25">
      <c r="B1034" s="75" t="s">
        <v>1166</v>
      </c>
    </row>
    <row r="1035" spans="2:2" ht="16.5" x14ac:dyDescent="0.25">
      <c r="B1035" s="76" t="s">
        <v>1337</v>
      </c>
    </row>
    <row r="1036" spans="2:2" ht="27" x14ac:dyDescent="0.25">
      <c r="B1036" s="75" t="s">
        <v>1338</v>
      </c>
    </row>
    <row r="1037" spans="2:2" x14ac:dyDescent="0.25">
      <c r="B1037" s="75" t="s">
        <v>1339</v>
      </c>
    </row>
    <row r="1038" spans="2:2" ht="27" x14ac:dyDescent="0.25">
      <c r="B1038" s="75" t="s">
        <v>1340</v>
      </c>
    </row>
    <row r="1039" spans="2:2" ht="121.5" x14ac:dyDescent="0.25">
      <c r="B1039" s="75" t="s">
        <v>1341</v>
      </c>
    </row>
    <row r="1040" spans="2:2" x14ac:dyDescent="0.25">
      <c r="B1040" s="75" t="s">
        <v>1342</v>
      </c>
    </row>
    <row r="1041" spans="2:2" ht="54" x14ac:dyDescent="0.25">
      <c r="B1041" s="75" t="s">
        <v>1343</v>
      </c>
    </row>
    <row r="1042" spans="2:2" x14ac:dyDescent="0.25">
      <c r="B1042" s="75" t="s">
        <v>1344</v>
      </c>
    </row>
    <row r="1043" spans="2:2" ht="27" x14ac:dyDescent="0.25">
      <c r="B1043" s="75" t="s">
        <v>1166</v>
      </c>
    </row>
    <row r="1044" spans="2:2" ht="49.5" x14ac:dyDescent="0.25">
      <c r="B1044" s="76" t="s">
        <v>1345</v>
      </c>
    </row>
    <row r="1045" spans="2:2" ht="16.5" x14ac:dyDescent="0.25">
      <c r="B1045" s="76" t="s">
        <v>1346</v>
      </c>
    </row>
    <row r="1046" spans="2:2" x14ac:dyDescent="0.25">
      <c r="B1046" s="75" t="s">
        <v>1347</v>
      </c>
    </row>
    <row r="1047" spans="2:2" x14ac:dyDescent="0.25">
      <c r="B1047" s="75" t="s">
        <v>1348</v>
      </c>
    </row>
    <row r="1048" spans="2:2" ht="94.5" x14ac:dyDescent="0.25">
      <c r="B1048" s="75" t="s">
        <v>1349</v>
      </c>
    </row>
    <row r="1049" spans="2:2" ht="27" x14ac:dyDescent="0.25">
      <c r="B1049" s="75" t="s">
        <v>1350</v>
      </c>
    </row>
    <row r="1050" spans="2:2" x14ac:dyDescent="0.25">
      <c r="B1050" s="75" t="s">
        <v>1351</v>
      </c>
    </row>
    <row r="1051" spans="2:2" ht="27" x14ac:dyDescent="0.25">
      <c r="B1051" s="75" t="s">
        <v>1352</v>
      </c>
    </row>
    <row r="1052" spans="2:2" ht="54" x14ac:dyDescent="0.25">
      <c r="B1052" s="75" t="s">
        <v>1353</v>
      </c>
    </row>
    <row r="1053" spans="2:2" ht="121.5" x14ac:dyDescent="0.25">
      <c r="B1053" s="75" t="s">
        <v>1354</v>
      </c>
    </row>
    <row r="1054" spans="2:2" ht="27" x14ac:dyDescent="0.25">
      <c r="B1054" s="75" t="s">
        <v>1355</v>
      </c>
    </row>
    <row r="1055" spans="2:2" ht="40.5" x14ac:dyDescent="0.25">
      <c r="B1055" s="75" t="s">
        <v>1356</v>
      </c>
    </row>
    <row r="1056" spans="2:2" ht="94.5" x14ac:dyDescent="0.25">
      <c r="B1056" s="75" t="s">
        <v>1357</v>
      </c>
    </row>
    <row r="1057" spans="2:2" ht="27" x14ac:dyDescent="0.25">
      <c r="B1057" s="75" t="s">
        <v>1358</v>
      </c>
    </row>
    <row r="1058" spans="2:2" ht="40.5" x14ac:dyDescent="0.25">
      <c r="B1058" s="75" t="s">
        <v>1359</v>
      </c>
    </row>
    <row r="1059" spans="2:2" ht="27" x14ac:dyDescent="0.25">
      <c r="B1059" s="75" t="s">
        <v>1360</v>
      </c>
    </row>
    <row r="1060" spans="2:2" ht="54" x14ac:dyDescent="0.25">
      <c r="B1060" s="75" t="s">
        <v>1361</v>
      </c>
    </row>
    <row r="1061" spans="2:2" ht="54" x14ac:dyDescent="0.25">
      <c r="B1061" s="75" t="s">
        <v>1362</v>
      </c>
    </row>
    <row r="1062" spans="2:2" ht="27" x14ac:dyDescent="0.25">
      <c r="B1062" s="75" t="s">
        <v>1363</v>
      </c>
    </row>
    <row r="1063" spans="2:2" ht="27" x14ac:dyDescent="0.25">
      <c r="B1063" s="75" t="s">
        <v>1364</v>
      </c>
    </row>
    <row r="1064" spans="2:2" ht="27" x14ac:dyDescent="0.25">
      <c r="B1064" s="75" t="s">
        <v>1365</v>
      </c>
    </row>
    <row r="1065" spans="2:2" ht="16.5" x14ac:dyDescent="0.25">
      <c r="B1065" s="76" t="s">
        <v>1366</v>
      </c>
    </row>
    <row r="1066" spans="2:2" x14ac:dyDescent="0.25">
      <c r="B1066" s="75" t="s">
        <v>1367</v>
      </c>
    </row>
    <row r="1067" spans="2:2" x14ac:dyDescent="0.25">
      <c r="B1067" s="75" t="s">
        <v>1348</v>
      </c>
    </row>
    <row r="1068" spans="2:2" ht="94.5" x14ac:dyDescent="0.25">
      <c r="B1068" s="75" t="s">
        <v>1349</v>
      </c>
    </row>
    <row r="1069" spans="2:2" ht="27" x14ac:dyDescent="0.25">
      <c r="B1069" s="75" t="s">
        <v>1350</v>
      </c>
    </row>
    <row r="1070" spans="2:2" x14ac:dyDescent="0.25">
      <c r="B1070" s="75" t="s">
        <v>1368</v>
      </c>
    </row>
    <row r="1071" spans="2:2" ht="27" x14ac:dyDescent="0.25">
      <c r="B1071" s="75" t="s">
        <v>1369</v>
      </c>
    </row>
    <row r="1072" spans="2:2" ht="121.5" x14ac:dyDescent="0.25">
      <c r="B1072" s="75" t="s">
        <v>1370</v>
      </c>
    </row>
    <row r="1073" spans="2:2" ht="40.5" x14ac:dyDescent="0.25">
      <c r="B1073" s="75" t="s">
        <v>1371</v>
      </c>
    </row>
    <row r="1074" spans="2:2" ht="67.5" x14ac:dyDescent="0.25">
      <c r="B1074" s="75" t="s">
        <v>1372</v>
      </c>
    </row>
    <row r="1075" spans="2:2" ht="27" x14ac:dyDescent="0.25">
      <c r="B1075" s="75" t="s">
        <v>1373</v>
      </c>
    </row>
    <row r="1076" spans="2:2" ht="40.5" x14ac:dyDescent="0.25">
      <c r="B1076" s="75" t="s">
        <v>1374</v>
      </c>
    </row>
    <row r="1077" spans="2:2" ht="27" x14ac:dyDescent="0.25">
      <c r="B1077" s="75" t="s">
        <v>1375</v>
      </c>
    </row>
    <row r="1078" spans="2:2" ht="54" x14ac:dyDescent="0.25">
      <c r="B1078" s="75" t="s">
        <v>1376</v>
      </c>
    </row>
    <row r="1079" spans="2:2" ht="54" x14ac:dyDescent="0.25">
      <c r="B1079" s="75" t="s">
        <v>1377</v>
      </c>
    </row>
    <row r="1080" spans="2:2" ht="27" x14ac:dyDescent="0.25">
      <c r="B1080" s="75" t="s">
        <v>1378</v>
      </c>
    </row>
    <row r="1081" spans="2:2" ht="27" x14ac:dyDescent="0.25">
      <c r="B1081" s="75" t="s">
        <v>1379</v>
      </c>
    </row>
    <row r="1082" spans="2:2" ht="27" x14ac:dyDescent="0.25">
      <c r="B1082" s="75" t="s">
        <v>1380</v>
      </c>
    </row>
    <row r="1083" spans="2:2" ht="33" x14ac:dyDescent="0.25">
      <c r="B1083" s="76" t="s">
        <v>1381</v>
      </c>
    </row>
    <row r="1084" spans="2:2" ht="16.5" x14ac:dyDescent="0.25">
      <c r="B1084" s="76" t="s">
        <v>1382</v>
      </c>
    </row>
    <row r="1085" spans="2:2" x14ac:dyDescent="0.25">
      <c r="B1085" s="75" t="s">
        <v>1383</v>
      </c>
    </row>
    <row r="1086" spans="2:2" ht="54" x14ac:dyDescent="0.25">
      <c r="B1086" s="75" t="s">
        <v>1384</v>
      </c>
    </row>
    <row r="1087" spans="2:2" x14ac:dyDescent="0.25">
      <c r="B1087" s="75" t="s">
        <v>1385</v>
      </c>
    </row>
    <row r="1088" spans="2:2" x14ac:dyDescent="0.25">
      <c r="B1088" s="75" t="s">
        <v>1386</v>
      </c>
    </row>
    <row r="1089" spans="2:2" ht="27" x14ac:dyDescent="0.25">
      <c r="B1089" s="75" t="s">
        <v>1387</v>
      </c>
    </row>
    <row r="1090" spans="2:2" ht="54" x14ac:dyDescent="0.25">
      <c r="B1090" s="75" t="s">
        <v>1388</v>
      </c>
    </row>
    <row r="1091" spans="2:2" x14ac:dyDescent="0.25">
      <c r="B1091" s="75" t="s">
        <v>1389</v>
      </c>
    </row>
    <row r="1092" spans="2:2" ht="54" x14ac:dyDescent="0.25">
      <c r="B1092" s="75" t="s">
        <v>1390</v>
      </c>
    </row>
    <row r="1093" spans="2:2" ht="54" x14ac:dyDescent="0.25">
      <c r="B1093" s="75" t="s">
        <v>1391</v>
      </c>
    </row>
    <row r="1094" spans="2:2" ht="40.5" x14ac:dyDescent="0.25">
      <c r="B1094" s="75" t="s">
        <v>1392</v>
      </c>
    </row>
    <row r="1095" spans="2:2" ht="40.5" x14ac:dyDescent="0.25">
      <c r="B1095" s="75" t="s">
        <v>1393</v>
      </c>
    </row>
    <row r="1096" spans="2:2" ht="148.5" x14ac:dyDescent="0.25">
      <c r="B1096" s="75" t="s">
        <v>1394</v>
      </c>
    </row>
    <row r="1097" spans="2:2" ht="27" x14ac:dyDescent="0.25">
      <c r="B1097" s="75" t="s">
        <v>1395</v>
      </c>
    </row>
    <row r="1098" spans="2:2" ht="49.5" x14ac:dyDescent="0.25">
      <c r="B1098" s="76" t="s">
        <v>1396</v>
      </c>
    </row>
    <row r="1099" spans="2:2" ht="16.5" x14ac:dyDescent="0.25">
      <c r="B1099" s="76" t="s">
        <v>1397</v>
      </c>
    </row>
    <row r="1100" spans="2:2" x14ac:dyDescent="0.25">
      <c r="B1100" s="75" t="s">
        <v>1398</v>
      </c>
    </row>
    <row r="1101" spans="2:2" x14ac:dyDescent="0.25">
      <c r="B1101" s="75" t="s">
        <v>1399</v>
      </c>
    </row>
    <row r="1102" spans="2:2" x14ac:dyDescent="0.25">
      <c r="B1102" s="75" t="s">
        <v>1400</v>
      </c>
    </row>
    <row r="1103" spans="2:2" ht="94.5" x14ac:dyDescent="0.25">
      <c r="B1103" s="75" t="s">
        <v>1401</v>
      </c>
    </row>
    <row r="1104" spans="2:2" ht="40.5" x14ac:dyDescent="0.25">
      <c r="B1104" s="75" t="s">
        <v>1402</v>
      </c>
    </row>
    <row r="1105" spans="2:2" x14ac:dyDescent="0.25">
      <c r="B1105" s="75" t="s">
        <v>1403</v>
      </c>
    </row>
    <row r="1106" spans="2:2" ht="27" x14ac:dyDescent="0.25">
      <c r="B1106" s="75" t="s">
        <v>1404</v>
      </c>
    </row>
    <row r="1107" spans="2:2" ht="27" x14ac:dyDescent="0.25">
      <c r="B1107" s="75" t="s">
        <v>1405</v>
      </c>
    </row>
    <row r="1108" spans="2:2" ht="148.5" x14ac:dyDescent="0.25">
      <c r="B1108" s="75" t="s">
        <v>1406</v>
      </c>
    </row>
    <row r="1109" spans="2:2" ht="216" x14ac:dyDescent="0.25">
      <c r="B1109" s="75" t="s">
        <v>1407</v>
      </c>
    </row>
    <row r="1110" spans="2:2" ht="27" x14ac:dyDescent="0.25">
      <c r="B1110" s="75" t="s">
        <v>1408</v>
      </c>
    </row>
    <row r="1111" spans="2:2" x14ac:dyDescent="0.25">
      <c r="B1111" s="75" t="s">
        <v>1409</v>
      </c>
    </row>
    <row r="1112" spans="2:2" ht="27" x14ac:dyDescent="0.25">
      <c r="B1112" s="75" t="s">
        <v>1410</v>
      </c>
    </row>
    <row r="1113" spans="2:2" ht="54" x14ac:dyDescent="0.25">
      <c r="B1113" s="75" t="s">
        <v>1411</v>
      </c>
    </row>
    <row r="1114" spans="2:2" ht="54" x14ac:dyDescent="0.25">
      <c r="B1114" s="75" t="s">
        <v>1412</v>
      </c>
    </row>
    <row r="1115" spans="2:2" ht="40.5" x14ac:dyDescent="0.25">
      <c r="B1115" s="75" t="s">
        <v>1413</v>
      </c>
    </row>
    <row r="1116" spans="2:2" ht="54" x14ac:dyDescent="0.25">
      <c r="B1116" s="75" t="s">
        <v>1414</v>
      </c>
    </row>
    <row r="1117" spans="2:2" ht="27" x14ac:dyDescent="0.25">
      <c r="B1117" s="75" t="s">
        <v>1415</v>
      </c>
    </row>
    <row r="1118" spans="2:2" ht="27" x14ac:dyDescent="0.25">
      <c r="B1118" s="75" t="s">
        <v>1416</v>
      </c>
    </row>
    <row r="1119" spans="2:2" ht="27" x14ac:dyDescent="0.25">
      <c r="B1119" s="75" t="s">
        <v>1417</v>
      </c>
    </row>
    <row r="1120" spans="2:2" ht="81" x14ac:dyDescent="0.25">
      <c r="B1120" s="75" t="s">
        <v>1418</v>
      </c>
    </row>
    <row r="1121" spans="2:2" ht="27" x14ac:dyDescent="0.25">
      <c r="B1121" s="75" t="s">
        <v>1166</v>
      </c>
    </row>
    <row r="1122" spans="2:2" ht="16.5" x14ac:dyDescent="0.25">
      <c r="B1122" s="76" t="s">
        <v>1419</v>
      </c>
    </row>
    <row r="1123" spans="2:2" x14ac:dyDescent="0.25">
      <c r="B1123" s="75" t="s">
        <v>1420</v>
      </c>
    </row>
    <row r="1124" spans="2:2" x14ac:dyDescent="0.25">
      <c r="B1124" s="75" t="s">
        <v>1399</v>
      </c>
    </row>
    <row r="1125" spans="2:2" x14ac:dyDescent="0.25">
      <c r="B1125" s="75" t="s">
        <v>1400</v>
      </c>
    </row>
    <row r="1126" spans="2:2" ht="94.5" x14ac:dyDescent="0.25">
      <c r="B1126" s="75" t="s">
        <v>1421</v>
      </c>
    </row>
    <row r="1127" spans="2:2" ht="40.5" x14ac:dyDescent="0.25">
      <c r="B1127" s="75" t="s">
        <v>1402</v>
      </c>
    </row>
    <row r="1128" spans="2:2" x14ac:dyDescent="0.25">
      <c r="B1128" s="75" t="s">
        <v>1422</v>
      </c>
    </row>
    <row r="1129" spans="2:2" ht="40.5" x14ac:dyDescent="0.25">
      <c r="B1129" s="75" t="s">
        <v>1423</v>
      </c>
    </row>
    <row r="1130" spans="2:2" ht="121.5" x14ac:dyDescent="0.25">
      <c r="B1130" s="75" t="s">
        <v>1424</v>
      </c>
    </row>
    <row r="1131" spans="2:2" ht="54" x14ac:dyDescent="0.25">
      <c r="B1131" s="75" t="s">
        <v>1425</v>
      </c>
    </row>
    <row r="1132" spans="2:2" ht="148.5" x14ac:dyDescent="0.25">
      <c r="B1132" s="75" t="s">
        <v>1426</v>
      </c>
    </row>
    <row r="1133" spans="2:2" ht="216" x14ac:dyDescent="0.25">
      <c r="B1133" s="75" t="s">
        <v>1427</v>
      </c>
    </row>
    <row r="1134" spans="2:2" ht="27" x14ac:dyDescent="0.25">
      <c r="B1134" s="75" t="s">
        <v>1428</v>
      </c>
    </row>
    <row r="1135" spans="2:2" x14ac:dyDescent="0.25">
      <c r="B1135" s="75" t="s">
        <v>1429</v>
      </c>
    </row>
    <row r="1136" spans="2:2" ht="27" x14ac:dyDescent="0.25">
      <c r="B1136" s="75" t="s">
        <v>1430</v>
      </c>
    </row>
    <row r="1137" spans="2:2" ht="27" x14ac:dyDescent="0.25">
      <c r="B1137" s="75" t="s">
        <v>1431</v>
      </c>
    </row>
    <row r="1138" spans="2:2" ht="54" x14ac:dyDescent="0.25">
      <c r="B1138" s="75" t="s">
        <v>1411</v>
      </c>
    </row>
    <row r="1139" spans="2:2" ht="27" x14ac:dyDescent="0.25">
      <c r="B1139" s="75" t="s">
        <v>1416</v>
      </c>
    </row>
    <row r="1140" spans="2:2" ht="27" x14ac:dyDescent="0.25">
      <c r="B1140" s="75" t="s">
        <v>1417</v>
      </c>
    </row>
    <row r="1141" spans="2:2" ht="81" x14ac:dyDescent="0.25">
      <c r="B1141" s="75" t="s">
        <v>1432</v>
      </c>
    </row>
    <row r="1142" spans="2:2" ht="54" x14ac:dyDescent="0.25">
      <c r="B1142" s="75" t="s">
        <v>1149</v>
      </c>
    </row>
    <row r="1143" spans="2:2" ht="27" x14ac:dyDescent="0.25">
      <c r="B1143" s="75" t="s">
        <v>1433</v>
      </c>
    </row>
    <row r="1144" spans="2:2" ht="33" x14ac:dyDescent="0.25">
      <c r="B1144" s="76" t="s">
        <v>1434</v>
      </c>
    </row>
    <row r="1145" spans="2:2" ht="16.5" x14ac:dyDescent="0.25">
      <c r="B1145" s="76" t="s">
        <v>1435</v>
      </c>
    </row>
    <row r="1146" spans="2:2" x14ac:dyDescent="0.25">
      <c r="B1146" s="75" t="s">
        <v>1436</v>
      </c>
    </row>
    <row r="1147" spans="2:2" x14ac:dyDescent="0.25">
      <c r="B1147" s="75" t="s">
        <v>1153</v>
      </c>
    </row>
    <row r="1148" spans="2:2" x14ac:dyDescent="0.25">
      <c r="B1148" s="75" t="s">
        <v>1437</v>
      </c>
    </row>
    <row r="1149" spans="2:2" ht="94.5" x14ac:dyDescent="0.25">
      <c r="B1149" s="75" t="s">
        <v>1438</v>
      </c>
    </row>
    <row r="1150" spans="2:2" ht="40.5" x14ac:dyDescent="0.25">
      <c r="B1150" s="75" t="s">
        <v>1439</v>
      </c>
    </row>
    <row r="1151" spans="2:2" x14ac:dyDescent="0.25">
      <c r="B1151" s="75" t="s">
        <v>1440</v>
      </c>
    </row>
    <row r="1152" spans="2:2" ht="27" x14ac:dyDescent="0.25">
      <c r="B1152" s="75" t="s">
        <v>1441</v>
      </c>
    </row>
    <row r="1153" spans="2:2" ht="27" x14ac:dyDescent="0.25">
      <c r="B1153" s="75" t="s">
        <v>1442</v>
      </c>
    </row>
    <row r="1154" spans="2:2" ht="148.5" x14ac:dyDescent="0.25">
      <c r="B1154" s="75" t="s">
        <v>1443</v>
      </c>
    </row>
    <row r="1155" spans="2:2" ht="81" x14ac:dyDescent="0.25">
      <c r="B1155" s="75" t="s">
        <v>1444</v>
      </c>
    </row>
    <row r="1156" spans="2:2" ht="27" x14ac:dyDescent="0.25">
      <c r="B1156" s="75" t="s">
        <v>1445</v>
      </c>
    </row>
    <row r="1157" spans="2:2" ht="27" x14ac:dyDescent="0.25">
      <c r="B1157" s="75" t="s">
        <v>1446</v>
      </c>
    </row>
    <row r="1158" spans="2:2" ht="54" x14ac:dyDescent="0.25">
      <c r="B1158" s="75" t="s">
        <v>1411</v>
      </c>
    </row>
    <row r="1159" spans="2:2" ht="54" x14ac:dyDescent="0.25">
      <c r="B1159" s="75" t="s">
        <v>1447</v>
      </c>
    </row>
    <row r="1160" spans="2:2" ht="40.5" x14ac:dyDescent="0.25">
      <c r="B1160" s="75" t="s">
        <v>1413</v>
      </c>
    </row>
    <row r="1161" spans="2:2" ht="27" x14ac:dyDescent="0.25">
      <c r="B1161" s="75" t="s">
        <v>1415</v>
      </c>
    </row>
    <row r="1162" spans="2:2" ht="27" x14ac:dyDescent="0.25">
      <c r="B1162" s="75" t="s">
        <v>1448</v>
      </c>
    </row>
    <row r="1163" spans="2:2" ht="27" x14ac:dyDescent="0.25">
      <c r="B1163" s="75" t="s">
        <v>1417</v>
      </c>
    </row>
    <row r="1164" spans="2:2" ht="67.5" x14ac:dyDescent="0.25">
      <c r="B1164" s="75" t="s">
        <v>1449</v>
      </c>
    </row>
    <row r="1165" spans="2:2" ht="54" x14ac:dyDescent="0.25">
      <c r="B1165" s="75" t="s">
        <v>1450</v>
      </c>
    </row>
    <row r="1166" spans="2:2" ht="16.5" x14ac:dyDescent="0.25">
      <c r="B1166" s="76" t="s">
        <v>1451</v>
      </c>
    </row>
    <row r="1167" spans="2:2" x14ac:dyDescent="0.25">
      <c r="B1167" s="75" t="s">
        <v>1452</v>
      </c>
    </row>
    <row r="1168" spans="2:2" x14ac:dyDescent="0.25">
      <c r="B1168" s="75" t="s">
        <v>1153</v>
      </c>
    </row>
    <row r="1169" spans="2:2" x14ac:dyDescent="0.25">
      <c r="B1169" s="75" t="s">
        <v>1437</v>
      </c>
    </row>
    <row r="1170" spans="2:2" ht="81" x14ac:dyDescent="0.25">
      <c r="B1170" s="75" t="s">
        <v>1453</v>
      </c>
    </row>
    <row r="1171" spans="2:2" ht="40.5" x14ac:dyDescent="0.25">
      <c r="B1171" s="75" t="s">
        <v>1439</v>
      </c>
    </row>
    <row r="1172" spans="2:2" x14ac:dyDescent="0.25">
      <c r="B1172" s="75" t="s">
        <v>1454</v>
      </c>
    </row>
    <row r="1173" spans="2:2" ht="40.5" x14ac:dyDescent="0.25">
      <c r="B1173" s="75" t="s">
        <v>1455</v>
      </c>
    </row>
    <row r="1174" spans="2:2" ht="121.5" x14ac:dyDescent="0.25">
      <c r="B1174" s="75" t="s">
        <v>1456</v>
      </c>
    </row>
    <row r="1175" spans="2:2" ht="27" x14ac:dyDescent="0.25">
      <c r="B1175" s="75" t="s">
        <v>1457</v>
      </c>
    </row>
    <row r="1176" spans="2:2" ht="148.5" x14ac:dyDescent="0.25">
      <c r="B1176" s="75" t="s">
        <v>1458</v>
      </c>
    </row>
    <row r="1177" spans="2:2" ht="81" x14ac:dyDescent="0.25">
      <c r="B1177" s="75" t="s">
        <v>1459</v>
      </c>
    </row>
    <row r="1178" spans="2:2" ht="27" x14ac:dyDescent="0.25">
      <c r="B1178" s="75" t="s">
        <v>1460</v>
      </c>
    </row>
    <row r="1179" spans="2:2" ht="27" x14ac:dyDescent="0.25">
      <c r="B1179" s="75" t="s">
        <v>1461</v>
      </c>
    </row>
    <row r="1180" spans="2:2" ht="27" x14ac:dyDescent="0.25">
      <c r="B1180" s="75" t="s">
        <v>1431</v>
      </c>
    </row>
    <row r="1181" spans="2:2" ht="54" x14ac:dyDescent="0.25">
      <c r="B1181" s="75" t="s">
        <v>1411</v>
      </c>
    </row>
    <row r="1182" spans="2:2" ht="27" x14ac:dyDescent="0.25">
      <c r="B1182" s="75" t="s">
        <v>1448</v>
      </c>
    </row>
    <row r="1183" spans="2:2" ht="27" x14ac:dyDescent="0.25">
      <c r="B1183" s="75" t="s">
        <v>1417</v>
      </c>
    </row>
    <row r="1184" spans="2:2" ht="67.5" x14ac:dyDescent="0.25">
      <c r="B1184" s="75" t="s">
        <v>1462</v>
      </c>
    </row>
    <row r="1185" spans="2:2" ht="54" x14ac:dyDescent="0.25">
      <c r="B1185" s="75" t="s">
        <v>1463</v>
      </c>
    </row>
    <row r="1186" spans="2:2" ht="54" x14ac:dyDescent="0.25">
      <c r="B1186" s="75" t="s">
        <v>1450</v>
      </c>
    </row>
    <row r="1187" spans="2:2" ht="66" x14ac:dyDescent="0.25">
      <c r="B1187" s="76" t="s">
        <v>1464</v>
      </c>
    </row>
    <row r="1188" spans="2:2" ht="16.5" x14ac:dyDescent="0.25">
      <c r="B1188" s="76" t="s">
        <v>1465</v>
      </c>
    </row>
    <row r="1189" spans="2:2" x14ac:dyDescent="0.25">
      <c r="B1189" s="75" t="s">
        <v>1466</v>
      </c>
    </row>
    <row r="1190" spans="2:2" ht="81" x14ac:dyDescent="0.25">
      <c r="B1190" s="75" t="s">
        <v>1467</v>
      </c>
    </row>
    <row r="1191" spans="2:2" ht="94.5" x14ac:dyDescent="0.25">
      <c r="B1191" s="75" t="s">
        <v>1468</v>
      </c>
    </row>
    <row r="1192" spans="2:2" x14ac:dyDescent="0.25">
      <c r="B1192" s="75" t="s">
        <v>1469</v>
      </c>
    </row>
    <row r="1193" spans="2:2" ht="27" x14ac:dyDescent="0.25">
      <c r="B1193" s="75" t="s">
        <v>1470</v>
      </c>
    </row>
    <row r="1194" spans="2:2" ht="54" x14ac:dyDescent="0.25">
      <c r="B1194" s="75" t="s">
        <v>1471</v>
      </c>
    </row>
    <row r="1195" spans="2:2" x14ac:dyDescent="0.25">
      <c r="B1195" s="75" t="s">
        <v>1472</v>
      </c>
    </row>
    <row r="1196" spans="2:2" ht="27" x14ac:dyDescent="0.25">
      <c r="B1196" s="75" t="s">
        <v>1473</v>
      </c>
    </row>
    <row r="1197" spans="2:2" ht="27" x14ac:dyDescent="0.25">
      <c r="B1197" s="75" t="s">
        <v>1474</v>
      </c>
    </row>
    <row r="1198" spans="2:2" x14ac:dyDescent="0.25">
      <c r="B1198" s="75" t="s">
        <v>1475</v>
      </c>
    </row>
    <row r="1199" spans="2:2" ht="27" x14ac:dyDescent="0.25">
      <c r="B1199" s="75" t="s">
        <v>1166</v>
      </c>
    </row>
    <row r="1200" spans="2:2" ht="16.5" x14ac:dyDescent="0.25">
      <c r="B1200" s="76" t="s">
        <v>1476</v>
      </c>
    </row>
    <row r="1201" spans="2:2" x14ac:dyDescent="0.25">
      <c r="B1201" s="75" t="s">
        <v>1477</v>
      </c>
    </row>
    <row r="1202" spans="2:2" ht="81" x14ac:dyDescent="0.25">
      <c r="B1202" s="75" t="s">
        <v>1478</v>
      </c>
    </row>
    <row r="1203" spans="2:2" ht="94.5" x14ac:dyDescent="0.25">
      <c r="B1203" s="75" t="s">
        <v>1468</v>
      </c>
    </row>
    <row r="1204" spans="2:2" x14ac:dyDescent="0.25">
      <c r="B1204" s="75" t="s">
        <v>1479</v>
      </c>
    </row>
    <row r="1205" spans="2:2" ht="40.5" x14ac:dyDescent="0.25">
      <c r="B1205" s="75" t="s">
        <v>1480</v>
      </c>
    </row>
    <row r="1206" spans="2:2" ht="27" x14ac:dyDescent="0.25">
      <c r="B1206" s="75" t="s">
        <v>1481</v>
      </c>
    </row>
    <row r="1207" spans="2:2" ht="54" x14ac:dyDescent="0.25">
      <c r="B1207" s="75" t="s">
        <v>1482</v>
      </c>
    </row>
    <row r="1208" spans="2:2" x14ac:dyDescent="0.25">
      <c r="B1208" s="75" t="s">
        <v>1483</v>
      </c>
    </row>
    <row r="1209" spans="2:2" ht="27" x14ac:dyDescent="0.25">
      <c r="B1209" s="75" t="s">
        <v>1484</v>
      </c>
    </row>
    <row r="1210" spans="2:2" ht="27" x14ac:dyDescent="0.25">
      <c r="B1210" s="75" t="s">
        <v>1485</v>
      </c>
    </row>
    <row r="1211" spans="2:2" x14ac:dyDescent="0.25">
      <c r="B1211" s="75" t="s">
        <v>1486</v>
      </c>
    </row>
    <row r="1212" spans="2:2" ht="27" x14ac:dyDescent="0.25">
      <c r="B1212" s="75" t="s">
        <v>1166</v>
      </c>
    </row>
    <row r="1213" spans="2:2" ht="33" x14ac:dyDescent="0.25">
      <c r="B1213" s="76" t="s">
        <v>1487</v>
      </c>
    </row>
    <row r="1214" spans="2:2" ht="16.5" x14ac:dyDescent="0.25">
      <c r="B1214" s="76" t="s">
        <v>1488</v>
      </c>
    </row>
    <row r="1215" spans="2:2" x14ac:dyDescent="0.25">
      <c r="B1215" s="75" t="s">
        <v>1489</v>
      </c>
    </row>
    <row r="1216" spans="2:2" x14ac:dyDescent="0.25">
      <c r="B1216" s="75" t="s">
        <v>1490</v>
      </c>
    </row>
    <row r="1217" spans="2:2" ht="27" x14ac:dyDescent="0.25">
      <c r="B1217" s="75" t="s">
        <v>1491</v>
      </c>
    </row>
    <row r="1218" spans="2:2" ht="27" x14ac:dyDescent="0.25">
      <c r="B1218" s="75" t="s">
        <v>1492</v>
      </c>
    </row>
    <row r="1219" spans="2:2" x14ac:dyDescent="0.25">
      <c r="B1219" s="75" t="s">
        <v>1493</v>
      </c>
    </row>
    <row r="1220" spans="2:2" ht="27" x14ac:dyDescent="0.25">
      <c r="B1220" s="75" t="s">
        <v>1166</v>
      </c>
    </row>
    <row r="1221" spans="2:2" ht="16.5" x14ac:dyDescent="0.25">
      <c r="B1221" s="76" t="s">
        <v>1494</v>
      </c>
    </row>
    <row r="1222" spans="2:2" x14ac:dyDescent="0.25">
      <c r="B1222" s="75" t="s">
        <v>1495</v>
      </c>
    </row>
    <row r="1223" spans="2:2" x14ac:dyDescent="0.25">
      <c r="B1223" s="75" t="s">
        <v>1496</v>
      </c>
    </row>
    <row r="1224" spans="2:2" ht="27" x14ac:dyDescent="0.25">
      <c r="B1224" s="75" t="s">
        <v>1497</v>
      </c>
    </row>
    <row r="1225" spans="2:2" ht="121.5" x14ac:dyDescent="0.25">
      <c r="B1225" s="75" t="s">
        <v>1498</v>
      </c>
    </row>
    <row r="1226" spans="2:2" ht="27" x14ac:dyDescent="0.25">
      <c r="B1226" s="75" t="s">
        <v>1499</v>
      </c>
    </row>
    <row r="1227" spans="2:2" x14ac:dyDescent="0.25">
      <c r="B1227" s="75" t="s">
        <v>1500</v>
      </c>
    </row>
    <row r="1228" spans="2:2" ht="27" x14ac:dyDescent="0.25">
      <c r="B1228" s="75" t="s">
        <v>1166</v>
      </c>
    </row>
    <row r="1229" spans="2:2" ht="49.5" x14ac:dyDescent="0.25">
      <c r="B1229" s="76" t="s">
        <v>1501</v>
      </c>
    </row>
    <row r="1230" spans="2:2" ht="16.5" x14ac:dyDescent="0.25">
      <c r="B1230" s="76" t="s">
        <v>1502</v>
      </c>
    </row>
    <row r="1231" spans="2:2" x14ac:dyDescent="0.25">
      <c r="B1231" s="75" t="s">
        <v>1503</v>
      </c>
    </row>
    <row r="1232" spans="2:2" x14ac:dyDescent="0.25">
      <c r="B1232" s="75" t="s">
        <v>1504</v>
      </c>
    </row>
    <row r="1233" spans="2:2" ht="40.5" x14ac:dyDescent="0.25">
      <c r="B1233" s="75" t="s">
        <v>1505</v>
      </c>
    </row>
    <row r="1234" spans="2:2" ht="121.5" x14ac:dyDescent="0.25">
      <c r="B1234" s="75" t="s">
        <v>1506</v>
      </c>
    </row>
    <row r="1235" spans="2:2" ht="27" x14ac:dyDescent="0.25">
      <c r="B1235" s="75" t="s">
        <v>1507</v>
      </c>
    </row>
    <row r="1236" spans="2:2" ht="27" x14ac:dyDescent="0.25">
      <c r="B1236" s="75" t="s">
        <v>1508</v>
      </c>
    </row>
    <row r="1237" spans="2:2" ht="54" x14ac:dyDescent="0.25">
      <c r="B1237" s="75" t="s">
        <v>1509</v>
      </c>
    </row>
    <row r="1238" spans="2:2" x14ac:dyDescent="0.25">
      <c r="B1238" s="75" t="s">
        <v>1510</v>
      </c>
    </row>
    <row r="1239" spans="2:2" ht="27" x14ac:dyDescent="0.25">
      <c r="B1239" s="75" t="s">
        <v>1166</v>
      </c>
    </row>
    <row r="1240" spans="2:2" x14ac:dyDescent="0.25">
      <c r="B1240" s="4" t="s">
        <v>10</v>
      </c>
    </row>
  </sheetData>
  <hyperlinks>
    <hyperlink ref="B1" location="'Калькулятор 5'!A1" display="ВЕРНУТЬСЯ К КАЛЬКУЛЯТОРУ"/>
    <hyperlink ref="B1240" location="'Калькулятор 5'!A1" display="ВЕРНУТЬСЯ К КАЛЬКУЛЯТОРУ"/>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A1:K48"/>
  <sheetViews>
    <sheetView showGridLines="0" zoomScale="93" zoomScaleNormal="93" workbookViewId="0">
      <selection activeCell="A4" sqref="A4:G4"/>
    </sheetView>
  </sheetViews>
  <sheetFormatPr defaultRowHeight="15" x14ac:dyDescent="0.25"/>
  <cols>
    <col min="1" max="1" width="33.28515625"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1" ht="90" customHeight="1" x14ac:dyDescent="0.25">
      <c r="A1" s="71"/>
    </row>
    <row r="2" spans="1:11" ht="0.75" hidden="1" customHeight="1" x14ac:dyDescent="0.25"/>
    <row r="3" spans="1:11" ht="72" customHeight="1" x14ac:dyDescent="0.25"/>
    <row r="4" spans="1:11" ht="36.75" x14ac:dyDescent="0.25">
      <c r="A4" s="349" t="s">
        <v>292</v>
      </c>
      <c r="B4" s="349"/>
      <c r="C4" s="349"/>
      <c r="D4" s="349"/>
      <c r="E4" s="349"/>
      <c r="F4" s="349"/>
      <c r="G4" s="349"/>
    </row>
    <row r="5" spans="1:11" ht="19.5" customHeight="1" x14ac:dyDescent="0.25">
      <c r="A5" s="347" t="s">
        <v>306</v>
      </c>
      <c r="B5" s="347"/>
      <c r="C5" s="347"/>
      <c r="D5" s="347"/>
      <c r="E5" s="347"/>
      <c r="F5" s="347"/>
      <c r="G5" s="347"/>
    </row>
    <row r="6" spans="1:11" ht="74.25" customHeight="1" x14ac:dyDescent="0.25">
      <c r="A6" s="185" t="s">
        <v>1</v>
      </c>
      <c r="B6" s="185" t="s">
        <v>2</v>
      </c>
      <c r="C6" s="185" t="s">
        <v>3</v>
      </c>
      <c r="D6" s="185" t="s">
        <v>5</v>
      </c>
      <c r="E6" s="186" t="s">
        <v>156</v>
      </c>
      <c r="F6" s="186" t="s">
        <v>209</v>
      </c>
      <c r="G6" s="186" t="s">
        <v>210</v>
      </c>
    </row>
    <row r="7" spans="1:11" ht="98.25" customHeight="1" x14ac:dyDescent="0.25">
      <c r="A7" s="105" t="s">
        <v>2080</v>
      </c>
      <c r="B7" s="271" t="s">
        <v>4207</v>
      </c>
      <c r="C7" s="51" t="s">
        <v>155</v>
      </c>
      <c r="D7" s="174" t="s">
        <v>4208</v>
      </c>
      <c r="E7" s="174" t="s">
        <v>157</v>
      </c>
      <c r="F7" s="125" t="s">
        <v>0</v>
      </c>
      <c r="G7" s="126" t="str">
        <f>IF(F7="да",20,"не требуется")</f>
        <v>не требуется</v>
      </c>
    </row>
    <row r="8" spans="1:11" ht="120.75" customHeight="1" x14ac:dyDescent="0.25">
      <c r="A8" s="104" t="s">
        <v>2079</v>
      </c>
      <c r="B8" s="271" t="s">
        <v>4207</v>
      </c>
      <c r="C8" s="31" t="s">
        <v>6632</v>
      </c>
      <c r="D8" s="161" t="s">
        <v>6630</v>
      </c>
      <c r="E8" s="161" t="s">
        <v>158</v>
      </c>
      <c r="F8" s="73" t="s">
        <v>0</v>
      </c>
      <c r="G8" s="62" t="str">
        <f>IF(F8="да",50,"не требуется")</f>
        <v>не требуется</v>
      </c>
    </row>
    <row r="9" spans="1:11" ht="139.5" customHeight="1" x14ac:dyDescent="0.25">
      <c r="A9" s="106" t="s">
        <v>2081</v>
      </c>
      <c r="B9" s="272" t="s">
        <v>2089</v>
      </c>
      <c r="C9" s="61" t="s">
        <v>2090</v>
      </c>
      <c r="D9" s="157" t="s">
        <v>3468</v>
      </c>
      <c r="E9" s="162" t="s">
        <v>3469</v>
      </c>
      <c r="F9" s="73" t="s">
        <v>0</v>
      </c>
      <c r="G9" s="61" t="s">
        <v>2074</v>
      </c>
    </row>
    <row r="10" spans="1:11" ht="195" customHeight="1" x14ac:dyDescent="0.25">
      <c r="A10" s="106" t="s">
        <v>2082</v>
      </c>
      <c r="B10" s="272" t="s">
        <v>314</v>
      </c>
      <c r="C10" s="61" t="s">
        <v>315</v>
      </c>
      <c r="D10" s="161" t="s">
        <v>1542</v>
      </c>
      <c r="E10" s="161" t="s">
        <v>2072</v>
      </c>
      <c r="F10" s="129" t="s">
        <v>0</v>
      </c>
      <c r="G10" s="130" t="str">
        <f>IF(F10="да",60,"не требуется")</f>
        <v>не требуется</v>
      </c>
    </row>
    <row r="11" spans="1:11" ht="97.5" customHeight="1" x14ac:dyDescent="0.25">
      <c r="A11" s="104" t="s">
        <v>2078</v>
      </c>
      <c r="B11" s="271" t="s">
        <v>4207</v>
      </c>
      <c r="C11" s="31" t="s">
        <v>58</v>
      </c>
      <c r="D11" s="175" t="s">
        <v>190</v>
      </c>
      <c r="E11" s="161" t="s">
        <v>160</v>
      </c>
      <c r="F11" s="73" t="s">
        <v>0</v>
      </c>
      <c r="G11" s="62" t="str">
        <f>IF(F11="да",7,"не требуется")</f>
        <v>не требуется</v>
      </c>
      <c r="K11" s="103"/>
    </row>
    <row r="12" spans="1:11" ht="115.5" customHeight="1" x14ac:dyDescent="0.25">
      <c r="A12" s="106" t="s">
        <v>2077</v>
      </c>
      <c r="B12" s="272" t="s">
        <v>3651</v>
      </c>
      <c r="C12" s="61" t="s">
        <v>274</v>
      </c>
      <c r="D12" s="161" t="s">
        <v>4013</v>
      </c>
      <c r="E12" s="161" t="s">
        <v>275</v>
      </c>
      <c r="F12" s="73" t="s">
        <v>0</v>
      </c>
      <c r="G12" s="62" t="str">
        <f>IF(F12="да",10,"не требуется")</f>
        <v>не требуется</v>
      </c>
    </row>
    <row r="13" spans="1:11" ht="211.5" customHeight="1" x14ac:dyDescent="0.25">
      <c r="A13" s="106" t="s">
        <v>2083</v>
      </c>
      <c r="B13" s="272" t="s">
        <v>2091</v>
      </c>
      <c r="C13" s="127" t="s">
        <v>2092</v>
      </c>
      <c r="D13" s="161" t="s">
        <v>3477</v>
      </c>
      <c r="E13" s="176" t="s">
        <v>3563</v>
      </c>
      <c r="F13" s="73" t="s">
        <v>0</v>
      </c>
      <c r="G13" s="62" t="str">
        <f>IF(F13="да",7,"не требуется")</f>
        <v>не требуется</v>
      </c>
    </row>
    <row r="14" spans="1:11" ht="207" customHeight="1" x14ac:dyDescent="0.25">
      <c r="A14" s="106" t="s">
        <v>2084</v>
      </c>
      <c r="B14" s="272" t="s">
        <v>1512</v>
      </c>
      <c r="C14" s="61" t="s">
        <v>2093</v>
      </c>
      <c r="D14" s="161" t="s">
        <v>3477</v>
      </c>
      <c r="E14" s="176" t="s">
        <v>3563</v>
      </c>
      <c r="F14" s="125" t="s">
        <v>0</v>
      </c>
      <c r="G14" s="62" t="str">
        <f>IF(F14="да",5,"не требуется")</f>
        <v>не требуется</v>
      </c>
    </row>
    <row r="15" spans="1:11" ht="186" customHeight="1" x14ac:dyDescent="0.25">
      <c r="A15" s="106" t="s">
        <v>1803</v>
      </c>
      <c r="B15" s="273" t="s">
        <v>3651</v>
      </c>
      <c r="C15" s="68" t="s">
        <v>276</v>
      </c>
      <c r="D15" s="161" t="s">
        <v>3652</v>
      </c>
      <c r="E15" s="161" t="s">
        <v>278</v>
      </c>
      <c r="F15" s="73" t="s">
        <v>0</v>
      </c>
      <c r="G15" s="62" t="str">
        <f>IF(F15="да",30,"не требуется")</f>
        <v>не требуется</v>
      </c>
    </row>
    <row r="16" spans="1:11" ht="303.75" customHeight="1" x14ac:dyDescent="0.25">
      <c r="A16" s="106" t="s">
        <v>2087</v>
      </c>
      <c r="B16" s="272" t="s">
        <v>1512</v>
      </c>
      <c r="C16" s="61" t="s">
        <v>1513</v>
      </c>
      <c r="D16" s="161" t="s">
        <v>1802</v>
      </c>
      <c r="E16" s="161" t="s">
        <v>1514</v>
      </c>
      <c r="F16" s="73" t="s">
        <v>0</v>
      </c>
      <c r="G16" s="62" t="str">
        <f>IF(F16="да",10,"не требуется")</f>
        <v>не требуется</v>
      </c>
    </row>
    <row r="17" spans="1:9" s="55" customFormat="1" ht="120" customHeight="1" x14ac:dyDescent="0.25">
      <c r="A17" s="106" t="s">
        <v>2085</v>
      </c>
      <c r="B17" s="272" t="s">
        <v>2094</v>
      </c>
      <c r="C17" s="61" t="s">
        <v>2095</v>
      </c>
      <c r="D17" s="157" t="s">
        <v>3468</v>
      </c>
      <c r="E17" s="162" t="s">
        <v>3469</v>
      </c>
      <c r="F17" s="73" t="s">
        <v>0</v>
      </c>
      <c r="G17" s="61" t="s">
        <v>2074</v>
      </c>
    </row>
    <row r="18" spans="1:9" ht="116.25" x14ac:dyDescent="0.25">
      <c r="A18" s="104" t="s">
        <v>2076</v>
      </c>
      <c r="B18" s="271" t="s">
        <v>4207</v>
      </c>
      <c r="C18" s="32" t="s">
        <v>81</v>
      </c>
      <c r="D18" s="161" t="s">
        <v>4834</v>
      </c>
      <c r="E18" s="161" t="s">
        <v>161</v>
      </c>
      <c r="F18" s="73" t="s">
        <v>0</v>
      </c>
      <c r="G18" s="62" t="str">
        <f>IF(F18="да",30,"не требуется")</f>
        <v>не требуется</v>
      </c>
    </row>
    <row r="19" spans="1:9" ht="160.5" customHeight="1" x14ac:dyDescent="0.25">
      <c r="A19" s="106" t="s">
        <v>2086</v>
      </c>
      <c r="B19" s="61" t="s">
        <v>2096</v>
      </c>
      <c r="C19" s="127" t="s">
        <v>2097</v>
      </c>
      <c r="D19" s="161" t="s">
        <v>3465</v>
      </c>
      <c r="E19" s="161" t="s">
        <v>2088</v>
      </c>
      <c r="F19" s="73" t="s">
        <v>0</v>
      </c>
      <c r="G19" s="62" t="str">
        <f>IF(F19="да",5,"не требуется")</f>
        <v>не требуется</v>
      </c>
      <c r="I19" s="131"/>
    </row>
    <row r="20" spans="1:9" ht="137.25" customHeight="1" x14ac:dyDescent="0.25">
      <c r="A20" s="106" t="s">
        <v>2075</v>
      </c>
      <c r="B20" s="61" t="s">
        <v>152</v>
      </c>
      <c r="C20" s="61" t="s">
        <v>153</v>
      </c>
      <c r="D20" s="161" t="s">
        <v>99</v>
      </c>
      <c r="E20" s="161" t="s">
        <v>1511</v>
      </c>
      <c r="F20" s="73" t="s">
        <v>0</v>
      </c>
      <c r="G20" s="62" t="str">
        <f>IF(F20="да",30,"не требуется")</f>
        <v>не требуется</v>
      </c>
    </row>
    <row r="21" spans="1:9" ht="45" x14ac:dyDescent="0.6">
      <c r="A21" s="187"/>
      <c r="B21" s="187"/>
      <c r="C21" s="187"/>
      <c r="D21" s="188"/>
      <c r="E21" s="188"/>
      <c r="F21" s="189" t="s">
        <v>154</v>
      </c>
      <c r="G21" s="209">
        <f>SUM(G7:G20)</f>
        <v>0</v>
      </c>
    </row>
    <row r="22" spans="1:9" x14ac:dyDescent="0.25">
      <c r="A22" s="107"/>
      <c r="B22" s="107"/>
      <c r="C22" s="107"/>
      <c r="D22" s="107"/>
      <c r="E22" s="107"/>
      <c r="F22" s="34"/>
      <c r="G22" s="34"/>
    </row>
    <row r="23" spans="1:9" x14ac:dyDescent="0.25">
      <c r="A23" s="107"/>
      <c r="B23" s="107"/>
      <c r="C23" s="107"/>
      <c r="D23" s="107"/>
      <c r="E23" s="107"/>
      <c r="F23" s="34"/>
      <c r="G23" s="34"/>
    </row>
    <row r="24" spans="1:9" x14ac:dyDescent="0.25">
      <c r="A24" s="107"/>
      <c r="B24" s="107"/>
      <c r="C24" s="107"/>
      <c r="D24" s="107"/>
      <c r="E24" s="107"/>
      <c r="F24" s="34"/>
      <c r="G24" s="34"/>
    </row>
    <row r="25" spans="1:9" x14ac:dyDescent="0.25">
      <c r="A25" s="34"/>
      <c r="B25" s="34"/>
      <c r="C25" s="34"/>
      <c r="D25" s="34"/>
      <c r="E25" s="34"/>
      <c r="F25" s="34"/>
      <c r="G25" s="34"/>
    </row>
    <row r="26" spans="1:9" x14ac:dyDescent="0.25">
      <c r="A26" s="34"/>
      <c r="B26" s="34"/>
      <c r="C26" s="34"/>
      <c r="D26" s="34"/>
      <c r="E26" s="34"/>
      <c r="F26" s="34"/>
      <c r="G26" s="34"/>
    </row>
    <row r="27" spans="1:9" x14ac:dyDescent="0.25">
      <c r="A27" s="34"/>
      <c r="B27" s="34"/>
      <c r="C27" s="34"/>
      <c r="D27" s="34"/>
      <c r="E27" s="34"/>
      <c r="F27" s="34"/>
      <c r="G27" s="34"/>
    </row>
    <row r="28" spans="1:9" x14ac:dyDescent="0.25">
      <c r="A28" s="34"/>
      <c r="B28" s="34"/>
      <c r="C28" s="34"/>
      <c r="D28" s="34"/>
      <c r="E28" s="34"/>
      <c r="F28" s="34"/>
      <c r="G28" s="34"/>
    </row>
    <row r="29" spans="1:9" x14ac:dyDescent="0.25">
      <c r="A29" s="34"/>
      <c r="B29" s="34"/>
      <c r="C29" s="34"/>
      <c r="D29" s="34"/>
      <c r="E29" s="34"/>
      <c r="F29" s="34"/>
      <c r="G29" s="34"/>
    </row>
    <row r="30" spans="1:9" x14ac:dyDescent="0.25">
      <c r="A30" s="34"/>
      <c r="B30" s="34"/>
      <c r="C30" s="34"/>
      <c r="D30" s="34"/>
      <c r="E30" s="34"/>
      <c r="F30" s="34"/>
      <c r="G30" s="34"/>
    </row>
    <row r="31" spans="1:9" x14ac:dyDescent="0.25">
      <c r="A31" s="34"/>
      <c r="B31" s="34"/>
      <c r="C31" s="34"/>
      <c r="D31" s="34"/>
      <c r="E31" s="34"/>
      <c r="F31" s="34"/>
      <c r="G31" s="34"/>
    </row>
    <row r="32" spans="1:9" x14ac:dyDescent="0.25">
      <c r="A32" s="34"/>
      <c r="B32" s="34"/>
      <c r="C32" s="34"/>
      <c r="D32" s="34"/>
      <c r="E32" s="34"/>
      <c r="F32" s="34"/>
      <c r="G32" s="34"/>
    </row>
    <row r="33" spans="1:7" x14ac:dyDescent="0.25">
      <c r="A33" s="34"/>
      <c r="B33" s="34"/>
      <c r="C33" s="34"/>
      <c r="D33" s="34"/>
      <c r="E33" s="34"/>
      <c r="F33" s="34"/>
      <c r="G33" s="34"/>
    </row>
    <row r="34" spans="1:7" x14ac:dyDescent="0.25">
      <c r="A34" s="34"/>
      <c r="B34" s="34"/>
      <c r="C34" s="34"/>
      <c r="D34" s="34"/>
      <c r="E34" s="34"/>
      <c r="F34" s="34"/>
      <c r="G34" s="34"/>
    </row>
    <row r="35" spans="1:7" x14ac:dyDescent="0.25">
      <c r="A35" s="34"/>
      <c r="B35" s="34"/>
      <c r="C35" s="34"/>
      <c r="D35" s="34"/>
      <c r="E35" s="34"/>
      <c r="F35" s="34"/>
      <c r="G35" s="34"/>
    </row>
    <row r="36" spans="1:7" x14ac:dyDescent="0.25">
      <c r="A36" s="34"/>
      <c r="B36" s="34"/>
      <c r="C36" s="34"/>
      <c r="D36" s="34"/>
      <c r="E36" s="34"/>
      <c r="F36" s="34"/>
      <c r="G36" s="34"/>
    </row>
    <row r="37" spans="1:7" x14ac:dyDescent="0.25">
      <c r="A37" s="34"/>
      <c r="B37" s="34"/>
      <c r="C37" s="34"/>
      <c r="D37" s="34"/>
      <c r="E37" s="34"/>
      <c r="F37" s="34"/>
      <c r="G37" s="34"/>
    </row>
    <row r="38" spans="1:7" x14ac:dyDescent="0.25">
      <c r="A38" s="34"/>
      <c r="B38" s="34"/>
      <c r="C38" s="34"/>
      <c r="D38" s="34"/>
      <c r="E38" s="34"/>
      <c r="F38" s="34"/>
      <c r="G38" s="34"/>
    </row>
    <row r="39" spans="1:7" x14ac:dyDescent="0.25">
      <c r="A39" s="34"/>
      <c r="B39" s="34"/>
      <c r="C39" s="34"/>
      <c r="D39" s="34"/>
      <c r="E39" s="34"/>
      <c r="F39" s="34"/>
      <c r="G39" s="34"/>
    </row>
    <row r="40" spans="1:7" x14ac:dyDescent="0.25">
      <c r="A40" s="34"/>
      <c r="B40" s="34"/>
      <c r="C40" s="34"/>
      <c r="D40" s="34"/>
      <c r="E40" s="34"/>
      <c r="F40" s="34"/>
      <c r="G40" s="34"/>
    </row>
    <row r="41" spans="1:7" x14ac:dyDescent="0.25">
      <c r="A41" s="34"/>
      <c r="B41" s="34"/>
      <c r="C41" s="34"/>
      <c r="D41" s="34"/>
      <c r="E41" s="34"/>
      <c r="F41" s="34"/>
      <c r="G41" s="34"/>
    </row>
    <row r="42" spans="1:7" x14ac:dyDescent="0.25">
      <c r="A42" s="34"/>
      <c r="B42" s="34"/>
      <c r="C42" s="34"/>
      <c r="D42" s="34"/>
      <c r="E42" s="34"/>
      <c r="F42" s="34"/>
      <c r="G42" s="34"/>
    </row>
    <row r="43" spans="1:7" x14ac:dyDescent="0.25">
      <c r="A43" s="34"/>
      <c r="B43" s="34"/>
      <c r="C43" s="34"/>
      <c r="D43" s="34"/>
      <c r="E43" s="34"/>
      <c r="F43" s="34"/>
      <c r="G43" s="34"/>
    </row>
    <row r="44" spans="1:7" x14ac:dyDescent="0.25">
      <c r="A44" s="34"/>
      <c r="B44" s="34"/>
      <c r="C44" s="34"/>
      <c r="D44" s="34"/>
      <c r="E44" s="34"/>
      <c r="F44" s="34"/>
      <c r="G44" s="34"/>
    </row>
    <row r="45" spans="1:7" x14ac:dyDescent="0.25">
      <c r="A45" s="34"/>
      <c r="B45" s="34"/>
      <c r="C45" s="34"/>
      <c r="D45" s="34"/>
      <c r="E45" s="34"/>
      <c r="F45" s="34"/>
      <c r="G45" s="34"/>
    </row>
    <row r="46" spans="1:7" x14ac:dyDescent="0.25">
      <c r="A46" s="34"/>
      <c r="B46" s="34"/>
      <c r="C46" s="34"/>
      <c r="D46" s="34"/>
      <c r="E46" s="34"/>
    </row>
    <row r="47" spans="1:7" x14ac:dyDescent="0.25">
      <c r="A47" s="34"/>
      <c r="B47" s="34"/>
      <c r="C47" s="34"/>
      <c r="D47" s="34"/>
      <c r="E47" s="34"/>
    </row>
    <row r="48" spans="1:7" x14ac:dyDescent="0.25">
      <c r="A48" s="34"/>
      <c r="B48" s="34"/>
      <c r="C48" s="34"/>
      <c r="D48" s="34"/>
      <c r="E48" s="34"/>
    </row>
  </sheetData>
  <mergeCells count="2">
    <mergeCell ref="A4:G4"/>
    <mergeCell ref="A5:G5"/>
  </mergeCells>
  <dataValidations count="1">
    <dataValidation type="list" allowBlank="1" showInputMessage="1" showErrorMessage="1" sqref="F7:F20">
      <formula1>"да,нет"</formula1>
    </dataValidation>
  </dataValidations>
  <hyperlinks>
    <hyperlink ref="D7" location="'Регламент ГПЗУ 6'!A1" display="Постановление               от 30 июня 2017 г.        № 708"/>
    <hyperlink ref="A7" location="'О ГПЗУ6'!A1" display="ГРАДОСТРОИТЕЛЬНЫЙ ПЛАН ЗЕМЕЛЬНОГО УЧАСТКА"/>
    <hyperlink ref="D12" location="'Регламент Выдача порубочног 6'!A1" display="Постановление от 02 марта 2016 г. № 116"/>
    <hyperlink ref="A12" location="'О порубочном билете 6'!A1" display="ПОРУБОЧНЫЙ БИЛЕТ"/>
    <hyperlink ref="E7" location="'Документы ГПЗУ 6'!A1" display="Необходимые документы для получения ГПЗУ"/>
    <hyperlink ref="E12" location="'Документы порубочный билет 6'!A1" display="Необходимые документы для получения порубочного билета"/>
    <hyperlink ref="A4:G4" location="Главная!A1" display="НА ГЛАВНУЮ"/>
    <hyperlink ref="A8" location="'О разрешении на отклонение  6'!A1" display="РАЗРЕШЕНИЕ НА ОТКЛОНЕНИЕ"/>
    <hyperlink ref="D8" location="'Регламент Разр на отклонени 6'!A1" display="Постановление от             1 февраля 2016г. № 38"/>
    <hyperlink ref="E8" location="'Документы на отклонение 6'!A1" display="Необходимые документы для получения разрешения на отклонения"/>
    <hyperlink ref="A11" location="'О разрешении на строительст 6'!A1" display="РАЗРЕШЕНИЕ НА СТРОИТЕЛЬСТВО"/>
    <hyperlink ref="E11" location="'Документы на разрешения 6'!A1" display="Необходимые документы для получения разрешения на строительство"/>
    <hyperlink ref="D11" location="'Регламент разрешение на стр 6'!A1" display="Постановление                     от 5 апреля 2017г.        №314"/>
    <hyperlink ref="D15" location="'Постановление о проведении  6'!A1" display="Постановление от 09.августа 2016 г № 1183"/>
    <hyperlink ref="A15" location="'О выдачи разрешения на пров 6'!A1" display="ВЫДАЧА РАЗРЕШЕНИЯ (ОРДЕРА)НА ПРОВЕДЕНИЕ ЗЕМЛЯНЫХ РАБОТ НА ТЕРРИТОРИИ ОБЩЕГО ПОЛЬЗОВАНИЯ"/>
    <hyperlink ref="E15" location="'Документы проведения земель 6'!A1" display="Необходимые документы для получения разрешения на проведение земляных работ на территории общего пользования"/>
    <hyperlink ref="E20" location="'Документы о регестрации пра 6'!A1" display="Необходимые документы для регистрация права на объект"/>
    <hyperlink ref="E18" location="'Документы на ввод 6'!A1" display="Необходимые документы для получения разрешения на ввод"/>
    <hyperlink ref="A20" location="'О Регистрации прав 5 6'!A1" display="РЕГИСТРАЦИЯ ПРАВ НА ОБЪЕКТ"/>
    <hyperlink ref="D20" location="'Регламент Регистрации прав  6'!A1" display="ПРИКАЗ                                     от 14 сентября 2006 г №293"/>
    <hyperlink ref="A18" location="'О Разрешении на ввод в эксп 6'!A1" display="РАЗРЕШЕНИЕ НА ВВОД"/>
    <hyperlink ref="D18" location="'Регламент Разрешения на вво 6'!A1" display="Постановление                 от 5 апреля 2017г.           № 315"/>
    <hyperlink ref="A10" location="'О изыскания проект 6'!A1" display="прохождение экспертизы изысканий и проектной документации"/>
    <hyperlink ref="D10" location="'Приказ  изыскания проект 6'!A1" display="'Приказ  изыскания проект 6'!A1"/>
    <hyperlink ref="E10" location="'Документы изыскания проект6'!A1" display="Документы прохождение экспертизы изысканий и проектной документации"/>
    <hyperlink ref="A13" location="'о извещения в стройнадзор6'!A1" display=" подачу извещения в стройнадзор"/>
    <hyperlink ref="D13" location="'регламент извещения в строй6'!A1" display="'регламент извещения в строй6'!A1"/>
    <hyperlink ref="A16" location="'о стройнадзоре заключения 6'!A1" display="получения в стройнадзоре заключения о соответствии. "/>
    <hyperlink ref="D16" location="'Регламент стройнадзоре закл 6'!A1" display="'Регламент стройнадзоре закл 6'!A1"/>
    <hyperlink ref="E16" location="'Документы стройнадзоре зак6'!A1" display="'Документы стройнадзоре зак6'!A1"/>
    <hyperlink ref="A9" location="'о изыскания и подг 6'!A1" display="Проведение изысканий и подготовка проектной документации"/>
    <hyperlink ref="A19" location="'о кадастре 6'!A1" display="ПОСТАНОВКА НА КАДАСТРОВЫЙ УЧЕТ ОБЪЕКТА НЕДВИЖИМОСТИ"/>
    <hyperlink ref="D19" location="'постановление кадастр 6'!A1" display="'постановление кадастр 6'!A1"/>
    <hyperlink ref="E19" location="'документы кадастр 6'!A1" display="Необходимые документы для поставки на кадастровый учет объекта недвижимости "/>
    <hyperlink ref="A17" location="'о подготовке тех плана 6'!A1" display="Подготовка технического плана"/>
    <hyperlink ref="A14" location="'О рассмотрении 6 '!A1" display="РАССМОТРЕНИЕ ИЗВЕЩЕНИЯ О НАЧАЛЕ СТРОИТЕЛЬСВА, РЕКОНСТРУКЦИЯ ОБЪЕКТА КАПСТРОИТЕЛЬСТВА И ВЫДАЧА ПРОГРАММЫ ПРОВЕРОК"/>
    <hyperlink ref="D14" location="'пост рассмотрении 6'!A1" display="'пост рассмотрении 6'!A1"/>
  </hyperlinks>
  <pageMargins left="0.7" right="0.7" top="0.75" bottom="0.75" header="0.3" footer="0.3"/>
  <pageSetup paperSize="9" orientation="landscape" r:id="rId1"/>
  <drawing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84.285156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95"/>
  <sheetViews>
    <sheetView workbookViewId="0">
      <selection activeCell="B1" sqref="B1"/>
    </sheetView>
  </sheetViews>
  <sheetFormatPr defaultRowHeight="15" x14ac:dyDescent="0.25"/>
  <cols>
    <col min="2" max="2" width="92.42578125" customWidth="1"/>
  </cols>
  <sheetData>
    <row r="1" spans="2:2" x14ac:dyDescent="0.25">
      <c r="B1" s="4" t="s">
        <v>10</v>
      </c>
    </row>
    <row r="2" spans="2:2" ht="31.5" x14ac:dyDescent="0.25">
      <c r="B2" s="165" t="s">
        <v>3470</v>
      </c>
    </row>
    <row r="3" spans="2:2" ht="15.75" x14ac:dyDescent="0.25">
      <c r="B3" s="166" t="s">
        <v>3471</v>
      </c>
    </row>
    <row r="4" spans="2:2" ht="110.25" x14ac:dyDescent="0.25">
      <c r="B4" s="165" t="s">
        <v>3472</v>
      </c>
    </row>
    <row r="5" spans="2:2" x14ac:dyDescent="0.25">
      <c r="B5" s="167" t="s">
        <v>163</v>
      </c>
    </row>
    <row r="6" spans="2:2" x14ac:dyDescent="0.25">
      <c r="B6" s="167" t="s">
        <v>3473</v>
      </c>
    </row>
    <row r="7" spans="2:2" x14ac:dyDescent="0.25">
      <c r="B7" s="167" t="s">
        <v>3474</v>
      </c>
    </row>
    <row r="8" spans="2:2" x14ac:dyDescent="0.25">
      <c r="B8" s="167" t="s">
        <v>3475</v>
      </c>
    </row>
    <row r="9" spans="2:2" x14ac:dyDescent="0.25">
      <c r="B9" s="167" t="s">
        <v>3476</v>
      </c>
    </row>
    <row r="10" spans="2:2" ht="18" x14ac:dyDescent="0.25">
      <c r="B10" s="168" t="s">
        <v>3477</v>
      </c>
    </row>
    <row r="11" spans="2:2" ht="15.75" x14ac:dyDescent="0.25">
      <c r="B11" s="165" t="s">
        <v>3478</v>
      </c>
    </row>
    <row r="12" spans="2:2" ht="15.75" x14ac:dyDescent="0.25">
      <c r="B12" s="169" t="s">
        <v>3479</v>
      </c>
    </row>
    <row r="13" spans="2:2" ht="94.5" x14ac:dyDescent="0.25">
      <c r="B13" s="170" t="s">
        <v>3480</v>
      </c>
    </row>
    <row r="14" spans="2:2" ht="220.5" x14ac:dyDescent="0.25">
      <c r="B14" s="170" t="s">
        <v>3481</v>
      </c>
    </row>
    <row r="15" spans="2:2" ht="31.5" x14ac:dyDescent="0.25">
      <c r="B15" s="170" t="s">
        <v>3482</v>
      </c>
    </row>
    <row r="16" spans="2:2" ht="31.5" x14ac:dyDescent="0.25">
      <c r="B16" s="170" t="s">
        <v>3483</v>
      </c>
    </row>
    <row r="17" spans="2:2" ht="47.25" x14ac:dyDescent="0.25">
      <c r="B17" s="170" t="s">
        <v>3484</v>
      </c>
    </row>
    <row r="18" spans="2:2" ht="31.5" x14ac:dyDescent="0.25">
      <c r="B18" s="170" t="s">
        <v>3485</v>
      </c>
    </row>
    <row r="19" spans="2:2" ht="47.25" x14ac:dyDescent="0.25">
      <c r="B19" s="170" t="s">
        <v>3486</v>
      </c>
    </row>
    <row r="20" spans="2:2" ht="47.25" x14ac:dyDescent="0.25">
      <c r="B20" s="170" t="s">
        <v>3487</v>
      </c>
    </row>
    <row r="21" spans="2:2" ht="110.25" x14ac:dyDescent="0.25">
      <c r="B21" s="170" t="s">
        <v>3488</v>
      </c>
    </row>
    <row r="22" spans="2:2" ht="31.5" x14ac:dyDescent="0.25">
      <c r="B22" s="169" t="s">
        <v>3489</v>
      </c>
    </row>
    <row r="23" spans="2:2" ht="120" x14ac:dyDescent="0.25">
      <c r="B23" s="24" t="s">
        <v>3490</v>
      </c>
    </row>
    <row r="24" spans="2:2" ht="94.5" x14ac:dyDescent="0.25">
      <c r="B24" s="170" t="s">
        <v>3491</v>
      </c>
    </row>
    <row r="25" spans="2:2" ht="31.5" x14ac:dyDescent="0.25">
      <c r="B25" s="170" t="s">
        <v>3492</v>
      </c>
    </row>
    <row r="26" spans="2:2" ht="15.75" x14ac:dyDescent="0.25">
      <c r="B26" s="170" t="s">
        <v>3493</v>
      </c>
    </row>
    <row r="27" spans="2:2" ht="15.75" x14ac:dyDescent="0.25">
      <c r="B27" s="170" t="s">
        <v>3494</v>
      </c>
    </row>
    <row r="28" spans="2:2" ht="15.75" x14ac:dyDescent="0.25">
      <c r="B28" s="170" t="s">
        <v>3495</v>
      </c>
    </row>
    <row r="29" spans="2:2" ht="15.75" x14ac:dyDescent="0.25">
      <c r="B29" s="170" t="s">
        <v>3496</v>
      </c>
    </row>
    <row r="30" spans="2:2" ht="31.5" x14ac:dyDescent="0.25">
      <c r="B30" s="170" t="s">
        <v>3497</v>
      </c>
    </row>
    <row r="31" spans="2:2" ht="15.75" x14ac:dyDescent="0.25">
      <c r="B31" s="170" t="s">
        <v>3498</v>
      </c>
    </row>
    <row r="32" spans="2:2" ht="78.75" x14ac:dyDescent="0.25">
      <c r="B32" s="170" t="s">
        <v>3499</v>
      </c>
    </row>
    <row r="33" spans="2:2" ht="15.75" x14ac:dyDescent="0.25">
      <c r="B33" s="170" t="s">
        <v>3500</v>
      </c>
    </row>
    <row r="34" spans="2:2" ht="60" x14ac:dyDescent="0.25">
      <c r="B34" s="24" t="s">
        <v>3501</v>
      </c>
    </row>
    <row r="35" spans="2:2" ht="15.75" x14ac:dyDescent="0.25">
      <c r="B35" s="170" t="s">
        <v>3502</v>
      </c>
    </row>
    <row r="36" spans="2:2" ht="31.5" x14ac:dyDescent="0.25">
      <c r="B36" s="170" t="s">
        <v>3503</v>
      </c>
    </row>
    <row r="37" spans="2:2" ht="31.5" x14ac:dyDescent="0.25">
      <c r="B37" s="170" t="s">
        <v>3504</v>
      </c>
    </row>
    <row r="38" spans="2:2" ht="31.5" x14ac:dyDescent="0.25">
      <c r="B38" s="170" t="s">
        <v>3505</v>
      </c>
    </row>
    <row r="39" spans="2:2" ht="47.25" x14ac:dyDescent="0.25">
      <c r="B39" s="170" t="s">
        <v>3506</v>
      </c>
    </row>
    <row r="40" spans="2:2" ht="78.75" x14ac:dyDescent="0.25">
      <c r="B40" s="170" t="s">
        <v>3507</v>
      </c>
    </row>
    <row r="41" spans="2:2" ht="47.25" x14ac:dyDescent="0.25">
      <c r="B41" s="170" t="s">
        <v>3508</v>
      </c>
    </row>
    <row r="42" spans="2:2" ht="110.25" x14ac:dyDescent="0.25">
      <c r="B42" s="170" t="s">
        <v>3509</v>
      </c>
    </row>
    <row r="43" spans="2:2" ht="180" x14ac:dyDescent="0.25">
      <c r="B43" s="24" t="s">
        <v>3510</v>
      </c>
    </row>
    <row r="44" spans="2:2" ht="94.5" x14ac:dyDescent="0.25">
      <c r="B44" s="170" t="s">
        <v>3511</v>
      </c>
    </row>
    <row r="45" spans="2:2" ht="75" x14ac:dyDescent="0.25">
      <c r="B45" s="24" t="s">
        <v>3512</v>
      </c>
    </row>
    <row r="46" spans="2:2" ht="31.5" x14ac:dyDescent="0.25">
      <c r="B46" s="169" t="s">
        <v>3513</v>
      </c>
    </row>
    <row r="47" spans="2:2" ht="31.5" x14ac:dyDescent="0.25">
      <c r="B47" s="170" t="s">
        <v>3514</v>
      </c>
    </row>
    <row r="48" spans="2:2" ht="78.75" x14ac:dyDescent="0.25">
      <c r="B48" s="170" t="s">
        <v>3515</v>
      </c>
    </row>
    <row r="49" spans="2:2" ht="47.25" x14ac:dyDescent="0.25">
      <c r="B49" s="170" t="s">
        <v>3516</v>
      </c>
    </row>
    <row r="50" spans="2:2" ht="15.75" x14ac:dyDescent="0.25">
      <c r="B50" s="170" t="s">
        <v>3517</v>
      </c>
    </row>
    <row r="51" spans="2:2" ht="63" x14ac:dyDescent="0.25">
      <c r="B51" s="170" t="s">
        <v>3518</v>
      </c>
    </row>
    <row r="52" spans="2:2" ht="47.25" x14ac:dyDescent="0.25">
      <c r="B52" s="170" t="s">
        <v>3519</v>
      </c>
    </row>
    <row r="53" spans="2:2" ht="30" x14ac:dyDescent="0.25">
      <c r="B53" s="24" t="s">
        <v>3520</v>
      </c>
    </row>
    <row r="54" spans="2:2" ht="15.75" x14ac:dyDescent="0.25">
      <c r="B54" s="170" t="s">
        <v>3521</v>
      </c>
    </row>
    <row r="55" spans="2:2" ht="94.5" x14ac:dyDescent="0.25">
      <c r="B55" s="170" t="s">
        <v>3522</v>
      </c>
    </row>
    <row r="56" spans="2:2" ht="47.25" x14ac:dyDescent="0.25">
      <c r="B56" s="170" t="s">
        <v>3523</v>
      </c>
    </row>
    <row r="57" spans="2:2" ht="31.5" x14ac:dyDescent="0.25">
      <c r="B57" s="170" t="s">
        <v>3524</v>
      </c>
    </row>
    <row r="58" spans="2:2" ht="31.5" x14ac:dyDescent="0.25">
      <c r="B58" s="170" t="s">
        <v>3525</v>
      </c>
    </row>
    <row r="59" spans="2:2" ht="31.5" x14ac:dyDescent="0.25">
      <c r="B59" s="170" t="s">
        <v>3526</v>
      </c>
    </row>
    <row r="60" spans="2:2" ht="30" x14ac:dyDescent="0.25">
      <c r="B60" s="24" t="s">
        <v>3527</v>
      </c>
    </row>
    <row r="61" spans="2:2" ht="31.5" x14ac:dyDescent="0.25">
      <c r="B61" s="170" t="s">
        <v>3528</v>
      </c>
    </row>
    <row r="62" spans="2:2" ht="47.25" x14ac:dyDescent="0.25">
      <c r="B62" s="170" t="s">
        <v>3529</v>
      </c>
    </row>
    <row r="63" spans="2:2" ht="47.25" x14ac:dyDescent="0.25">
      <c r="B63" s="170" t="s">
        <v>3530</v>
      </c>
    </row>
    <row r="64" spans="2:2" ht="126" x14ac:dyDescent="0.25">
      <c r="B64" s="170" t="s">
        <v>3531</v>
      </c>
    </row>
    <row r="65" spans="2:2" ht="47.25" x14ac:dyDescent="0.25">
      <c r="B65" s="170" t="s">
        <v>3532</v>
      </c>
    </row>
    <row r="66" spans="2:2" ht="157.5" x14ac:dyDescent="0.25">
      <c r="B66" s="170" t="s">
        <v>3533</v>
      </c>
    </row>
    <row r="67" spans="2:2" ht="94.5" x14ac:dyDescent="0.25">
      <c r="B67" s="170" t="s">
        <v>3534</v>
      </c>
    </row>
    <row r="68" spans="2:2" ht="60" x14ac:dyDescent="0.25">
      <c r="B68" s="24" t="s">
        <v>3535</v>
      </c>
    </row>
    <row r="69" spans="2:2" ht="78.75" x14ac:dyDescent="0.25">
      <c r="B69" s="170" t="s">
        <v>3536</v>
      </c>
    </row>
    <row r="70" spans="2:2" ht="110.25" x14ac:dyDescent="0.25">
      <c r="B70" s="170" t="s">
        <v>3537</v>
      </c>
    </row>
    <row r="71" spans="2:2" ht="126" x14ac:dyDescent="0.25">
      <c r="B71" s="170" t="s">
        <v>3538</v>
      </c>
    </row>
    <row r="72" spans="2:2" ht="63" x14ac:dyDescent="0.25">
      <c r="B72" s="170" t="s">
        <v>3539</v>
      </c>
    </row>
    <row r="73" spans="2:2" ht="94.5" x14ac:dyDescent="0.25">
      <c r="B73" s="170" t="s">
        <v>3540</v>
      </c>
    </row>
    <row r="74" spans="2:2" ht="31.5" x14ac:dyDescent="0.25">
      <c r="B74" s="170" t="s">
        <v>3541</v>
      </c>
    </row>
    <row r="75" spans="2:2" ht="47.25" x14ac:dyDescent="0.25">
      <c r="B75" s="170" t="s">
        <v>3542</v>
      </c>
    </row>
    <row r="76" spans="2:2" ht="150" x14ac:dyDescent="0.25">
      <c r="B76" s="24" t="s">
        <v>3543</v>
      </c>
    </row>
    <row r="77" spans="2:2" ht="78.75" x14ac:dyDescent="0.25">
      <c r="B77" s="170" t="s">
        <v>3544</v>
      </c>
    </row>
    <row r="78" spans="2:2" ht="47.25" x14ac:dyDescent="0.25">
      <c r="B78" s="170" t="s">
        <v>3545</v>
      </c>
    </row>
    <row r="79" spans="2:2" ht="47.25" x14ac:dyDescent="0.25">
      <c r="B79" s="170" t="s">
        <v>3546</v>
      </c>
    </row>
    <row r="80" spans="2:2" ht="110.25" x14ac:dyDescent="0.25">
      <c r="B80" s="170" t="s">
        <v>3547</v>
      </c>
    </row>
    <row r="81" spans="2:2" ht="47.25" x14ac:dyDescent="0.25">
      <c r="B81" s="170" t="s">
        <v>3548</v>
      </c>
    </row>
    <row r="82" spans="2:2" ht="31.5" x14ac:dyDescent="0.25">
      <c r="B82" s="169" t="s">
        <v>3549</v>
      </c>
    </row>
    <row r="83" spans="2:2" ht="165" x14ac:dyDescent="0.25">
      <c r="B83" s="24" t="s">
        <v>3550</v>
      </c>
    </row>
    <row r="84" spans="2:2" ht="30" x14ac:dyDescent="0.25">
      <c r="B84" s="24" t="s">
        <v>3551</v>
      </c>
    </row>
    <row r="85" spans="2:2" ht="31.5" x14ac:dyDescent="0.25">
      <c r="B85" s="170" t="s">
        <v>3552</v>
      </c>
    </row>
    <row r="86" spans="2:2" ht="63" x14ac:dyDescent="0.25">
      <c r="B86" s="170" t="s">
        <v>3553</v>
      </c>
    </row>
    <row r="87" spans="2:2" ht="47.25" x14ac:dyDescent="0.25">
      <c r="B87" s="170" t="s">
        <v>3554</v>
      </c>
    </row>
    <row r="88" spans="2:2" ht="90" x14ac:dyDescent="0.25">
      <c r="B88" s="24" t="s">
        <v>3555</v>
      </c>
    </row>
    <row r="89" spans="2:2" ht="135" x14ac:dyDescent="0.25">
      <c r="B89" s="24" t="s">
        <v>3556</v>
      </c>
    </row>
    <row r="90" spans="2:2" ht="78.75" x14ac:dyDescent="0.25">
      <c r="B90" s="169" t="s">
        <v>3557</v>
      </c>
    </row>
    <row r="91" spans="2:2" ht="94.5" x14ac:dyDescent="0.25">
      <c r="B91" s="170" t="s">
        <v>3558</v>
      </c>
    </row>
    <row r="92" spans="2:2" ht="110.25" x14ac:dyDescent="0.25">
      <c r="B92" s="170" t="s">
        <v>3559</v>
      </c>
    </row>
    <row r="93" spans="2:2" ht="110.25" x14ac:dyDescent="0.25">
      <c r="B93" s="170" t="s">
        <v>3560</v>
      </c>
    </row>
    <row r="94" spans="2:2" ht="63" x14ac:dyDescent="0.25">
      <c r="B94" s="170" t="s">
        <v>3561</v>
      </c>
    </row>
    <row r="95" spans="2:2" ht="78.75" x14ac:dyDescent="0.25">
      <c r="B95" s="170" t="s">
        <v>3562</v>
      </c>
    </row>
  </sheetData>
  <hyperlinks>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 ref="B1" location="'Калькулятор 6'!A1" display="ВЕРНУТЬСЯ К КАЛЬКУЛЯТОРУ"/>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94.8554687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7"/>
  <sheetViews>
    <sheetView workbookViewId="0">
      <selection activeCell="B1" sqref="B1"/>
    </sheetView>
  </sheetViews>
  <sheetFormatPr defaultRowHeight="15" x14ac:dyDescent="0.25"/>
  <cols>
    <col min="2" max="2" width="100.5703125" customWidth="1"/>
  </cols>
  <sheetData>
    <row r="1" spans="2:2" x14ac:dyDescent="0.25">
      <c r="B1" s="4" t="s">
        <v>10</v>
      </c>
    </row>
    <row r="2" spans="2:2" ht="30" x14ac:dyDescent="0.25">
      <c r="B2" s="147" t="s">
        <v>2348</v>
      </c>
    </row>
    <row r="3" spans="2:2" x14ac:dyDescent="0.25">
      <c r="B3" s="147" t="s">
        <v>2349</v>
      </c>
    </row>
    <row r="4" spans="2:2" ht="45" x14ac:dyDescent="0.25">
      <c r="B4" s="148" t="s">
        <v>2350</v>
      </c>
    </row>
    <row r="5" spans="2:2" ht="30" x14ac:dyDescent="0.25">
      <c r="B5" s="148" t="s">
        <v>2351</v>
      </c>
    </row>
    <row r="6" spans="2:2" ht="30" x14ac:dyDescent="0.25">
      <c r="B6" s="148" t="s">
        <v>2352</v>
      </c>
    </row>
    <row r="7" spans="2:2" x14ac:dyDescent="0.25">
      <c r="B7" s="148" t="s">
        <v>2353</v>
      </c>
    </row>
  </sheetData>
  <hyperlinks>
    <hyperlink ref="B1" location="'Калькулятор 6'!A1" display="ВЕРНУТЬСЯ К КАЛЬКУЛЯТОРУ"/>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C1383"/>
  <sheetViews>
    <sheetView workbookViewId="0">
      <selection activeCell="B1" sqref="B1"/>
    </sheetView>
  </sheetViews>
  <sheetFormatPr defaultRowHeight="15" x14ac:dyDescent="0.25"/>
  <cols>
    <col min="2" max="2" width="105.7109375" customWidth="1"/>
  </cols>
  <sheetData>
    <row r="1" spans="2:3" x14ac:dyDescent="0.25">
      <c r="B1" s="4" t="s">
        <v>10</v>
      </c>
    </row>
    <row r="2" spans="2:3" x14ac:dyDescent="0.25">
      <c r="B2" s="149"/>
    </row>
    <row r="4" spans="2:3" x14ac:dyDescent="0.25">
      <c r="B4" s="48"/>
    </row>
    <row r="5" spans="2:3" x14ac:dyDescent="0.25">
      <c r="B5" s="144" t="s">
        <v>2354</v>
      </c>
      <c r="C5" s="140" t="s">
        <v>2355</v>
      </c>
    </row>
    <row r="6" spans="2:3" x14ac:dyDescent="0.25">
      <c r="B6" s="150"/>
    </row>
    <row r="7" spans="2:3" x14ac:dyDescent="0.25">
      <c r="B7" s="48"/>
    </row>
    <row r="8" spans="2:3" x14ac:dyDescent="0.25">
      <c r="B8" s="151" t="s">
        <v>2356</v>
      </c>
    </row>
    <row r="9" spans="2:3" x14ac:dyDescent="0.25">
      <c r="B9" s="151"/>
    </row>
    <row r="10" spans="2:3" x14ac:dyDescent="0.25">
      <c r="B10" s="151" t="s">
        <v>2357</v>
      </c>
    </row>
    <row r="11" spans="2:3" x14ac:dyDescent="0.25">
      <c r="B11" s="151"/>
    </row>
    <row r="12" spans="2:3" x14ac:dyDescent="0.25">
      <c r="B12" s="151" t="s">
        <v>2358</v>
      </c>
    </row>
    <row r="13" spans="2:3" x14ac:dyDescent="0.25">
      <c r="B13" s="48"/>
    </row>
    <row r="14" spans="2:3" x14ac:dyDescent="0.25">
      <c r="B14" s="152" t="s">
        <v>2359</v>
      </c>
    </row>
    <row r="15" spans="2:3" x14ac:dyDescent="0.25">
      <c r="B15" s="152" t="s">
        <v>2360</v>
      </c>
    </row>
    <row r="16" spans="2:3" x14ac:dyDescent="0.25">
      <c r="B16" s="152" t="s">
        <v>2361</v>
      </c>
    </row>
    <row r="17" spans="2:2" x14ac:dyDescent="0.25">
      <c r="B17" s="48"/>
    </row>
    <row r="18" spans="2:2" x14ac:dyDescent="0.25">
      <c r="B18" s="152" t="s">
        <v>2362</v>
      </c>
    </row>
    <row r="19" spans="2:2" x14ac:dyDescent="0.25">
      <c r="B19" s="152" t="s">
        <v>2363</v>
      </c>
    </row>
    <row r="20" spans="2:2" x14ac:dyDescent="0.25">
      <c r="B20" s="152" t="s">
        <v>2364</v>
      </c>
    </row>
    <row r="21" spans="2:2" x14ac:dyDescent="0.25">
      <c r="B21" s="47"/>
    </row>
    <row r="22" spans="2:2" x14ac:dyDescent="0.25">
      <c r="B22" s="47" t="s">
        <v>2365</v>
      </c>
    </row>
    <row r="23" spans="2:2" x14ac:dyDescent="0.25">
      <c r="B23" s="153" t="s">
        <v>2366</v>
      </c>
    </row>
    <row r="24" spans="2:2" x14ac:dyDescent="0.25">
      <c r="B24" s="47" t="s">
        <v>2367</v>
      </c>
    </row>
    <row r="25" spans="2:2" x14ac:dyDescent="0.25">
      <c r="B25" s="47" t="s">
        <v>2368</v>
      </c>
    </row>
    <row r="26" spans="2:2" x14ac:dyDescent="0.25">
      <c r="B26" s="47" t="s">
        <v>2369</v>
      </c>
    </row>
    <row r="27" spans="2:2" x14ac:dyDescent="0.25">
      <c r="B27" s="153" t="s">
        <v>2370</v>
      </c>
    </row>
    <row r="28" spans="2:2" x14ac:dyDescent="0.25">
      <c r="B28" s="48"/>
    </row>
    <row r="29" spans="2:2" x14ac:dyDescent="0.25">
      <c r="B29" s="151" t="s">
        <v>2371</v>
      </c>
    </row>
    <row r="30" spans="2:2" x14ac:dyDescent="0.25">
      <c r="B30" s="48"/>
    </row>
    <row r="31" spans="2:2" x14ac:dyDescent="0.25">
      <c r="B31" s="48" t="s">
        <v>2372</v>
      </c>
    </row>
    <row r="32" spans="2:2" x14ac:dyDescent="0.25">
      <c r="B32" s="48"/>
    </row>
    <row r="33" spans="2:2" ht="105" x14ac:dyDescent="0.25">
      <c r="B33" s="48" t="s">
        <v>2373</v>
      </c>
    </row>
    <row r="34" spans="2:2" ht="75" x14ac:dyDescent="0.25">
      <c r="B34" s="48" t="s">
        <v>2374</v>
      </c>
    </row>
    <row r="35" spans="2:2" ht="60" x14ac:dyDescent="0.25">
      <c r="B35" s="48" t="s">
        <v>2375</v>
      </c>
    </row>
    <row r="36" spans="2:2" ht="45" x14ac:dyDescent="0.25">
      <c r="B36" s="48" t="s">
        <v>2376</v>
      </c>
    </row>
    <row r="37" spans="2:2" ht="60" x14ac:dyDescent="0.25">
      <c r="B37" s="48" t="s">
        <v>2377</v>
      </c>
    </row>
    <row r="38" spans="2:2" x14ac:dyDescent="0.25">
      <c r="B38" s="3" t="s">
        <v>2378</v>
      </c>
    </row>
    <row r="39" spans="2:2" ht="90" x14ac:dyDescent="0.25">
      <c r="B39" s="48" t="s">
        <v>2379</v>
      </c>
    </row>
    <row r="40" spans="2:2" ht="135" x14ac:dyDescent="0.25">
      <c r="B40" s="48" t="s">
        <v>2380</v>
      </c>
    </row>
    <row r="41" spans="2:2" x14ac:dyDescent="0.25">
      <c r="B41" s="3" t="s">
        <v>2381</v>
      </c>
    </row>
    <row r="42" spans="2:2" ht="30" x14ac:dyDescent="0.25">
      <c r="B42" s="48" t="s">
        <v>2382</v>
      </c>
    </row>
    <row r="43" spans="2:2" x14ac:dyDescent="0.25">
      <c r="B43" s="3" t="s">
        <v>2383</v>
      </c>
    </row>
    <row r="44" spans="2:2" x14ac:dyDescent="0.25">
      <c r="B44" s="48"/>
    </row>
    <row r="45" spans="2:2" x14ac:dyDescent="0.25">
      <c r="B45" s="48" t="s">
        <v>2384</v>
      </c>
    </row>
    <row r="46" spans="2:2" x14ac:dyDescent="0.25">
      <c r="B46" s="48"/>
    </row>
    <row r="47" spans="2:2" ht="60" x14ac:dyDescent="0.25">
      <c r="B47" s="48" t="s">
        <v>2385</v>
      </c>
    </row>
    <row r="48" spans="2:2" ht="120" x14ac:dyDescent="0.25">
      <c r="B48" s="48" t="s">
        <v>2386</v>
      </c>
    </row>
    <row r="49" spans="2:2" x14ac:dyDescent="0.25">
      <c r="B49" s="48"/>
    </row>
    <row r="50" spans="2:2" x14ac:dyDescent="0.25">
      <c r="B50" s="48" t="s">
        <v>2387</v>
      </c>
    </row>
    <row r="51" spans="2:2" x14ac:dyDescent="0.25">
      <c r="B51" s="48"/>
    </row>
    <row r="52" spans="2:2" ht="60" x14ac:dyDescent="0.25">
      <c r="B52" s="48" t="s">
        <v>2388</v>
      </c>
    </row>
    <row r="53" spans="2:2" x14ac:dyDescent="0.25">
      <c r="B53" s="3" t="s">
        <v>2389</v>
      </c>
    </row>
    <row r="54" spans="2:2" x14ac:dyDescent="0.25">
      <c r="B54" s="48" t="s">
        <v>2390</v>
      </c>
    </row>
    <row r="55" spans="2:2" ht="45" x14ac:dyDescent="0.25">
      <c r="B55" s="48" t="s">
        <v>2391</v>
      </c>
    </row>
    <row r="56" spans="2:2" ht="60" x14ac:dyDescent="0.25">
      <c r="B56" s="48" t="s">
        <v>2392</v>
      </c>
    </row>
    <row r="57" spans="2:2" x14ac:dyDescent="0.25">
      <c r="B57" s="48" t="s">
        <v>2393</v>
      </c>
    </row>
    <row r="58" spans="2:2" ht="30" x14ac:dyDescent="0.25">
      <c r="B58" s="48" t="s">
        <v>2394</v>
      </c>
    </row>
    <row r="59" spans="2:2" ht="30" x14ac:dyDescent="0.25">
      <c r="B59" s="48" t="s">
        <v>2395</v>
      </c>
    </row>
    <row r="60" spans="2:2" ht="30" x14ac:dyDescent="0.25">
      <c r="B60" s="48" t="s">
        <v>2396</v>
      </c>
    </row>
    <row r="61" spans="2:2" ht="30" x14ac:dyDescent="0.25">
      <c r="B61" s="48" t="s">
        <v>2397</v>
      </c>
    </row>
    <row r="62" spans="2:2" x14ac:dyDescent="0.25">
      <c r="B62" s="48" t="s">
        <v>2398</v>
      </c>
    </row>
    <row r="63" spans="2:2" x14ac:dyDescent="0.25">
      <c r="B63" s="48" t="s">
        <v>2399</v>
      </c>
    </row>
    <row r="64" spans="2:2" ht="30" x14ac:dyDescent="0.25">
      <c r="B64" s="48" t="s">
        <v>2400</v>
      </c>
    </row>
    <row r="65" spans="2:2" ht="30" x14ac:dyDescent="0.25">
      <c r="B65" s="48" t="s">
        <v>2401</v>
      </c>
    </row>
    <row r="66" spans="2:2" ht="30" x14ac:dyDescent="0.25">
      <c r="B66" s="3" t="s">
        <v>2402</v>
      </c>
    </row>
    <row r="67" spans="2:2" x14ac:dyDescent="0.25">
      <c r="B67" s="48" t="s">
        <v>2403</v>
      </c>
    </row>
    <row r="68" spans="2:2" x14ac:dyDescent="0.25">
      <c r="B68" s="3" t="s">
        <v>2404</v>
      </c>
    </row>
    <row r="69" spans="2:2" ht="195" x14ac:dyDescent="0.25">
      <c r="B69" s="48" t="s">
        <v>2405</v>
      </c>
    </row>
    <row r="70" spans="2:2" x14ac:dyDescent="0.25">
      <c r="B70" s="3" t="s">
        <v>2383</v>
      </c>
    </row>
    <row r="71" spans="2:2" ht="120" x14ac:dyDescent="0.25">
      <c r="B71" s="48" t="s">
        <v>2406</v>
      </c>
    </row>
    <row r="72" spans="2:2" x14ac:dyDescent="0.25">
      <c r="B72" s="3" t="s">
        <v>2407</v>
      </c>
    </row>
    <row r="73" spans="2:2" x14ac:dyDescent="0.25">
      <c r="B73" s="48"/>
    </row>
    <row r="74" spans="2:2" ht="30" x14ac:dyDescent="0.25">
      <c r="B74" s="48" t="s">
        <v>2408</v>
      </c>
    </row>
    <row r="75" spans="2:2" x14ac:dyDescent="0.25">
      <c r="B75" s="48"/>
    </row>
    <row r="76" spans="2:2" ht="150" x14ac:dyDescent="0.25">
      <c r="B76" s="48" t="s">
        <v>2409</v>
      </c>
    </row>
    <row r="77" spans="2:2" x14ac:dyDescent="0.25">
      <c r="B77" s="48"/>
    </row>
    <row r="78" spans="2:2" x14ac:dyDescent="0.25">
      <c r="B78" s="48" t="s">
        <v>2410</v>
      </c>
    </row>
    <row r="79" spans="2:2" x14ac:dyDescent="0.25">
      <c r="B79" s="48"/>
    </row>
    <row r="80" spans="2:2" ht="45" x14ac:dyDescent="0.25">
      <c r="B80" s="48" t="s">
        <v>2411</v>
      </c>
    </row>
    <row r="81" spans="2:2" ht="60" x14ac:dyDescent="0.25">
      <c r="B81" s="48" t="s">
        <v>2412</v>
      </c>
    </row>
    <row r="82" spans="2:2" ht="75" x14ac:dyDescent="0.25">
      <c r="B82" s="3" t="s">
        <v>2413</v>
      </c>
    </row>
    <row r="83" spans="2:2" ht="180" x14ac:dyDescent="0.25">
      <c r="B83" s="3" t="s">
        <v>2414</v>
      </c>
    </row>
    <row r="84" spans="2:2" ht="45" x14ac:dyDescent="0.25">
      <c r="B84" s="48" t="s">
        <v>2415</v>
      </c>
    </row>
    <row r="85" spans="2:2" ht="45" x14ac:dyDescent="0.25">
      <c r="B85" s="48" t="s">
        <v>2416</v>
      </c>
    </row>
    <row r="86" spans="2:2" x14ac:dyDescent="0.25">
      <c r="B86" s="48"/>
    </row>
    <row r="87" spans="2:2" x14ac:dyDescent="0.25">
      <c r="B87" s="48" t="s">
        <v>2417</v>
      </c>
    </row>
    <row r="88" spans="2:2" x14ac:dyDescent="0.25">
      <c r="B88" s="48"/>
    </row>
    <row r="89" spans="2:2" ht="45" x14ac:dyDescent="0.25">
      <c r="B89" s="3" t="s">
        <v>2418</v>
      </c>
    </row>
    <row r="90" spans="2:2" x14ac:dyDescent="0.25">
      <c r="B90" s="3" t="s">
        <v>2419</v>
      </c>
    </row>
    <row r="91" spans="2:2" ht="75" x14ac:dyDescent="0.25">
      <c r="B91" s="3" t="s">
        <v>2420</v>
      </c>
    </row>
    <row r="92" spans="2:2" x14ac:dyDescent="0.25">
      <c r="B92" s="3" t="s">
        <v>2419</v>
      </c>
    </row>
    <row r="93" spans="2:2" ht="30" x14ac:dyDescent="0.25">
      <c r="B93" s="48" t="s">
        <v>2421</v>
      </c>
    </row>
    <row r="94" spans="2:2" x14ac:dyDescent="0.25">
      <c r="B94" s="3" t="s">
        <v>2422</v>
      </c>
    </row>
    <row r="95" spans="2:2" ht="60" x14ac:dyDescent="0.25">
      <c r="B95" s="3" t="s">
        <v>2423</v>
      </c>
    </row>
    <row r="96" spans="2:2" x14ac:dyDescent="0.25">
      <c r="B96" s="3" t="s">
        <v>2424</v>
      </c>
    </row>
    <row r="97" spans="2:2" ht="45" x14ac:dyDescent="0.25">
      <c r="B97" s="48" t="s">
        <v>2425</v>
      </c>
    </row>
    <row r="98" spans="2:2" x14ac:dyDescent="0.25">
      <c r="B98" s="3" t="s">
        <v>2426</v>
      </c>
    </row>
    <row r="99" spans="2:2" x14ac:dyDescent="0.25">
      <c r="B99" s="48"/>
    </row>
    <row r="100" spans="2:2" x14ac:dyDescent="0.25">
      <c r="B100" s="151" t="s">
        <v>2427</v>
      </c>
    </row>
    <row r="101" spans="2:2" x14ac:dyDescent="0.25">
      <c r="B101" s="48"/>
    </row>
    <row r="102" spans="2:2" x14ac:dyDescent="0.25">
      <c r="B102" s="48" t="s">
        <v>2428</v>
      </c>
    </row>
    <row r="103" spans="2:2" x14ac:dyDescent="0.25">
      <c r="B103" s="48"/>
    </row>
    <row r="104" spans="2:2" ht="45" x14ac:dyDescent="0.25">
      <c r="B104" s="48" t="s">
        <v>2429</v>
      </c>
    </row>
    <row r="105" spans="2:2" ht="45" x14ac:dyDescent="0.25">
      <c r="B105" s="48" t="s">
        <v>2430</v>
      </c>
    </row>
    <row r="106" spans="2:2" x14ac:dyDescent="0.25">
      <c r="B106" s="48" t="s">
        <v>2431</v>
      </c>
    </row>
    <row r="107" spans="2:2" ht="30" x14ac:dyDescent="0.25">
      <c r="B107" s="48" t="s">
        <v>2432</v>
      </c>
    </row>
    <row r="108" spans="2:2" ht="105" x14ac:dyDescent="0.25">
      <c r="B108" s="48" t="s">
        <v>2433</v>
      </c>
    </row>
    <row r="109" spans="2:2" x14ac:dyDescent="0.25">
      <c r="B109" s="48" t="s">
        <v>2434</v>
      </c>
    </row>
    <row r="110" spans="2:2" x14ac:dyDescent="0.25">
      <c r="B110" s="48" t="s">
        <v>2435</v>
      </c>
    </row>
    <row r="111" spans="2:2" x14ac:dyDescent="0.25">
      <c r="B111" s="48" t="s">
        <v>2436</v>
      </c>
    </row>
    <row r="112" spans="2:2" ht="45" x14ac:dyDescent="0.25">
      <c r="B112" s="48" t="s">
        <v>2437</v>
      </c>
    </row>
    <row r="113" spans="2:2" ht="30" x14ac:dyDescent="0.25">
      <c r="B113" s="3" t="s">
        <v>2438</v>
      </c>
    </row>
    <row r="114" spans="2:2" ht="30" x14ac:dyDescent="0.25">
      <c r="B114" s="3" t="s">
        <v>2439</v>
      </c>
    </row>
    <row r="115" spans="2:2" ht="45" x14ac:dyDescent="0.25">
      <c r="B115" s="48" t="s">
        <v>2440</v>
      </c>
    </row>
    <row r="116" spans="2:2" ht="45" x14ac:dyDescent="0.25">
      <c r="B116" s="3" t="s">
        <v>2441</v>
      </c>
    </row>
    <row r="117" spans="2:2" ht="45" x14ac:dyDescent="0.25">
      <c r="B117" s="48" t="s">
        <v>2442</v>
      </c>
    </row>
    <row r="118" spans="2:2" ht="60" x14ac:dyDescent="0.25">
      <c r="B118" s="3" t="s">
        <v>2443</v>
      </c>
    </row>
    <row r="119" spans="2:2" ht="105" x14ac:dyDescent="0.25">
      <c r="B119" s="48" t="s">
        <v>2444</v>
      </c>
    </row>
    <row r="120" spans="2:2" ht="60" x14ac:dyDescent="0.25">
      <c r="B120" s="48" t="s">
        <v>2445</v>
      </c>
    </row>
    <row r="121" spans="2:2" x14ac:dyDescent="0.25">
      <c r="B121" s="48"/>
    </row>
    <row r="122" spans="2:2" x14ac:dyDescent="0.25">
      <c r="B122" s="48" t="s">
        <v>2446</v>
      </c>
    </row>
    <row r="123" spans="2:2" x14ac:dyDescent="0.25">
      <c r="B123" s="48"/>
    </row>
    <row r="124" spans="2:2" x14ac:dyDescent="0.25">
      <c r="B124" s="48" t="s">
        <v>2447</v>
      </c>
    </row>
    <row r="125" spans="2:2" ht="75" x14ac:dyDescent="0.25">
      <c r="B125" s="48" t="s">
        <v>2448</v>
      </c>
    </row>
    <row r="126" spans="2:2" x14ac:dyDescent="0.25">
      <c r="B126" s="3" t="s">
        <v>2381</v>
      </c>
    </row>
    <row r="127" spans="2:2" ht="75" x14ac:dyDescent="0.25">
      <c r="B127" s="48" t="s">
        <v>2449</v>
      </c>
    </row>
    <row r="128" spans="2:2" x14ac:dyDescent="0.25">
      <c r="B128" s="48" t="s">
        <v>2450</v>
      </c>
    </row>
    <row r="129" spans="2:2" ht="45" x14ac:dyDescent="0.25">
      <c r="B129" s="48" t="s">
        <v>2451</v>
      </c>
    </row>
    <row r="130" spans="2:2" x14ac:dyDescent="0.25">
      <c r="B130" s="3" t="s">
        <v>2381</v>
      </c>
    </row>
    <row r="131" spans="2:2" x14ac:dyDescent="0.25">
      <c r="B131" s="48" t="s">
        <v>2452</v>
      </c>
    </row>
    <row r="132" spans="2:2" x14ac:dyDescent="0.25">
      <c r="B132" s="48" t="s">
        <v>2453</v>
      </c>
    </row>
    <row r="133" spans="2:2" ht="105" x14ac:dyDescent="0.25">
      <c r="B133" s="3" t="s">
        <v>2454</v>
      </c>
    </row>
    <row r="134" spans="2:2" x14ac:dyDescent="0.25">
      <c r="B134" s="3" t="s">
        <v>2455</v>
      </c>
    </row>
    <row r="135" spans="2:2" ht="60" x14ac:dyDescent="0.25">
      <c r="B135" s="48" t="s">
        <v>2456</v>
      </c>
    </row>
    <row r="136" spans="2:2" ht="30" x14ac:dyDescent="0.25">
      <c r="B136" s="48" t="s">
        <v>2457</v>
      </c>
    </row>
    <row r="137" spans="2:2" x14ac:dyDescent="0.25">
      <c r="B137" s="3" t="s">
        <v>2381</v>
      </c>
    </row>
    <row r="138" spans="2:2" ht="30" x14ac:dyDescent="0.25">
      <c r="B138" s="48" t="s">
        <v>2458</v>
      </c>
    </row>
    <row r="139" spans="2:2" ht="135" x14ac:dyDescent="0.25">
      <c r="B139" s="48" t="s">
        <v>2459</v>
      </c>
    </row>
    <row r="140" spans="2:2" x14ac:dyDescent="0.25">
      <c r="B140" s="3" t="s">
        <v>2460</v>
      </c>
    </row>
    <row r="141" spans="2:2" ht="30" x14ac:dyDescent="0.25">
      <c r="B141" s="48" t="s">
        <v>2461</v>
      </c>
    </row>
    <row r="142" spans="2:2" x14ac:dyDescent="0.25">
      <c r="B142" s="3" t="s">
        <v>2381</v>
      </c>
    </row>
    <row r="143" spans="2:2" ht="30" x14ac:dyDescent="0.25">
      <c r="B143" s="48" t="s">
        <v>2462</v>
      </c>
    </row>
    <row r="144" spans="2:2" x14ac:dyDescent="0.25">
      <c r="B144" s="48" t="s">
        <v>2463</v>
      </c>
    </row>
    <row r="145" spans="2:2" ht="45" x14ac:dyDescent="0.25">
      <c r="B145" s="48" t="s">
        <v>2464</v>
      </c>
    </row>
    <row r="146" spans="2:2" ht="30" x14ac:dyDescent="0.25">
      <c r="B146" s="48" t="s">
        <v>2465</v>
      </c>
    </row>
    <row r="147" spans="2:2" ht="30" x14ac:dyDescent="0.25">
      <c r="B147" s="48" t="s">
        <v>2466</v>
      </c>
    </row>
    <row r="148" spans="2:2" x14ac:dyDescent="0.25">
      <c r="B148" s="48" t="s">
        <v>2467</v>
      </c>
    </row>
    <row r="149" spans="2:2" x14ac:dyDescent="0.25">
      <c r="B149" s="3" t="s">
        <v>2381</v>
      </c>
    </row>
    <row r="150" spans="2:2" ht="60" x14ac:dyDescent="0.25">
      <c r="B150" s="48" t="s">
        <v>2468</v>
      </c>
    </row>
    <row r="151" spans="2:2" x14ac:dyDescent="0.25">
      <c r="B151" s="48" t="s">
        <v>2469</v>
      </c>
    </row>
    <row r="152" spans="2:2" ht="60" x14ac:dyDescent="0.25">
      <c r="B152" s="48" t="s">
        <v>2470</v>
      </c>
    </row>
    <row r="153" spans="2:2" x14ac:dyDescent="0.25">
      <c r="B153" s="3" t="s">
        <v>2471</v>
      </c>
    </row>
    <row r="154" spans="2:2" ht="75" x14ac:dyDescent="0.25">
      <c r="B154" s="48" t="s">
        <v>2472</v>
      </c>
    </row>
    <row r="155" spans="2:2" x14ac:dyDescent="0.25">
      <c r="B155" s="3" t="s">
        <v>2473</v>
      </c>
    </row>
    <row r="156" spans="2:2" ht="45" x14ac:dyDescent="0.25">
      <c r="B156" s="48" t="s">
        <v>2474</v>
      </c>
    </row>
    <row r="157" spans="2:2" ht="30" x14ac:dyDescent="0.25">
      <c r="B157" s="48" t="s">
        <v>2475</v>
      </c>
    </row>
    <row r="158" spans="2:2" ht="45" x14ac:dyDescent="0.25">
      <c r="B158" s="48" t="s">
        <v>2476</v>
      </c>
    </row>
    <row r="159" spans="2:2" x14ac:dyDescent="0.25">
      <c r="B159" s="3" t="s">
        <v>2477</v>
      </c>
    </row>
    <row r="160" spans="2:2" x14ac:dyDescent="0.25">
      <c r="B160" s="48" t="s">
        <v>2478</v>
      </c>
    </row>
    <row r="161" spans="2:2" ht="30" x14ac:dyDescent="0.25">
      <c r="B161" s="48" t="s">
        <v>2479</v>
      </c>
    </row>
    <row r="162" spans="2:2" x14ac:dyDescent="0.25">
      <c r="B162" s="3" t="s">
        <v>2480</v>
      </c>
    </row>
    <row r="163" spans="2:2" ht="30" x14ac:dyDescent="0.25">
      <c r="B163" s="48" t="s">
        <v>2481</v>
      </c>
    </row>
    <row r="164" spans="2:2" ht="30" x14ac:dyDescent="0.25">
      <c r="B164" s="48" t="s">
        <v>2482</v>
      </c>
    </row>
    <row r="165" spans="2:2" x14ac:dyDescent="0.25">
      <c r="B165" s="48" t="s">
        <v>2483</v>
      </c>
    </row>
    <row r="166" spans="2:2" ht="30" x14ac:dyDescent="0.25">
      <c r="B166" s="48" t="s">
        <v>2484</v>
      </c>
    </row>
    <row r="167" spans="2:2" x14ac:dyDescent="0.25">
      <c r="B167" s="48" t="s">
        <v>2485</v>
      </c>
    </row>
    <row r="168" spans="2:2" ht="30" x14ac:dyDescent="0.25">
      <c r="B168" s="48" t="s">
        <v>2486</v>
      </c>
    </row>
    <row r="169" spans="2:2" ht="30" x14ac:dyDescent="0.25">
      <c r="B169" s="48" t="s">
        <v>2487</v>
      </c>
    </row>
    <row r="170" spans="2:2" x14ac:dyDescent="0.25">
      <c r="B170" s="48" t="s">
        <v>2488</v>
      </c>
    </row>
    <row r="171" spans="2:2" ht="45" x14ac:dyDescent="0.25">
      <c r="B171" s="48" t="s">
        <v>2489</v>
      </c>
    </row>
    <row r="172" spans="2:2" ht="30" x14ac:dyDescent="0.25">
      <c r="B172" s="48" t="s">
        <v>2490</v>
      </c>
    </row>
    <row r="173" spans="2:2" ht="45" x14ac:dyDescent="0.25">
      <c r="B173" s="48" t="s">
        <v>2491</v>
      </c>
    </row>
    <row r="174" spans="2:2" ht="150" x14ac:dyDescent="0.25">
      <c r="B174" s="48" t="s">
        <v>2492</v>
      </c>
    </row>
    <row r="175" spans="2:2" ht="30" x14ac:dyDescent="0.25">
      <c r="B175" s="48" t="s">
        <v>2493</v>
      </c>
    </row>
    <row r="176" spans="2:2" x14ac:dyDescent="0.25">
      <c r="B176" s="3" t="s">
        <v>2494</v>
      </c>
    </row>
    <row r="177" spans="2:2" x14ac:dyDescent="0.25">
      <c r="B177" s="48" t="s">
        <v>2495</v>
      </c>
    </row>
    <row r="178" spans="2:2" ht="30" x14ac:dyDescent="0.25">
      <c r="B178" s="48" t="s">
        <v>2496</v>
      </c>
    </row>
    <row r="179" spans="2:2" x14ac:dyDescent="0.25">
      <c r="B179" s="48" t="s">
        <v>2497</v>
      </c>
    </row>
    <row r="180" spans="2:2" ht="30" x14ac:dyDescent="0.25">
      <c r="B180" s="48" t="s">
        <v>2498</v>
      </c>
    </row>
    <row r="181" spans="2:2" ht="60" x14ac:dyDescent="0.25">
      <c r="B181" s="48" t="s">
        <v>2499</v>
      </c>
    </row>
    <row r="182" spans="2:2" x14ac:dyDescent="0.25">
      <c r="B182" s="48" t="s">
        <v>2500</v>
      </c>
    </row>
    <row r="183" spans="2:2" ht="30" x14ac:dyDescent="0.25">
      <c r="B183" s="48" t="s">
        <v>2501</v>
      </c>
    </row>
    <row r="184" spans="2:2" ht="45" x14ac:dyDescent="0.25">
      <c r="B184" s="48" t="s">
        <v>2502</v>
      </c>
    </row>
    <row r="185" spans="2:2" ht="195" x14ac:dyDescent="0.25">
      <c r="B185" s="48" t="s">
        <v>2503</v>
      </c>
    </row>
    <row r="186" spans="2:2" ht="75" x14ac:dyDescent="0.25">
      <c r="B186" s="48" t="s">
        <v>2504</v>
      </c>
    </row>
    <row r="187" spans="2:2" ht="30" x14ac:dyDescent="0.25">
      <c r="B187" s="3" t="s">
        <v>2505</v>
      </c>
    </row>
    <row r="188" spans="2:2" x14ac:dyDescent="0.25">
      <c r="B188" s="48" t="s">
        <v>2506</v>
      </c>
    </row>
    <row r="189" spans="2:2" ht="45" x14ac:dyDescent="0.25">
      <c r="B189" s="48" t="s">
        <v>2507</v>
      </c>
    </row>
    <row r="190" spans="2:2" ht="60" x14ac:dyDescent="0.25">
      <c r="B190" s="3" t="s">
        <v>2508</v>
      </c>
    </row>
    <row r="191" spans="2:2" x14ac:dyDescent="0.25">
      <c r="B191" s="48"/>
    </row>
    <row r="192" spans="2:2" x14ac:dyDescent="0.25">
      <c r="B192" s="48" t="s">
        <v>2509</v>
      </c>
    </row>
    <row r="193" spans="2:2" x14ac:dyDescent="0.25">
      <c r="B193" s="48"/>
    </row>
    <row r="194" spans="2:2" ht="75" x14ac:dyDescent="0.25">
      <c r="B194" s="48" t="s">
        <v>2510</v>
      </c>
    </row>
    <row r="195" spans="2:2" ht="30" x14ac:dyDescent="0.25">
      <c r="B195" s="48" t="s">
        <v>2511</v>
      </c>
    </row>
    <row r="196" spans="2:2" x14ac:dyDescent="0.25">
      <c r="B196" s="48" t="s">
        <v>2512</v>
      </c>
    </row>
    <row r="197" spans="2:2" ht="60" x14ac:dyDescent="0.25">
      <c r="B197" s="48" t="s">
        <v>2513</v>
      </c>
    </row>
    <row r="198" spans="2:2" ht="30" x14ac:dyDescent="0.25">
      <c r="B198" s="48" t="s">
        <v>2514</v>
      </c>
    </row>
    <row r="199" spans="2:2" ht="30" x14ac:dyDescent="0.25">
      <c r="B199" s="48" t="s">
        <v>2515</v>
      </c>
    </row>
    <row r="200" spans="2:2" ht="60" x14ac:dyDescent="0.25">
      <c r="B200" s="48" t="s">
        <v>2516</v>
      </c>
    </row>
    <row r="201" spans="2:2" ht="30" x14ac:dyDescent="0.25">
      <c r="B201" s="48" t="s">
        <v>2517</v>
      </c>
    </row>
    <row r="202" spans="2:2" x14ac:dyDescent="0.25">
      <c r="B202" s="48" t="s">
        <v>2518</v>
      </c>
    </row>
    <row r="203" spans="2:2" x14ac:dyDescent="0.25">
      <c r="B203" s="3" t="s">
        <v>2383</v>
      </c>
    </row>
    <row r="204" spans="2:2" x14ac:dyDescent="0.25">
      <c r="B204" s="48" t="s">
        <v>2519</v>
      </c>
    </row>
    <row r="205" spans="2:2" ht="90" x14ac:dyDescent="0.25">
      <c r="B205" s="3" t="s">
        <v>2520</v>
      </c>
    </row>
    <row r="206" spans="2:2" ht="30" x14ac:dyDescent="0.25">
      <c r="B206" s="48" t="s">
        <v>2521</v>
      </c>
    </row>
    <row r="207" spans="2:2" ht="45" x14ac:dyDescent="0.25">
      <c r="B207" s="48" t="s">
        <v>2522</v>
      </c>
    </row>
    <row r="208" spans="2:2" ht="60" x14ac:dyDescent="0.25">
      <c r="B208" s="48" t="s">
        <v>2523</v>
      </c>
    </row>
    <row r="209" spans="2:2" ht="60" x14ac:dyDescent="0.25">
      <c r="B209" s="48" t="s">
        <v>2524</v>
      </c>
    </row>
    <row r="210" spans="2:2" ht="30" x14ac:dyDescent="0.25">
      <c r="B210" s="48" t="s">
        <v>2525</v>
      </c>
    </row>
    <row r="211" spans="2:2" ht="45" x14ac:dyDescent="0.25">
      <c r="B211" s="48" t="s">
        <v>2526</v>
      </c>
    </row>
    <row r="212" spans="2:2" ht="30" x14ac:dyDescent="0.25">
      <c r="B212" s="48" t="s">
        <v>2527</v>
      </c>
    </row>
    <row r="213" spans="2:2" ht="225" x14ac:dyDescent="0.25">
      <c r="B213" s="48" t="s">
        <v>2528</v>
      </c>
    </row>
    <row r="214" spans="2:2" x14ac:dyDescent="0.25">
      <c r="B214" s="3" t="s">
        <v>2529</v>
      </c>
    </row>
    <row r="215" spans="2:2" ht="120" x14ac:dyDescent="0.25">
      <c r="B215" s="48" t="s">
        <v>2530</v>
      </c>
    </row>
    <row r="216" spans="2:2" x14ac:dyDescent="0.25">
      <c r="B216" s="3" t="s">
        <v>2531</v>
      </c>
    </row>
    <row r="217" spans="2:2" x14ac:dyDescent="0.25">
      <c r="B217" s="48" t="s">
        <v>2532</v>
      </c>
    </row>
    <row r="218" spans="2:2" x14ac:dyDescent="0.25">
      <c r="B218" s="48"/>
    </row>
    <row r="219" spans="2:2" x14ac:dyDescent="0.25">
      <c r="B219" s="48" t="s">
        <v>2533</v>
      </c>
    </row>
    <row r="220" spans="2:2" x14ac:dyDescent="0.25">
      <c r="B220" s="48"/>
    </row>
    <row r="221" spans="2:2" ht="75" x14ac:dyDescent="0.25">
      <c r="B221" s="48" t="s">
        <v>2534</v>
      </c>
    </row>
    <row r="222" spans="2:2" x14ac:dyDescent="0.25">
      <c r="B222" s="48" t="s">
        <v>2535</v>
      </c>
    </row>
    <row r="223" spans="2:2" x14ac:dyDescent="0.25">
      <c r="B223" s="48" t="s">
        <v>2536</v>
      </c>
    </row>
    <row r="224" spans="2:2" ht="30" x14ac:dyDescent="0.25">
      <c r="B224" s="48" t="s">
        <v>2537</v>
      </c>
    </row>
    <row r="225" spans="2:2" ht="45" x14ac:dyDescent="0.25">
      <c r="B225" s="48" t="s">
        <v>2538</v>
      </c>
    </row>
    <row r="226" spans="2:2" ht="30" x14ac:dyDescent="0.25">
      <c r="B226" s="48" t="s">
        <v>2539</v>
      </c>
    </row>
    <row r="227" spans="2:2" ht="45" x14ac:dyDescent="0.25">
      <c r="B227" s="48" t="s">
        <v>2540</v>
      </c>
    </row>
    <row r="228" spans="2:2" ht="45" x14ac:dyDescent="0.25">
      <c r="B228" s="48" t="s">
        <v>2541</v>
      </c>
    </row>
    <row r="229" spans="2:2" x14ac:dyDescent="0.25">
      <c r="B229" s="48" t="s">
        <v>2542</v>
      </c>
    </row>
    <row r="230" spans="2:2" x14ac:dyDescent="0.25">
      <c r="B230" s="48" t="s">
        <v>2543</v>
      </c>
    </row>
    <row r="231" spans="2:2" ht="30" x14ac:dyDescent="0.25">
      <c r="B231" s="48" t="s">
        <v>2544</v>
      </c>
    </row>
    <row r="232" spans="2:2" x14ac:dyDescent="0.25">
      <c r="B232" s="48" t="s">
        <v>2545</v>
      </c>
    </row>
    <row r="233" spans="2:2" x14ac:dyDescent="0.25">
      <c r="B233" s="48" t="s">
        <v>2546</v>
      </c>
    </row>
    <row r="234" spans="2:2" x14ac:dyDescent="0.25">
      <c r="B234" s="48" t="s">
        <v>2547</v>
      </c>
    </row>
    <row r="235" spans="2:2" x14ac:dyDescent="0.25">
      <c r="B235" s="48" t="s">
        <v>2548</v>
      </c>
    </row>
    <row r="236" spans="2:2" ht="30" x14ac:dyDescent="0.25">
      <c r="B236" s="48" t="s">
        <v>2549</v>
      </c>
    </row>
    <row r="237" spans="2:2" x14ac:dyDescent="0.25">
      <c r="B237" s="48" t="s">
        <v>2550</v>
      </c>
    </row>
    <row r="238" spans="2:2" ht="30" x14ac:dyDescent="0.25">
      <c r="B238" s="48" t="s">
        <v>2551</v>
      </c>
    </row>
    <row r="239" spans="2:2" ht="45" x14ac:dyDescent="0.25">
      <c r="B239" s="48" t="s">
        <v>2552</v>
      </c>
    </row>
    <row r="240" spans="2:2" x14ac:dyDescent="0.25">
      <c r="B240" s="48" t="s">
        <v>2553</v>
      </c>
    </row>
    <row r="241" spans="2:2" ht="30" x14ac:dyDescent="0.25">
      <c r="B241" s="48" t="s">
        <v>2554</v>
      </c>
    </row>
    <row r="242" spans="2:2" ht="30" x14ac:dyDescent="0.25">
      <c r="B242" s="48" t="s">
        <v>2555</v>
      </c>
    </row>
    <row r="243" spans="2:2" x14ac:dyDescent="0.25">
      <c r="B243" s="48" t="s">
        <v>2556</v>
      </c>
    </row>
    <row r="244" spans="2:2" ht="30" x14ac:dyDescent="0.25">
      <c r="B244" s="3" t="s">
        <v>2557</v>
      </c>
    </row>
    <row r="245" spans="2:2" x14ac:dyDescent="0.25">
      <c r="B245" s="48" t="s">
        <v>2558</v>
      </c>
    </row>
    <row r="246" spans="2:2" x14ac:dyDescent="0.25">
      <c r="B246" s="48"/>
    </row>
    <row r="247" spans="2:2" x14ac:dyDescent="0.25">
      <c r="B247" s="48" t="s">
        <v>2559</v>
      </c>
    </row>
    <row r="248" spans="2:2" x14ac:dyDescent="0.25">
      <c r="B248" s="48"/>
    </row>
    <row r="249" spans="2:2" ht="45" x14ac:dyDescent="0.25">
      <c r="B249" s="48" t="s">
        <v>2560</v>
      </c>
    </row>
    <row r="250" spans="2:2" ht="30" x14ac:dyDescent="0.25">
      <c r="B250" s="3" t="s">
        <v>2561</v>
      </c>
    </row>
    <row r="251" spans="2:2" ht="105" x14ac:dyDescent="0.25">
      <c r="B251" s="48" t="s">
        <v>2562</v>
      </c>
    </row>
    <row r="252" spans="2:2" ht="75" x14ac:dyDescent="0.25">
      <c r="B252" s="48" t="s">
        <v>2563</v>
      </c>
    </row>
    <row r="253" spans="2:2" x14ac:dyDescent="0.25">
      <c r="B253" s="48"/>
    </row>
    <row r="254" spans="2:2" x14ac:dyDescent="0.25">
      <c r="B254" s="48" t="s">
        <v>2564</v>
      </c>
    </row>
    <row r="255" spans="2:2" x14ac:dyDescent="0.25">
      <c r="B255" s="48"/>
    </row>
    <row r="256" spans="2:2" ht="45" x14ac:dyDescent="0.25">
      <c r="B256" s="48" t="s">
        <v>2565</v>
      </c>
    </row>
    <row r="257" spans="2:2" ht="30" x14ac:dyDescent="0.25">
      <c r="B257" s="48" t="s">
        <v>2566</v>
      </c>
    </row>
    <row r="258" spans="2:2" ht="30" x14ac:dyDescent="0.25">
      <c r="B258" s="48" t="s">
        <v>2567</v>
      </c>
    </row>
    <row r="259" spans="2:2" ht="30" x14ac:dyDescent="0.25">
      <c r="B259" s="48" t="s">
        <v>2568</v>
      </c>
    </row>
    <row r="260" spans="2:2" ht="30" x14ac:dyDescent="0.25">
      <c r="B260" s="3" t="s">
        <v>2569</v>
      </c>
    </row>
    <row r="261" spans="2:2" ht="30" x14ac:dyDescent="0.25">
      <c r="B261" s="3" t="s">
        <v>2570</v>
      </c>
    </row>
    <row r="262" spans="2:2" ht="75" x14ac:dyDescent="0.25">
      <c r="B262" s="3" t="s">
        <v>2571</v>
      </c>
    </row>
    <row r="263" spans="2:2" x14ac:dyDescent="0.25">
      <c r="B263" s="48"/>
    </row>
    <row r="264" spans="2:2" x14ac:dyDescent="0.25">
      <c r="B264" s="48" t="s">
        <v>2572</v>
      </c>
    </row>
    <row r="265" spans="2:2" x14ac:dyDescent="0.25">
      <c r="B265" s="48"/>
    </row>
    <row r="266" spans="2:2" ht="30" x14ac:dyDescent="0.25">
      <c r="B266" s="48" t="s">
        <v>2573</v>
      </c>
    </row>
    <row r="267" spans="2:2" ht="60" x14ac:dyDescent="0.25">
      <c r="B267" s="48" t="s">
        <v>2574</v>
      </c>
    </row>
    <row r="268" spans="2:2" ht="75" x14ac:dyDescent="0.25">
      <c r="B268" s="48" t="s">
        <v>2575</v>
      </c>
    </row>
    <row r="269" spans="2:2" ht="45" x14ac:dyDescent="0.25">
      <c r="B269" s="48" t="s">
        <v>2576</v>
      </c>
    </row>
    <row r="270" spans="2:2" x14ac:dyDescent="0.25">
      <c r="B270" s="3" t="s">
        <v>2383</v>
      </c>
    </row>
    <row r="271" spans="2:2" x14ac:dyDescent="0.25">
      <c r="B271" s="48"/>
    </row>
    <row r="272" spans="2:2" x14ac:dyDescent="0.25">
      <c r="B272" s="151" t="s">
        <v>2577</v>
      </c>
    </row>
    <row r="273" spans="2:2" x14ac:dyDescent="0.25">
      <c r="B273" s="151" t="s">
        <v>2578</v>
      </c>
    </row>
    <row r="274" spans="2:2" x14ac:dyDescent="0.25">
      <c r="B274" s="151" t="s">
        <v>2579</v>
      </c>
    </row>
    <row r="275" spans="2:2" x14ac:dyDescent="0.25">
      <c r="B275" s="48"/>
    </row>
    <row r="276" spans="2:2" x14ac:dyDescent="0.25">
      <c r="B276" s="48" t="s">
        <v>2580</v>
      </c>
    </row>
    <row r="277" spans="2:2" x14ac:dyDescent="0.25">
      <c r="B277" s="48"/>
    </row>
    <row r="278" spans="2:2" ht="45" x14ac:dyDescent="0.25">
      <c r="B278" s="48" t="s">
        <v>2581</v>
      </c>
    </row>
    <row r="279" spans="2:2" ht="30" x14ac:dyDescent="0.25">
      <c r="B279" s="48" t="s">
        <v>2582</v>
      </c>
    </row>
    <row r="280" spans="2:2" ht="60" x14ac:dyDescent="0.25">
      <c r="B280" s="48" t="s">
        <v>2583</v>
      </c>
    </row>
    <row r="281" spans="2:2" ht="45" x14ac:dyDescent="0.25">
      <c r="B281" s="48" t="s">
        <v>2584</v>
      </c>
    </row>
    <row r="282" spans="2:2" ht="30" x14ac:dyDescent="0.25">
      <c r="B282" s="48" t="s">
        <v>2585</v>
      </c>
    </row>
    <row r="283" spans="2:2" x14ac:dyDescent="0.25">
      <c r="B283" s="48" t="s">
        <v>2586</v>
      </c>
    </row>
    <row r="284" spans="2:2" x14ac:dyDescent="0.25">
      <c r="B284" s="48" t="s">
        <v>2587</v>
      </c>
    </row>
    <row r="285" spans="2:2" ht="45" x14ac:dyDescent="0.25">
      <c r="B285" s="48" t="s">
        <v>2588</v>
      </c>
    </row>
    <row r="286" spans="2:2" ht="60" x14ac:dyDescent="0.25">
      <c r="B286" s="48" t="s">
        <v>2589</v>
      </c>
    </row>
    <row r="287" spans="2:2" x14ac:dyDescent="0.25">
      <c r="B287" s="150"/>
    </row>
    <row r="288" spans="2:2" x14ac:dyDescent="0.25">
      <c r="B288" s="48" t="s">
        <v>2590</v>
      </c>
    </row>
    <row r="289" spans="2:2" ht="30" x14ac:dyDescent="0.25">
      <c r="B289" s="3" t="s">
        <v>2591</v>
      </c>
    </row>
    <row r="290" spans="2:2" x14ac:dyDescent="0.25">
      <c r="B290" s="150"/>
    </row>
    <row r="291" spans="2:2" ht="105" x14ac:dyDescent="0.25">
      <c r="B291" s="3" t="s">
        <v>2592</v>
      </c>
    </row>
    <row r="292" spans="2:2" x14ac:dyDescent="0.25">
      <c r="B292" s="3" t="s">
        <v>2593</v>
      </c>
    </row>
    <row r="293" spans="2:2" ht="75" x14ac:dyDescent="0.25">
      <c r="B293" s="48" t="s">
        <v>2594</v>
      </c>
    </row>
    <row r="294" spans="2:2" x14ac:dyDescent="0.25">
      <c r="B294" s="3" t="s">
        <v>2383</v>
      </c>
    </row>
    <row r="295" spans="2:2" x14ac:dyDescent="0.25">
      <c r="B295" s="48" t="s">
        <v>2595</v>
      </c>
    </row>
    <row r="296" spans="2:2" ht="30" x14ac:dyDescent="0.25">
      <c r="B296" s="48" t="s">
        <v>2596</v>
      </c>
    </row>
    <row r="297" spans="2:2" ht="105" x14ac:dyDescent="0.25">
      <c r="B297" s="3" t="s">
        <v>2597</v>
      </c>
    </row>
    <row r="298" spans="2:2" ht="30" x14ac:dyDescent="0.25">
      <c r="B298" s="48" t="s">
        <v>2598</v>
      </c>
    </row>
    <row r="299" spans="2:2" x14ac:dyDescent="0.25">
      <c r="B299" s="3" t="s">
        <v>2383</v>
      </c>
    </row>
    <row r="300" spans="2:2" ht="30" x14ac:dyDescent="0.25">
      <c r="B300" s="48" t="s">
        <v>2599</v>
      </c>
    </row>
    <row r="301" spans="2:2" ht="60" x14ac:dyDescent="0.25">
      <c r="B301" s="3" t="s">
        <v>2600</v>
      </c>
    </row>
    <row r="302" spans="2:2" x14ac:dyDescent="0.25">
      <c r="B302" s="3" t="s">
        <v>2383</v>
      </c>
    </row>
    <row r="303" spans="2:2" ht="45" x14ac:dyDescent="0.25">
      <c r="B303" s="48" t="s">
        <v>2601</v>
      </c>
    </row>
    <row r="304" spans="2:2" ht="30" x14ac:dyDescent="0.25">
      <c r="B304" s="3" t="s">
        <v>2602</v>
      </c>
    </row>
    <row r="305" spans="2:2" ht="30" x14ac:dyDescent="0.25">
      <c r="B305" s="48" t="s">
        <v>2603</v>
      </c>
    </row>
    <row r="306" spans="2:2" x14ac:dyDescent="0.25">
      <c r="B306" s="3" t="s">
        <v>2383</v>
      </c>
    </row>
    <row r="307" spans="2:2" ht="30" x14ac:dyDescent="0.25">
      <c r="B307" s="3" t="s">
        <v>2604</v>
      </c>
    </row>
    <row r="308" spans="2:2" x14ac:dyDescent="0.25">
      <c r="B308" s="48" t="s">
        <v>2605</v>
      </c>
    </row>
    <row r="309" spans="2:2" ht="45" x14ac:dyDescent="0.25">
      <c r="B309" s="3" t="s">
        <v>2606</v>
      </c>
    </row>
    <row r="310" spans="2:2" x14ac:dyDescent="0.25">
      <c r="B310" s="48" t="s">
        <v>2607</v>
      </c>
    </row>
    <row r="311" spans="2:2" ht="30" x14ac:dyDescent="0.25">
      <c r="B311" s="48" t="s">
        <v>2608</v>
      </c>
    </row>
    <row r="312" spans="2:2" ht="30" x14ac:dyDescent="0.25">
      <c r="B312" s="48" t="s">
        <v>2609</v>
      </c>
    </row>
    <row r="313" spans="2:2" ht="90" x14ac:dyDescent="0.25">
      <c r="B313" s="3" t="s">
        <v>2610</v>
      </c>
    </row>
    <row r="314" spans="2:2" ht="30" x14ac:dyDescent="0.25">
      <c r="B314" s="48" t="s">
        <v>2611</v>
      </c>
    </row>
    <row r="315" spans="2:2" ht="60" x14ac:dyDescent="0.25">
      <c r="B315" s="48" t="s">
        <v>2612</v>
      </c>
    </row>
    <row r="316" spans="2:2" ht="45" x14ac:dyDescent="0.25">
      <c r="B316" s="48" t="s">
        <v>2613</v>
      </c>
    </row>
    <row r="317" spans="2:2" x14ac:dyDescent="0.25">
      <c r="B317" s="48" t="s">
        <v>2614</v>
      </c>
    </row>
    <row r="318" spans="2:2" ht="45" x14ac:dyDescent="0.25">
      <c r="B318" s="48" t="s">
        <v>2615</v>
      </c>
    </row>
    <row r="319" spans="2:2" x14ac:dyDescent="0.25">
      <c r="B319" s="48" t="s">
        <v>2616</v>
      </c>
    </row>
    <row r="320" spans="2:2" ht="120" x14ac:dyDescent="0.25">
      <c r="B320" s="48" t="s">
        <v>2617</v>
      </c>
    </row>
    <row r="321" spans="2:2" ht="30" x14ac:dyDescent="0.25">
      <c r="B321" s="48" t="s">
        <v>2618</v>
      </c>
    </row>
    <row r="322" spans="2:2" ht="45" x14ac:dyDescent="0.25">
      <c r="B322" s="3" t="s">
        <v>2619</v>
      </c>
    </row>
    <row r="323" spans="2:2" ht="90" x14ac:dyDescent="0.25">
      <c r="B323" s="48" t="s">
        <v>2620</v>
      </c>
    </row>
    <row r="324" spans="2:2" x14ac:dyDescent="0.25">
      <c r="B324" s="3" t="s">
        <v>2621</v>
      </c>
    </row>
    <row r="325" spans="2:2" ht="30" x14ac:dyDescent="0.25">
      <c r="B325" s="48" t="s">
        <v>2622</v>
      </c>
    </row>
    <row r="326" spans="2:2" x14ac:dyDescent="0.25">
      <c r="B326" s="3" t="s">
        <v>2623</v>
      </c>
    </row>
    <row r="327" spans="2:2" x14ac:dyDescent="0.25">
      <c r="B327" s="48"/>
    </row>
    <row r="328" spans="2:2" ht="30" x14ac:dyDescent="0.25">
      <c r="B328" s="48" t="s">
        <v>2624</v>
      </c>
    </row>
    <row r="329" spans="2:2" x14ac:dyDescent="0.25">
      <c r="B329" s="48"/>
    </row>
    <row r="330" spans="2:2" ht="45" x14ac:dyDescent="0.25">
      <c r="B330" s="48" t="s">
        <v>2625</v>
      </c>
    </row>
    <row r="331" spans="2:2" ht="60" x14ac:dyDescent="0.25">
      <c r="B331" s="48" t="s">
        <v>2626</v>
      </c>
    </row>
    <row r="332" spans="2:2" ht="75" x14ac:dyDescent="0.25">
      <c r="B332" s="3" t="s">
        <v>2627</v>
      </c>
    </row>
    <row r="333" spans="2:2" ht="45" x14ac:dyDescent="0.25">
      <c r="B333" s="48" t="s">
        <v>2628</v>
      </c>
    </row>
    <row r="334" spans="2:2" ht="60" x14ac:dyDescent="0.25">
      <c r="B334" s="48" t="s">
        <v>2629</v>
      </c>
    </row>
    <row r="335" spans="2:2" ht="75" x14ac:dyDescent="0.25">
      <c r="B335" s="48" t="s">
        <v>2630</v>
      </c>
    </row>
    <row r="336" spans="2:2" x14ac:dyDescent="0.25">
      <c r="B336" s="3" t="s">
        <v>2631</v>
      </c>
    </row>
    <row r="337" spans="2:2" x14ac:dyDescent="0.25">
      <c r="B337" s="48" t="s">
        <v>2632</v>
      </c>
    </row>
    <row r="338" spans="2:2" ht="30" x14ac:dyDescent="0.25">
      <c r="B338" s="48" t="s">
        <v>2633</v>
      </c>
    </row>
    <row r="339" spans="2:2" ht="105" x14ac:dyDescent="0.25">
      <c r="B339" s="3" t="s">
        <v>2634</v>
      </c>
    </row>
    <row r="340" spans="2:2" ht="45" x14ac:dyDescent="0.25">
      <c r="B340" s="48" t="s">
        <v>2635</v>
      </c>
    </row>
    <row r="341" spans="2:2" ht="75" x14ac:dyDescent="0.25">
      <c r="B341" s="48" t="s">
        <v>2636</v>
      </c>
    </row>
    <row r="342" spans="2:2" ht="30" x14ac:dyDescent="0.25">
      <c r="B342" s="48" t="s">
        <v>2637</v>
      </c>
    </row>
    <row r="343" spans="2:2" x14ac:dyDescent="0.25">
      <c r="B343" s="3" t="s">
        <v>2638</v>
      </c>
    </row>
    <row r="344" spans="2:2" x14ac:dyDescent="0.25">
      <c r="B344" s="48" t="s">
        <v>2639</v>
      </c>
    </row>
    <row r="345" spans="2:2" ht="30" x14ac:dyDescent="0.25">
      <c r="B345" s="48" t="s">
        <v>2640</v>
      </c>
    </row>
    <row r="346" spans="2:2" ht="45" x14ac:dyDescent="0.25">
      <c r="B346" s="48" t="s">
        <v>2641</v>
      </c>
    </row>
    <row r="347" spans="2:2" ht="60" x14ac:dyDescent="0.25">
      <c r="B347" s="48" t="s">
        <v>2642</v>
      </c>
    </row>
    <row r="348" spans="2:2" ht="45" x14ac:dyDescent="0.25">
      <c r="B348" s="48" t="s">
        <v>2643</v>
      </c>
    </row>
    <row r="349" spans="2:2" ht="60" x14ac:dyDescent="0.25">
      <c r="B349" s="3" t="s">
        <v>2644</v>
      </c>
    </row>
    <row r="350" spans="2:2" ht="75" x14ac:dyDescent="0.25">
      <c r="B350" s="3" t="s">
        <v>2645</v>
      </c>
    </row>
    <row r="351" spans="2:2" x14ac:dyDescent="0.25">
      <c r="B351" s="3" t="s">
        <v>2646</v>
      </c>
    </row>
    <row r="352" spans="2:2" x14ac:dyDescent="0.25">
      <c r="B352" s="48" t="s">
        <v>2647</v>
      </c>
    </row>
    <row r="353" spans="2:2" ht="45" x14ac:dyDescent="0.25">
      <c r="B353" s="48" t="s">
        <v>2648</v>
      </c>
    </row>
    <row r="354" spans="2:2" ht="105" x14ac:dyDescent="0.25">
      <c r="B354" s="48" t="s">
        <v>2649</v>
      </c>
    </row>
    <row r="355" spans="2:2" ht="60" x14ac:dyDescent="0.25">
      <c r="B355" s="48" t="s">
        <v>2650</v>
      </c>
    </row>
    <row r="356" spans="2:2" ht="60" x14ac:dyDescent="0.25">
      <c r="B356" s="48" t="s">
        <v>2651</v>
      </c>
    </row>
    <row r="357" spans="2:2" ht="60" x14ac:dyDescent="0.25">
      <c r="B357" s="3" t="s">
        <v>2652</v>
      </c>
    </row>
    <row r="358" spans="2:2" x14ac:dyDescent="0.25">
      <c r="B358" s="48"/>
    </row>
    <row r="359" spans="2:2" ht="30" x14ac:dyDescent="0.25">
      <c r="B359" s="48" t="s">
        <v>2653</v>
      </c>
    </row>
    <row r="360" spans="2:2" x14ac:dyDescent="0.25">
      <c r="B360" s="48"/>
    </row>
    <row r="361" spans="2:2" ht="45" x14ac:dyDescent="0.25">
      <c r="B361" s="48" t="s">
        <v>2654</v>
      </c>
    </row>
    <row r="362" spans="2:2" x14ac:dyDescent="0.25">
      <c r="B362" s="3" t="s">
        <v>2383</v>
      </c>
    </row>
    <row r="363" spans="2:2" ht="30" x14ac:dyDescent="0.25">
      <c r="B363" s="48" t="s">
        <v>2655</v>
      </c>
    </row>
    <row r="364" spans="2:2" ht="45" x14ac:dyDescent="0.25">
      <c r="B364" s="48" t="s">
        <v>2656</v>
      </c>
    </row>
    <row r="365" spans="2:2" ht="30" x14ac:dyDescent="0.25">
      <c r="B365" s="48" t="s">
        <v>2657</v>
      </c>
    </row>
    <row r="366" spans="2:2" ht="30" x14ac:dyDescent="0.25">
      <c r="B366" s="48" t="s">
        <v>2658</v>
      </c>
    </row>
    <row r="367" spans="2:2" ht="30" x14ac:dyDescent="0.25">
      <c r="B367" s="48" t="s">
        <v>2659</v>
      </c>
    </row>
    <row r="368" spans="2:2" ht="30" x14ac:dyDescent="0.25">
      <c r="B368" s="48" t="s">
        <v>2660</v>
      </c>
    </row>
    <row r="369" spans="2:2" ht="45" x14ac:dyDescent="0.25">
      <c r="B369" s="48" t="s">
        <v>2661</v>
      </c>
    </row>
    <row r="370" spans="2:2" ht="90" x14ac:dyDescent="0.25">
      <c r="B370" s="3" t="s">
        <v>2662</v>
      </c>
    </row>
    <row r="371" spans="2:2" ht="75" x14ac:dyDescent="0.25">
      <c r="B371" s="48" t="s">
        <v>2663</v>
      </c>
    </row>
    <row r="372" spans="2:2" ht="60" x14ac:dyDescent="0.25">
      <c r="B372" s="48" t="s">
        <v>2664</v>
      </c>
    </row>
    <row r="373" spans="2:2" ht="30" x14ac:dyDescent="0.25">
      <c r="B373" s="48" t="s">
        <v>2665</v>
      </c>
    </row>
    <row r="374" spans="2:2" x14ac:dyDescent="0.25">
      <c r="B374" s="3" t="s">
        <v>2623</v>
      </c>
    </row>
    <row r="375" spans="2:2" ht="30" x14ac:dyDescent="0.25">
      <c r="B375" s="48" t="s">
        <v>2666</v>
      </c>
    </row>
    <row r="376" spans="2:2" x14ac:dyDescent="0.25">
      <c r="B376" s="3" t="s">
        <v>2667</v>
      </c>
    </row>
    <row r="377" spans="2:2" ht="45" x14ac:dyDescent="0.25">
      <c r="B377" s="48" t="s">
        <v>2668</v>
      </c>
    </row>
    <row r="378" spans="2:2" ht="30" x14ac:dyDescent="0.25">
      <c r="B378" s="48" t="s">
        <v>2669</v>
      </c>
    </row>
    <row r="379" spans="2:2" x14ac:dyDescent="0.25">
      <c r="B379" s="48"/>
    </row>
    <row r="380" spans="2:2" x14ac:dyDescent="0.25">
      <c r="B380" s="48" t="s">
        <v>2670</v>
      </c>
    </row>
    <row r="381" spans="2:2" x14ac:dyDescent="0.25">
      <c r="B381" s="48"/>
    </row>
    <row r="382" spans="2:2" ht="30" x14ac:dyDescent="0.25">
      <c r="B382" s="3" t="s">
        <v>2671</v>
      </c>
    </row>
    <row r="383" spans="2:2" x14ac:dyDescent="0.25">
      <c r="B383" s="48"/>
    </row>
    <row r="384" spans="2:2" ht="30" x14ac:dyDescent="0.25">
      <c r="B384" s="48" t="s">
        <v>2672</v>
      </c>
    </row>
    <row r="385" spans="2:2" x14ac:dyDescent="0.25">
      <c r="B385" s="48"/>
    </row>
    <row r="386" spans="2:2" ht="45" x14ac:dyDescent="0.25">
      <c r="B386" s="3" t="s">
        <v>2673</v>
      </c>
    </row>
    <row r="387" spans="2:2" ht="60" x14ac:dyDescent="0.25">
      <c r="B387" s="48" t="s">
        <v>2674</v>
      </c>
    </row>
    <row r="388" spans="2:2" ht="90" x14ac:dyDescent="0.25">
      <c r="B388" s="48" t="s">
        <v>2675</v>
      </c>
    </row>
    <row r="389" spans="2:2" ht="75" x14ac:dyDescent="0.25">
      <c r="B389" s="3" t="s">
        <v>2676</v>
      </c>
    </row>
    <row r="390" spans="2:2" ht="60" x14ac:dyDescent="0.25">
      <c r="B390" s="48" t="s">
        <v>2677</v>
      </c>
    </row>
    <row r="391" spans="2:2" ht="60" x14ac:dyDescent="0.25">
      <c r="B391" s="48" t="s">
        <v>2678</v>
      </c>
    </row>
    <row r="392" spans="2:2" ht="30" x14ac:dyDescent="0.25">
      <c r="B392" s="48" t="s">
        <v>2679</v>
      </c>
    </row>
    <row r="393" spans="2:2" ht="30" x14ac:dyDescent="0.25">
      <c r="B393" s="48" t="s">
        <v>2680</v>
      </c>
    </row>
    <row r="394" spans="2:2" ht="30" x14ac:dyDescent="0.25">
      <c r="B394" s="48" t="s">
        <v>2681</v>
      </c>
    </row>
    <row r="395" spans="2:2" ht="75" x14ac:dyDescent="0.25">
      <c r="B395" s="3" t="s">
        <v>2682</v>
      </c>
    </row>
    <row r="396" spans="2:2" ht="60" x14ac:dyDescent="0.25">
      <c r="B396" s="48" t="s">
        <v>2683</v>
      </c>
    </row>
    <row r="397" spans="2:2" ht="60" x14ac:dyDescent="0.25">
      <c r="B397" s="48" t="s">
        <v>2684</v>
      </c>
    </row>
    <row r="398" spans="2:2" ht="60" x14ac:dyDescent="0.25">
      <c r="B398" s="48" t="s">
        <v>2685</v>
      </c>
    </row>
    <row r="399" spans="2:2" ht="135" x14ac:dyDescent="0.25">
      <c r="B399" s="48" t="s">
        <v>2686</v>
      </c>
    </row>
    <row r="400" spans="2:2" ht="60" x14ac:dyDescent="0.25">
      <c r="B400" s="48" t="s">
        <v>2687</v>
      </c>
    </row>
    <row r="401" spans="2:2" ht="105" x14ac:dyDescent="0.25">
      <c r="B401" s="48" t="s">
        <v>2688</v>
      </c>
    </row>
    <row r="402" spans="2:2" ht="30" x14ac:dyDescent="0.25">
      <c r="B402" s="48" t="s">
        <v>2689</v>
      </c>
    </row>
    <row r="403" spans="2:2" ht="45" x14ac:dyDescent="0.25">
      <c r="B403" s="48" t="s">
        <v>2690</v>
      </c>
    </row>
    <row r="404" spans="2:2" x14ac:dyDescent="0.25">
      <c r="B404" s="48" t="s">
        <v>2691</v>
      </c>
    </row>
    <row r="405" spans="2:2" ht="75" x14ac:dyDescent="0.25">
      <c r="B405" s="48" t="s">
        <v>2692</v>
      </c>
    </row>
    <row r="406" spans="2:2" ht="60" x14ac:dyDescent="0.25">
      <c r="B406" s="48" t="s">
        <v>2693</v>
      </c>
    </row>
    <row r="407" spans="2:2" ht="195" x14ac:dyDescent="0.25">
      <c r="B407" s="48" t="s">
        <v>2694</v>
      </c>
    </row>
    <row r="408" spans="2:2" ht="45" x14ac:dyDescent="0.25">
      <c r="B408" s="3" t="s">
        <v>2695</v>
      </c>
    </row>
    <row r="409" spans="2:2" ht="105" x14ac:dyDescent="0.25">
      <c r="B409" s="48" t="s">
        <v>2696</v>
      </c>
    </row>
    <row r="410" spans="2:2" ht="60" x14ac:dyDescent="0.25">
      <c r="B410" s="48" t="s">
        <v>2697</v>
      </c>
    </row>
    <row r="411" spans="2:2" ht="45" x14ac:dyDescent="0.25">
      <c r="B411" s="48" t="s">
        <v>2698</v>
      </c>
    </row>
    <row r="412" spans="2:2" ht="45" x14ac:dyDescent="0.25">
      <c r="B412" s="48" t="s">
        <v>2699</v>
      </c>
    </row>
    <row r="413" spans="2:2" ht="75" x14ac:dyDescent="0.25">
      <c r="B413" s="3" t="s">
        <v>2700</v>
      </c>
    </row>
    <row r="414" spans="2:2" ht="105" x14ac:dyDescent="0.25">
      <c r="B414" s="3" t="s">
        <v>2701</v>
      </c>
    </row>
    <row r="415" spans="2:2" ht="75" x14ac:dyDescent="0.25">
      <c r="B415" s="48" t="s">
        <v>2702</v>
      </c>
    </row>
    <row r="416" spans="2:2" ht="60" x14ac:dyDescent="0.25">
      <c r="B416" s="3" t="s">
        <v>2703</v>
      </c>
    </row>
    <row r="417" spans="2:2" x14ac:dyDescent="0.25">
      <c r="B417" s="48"/>
    </row>
    <row r="418" spans="2:2" ht="45" x14ac:dyDescent="0.25">
      <c r="B418" s="48" t="s">
        <v>2704</v>
      </c>
    </row>
    <row r="419" spans="2:2" x14ac:dyDescent="0.25">
      <c r="B419" s="48"/>
    </row>
    <row r="420" spans="2:2" ht="135" x14ac:dyDescent="0.25">
      <c r="B420" s="48" t="s">
        <v>2705</v>
      </c>
    </row>
    <row r="421" spans="2:2" ht="120" x14ac:dyDescent="0.25">
      <c r="B421" s="3" t="s">
        <v>2706</v>
      </c>
    </row>
    <row r="422" spans="2:2" ht="60" x14ac:dyDescent="0.25">
      <c r="B422" s="48" t="s">
        <v>2707</v>
      </c>
    </row>
    <row r="423" spans="2:2" ht="45" x14ac:dyDescent="0.25">
      <c r="B423" s="48" t="s">
        <v>2708</v>
      </c>
    </row>
    <row r="424" spans="2:2" x14ac:dyDescent="0.25">
      <c r="B424" s="48"/>
    </row>
    <row r="425" spans="2:2" x14ac:dyDescent="0.25">
      <c r="B425" s="48" t="s">
        <v>2709</v>
      </c>
    </row>
    <row r="426" spans="2:2" x14ac:dyDescent="0.25">
      <c r="B426" s="48"/>
    </row>
    <row r="427" spans="2:2" ht="105" x14ac:dyDescent="0.25">
      <c r="B427" s="48" t="s">
        <v>2710</v>
      </c>
    </row>
    <row r="428" spans="2:2" ht="45" x14ac:dyDescent="0.25">
      <c r="B428" s="48" t="s">
        <v>2711</v>
      </c>
    </row>
    <row r="429" spans="2:2" ht="165" x14ac:dyDescent="0.25">
      <c r="B429" s="3" t="s">
        <v>2712</v>
      </c>
    </row>
    <row r="430" spans="2:2" ht="105" x14ac:dyDescent="0.25">
      <c r="B430" s="48" t="s">
        <v>2713</v>
      </c>
    </row>
    <row r="431" spans="2:2" ht="45" x14ac:dyDescent="0.25">
      <c r="B431" s="48" t="s">
        <v>2714</v>
      </c>
    </row>
    <row r="432" spans="2:2" x14ac:dyDescent="0.25">
      <c r="B432" s="48"/>
    </row>
    <row r="433" spans="2:2" ht="30" x14ac:dyDescent="0.25">
      <c r="B433" s="48" t="s">
        <v>2715</v>
      </c>
    </row>
    <row r="434" spans="2:2" x14ac:dyDescent="0.25">
      <c r="B434" s="48"/>
    </row>
    <row r="435" spans="2:2" ht="150" x14ac:dyDescent="0.25">
      <c r="B435" s="48" t="s">
        <v>2716</v>
      </c>
    </row>
    <row r="436" spans="2:2" ht="60" x14ac:dyDescent="0.25">
      <c r="B436" s="48" t="s">
        <v>2717</v>
      </c>
    </row>
    <row r="437" spans="2:2" ht="60" x14ac:dyDescent="0.25">
      <c r="B437" s="48" t="s">
        <v>2718</v>
      </c>
    </row>
    <row r="438" spans="2:2" ht="30" x14ac:dyDescent="0.25">
      <c r="B438" s="48" t="s">
        <v>2719</v>
      </c>
    </row>
    <row r="439" spans="2:2" ht="60" x14ac:dyDescent="0.25">
      <c r="B439" s="3" t="s">
        <v>2720</v>
      </c>
    </row>
    <row r="440" spans="2:2" ht="45" x14ac:dyDescent="0.25">
      <c r="B440" s="48" t="s">
        <v>2721</v>
      </c>
    </row>
    <row r="441" spans="2:2" ht="165" x14ac:dyDescent="0.25">
      <c r="B441" s="48" t="s">
        <v>2722</v>
      </c>
    </row>
    <row r="442" spans="2:2" ht="30" x14ac:dyDescent="0.25">
      <c r="B442" s="48" t="s">
        <v>2723</v>
      </c>
    </row>
    <row r="443" spans="2:2" ht="45" x14ac:dyDescent="0.25">
      <c r="B443" s="48" t="s">
        <v>2724</v>
      </c>
    </row>
    <row r="444" spans="2:2" ht="60" x14ac:dyDescent="0.25">
      <c r="B444" s="48" t="s">
        <v>2725</v>
      </c>
    </row>
    <row r="445" spans="2:2" ht="45" x14ac:dyDescent="0.25">
      <c r="B445" s="48" t="s">
        <v>2726</v>
      </c>
    </row>
    <row r="446" spans="2:2" ht="90" x14ac:dyDescent="0.25">
      <c r="B446" s="48" t="s">
        <v>2727</v>
      </c>
    </row>
    <row r="447" spans="2:2" ht="75" x14ac:dyDescent="0.25">
      <c r="B447" s="48" t="s">
        <v>2728</v>
      </c>
    </row>
    <row r="448" spans="2:2" ht="60" x14ac:dyDescent="0.25">
      <c r="B448" s="48" t="s">
        <v>2729</v>
      </c>
    </row>
    <row r="449" spans="2:2" ht="75" x14ac:dyDescent="0.25">
      <c r="B449" s="48" t="s">
        <v>2730</v>
      </c>
    </row>
    <row r="450" spans="2:2" x14ac:dyDescent="0.25">
      <c r="B450" s="48"/>
    </row>
    <row r="451" spans="2:2" x14ac:dyDescent="0.25">
      <c r="B451" s="48" t="s">
        <v>2731</v>
      </c>
    </row>
    <row r="452" spans="2:2" x14ac:dyDescent="0.25">
      <c r="B452" s="48"/>
    </row>
    <row r="453" spans="2:2" ht="90" x14ac:dyDescent="0.25">
      <c r="B453" s="48" t="s">
        <v>2732</v>
      </c>
    </row>
    <row r="454" spans="2:2" x14ac:dyDescent="0.25">
      <c r="B454" s="3" t="s">
        <v>2383</v>
      </c>
    </row>
    <row r="455" spans="2:2" x14ac:dyDescent="0.25">
      <c r="B455" s="48" t="s">
        <v>2733</v>
      </c>
    </row>
    <row r="456" spans="2:2" ht="45" x14ac:dyDescent="0.25">
      <c r="B456" s="48" t="s">
        <v>2734</v>
      </c>
    </row>
    <row r="457" spans="2:2" ht="45" x14ac:dyDescent="0.25">
      <c r="B457" s="48" t="s">
        <v>2735</v>
      </c>
    </row>
    <row r="458" spans="2:2" ht="60" x14ac:dyDescent="0.25">
      <c r="B458" s="48" t="s">
        <v>2736</v>
      </c>
    </row>
    <row r="459" spans="2:2" ht="45" x14ac:dyDescent="0.25">
      <c r="B459" s="3" t="s">
        <v>2737</v>
      </c>
    </row>
    <row r="460" spans="2:2" x14ac:dyDescent="0.25">
      <c r="B460" s="3" t="s">
        <v>2738</v>
      </c>
    </row>
    <row r="461" spans="2:2" x14ac:dyDescent="0.25">
      <c r="B461" s="48" t="s">
        <v>2739</v>
      </c>
    </row>
    <row r="462" spans="2:2" ht="90" x14ac:dyDescent="0.25">
      <c r="B462" s="48" t="s">
        <v>2740</v>
      </c>
    </row>
    <row r="463" spans="2:2" x14ac:dyDescent="0.25">
      <c r="B463" s="3" t="s">
        <v>2383</v>
      </c>
    </row>
    <row r="464" spans="2:2" ht="90" x14ac:dyDescent="0.25">
      <c r="B464" s="3" t="s">
        <v>2741</v>
      </c>
    </row>
    <row r="465" spans="2:2" ht="45" x14ac:dyDescent="0.25">
      <c r="B465" s="48" t="s">
        <v>2742</v>
      </c>
    </row>
    <row r="466" spans="2:2" ht="45" x14ac:dyDescent="0.25">
      <c r="B466" s="48" t="s">
        <v>2743</v>
      </c>
    </row>
    <row r="467" spans="2:2" ht="150" x14ac:dyDescent="0.25">
      <c r="B467" s="48" t="s">
        <v>2744</v>
      </c>
    </row>
    <row r="468" spans="2:2" ht="225" x14ac:dyDescent="0.25">
      <c r="B468" s="48" t="s">
        <v>2745</v>
      </c>
    </row>
    <row r="469" spans="2:2" ht="75" x14ac:dyDescent="0.25">
      <c r="B469" s="48" t="s">
        <v>2746</v>
      </c>
    </row>
    <row r="470" spans="2:2" ht="30" x14ac:dyDescent="0.25">
      <c r="B470" s="48" t="s">
        <v>2747</v>
      </c>
    </row>
    <row r="471" spans="2:2" ht="75" x14ac:dyDescent="0.25">
      <c r="B471" s="48" t="s">
        <v>2748</v>
      </c>
    </row>
    <row r="472" spans="2:2" ht="45" x14ac:dyDescent="0.25">
      <c r="B472" s="48" t="s">
        <v>2749</v>
      </c>
    </row>
    <row r="473" spans="2:2" x14ac:dyDescent="0.25">
      <c r="B473" s="48"/>
    </row>
    <row r="474" spans="2:2" x14ac:dyDescent="0.25">
      <c r="B474" s="48" t="s">
        <v>2750</v>
      </c>
    </row>
    <row r="475" spans="2:2" x14ac:dyDescent="0.25">
      <c r="B475" s="48"/>
    </row>
    <row r="476" spans="2:2" ht="135" x14ac:dyDescent="0.25">
      <c r="B476" s="48" t="s">
        <v>2751</v>
      </c>
    </row>
    <row r="477" spans="2:2" x14ac:dyDescent="0.25">
      <c r="B477" s="48" t="s">
        <v>2614</v>
      </c>
    </row>
    <row r="478" spans="2:2" ht="75" x14ac:dyDescent="0.25">
      <c r="B478" s="48" t="s">
        <v>2752</v>
      </c>
    </row>
    <row r="479" spans="2:2" ht="30" x14ac:dyDescent="0.25">
      <c r="B479" s="3" t="s">
        <v>2753</v>
      </c>
    </row>
    <row r="480" spans="2:2" x14ac:dyDescent="0.25">
      <c r="B480" s="48"/>
    </row>
    <row r="481" spans="2:2" x14ac:dyDescent="0.25">
      <c r="B481" s="48" t="s">
        <v>2754</v>
      </c>
    </row>
    <row r="482" spans="2:2" x14ac:dyDescent="0.25">
      <c r="B482" s="48"/>
    </row>
    <row r="483" spans="2:2" ht="105" x14ac:dyDescent="0.25">
      <c r="B483" s="48" t="s">
        <v>2755</v>
      </c>
    </row>
    <row r="484" spans="2:2" x14ac:dyDescent="0.25">
      <c r="B484" s="3" t="s">
        <v>2756</v>
      </c>
    </row>
    <row r="485" spans="2:2" x14ac:dyDescent="0.25">
      <c r="B485" s="48" t="s">
        <v>2757</v>
      </c>
    </row>
    <row r="486" spans="2:2" ht="75" x14ac:dyDescent="0.25">
      <c r="B486" s="48" t="s">
        <v>2758</v>
      </c>
    </row>
    <row r="487" spans="2:2" x14ac:dyDescent="0.25">
      <c r="B487" s="48" t="s">
        <v>2614</v>
      </c>
    </row>
    <row r="488" spans="2:2" ht="60" x14ac:dyDescent="0.25">
      <c r="B488" s="48" t="s">
        <v>2759</v>
      </c>
    </row>
    <row r="489" spans="2:2" x14ac:dyDescent="0.25">
      <c r="B489" s="3" t="s">
        <v>2383</v>
      </c>
    </row>
    <row r="490" spans="2:2" ht="75" x14ac:dyDescent="0.25">
      <c r="B490" s="48" t="s">
        <v>2760</v>
      </c>
    </row>
    <row r="491" spans="2:2" x14ac:dyDescent="0.25">
      <c r="B491" s="48" t="s">
        <v>2614</v>
      </c>
    </row>
    <row r="492" spans="2:2" x14ac:dyDescent="0.25">
      <c r="B492" s="48" t="s">
        <v>2761</v>
      </c>
    </row>
    <row r="493" spans="2:2" ht="135" x14ac:dyDescent="0.25">
      <c r="B493" s="48" t="s">
        <v>2762</v>
      </c>
    </row>
    <row r="494" spans="2:2" x14ac:dyDescent="0.25">
      <c r="B494" s="48" t="s">
        <v>2614</v>
      </c>
    </row>
    <row r="495" spans="2:2" ht="105" x14ac:dyDescent="0.25">
      <c r="B495" s="48" t="s">
        <v>2763</v>
      </c>
    </row>
    <row r="496" spans="2:2" ht="60" x14ac:dyDescent="0.25">
      <c r="B496" s="48" t="s">
        <v>2764</v>
      </c>
    </row>
    <row r="497" spans="2:2" ht="45" x14ac:dyDescent="0.25">
      <c r="B497" s="48" t="s">
        <v>2765</v>
      </c>
    </row>
    <row r="498" spans="2:2" x14ac:dyDescent="0.25">
      <c r="B498" s="3" t="s">
        <v>2766</v>
      </c>
    </row>
    <row r="499" spans="2:2" x14ac:dyDescent="0.25">
      <c r="B499" s="150"/>
    </row>
    <row r="500" spans="2:2" x14ac:dyDescent="0.25">
      <c r="B500" s="48" t="s">
        <v>2590</v>
      </c>
    </row>
    <row r="501" spans="2:2" ht="30" x14ac:dyDescent="0.25">
      <c r="B501" s="3" t="s">
        <v>2767</v>
      </c>
    </row>
    <row r="502" spans="2:2" x14ac:dyDescent="0.25">
      <c r="B502" s="150"/>
    </row>
    <row r="503" spans="2:2" ht="180" x14ac:dyDescent="0.25">
      <c r="B503" s="3" t="s">
        <v>2768</v>
      </c>
    </row>
    <row r="504" spans="2:2" x14ac:dyDescent="0.25">
      <c r="B504" s="3" t="s">
        <v>2769</v>
      </c>
    </row>
    <row r="505" spans="2:2" ht="45" x14ac:dyDescent="0.25">
      <c r="B505" s="48" t="s">
        <v>2770</v>
      </c>
    </row>
    <row r="506" spans="2:2" x14ac:dyDescent="0.25">
      <c r="B506" s="3" t="s">
        <v>2771</v>
      </c>
    </row>
    <row r="507" spans="2:2" ht="60" x14ac:dyDescent="0.25">
      <c r="B507" s="48" t="s">
        <v>2772</v>
      </c>
    </row>
    <row r="508" spans="2:2" ht="90" x14ac:dyDescent="0.25">
      <c r="B508" s="48" t="s">
        <v>2773</v>
      </c>
    </row>
    <row r="509" spans="2:2" x14ac:dyDescent="0.25">
      <c r="B509" s="3" t="s">
        <v>2774</v>
      </c>
    </row>
    <row r="510" spans="2:2" ht="150" x14ac:dyDescent="0.25">
      <c r="B510" s="3" t="s">
        <v>2775</v>
      </c>
    </row>
    <row r="511" spans="2:2" x14ac:dyDescent="0.25">
      <c r="B511" s="3" t="s">
        <v>2383</v>
      </c>
    </row>
    <row r="512" spans="2:2" ht="60" x14ac:dyDescent="0.25">
      <c r="B512" s="48" t="s">
        <v>2776</v>
      </c>
    </row>
    <row r="513" spans="2:2" ht="105" x14ac:dyDescent="0.25">
      <c r="B513" s="48" t="s">
        <v>2777</v>
      </c>
    </row>
    <row r="514" spans="2:2" x14ac:dyDescent="0.25">
      <c r="B514" s="3" t="s">
        <v>2778</v>
      </c>
    </row>
    <row r="515" spans="2:2" ht="135" x14ac:dyDescent="0.25">
      <c r="B515" s="48" t="s">
        <v>2779</v>
      </c>
    </row>
    <row r="516" spans="2:2" x14ac:dyDescent="0.25">
      <c r="B516" s="3" t="s">
        <v>2383</v>
      </c>
    </row>
    <row r="517" spans="2:2" ht="75" x14ac:dyDescent="0.25">
      <c r="B517" s="48" t="s">
        <v>2780</v>
      </c>
    </row>
    <row r="518" spans="2:2" ht="105" x14ac:dyDescent="0.25">
      <c r="B518" s="48" t="s">
        <v>2781</v>
      </c>
    </row>
    <row r="519" spans="2:2" x14ac:dyDescent="0.25">
      <c r="B519" s="3" t="s">
        <v>2381</v>
      </c>
    </row>
    <row r="520" spans="2:2" ht="90" x14ac:dyDescent="0.25">
      <c r="B520" s="48" t="s">
        <v>2782</v>
      </c>
    </row>
    <row r="521" spans="2:2" x14ac:dyDescent="0.25">
      <c r="B521" s="3" t="s">
        <v>2381</v>
      </c>
    </row>
    <row r="522" spans="2:2" ht="60" x14ac:dyDescent="0.25">
      <c r="B522" s="48" t="s">
        <v>2783</v>
      </c>
    </row>
    <row r="523" spans="2:2" ht="30" x14ac:dyDescent="0.25">
      <c r="B523" s="48" t="s">
        <v>2784</v>
      </c>
    </row>
    <row r="524" spans="2:2" x14ac:dyDescent="0.25">
      <c r="B524" s="48"/>
    </row>
    <row r="525" spans="2:2" x14ac:dyDescent="0.25">
      <c r="B525" s="48" t="s">
        <v>2785</v>
      </c>
    </row>
    <row r="526" spans="2:2" x14ac:dyDescent="0.25">
      <c r="B526" s="48"/>
    </row>
    <row r="527" spans="2:2" x14ac:dyDescent="0.25">
      <c r="B527" s="3" t="s">
        <v>2786</v>
      </c>
    </row>
    <row r="528" spans="2:2" x14ac:dyDescent="0.25">
      <c r="B528" s="48"/>
    </row>
    <row r="529" spans="2:2" ht="60" x14ac:dyDescent="0.25">
      <c r="B529" s="48" t="s">
        <v>2787</v>
      </c>
    </row>
    <row r="530" spans="2:2" x14ac:dyDescent="0.25">
      <c r="B530" s="48" t="s">
        <v>2788</v>
      </c>
    </row>
    <row r="531" spans="2:2" ht="120" x14ac:dyDescent="0.25">
      <c r="B531" s="48" t="s">
        <v>2789</v>
      </c>
    </row>
    <row r="532" spans="2:2" ht="60" x14ac:dyDescent="0.25">
      <c r="B532" s="3" t="s">
        <v>2790</v>
      </c>
    </row>
    <row r="533" spans="2:2" ht="30" x14ac:dyDescent="0.25">
      <c r="B533" s="48" t="s">
        <v>2791</v>
      </c>
    </row>
    <row r="534" spans="2:2" ht="60" x14ac:dyDescent="0.25">
      <c r="B534" s="3" t="s">
        <v>2792</v>
      </c>
    </row>
    <row r="535" spans="2:2" ht="180" x14ac:dyDescent="0.25">
      <c r="B535" s="48" t="s">
        <v>2793</v>
      </c>
    </row>
    <row r="536" spans="2:2" x14ac:dyDescent="0.25">
      <c r="B536" s="48" t="s">
        <v>2794</v>
      </c>
    </row>
    <row r="537" spans="2:2" ht="45" x14ac:dyDescent="0.25">
      <c r="B537" s="48" t="s">
        <v>2795</v>
      </c>
    </row>
    <row r="538" spans="2:2" ht="30" x14ac:dyDescent="0.25">
      <c r="B538" s="48" t="s">
        <v>2796</v>
      </c>
    </row>
    <row r="539" spans="2:2" ht="45" x14ac:dyDescent="0.25">
      <c r="B539" s="48" t="s">
        <v>2797</v>
      </c>
    </row>
    <row r="540" spans="2:2" ht="45" x14ac:dyDescent="0.25">
      <c r="B540" s="48" t="s">
        <v>2798</v>
      </c>
    </row>
    <row r="541" spans="2:2" ht="135" x14ac:dyDescent="0.25">
      <c r="B541" s="48" t="s">
        <v>2799</v>
      </c>
    </row>
    <row r="542" spans="2:2" x14ac:dyDescent="0.25">
      <c r="B542" s="48"/>
    </row>
    <row r="543" spans="2:2" ht="30" x14ac:dyDescent="0.25">
      <c r="B543" s="48" t="s">
        <v>2800</v>
      </c>
    </row>
    <row r="544" spans="2:2" x14ac:dyDescent="0.25">
      <c r="B544" s="48"/>
    </row>
    <row r="545" spans="2:2" ht="30" x14ac:dyDescent="0.25">
      <c r="B545" s="48" t="s">
        <v>2801</v>
      </c>
    </row>
    <row r="546" spans="2:2" ht="45" x14ac:dyDescent="0.25">
      <c r="B546" s="48" t="s">
        <v>2802</v>
      </c>
    </row>
    <row r="547" spans="2:2" ht="60" x14ac:dyDescent="0.25">
      <c r="B547" s="48" t="s">
        <v>2803</v>
      </c>
    </row>
    <row r="548" spans="2:2" ht="60" x14ac:dyDescent="0.25">
      <c r="B548" s="48" t="s">
        <v>2804</v>
      </c>
    </row>
    <row r="549" spans="2:2" ht="60" x14ac:dyDescent="0.25">
      <c r="B549" s="48" t="s">
        <v>2805</v>
      </c>
    </row>
    <row r="550" spans="2:2" ht="30" x14ac:dyDescent="0.25">
      <c r="B550" s="48" t="s">
        <v>2806</v>
      </c>
    </row>
    <row r="551" spans="2:2" x14ac:dyDescent="0.25">
      <c r="B551" s="48"/>
    </row>
    <row r="552" spans="2:2" ht="30" x14ac:dyDescent="0.25">
      <c r="B552" s="48" t="s">
        <v>2807</v>
      </c>
    </row>
    <row r="553" spans="2:2" x14ac:dyDescent="0.25">
      <c r="B553" s="48"/>
    </row>
    <row r="554" spans="2:2" ht="30" x14ac:dyDescent="0.25">
      <c r="B554" s="48" t="s">
        <v>2808</v>
      </c>
    </row>
    <row r="555" spans="2:2" ht="30" x14ac:dyDescent="0.25">
      <c r="B555" s="48" t="s">
        <v>2809</v>
      </c>
    </row>
    <row r="556" spans="2:2" ht="30" x14ac:dyDescent="0.25">
      <c r="B556" s="48" t="s">
        <v>2810</v>
      </c>
    </row>
    <row r="557" spans="2:2" x14ac:dyDescent="0.25">
      <c r="B557" s="48" t="s">
        <v>2811</v>
      </c>
    </row>
    <row r="558" spans="2:2" ht="45" x14ac:dyDescent="0.25">
      <c r="B558" s="3" t="s">
        <v>2812</v>
      </c>
    </row>
    <row r="559" spans="2:2" ht="30" x14ac:dyDescent="0.25">
      <c r="B559" s="48" t="s">
        <v>2813</v>
      </c>
    </row>
    <row r="560" spans="2:2" x14ac:dyDescent="0.25">
      <c r="B560" s="48" t="s">
        <v>2814</v>
      </c>
    </row>
    <row r="561" spans="2:2" ht="45" x14ac:dyDescent="0.25">
      <c r="B561" s="48" t="s">
        <v>2815</v>
      </c>
    </row>
    <row r="562" spans="2:2" x14ac:dyDescent="0.25">
      <c r="B562" s="48" t="s">
        <v>2816</v>
      </c>
    </row>
    <row r="563" spans="2:2" ht="30" x14ac:dyDescent="0.25">
      <c r="B563" s="48" t="s">
        <v>2817</v>
      </c>
    </row>
    <row r="564" spans="2:2" ht="30" x14ac:dyDescent="0.25">
      <c r="B564" s="48" t="s">
        <v>2818</v>
      </c>
    </row>
    <row r="565" spans="2:2" ht="60" x14ac:dyDescent="0.25">
      <c r="B565" s="48" t="s">
        <v>2819</v>
      </c>
    </row>
    <row r="566" spans="2:2" ht="30" x14ac:dyDescent="0.25">
      <c r="B566" s="48" t="s">
        <v>2820</v>
      </c>
    </row>
    <row r="567" spans="2:2" ht="30" x14ac:dyDescent="0.25">
      <c r="B567" s="48" t="s">
        <v>2821</v>
      </c>
    </row>
    <row r="568" spans="2:2" ht="30" x14ac:dyDescent="0.25">
      <c r="B568" s="48" t="s">
        <v>2822</v>
      </c>
    </row>
    <row r="569" spans="2:2" ht="75" x14ac:dyDescent="0.25">
      <c r="B569" s="3" t="s">
        <v>2823</v>
      </c>
    </row>
    <row r="570" spans="2:2" ht="75" x14ac:dyDescent="0.25">
      <c r="B570" s="48" t="s">
        <v>2824</v>
      </c>
    </row>
    <row r="571" spans="2:2" ht="45" x14ac:dyDescent="0.25">
      <c r="B571" s="48" t="s">
        <v>2825</v>
      </c>
    </row>
    <row r="572" spans="2:2" ht="45" x14ac:dyDescent="0.25">
      <c r="B572" s="48" t="s">
        <v>2826</v>
      </c>
    </row>
    <row r="573" spans="2:2" ht="60" x14ac:dyDescent="0.25">
      <c r="B573" s="48" t="s">
        <v>2827</v>
      </c>
    </row>
    <row r="574" spans="2:2" ht="60" x14ac:dyDescent="0.25">
      <c r="B574" s="48" t="s">
        <v>2828</v>
      </c>
    </row>
    <row r="575" spans="2:2" ht="120" x14ac:dyDescent="0.25">
      <c r="B575" s="48" t="s">
        <v>2829</v>
      </c>
    </row>
    <row r="576" spans="2:2" x14ac:dyDescent="0.25">
      <c r="B576" s="3" t="s">
        <v>2383</v>
      </c>
    </row>
    <row r="577" spans="2:2" ht="90" x14ac:dyDescent="0.25">
      <c r="B577" s="3" t="s">
        <v>2830</v>
      </c>
    </row>
    <row r="578" spans="2:2" ht="30" x14ac:dyDescent="0.25">
      <c r="B578" s="48" t="s">
        <v>2831</v>
      </c>
    </row>
    <row r="579" spans="2:2" ht="90" x14ac:dyDescent="0.25">
      <c r="B579" s="3" t="s">
        <v>2832</v>
      </c>
    </row>
    <row r="580" spans="2:2" ht="75" x14ac:dyDescent="0.25">
      <c r="B580" s="48" t="s">
        <v>2833</v>
      </c>
    </row>
    <row r="581" spans="2:2" ht="45" x14ac:dyDescent="0.25">
      <c r="B581" s="48" t="s">
        <v>2834</v>
      </c>
    </row>
    <row r="582" spans="2:2" ht="60" x14ac:dyDescent="0.25">
      <c r="B582" s="48" t="s">
        <v>2835</v>
      </c>
    </row>
    <row r="583" spans="2:2" ht="60" x14ac:dyDescent="0.25">
      <c r="B583" s="48" t="s">
        <v>2836</v>
      </c>
    </row>
    <row r="584" spans="2:2" ht="30" x14ac:dyDescent="0.25">
      <c r="B584" s="48" t="s">
        <v>2837</v>
      </c>
    </row>
    <row r="585" spans="2:2" ht="60" x14ac:dyDescent="0.25">
      <c r="B585" s="48" t="s">
        <v>2838</v>
      </c>
    </row>
    <row r="586" spans="2:2" ht="30" x14ac:dyDescent="0.25">
      <c r="B586" s="48" t="s">
        <v>2839</v>
      </c>
    </row>
    <row r="587" spans="2:2" ht="120" x14ac:dyDescent="0.25">
      <c r="B587" s="48" t="s">
        <v>2840</v>
      </c>
    </row>
    <row r="588" spans="2:2" ht="45" x14ac:dyDescent="0.25">
      <c r="B588" s="48" t="s">
        <v>2841</v>
      </c>
    </row>
    <row r="589" spans="2:2" ht="30" x14ac:dyDescent="0.25">
      <c r="B589" s="48" t="s">
        <v>2842</v>
      </c>
    </row>
    <row r="590" spans="2:2" x14ac:dyDescent="0.25">
      <c r="B590" s="3" t="s">
        <v>2381</v>
      </c>
    </row>
    <row r="591" spans="2:2" ht="75" x14ac:dyDescent="0.25">
      <c r="B591" s="48" t="s">
        <v>2843</v>
      </c>
    </row>
    <row r="592" spans="2:2" ht="30" x14ac:dyDescent="0.25">
      <c r="B592" s="48" t="s">
        <v>2844</v>
      </c>
    </row>
    <row r="593" spans="2:2" ht="60" x14ac:dyDescent="0.25">
      <c r="B593" s="3" t="s">
        <v>2845</v>
      </c>
    </row>
    <row r="594" spans="2:2" ht="30" x14ac:dyDescent="0.25">
      <c r="B594" s="48" t="s">
        <v>2846</v>
      </c>
    </row>
    <row r="595" spans="2:2" ht="240" x14ac:dyDescent="0.25">
      <c r="B595" s="48" t="s">
        <v>2847</v>
      </c>
    </row>
    <row r="596" spans="2:2" x14ac:dyDescent="0.25">
      <c r="B596" s="3" t="s">
        <v>2848</v>
      </c>
    </row>
    <row r="597" spans="2:2" ht="105" x14ac:dyDescent="0.25">
      <c r="B597" s="48" t="s">
        <v>2849</v>
      </c>
    </row>
    <row r="598" spans="2:2" x14ac:dyDescent="0.25">
      <c r="B598" s="3" t="s">
        <v>2381</v>
      </c>
    </row>
    <row r="599" spans="2:2" ht="105" x14ac:dyDescent="0.25">
      <c r="B599" s="48" t="s">
        <v>2850</v>
      </c>
    </row>
    <row r="600" spans="2:2" ht="75" x14ac:dyDescent="0.25">
      <c r="B600" s="48" t="s">
        <v>2851</v>
      </c>
    </row>
    <row r="601" spans="2:2" ht="60" x14ac:dyDescent="0.25">
      <c r="B601" s="48" t="s">
        <v>2852</v>
      </c>
    </row>
    <row r="602" spans="2:2" ht="90" x14ac:dyDescent="0.25">
      <c r="B602" s="3" t="s">
        <v>2853</v>
      </c>
    </row>
    <row r="603" spans="2:2" ht="60" x14ac:dyDescent="0.25">
      <c r="B603" s="48" t="s">
        <v>2854</v>
      </c>
    </row>
    <row r="604" spans="2:2" ht="60" x14ac:dyDescent="0.25">
      <c r="B604" s="48" t="s">
        <v>2855</v>
      </c>
    </row>
    <row r="605" spans="2:2" ht="45" x14ac:dyDescent="0.25">
      <c r="B605" s="3" t="s">
        <v>2856</v>
      </c>
    </row>
    <row r="606" spans="2:2" ht="45" x14ac:dyDescent="0.25">
      <c r="B606" s="3" t="s">
        <v>2857</v>
      </c>
    </row>
    <row r="607" spans="2:2" ht="60" x14ac:dyDescent="0.25">
      <c r="B607" s="48" t="s">
        <v>2858</v>
      </c>
    </row>
    <row r="608" spans="2:2" ht="75" x14ac:dyDescent="0.25">
      <c r="B608" s="48" t="s">
        <v>2859</v>
      </c>
    </row>
    <row r="609" spans="2:2" ht="60" x14ac:dyDescent="0.25">
      <c r="B609" s="48" t="s">
        <v>2860</v>
      </c>
    </row>
    <row r="610" spans="2:2" ht="60" x14ac:dyDescent="0.25">
      <c r="B610" s="48" t="s">
        <v>2861</v>
      </c>
    </row>
    <row r="611" spans="2:2" x14ac:dyDescent="0.25">
      <c r="B611" s="3" t="s">
        <v>2862</v>
      </c>
    </row>
    <row r="612" spans="2:2" ht="60" x14ac:dyDescent="0.25">
      <c r="B612" s="48" t="s">
        <v>2863</v>
      </c>
    </row>
    <row r="613" spans="2:2" x14ac:dyDescent="0.25">
      <c r="B613" s="3" t="s">
        <v>2864</v>
      </c>
    </row>
    <row r="614" spans="2:2" ht="105" x14ac:dyDescent="0.25">
      <c r="B614" s="3" t="s">
        <v>2865</v>
      </c>
    </row>
    <row r="615" spans="2:2" x14ac:dyDescent="0.25">
      <c r="B615" s="3" t="s">
        <v>2866</v>
      </c>
    </row>
    <row r="616" spans="2:2" ht="45" x14ac:dyDescent="0.25">
      <c r="B616" s="48" t="s">
        <v>2867</v>
      </c>
    </row>
    <row r="617" spans="2:2" x14ac:dyDescent="0.25">
      <c r="B617" s="3" t="s">
        <v>2868</v>
      </c>
    </row>
    <row r="618" spans="2:2" ht="45" x14ac:dyDescent="0.25">
      <c r="B618" s="48" t="s">
        <v>2869</v>
      </c>
    </row>
    <row r="619" spans="2:2" ht="45" x14ac:dyDescent="0.25">
      <c r="B619" s="3" t="s">
        <v>2870</v>
      </c>
    </row>
    <row r="620" spans="2:2" ht="60" x14ac:dyDescent="0.25">
      <c r="B620" s="3" t="s">
        <v>2871</v>
      </c>
    </row>
    <row r="621" spans="2:2" ht="45" x14ac:dyDescent="0.25">
      <c r="B621" s="3" t="s">
        <v>2872</v>
      </c>
    </row>
    <row r="622" spans="2:2" ht="75" x14ac:dyDescent="0.25">
      <c r="B622" s="48" t="s">
        <v>2873</v>
      </c>
    </row>
    <row r="623" spans="2:2" ht="60" x14ac:dyDescent="0.25">
      <c r="B623" s="48" t="s">
        <v>2874</v>
      </c>
    </row>
    <row r="624" spans="2:2" ht="45" x14ac:dyDescent="0.25">
      <c r="B624" s="3" t="s">
        <v>2875</v>
      </c>
    </row>
    <row r="625" spans="2:2" ht="120" x14ac:dyDescent="0.25">
      <c r="B625" s="48" t="s">
        <v>2876</v>
      </c>
    </row>
    <row r="626" spans="2:2" x14ac:dyDescent="0.25">
      <c r="B626" s="3" t="s">
        <v>2877</v>
      </c>
    </row>
    <row r="627" spans="2:2" x14ac:dyDescent="0.25">
      <c r="B627" s="48"/>
    </row>
    <row r="628" spans="2:2" x14ac:dyDescent="0.25">
      <c r="B628" s="150"/>
    </row>
    <row r="629" spans="2:2" x14ac:dyDescent="0.25">
      <c r="B629" s="154" t="s">
        <v>2590</v>
      </c>
    </row>
    <row r="630" spans="2:2" ht="30" x14ac:dyDescent="0.25">
      <c r="B630" s="3" t="s">
        <v>2878</v>
      </c>
    </row>
    <row r="631" spans="2:2" x14ac:dyDescent="0.25">
      <c r="B631" s="150"/>
    </row>
    <row r="632" spans="2:2" ht="30" x14ac:dyDescent="0.25">
      <c r="B632" s="48" t="s">
        <v>2879</v>
      </c>
    </row>
    <row r="633" spans="2:2" x14ac:dyDescent="0.25">
      <c r="B633" s="48"/>
    </row>
    <row r="634" spans="2:2" ht="60" x14ac:dyDescent="0.25">
      <c r="B634" s="3" t="s">
        <v>2880</v>
      </c>
    </row>
    <row r="635" spans="2:2" x14ac:dyDescent="0.25">
      <c r="B635" s="48"/>
    </row>
    <row r="636" spans="2:2" ht="30" x14ac:dyDescent="0.25">
      <c r="B636" s="48" t="s">
        <v>2881</v>
      </c>
    </row>
    <row r="637" spans="2:2" x14ac:dyDescent="0.25">
      <c r="B637" s="48"/>
    </row>
    <row r="638" spans="2:2" ht="60" x14ac:dyDescent="0.25">
      <c r="B638" s="3" t="s">
        <v>2882</v>
      </c>
    </row>
    <row r="639" spans="2:2" ht="120" x14ac:dyDescent="0.25">
      <c r="B639" s="48" t="s">
        <v>2883</v>
      </c>
    </row>
    <row r="640" spans="2:2" x14ac:dyDescent="0.25">
      <c r="B640" s="48"/>
    </row>
    <row r="641" spans="2:2" x14ac:dyDescent="0.25">
      <c r="B641" s="48" t="s">
        <v>2884</v>
      </c>
    </row>
    <row r="642" spans="2:2" x14ac:dyDescent="0.25">
      <c r="B642" s="48"/>
    </row>
    <row r="643" spans="2:2" x14ac:dyDescent="0.25">
      <c r="B643" s="48" t="s">
        <v>2885</v>
      </c>
    </row>
    <row r="644" spans="2:2" ht="30" x14ac:dyDescent="0.25">
      <c r="B644" s="48" t="s">
        <v>2396</v>
      </c>
    </row>
    <row r="645" spans="2:2" ht="45" x14ac:dyDescent="0.25">
      <c r="B645" s="3" t="s">
        <v>2886</v>
      </c>
    </row>
    <row r="646" spans="2:2" ht="75" x14ac:dyDescent="0.25">
      <c r="B646" s="48" t="s">
        <v>2887</v>
      </c>
    </row>
    <row r="647" spans="2:2" ht="105" x14ac:dyDescent="0.25">
      <c r="B647" s="48" t="s">
        <v>2888</v>
      </c>
    </row>
    <row r="648" spans="2:2" ht="60" x14ac:dyDescent="0.25">
      <c r="B648" s="48" t="s">
        <v>2889</v>
      </c>
    </row>
    <row r="649" spans="2:2" ht="75" x14ac:dyDescent="0.25">
      <c r="B649" s="48" t="s">
        <v>2890</v>
      </c>
    </row>
    <row r="650" spans="2:2" ht="135" x14ac:dyDescent="0.25">
      <c r="B650" s="3" t="s">
        <v>2891</v>
      </c>
    </row>
    <row r="651" spans="2:2" ht="45" x14ac:dyDescent="0.25">
      <c r="B651" s="48" t="s">
        <v>2892</v>
      </c>
    </row>
    <row r="652" spans="2:2" ht="75" x14ac:dyDescent="0.25">
      <c r="B652" s="48" t="s">
        <v>2893</v>
      </c>
    </row>
    <row r="653" spans="2:2" ht="45" x14ac:dyDescent="0.25">
      <c r="B653" s="48" t="s">
        <v>2894</v>
      </c>
    </row>
    <row r="654" spans="2:2" ht="60" x14ac:dyDescent="0.25">
      <c r="B654" s="48" t="s">
        <v>2895</v>
      </c>
    </row>
    <row r="655" spans="2:2" ht="45" x14ac:dyDescent="0.25">
      <c r="B655" s="48" t="s">
        <v>2896</v>
      </c>
    </row>
    <row r="656" spans="2:2" ht="105" x14ac:dyDescent="0.25">
      <c r="B656" s="3" t="s">
        <v>2897</v>
      </c>
    </row>
    <row r="657" spans="2:2" ht="165" x14ac:dyDescent="0.25">
      <c r="B657" s="3" t="s">
        <v>2898</v>
      </c>
    </row>
    <row r="658" spans="2:2" ht="120" x14ac:dyDescent="0.25">
      <c r="B658" s="3" t="s">
        <v>2899</v>
      </c>
    </row>
    <row r="659" spans="2:2" ht="75" x14ac:dyDescent="0.25">
      <c r="B659" s="48" t="s">
        <v>2900</v>
      </c>
    </row>
    <row r="660" spans="2:2" ht="75" x14ac:dyDescent="0.25">
      <c r="B660" s="3" t="s">
        <v>2901</v>
      </c>
    </row>
    <row r="661" spans="2:2" ht="120" x14ac:dyDescent="0.25">
      <c r="B661" s="3" t="s">
        <v>2902</v>
      </c>
    </row>
    <row r="662" spans="2:2" ht="45" x14ac:dyDescent="0.25">
      <c r="B662" s="48" t="s">
        <v>2903</v>
      </c>
    </row>
    <row r="663" spans="2:2" ht="45" x14ac:dyDescent="0.25">
      <c r="B663" s="48" t="s">
        <v>2904</v>
      </c>
    </row>
    <row r="664" spans="2:2" ht="60" x14ac:dyDescent="0.25">
      <c r="B664" s="48" t="s">
        <v>2905</v>
      </c>
    </row>
    <row r="665" spans="2:2" ht="90" x14ac:dyDescent="0.25">
      <c r="B665" s="48" t="s">
        <v>2906</v>
      </c>
    </row>
    <row r="666" spans="2:2" ht="75" x14ac:dyDescent="0.25">
      <c r="B666" s="48" t="s">
        <v>2907</v>
      </c>
    </row>
    <row r="667" spans="2:2" ht="60" x14ac:dyDescent="0.25">
      <c r="B667" s="3" t="s">
        <v>2908</v>
      </c>
    </row>
    <row r="668" spans="2:2" ht="45" x14ac:dyDescent="0.25">
      <c r="B668" s="48" t="s">
        <v>2909</v>
      </c>
    </row>
    <row r="669" spans="2:2" ht="120" x14ac:dyDescent="0.25">
      <c r="B669" s="3" t="s">
        <v>2910</v>
      </c>
    </row>
    <row r="670" spans="2:2" ht="135" x14ac:dyDescent="0.25">
      <c r="B670" s="48" t="s">
        <v>2911</v>
      </c>
    </row>
    <row r="671" spans="2:2" ht="45" x14ac:dyDescent="0.25">
      <c r="B671" s="48" t="s">
        <v>2912</v>
      </c>
    </row>
    <row r="672" spans="2:2" ht="45" x14ac:dyDescent="0.25">
      <c r="B672" s="3" t="s">
        <v>2913</v>
      </c>
    </row>
    <row r="673" spans="2:2" x14ac:dyDescent="0.25">
      <c r="B673" s="48"/>
    </row>
    <row r="674" spans="2:2" ht="30" x14ac:dyDescent="0.25">
      <c r="B674" s="48" t="s">
        <v>2914</v>
      </c>
    </row>
    <row r="675" spans="2:2" x14ac:dyDescent="0.25">
      <c r="B675" s="48"/>
    </row>
    <row r="676" spans="2:2" ht="45" x14ac:dyDescent="0.25">
      <c r="B676" s="3" t="s">
        <v>2915</v>
      </c>
    </row>
    <row r="677" spans="2:2" ht="90" x14ac:dyDescent="0.25">
      <c r="B677" s="48" t="s">
        <v>2916</v>
      </c>
    </row>
    <row r="678" spans="2:2" ht="75" x14ac:dyDescent="0.25">
      <c r="B678" s="3" t="s">
        <v>2917</v>
      </c>
    </row>
    <row r="679" spans="2:2" ht="75" x14ac:dyDescent="0.25">
      <c r="B679" s="48" t="s">
        <v>2918</v>
      </c>
    </row>
    <row r="680" spans="2:2" ht="30" x14ac:dyDescent="0.25">
      <c r="B680" s="48" t="s">
        <v>2919</v>
      </c>
    </row>
    <row r="681" spans="2:2" ht="45" x14ac:dyDescent="0.25">
      <c r="B681" s="48" t="s">
        <v>2920</v>
      </c>
    </row>
    <row r="682" spans="2:2" x14ac:dyDescent="0.25">
      <c r="B682" s="48"/>
    </row>
    <row r="683" spans="2:2" ht="30" x14ac:dyDescent="0.25">
      <c r="B683" s="48" t="s">
        <v>2921</v>
      </c>
    </row>
    <row r="684" spans="2:2" x14ac:dyDescent="0.25">
      <c r="B684" s="48"/>
    </row>
    <row r="685" spans="2:2" ht="90" x14ac:dyDescent="0.25">
      <c r="B685" s="48" t="s">
        <v>2922</v>
      </c>
    </row>
    <row r="686" spans="2:2" ht="60" x14ac:dyDescent="0.25">
      <c r="B686" s="48" t="s">
        <v>2923</v>
      </c>
    </row>
    <row r="687" spans="2:2" ht="45" x14ac:dyDescent="0.25">
      <c r="B687" s="48" t="s">
        <v>2924</v>
      </c>
    </row>
    <row r="688" spans="2:2" ht="75" x14ac:dyDescent="0.25">
      <c r="B688" s="48" t="s">
        <v>2925</v>
      </c>
    </row>
    <row r="689" spans="2:2" ht="120" x14ac:dyDescent="0.25">
      <c r="B689" s="3" t="s">
        <v>2926</v>
      </c>
    </row>
    <row r="690" spans="2:2" ht="60" x14ac:dyDescent="0.25">
      <c r="B690" s="3" t="s">
        <v>2927</v>
      </c>
    </row>
    <row r="691" spans="2:2" ht="45" x14ac:dyDescent="0.25">
      <c r="B691" s="48" t="s">
        <v>2928</v>
      </c>
    </row>
    <row r="692" spans="2:2" x14ac:dyDescent="0.25">
      <c r="B692" s="48"/>
    </row>
    <row r="693" spans="2:2" x14ac:dyDescent="0.25">
      <c r="B693" s="151" t="s">
        <v>2929</v>
      </c>
    </row>
    <row r="694" spans="2:2" x14ac:dyDescent="0.25">
      <c r="B694" s="151" t="s">
        <v>2930</v>
      </c>
    </row>
    <row r="695" spans="2:2" x14ac:dyDescent="0.25">
      <c r="B695" s="151" t="s">
        <v>2931</v>
      </c>
    </row>
    <row r="696" spans="2:2" x14ac:dyDescent="0.25">
      <c r="B696" s="48"/>
    </row>
    <row r="697" spans="2:2" ht="45" x14ac:dyDescent="0.25">
      <c r="B697" s="48" t="s">
        <v>2932</v>
      </c>
    </row>
    <row r="698" spans="2:2" x14ac:dyDescent="0.25">
      <c r="B698" s="48"/>
    </row>
    <row r="699" spans="2:2" ht="45" x14ac:dyDescent="0.25">
      <c r="B699" s="48" t="s">
        <v>2933</v>
      </c>
    </row>
    <row r="700" spans="2:2" x14ac:dyDescent="0.25">
      <c r="B700" s="48" t="s">
        <v>2934</v>
      </c>
    </row>
    <row r="701" spans="2:2" x14ac:dyDescent="0.25">
      <c r="B701" s="48" t="s">
        <v>2935</v>
      </c>
    </row>
    <row r="702" spans="2:2" ht="45" x14ac:dyDescent="0.25">
      <c r="B702" s="48" t="s">
        <v>2936</v>
      </c>
    </row>
    <row r="703" spans="2:2" x14ac:dyDescent="0.25">
      <c r="B703" s="3" t="s">
        <v>2383</v>
      </c>
    </row>
    <row r="704" spans="2:2" x14ac:dyDescent="0.25">
      <c r="B704" s="3" t="s">
        <v>2937</v>
      </c>
    </row>
    <row r="705" spans="2:2" ht="45" x14ac:dyDescent="0.25">
      <c r="B705" s="48" t="s">
        <v>2938</v>
      </c>
    </row>
    <row r="706" spans="2:2" x14ac:dyDescent="0.25">
      <c r="B706" s="48" t="s">
        <v>2939</v>
      </c>
    </row>
    <row r="707" spans="2:2" ht="30" x14ac:dyDescent="0.25">
      <c r="B707" s="48" t="s">
        <v>2940</v>
      </c>
    </row>
    <row r="708" spans="2:2" x14ac:dyDescent="0.25">
      <c r="B708" s="48" t="s">
        <v>2941</v>
      </c>
    </row>
    <row r="709" spans="2:2" ht="30" x14ac:dyDescent="0.25">
      <c r="B709" s="48" t="s">
        <v>2942</v>
      </c>
    </row>
    <row r="710" spans="2:2" x14ac:dyDescent="0.25">
      <c r="B710" s="3" t="s">
        <v>2383</v>
      </c>
    </row>
    <row r="711" spans="2:2" x14ac:dyDescent="0.25">
      <c r="B711" s="48" t="s">
        <v>2943</v>
      </c>
    </row>
    <row r="712" spans="2:2" ht="30" x14ac:dyDescent="0.25">
      <c r="B712" s="48" t="s">
        <v>2944</v>
      </c>
    </row>
    <row r="713" spans="2:2" x14ac:dyDescent="0.25">
      <c r="B713" s="48" t="s">
        <v>2945</v>
      </c>
    </row>
    <row r="714" spans="2:2" x14ac:dyDescent="0.25">
      <c r="B714" s="48" t="s">
        <v>2946</v>
      </c>
    </row>
    <row r="715" spans="2:2" x14ac:dyDescent="0.25">
      <c r="B715" s="48" t="s">
        <v>2947</v>
      </c>
    </row>
    <row r="716" spans="2:2" x14ac:dyDescent="0.25">
      <c r="B716" s="48" t="s">
        <v>2948</v>
      </c>
    </row>
    <row r="717" spans="2:2" x14ac:dyDescent="0.25">
      <c r="B717" s="48" t="s">
        <v>2949</v>
      </c>
    </row>
    <row r="718" spans="2:2" x14ac:dyDescent="0.25">
      <c r="B718" s="48" t="s">
        <v>2950</v>
      </c>
    </row>
    <row r="719" spans="2:2" x14ac:dyDescent="0.25">
      <c r="B719" s="48" t="s">
        <v>2951</v>
      </c>
    </row>
    <row r="720" spans="2:2" ht="45" x14ac:dyDescent="0.25">
      <c r="B720" s="48" t="s">
        <v>2952</v>
      </c>
    </row>
    <row r="721" spans="2:2" x14ac:dyDescent="0.25">
      <c r="B721" s="3" t="s">
        <v>2953</v>
      </c>
    </row>
    <row r="722" spans="2:2" ht="150" x14ac:dyDescent="0.25">
      <c r="B722" s="48" t="s">
        <v>2954</v>
      </c>
    </row>
    <row r="723" spans="2:2" x14ac:dyDescent="0.25">
      <c r="B723" s="3" t="s">
        <v>2955</v>
      </c>
    </row>
    <row r="724" spans="2:2" ht="60" x14ac:dyDescent="0.25">
      <c r="B724" s="3" t="s">
        <v>2956</v>
      </c>
    </row>
    <row r="725" spans="2:2" ht="45" x14ac:dyDescent="0.25">
      <c r="B725" s="48" t="s">
        <v>2957</v>
      </c>
    </row>
    <row r="726" spans="2:2" ht="30" x14ac:dyDescent="0.25">
      <c r="B726" s="48" t="s">
        <v>2958</v>
      </c>
    </row>
    <row r="727" spans="2:2" ht="60" x14ac:dyDescent="0.25">
      <c r="B727" s="48" t="s">
        <v>2959</v>
      </c>
    </row>
    <row r="728" spans="2:2" ht="30" x14ac:dyDescent="0.25">
      <c r="B728" s="48" t="s">
        <v>2960</v>
      </c>
    </row>
    <row r="729" spans="2:2" ht="30" x14ac:dyDescent="0.25">
      <c r="B729" s="48" t="s">
        <v>2961</v>
      </c>
    </row>
    <row r="730" spans="2:2" ht="90" x14ac:dyDescent="0.25">
      <c r="B730" s="48" t="s">
        <v>2962</v>
      </c>
    </row>
    <row r="731" spans="2:2" ht="75" x14ac:dyDescent="0.25">
      <c r="B731" s="48" t="s">
        <v>2963</v>
      </c>
    </row>
    <row r="732" spans="2:2" ht="75" x14ac:dyDescent="0.25">
      <c r="B732" s="48" t="s">
        <v>2964</v>
      </c>
    </row>
    <row r="733" spans="2:2" ht="45" x14ac:dyDescent="0.25">
      <c r="B733" s="48" t="s">
        <v>2965</v>
      </c>
    </row>
    <row r="734" spans="2:2" ht="90" x14ac:dyDescent="0.25">
      <c r="B734" s="48" t="s">
        <v>2966</v>
      </c>
    </row>
    <row r="735" spans="2:2" ht="75" x14ac:dyDescent="0.25">
      <c r="B735" s="48" t="s">
        <v>2967</v>
      </c>
    </row>
    <row r="736" spans="2:2" ht="60" x14ac:dyDescent="0.25">
      <c r="B736" s="48" t="s">
        <v>2968</v>
      </c>
    </row>
    <row r="737" spans="2:2" x14ac:dyDescent="0.25">
      <c r="B737" s="48" t="s">
        <v>2614</v>
      </c>
    </row>
    <row r="738" spans="2:2" ht="60" x14ac:dyDescent="0.25">
      <c r="B738" s="3" t="s">
        <v>2969</v>
      </c>
    </row>
    <row r="739" spans="2:2" ht="45" x14ac:dyDescent="0.25">
      <c r="B739" s="48" t="s">
        <v>2970</v>
      </c>
    </row>
    <row r="740" spans="2:2" ht="105" x14ac:dyDescent="0.25">
      <c r="B740" s="3" t="s">
        <v>2971</v>
      </c>
    </row>
    <row r="741" spans="2:2" x14ac:dyDescent="0.25">
      <c r="B741" s="150"/>
    </row>
    <row r="742" spans="2:2" x14ac:dyDescent="0.25">
      <c r="B742" s="154" t="s">
        <v>2590</v>
      </c>
    </row>
    <row r="743" spans="2:2" x14ac:dyDescent="0.25">
      <c r="B743" s="3" t="s">
        <v>2972</v>
      </c>
    </row>
    <row r="744" spans="2:2" x14ac:dyDescent="0.25">
      <c r="B744" s="150"/>
    </row>
    <row r="745" spans="2:2" ht="90" x14ac:dyDescent="0.25">
      <c r="B745" s="3" t="s">
        <v>2973</v>
      </c>
    </row>
    <row r="746" spans="2:2" ht="150" x14ac:dyDescent="0.25">
      <c r="B746" s="48" t="s">
        <v>2974</v>
      </c>
    </row>
    <row r="747" spans="2:2" ht="90" x14ac:dyDescent="0.25">
      <c r="B747" s="48" t="s">
        <v>2975</v>
      </c>
    </row>
    <row r="748" spans="2:2" ht="60" x14ac:dyDescent="0.25">
      <c r="B748" s="3" t="s">
        <v>2976</v>
      </c>
    </row>
    <row r="749" spans="2:2" ht="60" x14ac:dyDescent="0.25">
      <c r="B749" s="48" t="s">
        <v>2977</v>
      </c>
    </row>
    <row r="750" spans="2:2" x14ac:dyDescent="0.25">
      <c r="B750" s="3" t="s">
        <v>2383</v>
      </c>
    </row>
    <row r="751" spans="2:2" ht="60" x14ac:dyDescent="0.25">
      <c r="B751" s="3" t="s">
        <v>2978</v>
      </c>
    </row>
    <row r="752" spans="2:2" x14ac:dyDescent="0.25">
      <c r="B752" s="3" t="s">
        <v>2979</v>
      </c>
    </row>
    <row r="753" spans="2:2" ht="75" x14ac:dyDescent="0.25">
      <c r="B753" s="48" t="s">
        <v>2980</v>
      </c>
    </row>
    <row r="754" spans="2:2" x14ac:dyDescent="0.25">
      <c r="B754" s="3" t="s">
        <v>2383</v>
      </c>
    </row>
    <row r="755" spans="2:2" ht="150" x14ac:dyDescent="0.25">
      <c r="B755" s="48" t="s">
        <v>2981</v>
      </c>
    </row>
    <row r="756" spans="2:2" ht="60" x14ac:dyDescent="0.25">
      <c r="B756" s="48" t="s">
        <v>2982</v>
      </c>
    </row>
    <row r="757" spans="2:2" x14ac:dyDescent="0.25">
      <c r="B757" s="48"/>
    </row>
    <row r="758" spans="2:2" ht="30" x14ac:dyDescent="0.25">
      <c r="B758" s="48" t="s">
        <v>2983</v>
      </c>
    </row>
    <row r="759" spans="2:2" x14ac:dyDescent="0.25">
      <c r="B759" s="48"/>
    </row>
    <row r="760" spans="2:2" ht="105" x14ac:dyDescent="0.25">
      <c r="B760" s="48" t="s">
        <v>2984</v>
      </c>
    </row>
    <row r="761" spans="2:2" ht="45" x14ac:dyDescent="0.25">
      <c r="B761" s="3" t="s">
        <v>2985</v>
      </c>
    </row>
    <row r="762" spans="2:2" ht="30" x14ac:dyDescent="0.25">
      <c r="B762" s="3" t="s">
        <v>2986</v>
      </c>
    </row>
    <row r="763" spans="2:2" ht="105" x14ac:dyDescent="0.25">
      <c r="B763" s="3" t="s">
        <v>2987</v>
      </c>
    </row>
    <row r="764" spans="2:2" ht="75" x14ac:dyDescent="0.25">
      <c r="B764" s="3" t="s">
        <v>2988</v>
      </c>
    </row>
    <row r="765" spans="2:2" x14ac:dyDescent="0.25">
      <c r="B765" s="48"/>
    </row>
    <row r="766" spans="2:2" ht="30" x14ac:dyDescent="0.25">
      <c r="B766" s="48" t="s">
        <v>2989</v>
      </c>
    </row>
    <row r="767" spans="2:2" x14ac:dyDescent="0.25">
      <c r="B767" s="48"/>
    </row>
    <row r="768" spans="2:2" ht="90" x14ac:dyDescent="0.25">
      <c r="B768" s="3" t="s">
        <v>2990</v>
      </c>
    </row>
    <row r="769" spans="2:2" ht="75" x14ac:dyDescent="0.25">
      <c r="B769" s="48" t="s">
        <v>2991</v>
      </c>
    </row>
    <row r="770" spans="2:2" ht="45" x14ac:dyDescent="0.25">
      <c r="B770" s="48" t="s">
        <v>2992</v>
      </c>
    </row>
    <row r="771" spans="2:2" ht="60" x14ac:dyDescent="0.25">
      <c r="B771" s="48" t="s">
        <v>2993</v>
      </c>
    </row>
    <row r="772" spans="2:2" x14ac:dyDescent="0.25">
      <c r="B772" s="3" t="s">
        <v>2383</v>
      </c>
    </row>
    <row r="773" spans="2:2" ht="45" x14ac:dyDescent="0.25">
      <c r="B773" s="3" t="s">
        <v>2994</v>
      </c>
    </row>
    <row r="774" spans="2:2" ht="75" x14ac:dyDescent="0.25">
      <c r="B774" s="48" t="s">
        <v>2995</v>
      </c>
    </row>
    <row r="775" spans="2:2" ht="45" x14ac:dyDescent="0.25">
      <c r="B775" s="48" t="s">
        <v>2996</v>
      </c>
    </row>
    <row r="776" spans="2:2" ht="45" x14ac:dyDescent="0.25">
      <c r="B776" s="48" t="s">
        <v>2997</v>
      </c>
    </row>
    <row r="777" spans="2:2" ht="75" x14ac:dyDescent="0.25">
      <c r="B777" s="48" t="s">
        <v>2998</v>
      </c>
    </row>
    <row r="778" spans="2:2" ht="60" x14ac:dyDescent="0.25">
      <c r="B778" s="3" t="s">
        <v>2999</v>
      </c>
    </row>
    <row r="779" spans="2:2" x14ac:dyDescent="0.25">
      <c r="B779" s="48"/>
    </row>
    <row r="780" spans="2:2" x14ac:dyDescent="0.25">
      <c r="B780" s="151" t="s">
        <v>3000</v>
      </c>
    </row>
    <row r="781" spans="2:2" x14ac:dyDescent="0.25">
      <c r="B781" s="151" t="s">
        <v>3001</v>
      </c>
    </row>
    <row r="782" spans="2:2" x14ac:dyDescent="0.25">
      <c r="B782" s="48"/>
    </row>
    <row r="783" spans="2:2" ht="30" x14ac:dyDescent="0.25">
      <c r="B783" s="48" t="s">
        <v>3002</v>
      </c>
    </row>
    <row r="784" spans="2:2" x14ac:dyDescent="0.25">
      <c r="B784" s="48"/>
    </row>
    <row r="785" spans="2:2" ht="75" x14ac:dyDescent="0.25">
      <c r="B785" s="48" t="s">
        <v>3003</v>
      </c>
    </row>
    <row r="786" spans="2:2" ht="60" x14ac:dyDescent="0.25">
      <c r="B786" s="48" t="s">
        <v>3004</v>
      </c>
    </row>
    <row r="787" spans="2:2" ht="105" x14ac:dyDescent="0.25">
      <c r="B787" s="48" t="s">
        <v>3005</v>
      </c>
    </row>
    <row r="788" spans="2:2" ht="60" x14ac:dyDescent="0.25">
      <c r="B788" s="48" t="s">
        <v>3006</v>
      </c>
    </row>
    <row r="789" spans="2:2" ht="45" x14ac:dyDescent="0.25">
      <c r="B789" s="48" t="s">
        <v>3007</v>
      </c>
    </row>
    <row r="790" spans="2:2" ht="45" x14ac:dyDescent="0.25">
      <c r="B790" s="48" t="s">
        <v>3008</v>
      </c>
    </row>
    <row r="791" spans="2:2" ht="45" x14ac:dyDescent="0.25">
      <c r="B791" s="48" t="s">
        <v>3009</v>
      </c>
    </row>
    <row r="792" spans="2:2" ht="45" x14ac:dyDescent="0.25">
      <c r="B792" s="48" t="s">
        <v>3010</v>
      </c>
    </row>
    <row r="793" spans="2:2" ht="30" x14ac:dyDescent="0.25">
      <c r="B793" s="48" t="s">
        <v>3011</v>
      </c>
    </row>
    <row r="794" spans="2:2" ht="60" x14ac:dyDescent="0.25">
      <c r="B794" s="48" t="s">
        <v>3012</v>
      </c>
    </row>
    <row r="795" spans="2:2" ht="60" x14ac:dyDescent="0.25">
      <c r="B795" s="48" t="s">
        <v>3013</v>
      </c>
    </row>
    <row r="796" spans="2:2" ht="45" x14ac:dyDescent="0.25">
      <c r="B796" s="48" t="s">
        <v>3014</v>
      </c>
    </row>
    <row r="797" spans="2:2" ht="60" x14ac:dyDescent="0.25">
      <c r="B797" s="48" t="s">
        <v>3015</v>
      </c>
    </row>
    <row r="798" spans="2:2" ht="90" x14ac:dyDescent="0.25">
      <c r="B798" s="48" t="s">
        <v>3016</v>
      </c>
    </row>
    <row r="799" spans="2:2" ht="75" x14ac:dyDescent="0.25">
      <c r="B799" s="48" t="s">
        <v>3017</v>
      </c>
    </row>
    <row r="800" spans="2:2" ht="30" x14ac:dyDescent="0.25">
      <c r="B800" s="48" t="s">
        <v>3018</v>
      </c>
    </row>
    <row r="801" spans="2:2" ht="105" x14ac:dyDescent="0.25">
      <c r="B801" s="48" t="s">
        <v>3019</v>
      </c>
    </row>
    <row r="802" spans="2:2" ht="60" x14ac:dyDescent="0.25">
      <c r="B802" s="48" t="s">
        <v>3020</v>
      </c>
    </row>
    <row r="803" spans="2:2" x14ac:dyDescent="0.25">
      <c r="B803" s="48"/>
    </row>
    <row r="804" spans="2:2" ht="30" x14ac:dyDescent="0.25">
      <c r="B804" s="48" t="s">
        <v>3021</v>
      </c>
    </row>
    <row r="805" spans="2:2" x14ac:dyDescent="0.25">
      <c r="B805" s="48"/>
    </row>
    <row r="806" spans="2:2" ht="90" x14ac:dyDescent="0.25">
      <c r="B806" s="48" t="s">
        <v>3022</v>
      </c>
    </row>
    <row r="807" spans="2:2" ht="30" x14ac:dyDescent="0.25">
      <c r="B807" s="48" t="s">
        <v>3023</v>
      </c>
    </row>
    <row r="808" spans="2:2" ht="45" x14ac:dyDescent="0.25">
      <c r="B808" s="48" t="s">
        <v>3024</v>
      </c>
    </row>
    <row r="809" spans="2:2" ht="30" x14ac:dyDescent="0.25">
      <c r="B809" s="48" t="s">
        <v>3025</v>
      </c>
    </row>
    <row r="810" spans="2:2" x14ac:dyDescent="0.25">
      <c r="B810" s="48" t="s">
        <v>3026</v>
      </c>
    </row>
    <row r="811" spans="2:2" ht="180" x14ac:dyDescent="0.25">
      <c r="B811" s="48" t="s">
        <v>3027</v>
      </c>
    </row>
    <row r="812" spans="2:2" x14ac:dyDescent="0.25">
      <c r="B812" s="48"/>
    </row>
    <row r="813" spans="2:2" ht="75" x14ac:dyDescent="0.25">
      <c r="B813" s="48" t="s">
        <v>3028</v>
      </c>
    </row>
    <row r="814" spans="2:2" x14ac:dyDescent="0.25">
      <c r="B814" s="48"/>
    </row>
    <row r="815" spans="2:2" x14ac:dyDescent="0.25">
      <c r="B815" s="3" t="s">
        <v>3029</v>
      </c>
    </row>
    <row r="816" spans="2:2" x14ac:dyDescent="0.25">
      <c r="B816" s="48"/>
    </row>
    <row r="817" spans="2:2" ht="150" x14ac:dyDescent="0.25">
      <c r="B817" s="48" t="s">
        <v>3030</v>
      </c>
    </row>
    <row r="818" spans="2:2" ht="180" x14ac:dyDescent="0.25">
      <c r="B818" s="48" t="s">
        <v>3031</v>
      </c>
    </row>
    <row r="819" spans="2:2" ht="105" x14ac:dyDescent="0.25">
      <c r="B819" s="48" t="s">
        <v>3032</v>
      </c>
    </row>
    <row r="820" spans="2:2" ht="105" x14ac:dyDescent="0.25">
      <c r="B820" s="48" t="s">
        <v>3033</v>
      </c>
    </row>
    <row r="821" spans="2:2" x14ac:dyDescent="0.25">
      <c r="B821" s="48"/>
    </row>
    <row r="822" spans="2:2" ht="30" x14ac:dyDescent="0.25">
      <c r="B822" s="48" t="s">
        <v>3034</v>
      </c>
    </row>
    <row r="823" spans="2:2" x14ac:dyDescent="0.25">
      <c r="B823" s="48"/>
    </row>
    <row r="824" spans="2:2" ht="60" x14ac:dyDescent="0.25">
      <c r="B824" s="48" t="s">
        <v>3035</v>
      </c>
    </row>
    <row r="825" spans="2:2" ht="60" x14ac:dyDescent="0.25">
      <c r="B825" s="48" t="s">
        <v>3036</v>
      </c>
    </row>
    <row r="826" spans="2:2" ht="75" x14ac:dyDescent="0.25">
      <c r="B826" s="48" t="s">
        <v>3037</v>
      </c>
    </row>
    <row r="827" spans="2:2" x14ac:dyDescent="0.25">
      <c r="B827" s="48"/>
    </row>
    <row r="828" spans="2:2" ht="30" x14ac:dyDescent="0.25">
      <c r="B828" s="48" t="s">
        <v>3038</v>
      </c>
    </row>
    <row r="829" spans="2:2" x14ac:dyDescent="0.25">
      <c r="B829" s="48"/>
    </row>
    <row r="830" spans="2:2" ht="105" x14ac:dyDescent="0.25">
      <c r="B830" s="48" t="s">
        <v>3039</v>
      </c>
    </row>
    <row r="831" spans="2:2" ht="90" x14ac:dyDescent="0.25">
      <c r="B831" s="48" t="s">
        <v>3040</v>
      </c>
    </row>
    <row r="832" spans="2:2" ht="90" x14ac:dyDescent="0.25">
      <c r="B832" s="48" t="s">
        <v>3041</v>
      </c>
    </row>
    <row r="833" spans="2:2" ht="90" x14ac:dyDescent="0.25">
      <c r="B833" s="48" t="s">
        <v>3042</v>
      </c>
    </row>
    <row r="834" spans="2:2" ht="75" x14ac:dyDescent="0.25">
      <c r="B834" s="48" t="s">
        <v>3043</v>
      </c>
    </row>
    <row r="835" spans="2:2" x14ac:dyDescent="0.25">
      <c r="B835" s="48"/>
    </row>
    <row r="836" spans="2:2" ht="45" x14ac:dyDescent="0.25">
      <c r="B836" s="48" t="s">
        <v>3044</v>
      </c>
    </row>
    <row r="837" spans="2:2" x14ac:dyDescent="0.25">
      <c r="B837" s="48"/>
    </row>
    <row r="838" spans="2:2" ht="45" x14ac:dyDescent="0.25">
      <c r="B838" s="48" t="s">
        <v>3045</v>
      </c>
    </row>
    <row r="839" spans="2:2" ht="45" x14ac:dyDescent="0.25">
      <c r="B839" s="48" t="s">
        <v>3046</v>
      </c>
    </row>
    <row r="840" spans="2:2" ht="45" x14ac:dyDescent="0.25">
      <c r="B840" s="3" t="s">
        <v>3047</v>
      </c>
    </row>
    <row r="841" spans="2:2" x14ac:dyDescent="0.25">
      <c r="B841" s="48"/>
    </row>
    <row r="842" spans="2:2" x14ac:dyDescent="0.25">
      <c r="B842" s="151" t="s">
        <v>3048</v>
      </c>
    </row>
    <row r="843" spans="2:2" x14ac:dyDescent="0.25">
      <c r="B843" s="151" t="s">
        <v>3049</v>
      </c>
    </row>
    <row r="844" spans="2:2" x14ac:dyDescent="0.25">
      <c r="B844" s="151" t="s">
        <v>3050</v>
      </c>
    </row>
    <row r="845" spans="2:2" x14ac:dyDescent="0.25">
      <c r="B845" s="151" t="s">
        <v>3051</v>
      </c>
    </row>
    <row r="846" spans="2:2" x14ac:dyDescent="0.25">
      <c r="B846" s="48"/>
    </row>
    <row r="847" spans="2:2" ht="30" x14ac:dyDescent="0.25">
      <c r="B847" s="48" t="s">
        <v>3052</v>
      </c>
    </row>
    <row r="848" spans="2:2" x14ac:dyDescent="0.25">
      <c r="B848" s="48"/>
    </row>
    <row r="849" spans="2:2" ht="90" x14ac:dyDescent="0.25">
      <c r="B849" s="3" t="s">
        <v>3053</v>
      </c>
    </row>
    <row r="850" spans="2:2" ht="75" x14ac:dyDescent="0.25">
      <c r="B850" s="48" t="s">
        <v>3054</v>
      </c>
    </row>
    <row r="851" spans="2:2" ht="150" x14ac:dyDescent="0.25">
      <c r="B851" s="48" t="s">
        <v>3055</v>
      </c>
    </row>
    <row r="852" spans="2:2" ht="135" x14ac:dyDescent="0.25">
      <c r="B852" s="48" t="s">
        <v>3056</v>
      </c>
    </row>
    <row r="853" spans="2:2" x14ac:dyDescent="0.25">
      <c r="B853" s="3" t="s">
        <v>3057</v>
      </c>
    </row>
    <row r="854" spans="2:2" ht="60" x14ac:dyDescent="0.25">
      <c r="B854" s="48" t="s">
        <v>3058</v>
      </c>
    </row>
    <row r="855" spans="2:2" x14ac:dyDescent="0.25">
      <c r="B855" s="3" t="s">
        <v>2381</v>
      </c>
    </row>
    <row r="856" spans="2:2" ht="60" x14ac:dyDescent="0.25">
      <c r="B856" s="48" t="s">
        <v>3059</v>
      </c>
    </row>
    <row r="857" spans="2:2" ht="105" x14ac:dyDescent="0.25">
      <c r="B857" s="48" t="s">
        <v>3060</v>
      </c>
    </row>
    <row r="858" spans="2:2" x14ac:dyDescent="0.25">
      <c r="B858" s="3" t="s">
        <v>2381</v>
      </c>
    </row>
    <row r="859" spans="2:2" ht="90" x14ac:dyDescent="0.25">
      <c r="B859" s="48" t="s">
        <v>3061</v>
      </c>
    </row>
    <row r="860" spans="2:2" x14ac:dyDescent="0.25">
      <c r="B860" s="3" t="s">
        <v>2381</v>
      </c>
    </row>
    <row r="861" spans="2:2" ht="90" x14ac:dyDescent="0.25">
      <c r="B861" s="48" t="s">
        <v>3062</v>
      </c>
    </row>
    <row r="862" spans="2:2" x14ac:dyDescent="0.25">
      <c r="B862" s="3" t="s">
        <v>2381</v>
      </c>
    </row>
    <row r="863" spans="2:2" ht="270" x14ac:dyDescent="0.25">
      <c r="B863" s="48" t="s">
        <v>3063</v>
      </c>
    </row>
    <row r="864" spans="2:2" x14ac:dyDescent="0.25">
      <c r="B864" s="3" t="s">
        <v>2848</v>
      </c>
    </row>
    <row r="865" spans="2:2" ht="210" x14ac:dyDescent="0.25">
      <c r="B865" s="48" t="s">
        <v>3064</v>
      </c>
    </row>
    <row r="866" spans="2:2" x14ac:dyDescent="0.25">
      <c r="B866" s="48"/>
    </row>
    <row r="867" spans="2:2" ht="30" x14ac:dyDescent="0.25">
      <c r="B867" s="48" t="s">
        <v>3065</v>
      </c>
    </row>
    <row r="868" spans="2:2" x14ac:dyDescent="0.25">
      <c r="B868" s="48"/>
    </row>
    <row r="869" spans="2:2" ht="75" x14ac:dyDescent="0.25">
      <c r="B869" s="48" t="s">
        <v>3066</v>
      </c>
    </row>
    <row r="870" spans="2:2" x14ac:dyDescent="0.25">
      <c r="B870" s="3" t="s">
        <v>3067</v>
      </c>
    </row>
    <row r="871" spans="2:2" ht="45" x14ac:dyDescent="0.25">
      <c r="B871" s="48" t="s">
        <v>3068</v>
      </c>
    </row>
    <row r="872" spans="2:2" x14ac:dyDescent="0.25">
      <c r="B872" s="3" t="s">
        <v>3069</v>
      </c>
    </row>
    <row r="873" spans="2:2" ht="45" x14ac:dyDescent="0.25">
      <c r="B873" s="48" t="s">
        <v>3070</v>
      </c>
    </row>
    <row r="874" spans="2:2" ht="60" x14ac:dyDescent="0.25">
      <c r="B874" s="48" t="s">
        <v>3071</v>
      </c>
    </row>
    <row r="875" spans="2:2" ht="105" x14ac:dyDescent="0.25">
      <c r="B875" s="48" t="s">
        <v>3072</v>
      </c>
    </row>
    <row r="876" spans="2:2" ht="60" x14ac:dyDescent="0.25">
      <c r="B876" s="48" t="s">
        <v>3073</v>
      </c>
    </row>
    <row r="877" spans="2:2" x14ac:dyDescent="0.25">
      <c r="B877" s="3" t="s">
        <v>2378</v>
      </c>
    </row>
    <row r="878" spans="2:2" ht="60" x14ac:dyDescent="0.25">
      <c r="B878" s="48" t="s">
        <v>3074</v>
      </c>
    </row>
    <row r="879" spans="2:2" x14ac:dyDescent="0.25">
      <c r="B879" s="3" t="s">
        <v>2381</v>
      </c>
    </row>
    <row r="880" spans="2:2" ht="60" x14ac:dyDescent="0.25">
      <c r="B880" s="3" t="s">
        <v>3075</v>
      </c>
    </row>
    <row r="881" spans="2:2" x14ac:dyDescent="0.25">
      <c r="B881" s="3" t="s">
        <v>2383</v>
      </c>
    </row>
    <row r="882" spans="2:2" ht="30" x14ac:dyDescent="0.25">
      <c r="B882" s="48" t="s">
        <v>3076</v>
      </c>
    </row>
    <row r="883" spans="2:2" ht="30" x14ac:dyDescent="0.25">
      <c r="B883" s="48" t="s">
        <v>3077</v>
      </c>
    </row>
    <row r="884" spans="2:2" ht="30" x14ac:dyDescent="0.25">
      <c r="B884" s="48" t="s">
        <v>3078</v>
      </c>
    </row>
    <row r="885" spans="2:2" ht="120" x14ac:dyDescent="0.25">
      <c r="B885" s="48" t="s">
        <v>3079</v>
      </c>
    </row>
    <row r="886" spans="2:2" x14ac:dyDescent="0.25">
      <c r="B886" s="150"/>
    </row>
    <row r="887" spans="2:2" x14ac:dyDescent="0.25">
      <c r="B887" s="48" t="s">
        <v>2590</v>
      </c>
    </row>
    <row r="888" spans="2:2" ht="30" x14ac:dyDescent="0.25">
      <c r="B888" s="3" t="s">
        <v>3080</v>
      </c>
    </row>
    <row r="889" spans="2:2" x14ac:dyDescent="0.25">
      <c r="B889" s="150"/>
    </row>
    <row r="890" spans="2:2" ht="90" x14ac:dyDescent="0.25">
      <c r="B890" s="3" t="s">
        <v>3081</v>
      </c>
    </row>
    <row r="891" spans="2:2" x14ac:dyDescent="0.25">
      <c r="B891" s="3" t="s">
        <v>3082</v>
      </c>
    </row>
    <row r="892" spans="2:2" ht="30" x14ac:dyDescent="0.25">
      <c r="B892" s="48" t="s">
        <v>3083</v>
      </c>
    </row>
    <row r="893" spans="2:2" x14ac:dyDescent="0.25">
      <c r="B893" s="48" t="s">
        <v>3084</v>
      </c>
    </row>
    <row r="894" spans="2:2" ht="45" x14ac:dyDescent="0.25">
      <c r="B894" s="48" t="s">
        <v>3085</v>
      </c>
    </row>
    <row r="895" spans="2:2" ht="75" x14ac:dyDescent="0.25">
      <c r="B895" s="48" t="s">
        <v>3086</v>
      </c>
    </row>
    <row r="896" spans="2:2" ht="105" x14ac:dyDescent="0.25">
      <c r="B896" s="3" t="s">
        <v>3087</v>
      </c>
    </row>
    <row r="897" spans="2:2" ht="30" x14ac:dyDescent="0.25">
      <c r="B897" s="48" t="s">
        <v>3088</v>
      </c>
    </row>
    <row r="898" spans="2:2" ht="30" x14ac:dyDescent="0.25">
      <c r="B898" s="48" t="s">
        <v>3089</v>
      </c>
    </row>
    <row r="899" spans="2:2" ht="30" x14ac:dyDescent="0.25">
      <c r="B899" s="48" t="s">
        <v>3090</v>
      </c>
    </row>
    <row r="900" spans="2:2" ht="60" x14ac:dyDescent="0.25">
      <c r="B900" s="3" t="s">
        <v>3091</v>
      </c>
    </row>
    <row r="901" spans="2:2" x14ac:dyDescent="0.25">
      <c r="B901" s="3" t="s">
        <v>2383</v>
      </c>
    </row>
    <row r="902" spans="2:2" x14ac:dyDescent="0.25">
      <c r="B902" s="150"/>
    </row>
    <row r="903" spans="2:2" x14ac:dyDescent="0.25">
      <c r="B903" s="48" t="s">
        <v>2590</v>
      </c>
    </row>
    <row r="904" spans="2:2" ht="30" x14ac:dyDescent="0.25">
      <c r="B904" s="3" t="s">
        <v>3092</v>
      </c>
    </row>
    <row r="905" spans="2:2" x14ac:dyDescent="0.25">
      <c r="B905" s="150"/>
    </row>
    <row r="906" spans="2:2" ht="90" x14ac:dyDescent="0.25">
      <c r="B906" s="3" t="s">
        <v>3093</v>
      </c>
    </row>
    <row r="907" spans="2:2" x14ac:dyDescent="0.25">
      <c r="B907" s="3" t="s">
        <v>3082</v>
      </c>
    </row>
    <row r="908" spans="2:2" ht="45" x14ac:dyDescent="0.25">
      <c r="B908" s="3" t="s">
        <v>3094</v>
      </c>
    </row>
    <row r="909" spans="2:2" ht="45" x14ac:dyDescent="0.25">
      <c r="B909" s="48" t="s">
        <v>3095</v>
      </c>
    </row>
    <row r="910" spans="2:2" ht="75" x14ac:dyDescent="0.25">
      <c r="B910" s="48" t="s">
        <v>3096</v>
      </c>
    </row>
    <row r="911" spans="2:2" ht="45" x14ac:dyDescent="0.25">
      <c r="B911" s="48" t="s">
        <v>3097</v>
      </c>
    </row>
    <row r="912" spans="2:2" ht="45" x14ac:dyDescent="0.25">
      <c r="B912" s="48" t="s">
        <v>3098</v>
      </c>
    </row>
    <row r="913" spans="2:2" ht="135" x14ac:dyDescent="0.25">
      <c r="B913" s="3" t="s">
        <v>3099</v>
      </c>
    </row>
    <row r="914" spans="2:2" x14ac:dyDescent="0.25">
      <c r="B914" s="3" t="s">
        <v>3100</v>
      </c>
    </row>
    <row r="915" spans="2:2" ht="45" x14ac:dyDescent="0.25">
      <c r="B915" s="48" t="s">
        <v>3101</v>
      </c>
    </row>
    <row r="916" spans="2:2" ht="135" x14ac:dyDescent="0.25">
      <c r="B916" s="3" t="s">
        <v>3102</v>
      </c>
    </row>
    <row r="917" spans="2:2" ht="180" x14ac:dyDescent="0.25">
      <c r="B917" s="48" t="s">
        <v>3103</v>
      </c>
    </row>
    <row r="918" spans="2:2" ht="120" x14ac:dyDescent="0.25">
      <c r="B918" s="48" t="s">
        <v>3104</v>
      </c>
    </row>
    <row r="919" spans="2:2" x14ac:dyDescent="0.25">
      <c r="B919" s="3" t="s">
        <v>3105</v>
      </c>
    </row>
    <row r="920" spans="2:2" x14ac:dyDescent="0.25">
      <c r="B920" s="48"/>
    </row>
    <row r="921" spans="2:2" x14ac:dyDescent="0.25">
      <c r="B921" s="48" t="s">
        <v>3106</v>
      </c>
    </row>
    <row r="922" spans="2:2" x14ac:dyDescent="0.25">
      <c r="B922" s="48"/>
    </row>
    <row r="923" spans="2:2" ht="135" x14ac:dyDescent="0.25">
      <c r="B923" s="48" t="s">
        <v>3107</v>
      </c>
    </row>
    <row r="924" spans="2:2" x14ac:dyDescent="0.25">
      <c r="B924" s="48" t="s">
        <v>3108</v>
      </c>
    </row>
    <row r="925" spans="2:2" ht="135" x14ac:dyDescent="0.25">
      <c r="B925" s="48" t="s">
        <v>3109</v>
      </c>
    </row>
    <row r="926" spans="2:2" ht="60" x14ac:dyDescent="0.25">
      <c r="B926" s="48" t="s">
        <v>3110</v>
      </c>
    </row>
    <row r="927" spans="2:2" ht="120" x14ac:dyDescent="0.25">
      <c r="B927" s="48" t="s">
        <v>3111</v>
      </c>
    </row>
    <row r="928" spans="2:2" ht="75" x14ac:dyDescent="0.25">
      <c r="B928" s="3" t="s">
        <v>3112</v>
      </c>
    </row>
    <row r="929" spans="2:2" x14ac:dyDescent="0.25">
      <c r="B929" s="3" t="s">
        <v>3113</v>
      </c>
    </row>
    <row r="930" spans="2:2" ht="180" x14ac:dyDescent="0.25">
      <c r="B930" s="48" t="s">
        <v>3114</v>
      </c>
    </row>
    <row r="931" spans="2:2" x14ac:dyDescent="0.25">
      <c r="B931" s="3" t="s">
        <v>3115</v>
      </c>
    </row>
    <row r="932" spans="2:2" ht="210" x14ac:dyDescent="0.25">
      <c r="B932" s="48" t="s">
        <v>3116</v>
      </c>
    </row>
    <row r="933" spans="2:2" ht="45" x14ac:dyDescent="0.25">
      <c r="B933" s="3" t="s">
        <v>3117</v>
      </c>
    </row>
    <row r="934" spans="2:2" ht="30" x14ac:dyDescent="0.25">
      <c r="B934" s="48" t="s">
        <v>3118</v>
      </c>
    </row>
    <row r="935" spans="2:2" ht="60" x14ac:dyDescent="0.25">
      <c r="B935" s="3" t="s">
        <v>3119</v>
      </c>
    </row>
    <row r="936" spans="2:2" x14ac:dyDescent="0.25">
      <c r="B936" s="48"/>
    </row>
    <row r="937" spans="2:2" ht="30" x14ac:dyDescent="0.25">
      <c r="B937" s="48" t="s">
        <v>3120</v>
      </c>
    </row>
    <row r="938" spans="2:2" x14ac:dyDescent="0.25">
      <c r="B938" s="48"/>
    </row>
    <row r="939" spans="2:2" ht="120" x14ac:dyDescent="0.25">
      <c r="B939" s="3" t="s">
        <v>3121</v>
      </c>
    </row>
    <row r="940" spans="2:2" ht="180" x14ac:dyDescent="0.25">
      <c r="B940" s="48" t="s">
        <v>3122</v>
      </c>
    </row>
    <row r="941" spans="2:2" ht="75" x14ac:dyDescent="0.25">
      <c r="B941" s="3" t="s">
        <v>3123</v>
      </c>
    </row>
    <row r="942" spans="2:2" ht="45" x14ac:dyDescent="0.25">
      <c r="B942" s="48" t="s">
        <v>3124</v>
      </c>
    </row>
    <row r="943" spans="2:2" ht="60" x14ac:dyDescent="0.25">
      <c r="B943" s="48" t="s">
        <v>3125</v>
      </c>
    </row>
    <row r="944" spans="2:2" ht="30" x14ac:dyDescent="0.25">
      <c r="B944" s="48" t="s">
        <v>3126</v>
      </c>
    </row>
    <row r="945" spans="2:2" ht="75" x14ac:dyDescent="0.25">
      <c r="B945" s="48" t="s">
        <v>3127</v>
      </c>
    </row>
    <row r="946" spans="2:2" ht="30" x14ac:dyDescent="0.25">
      <c r="B946" s="48" t="s">
        <v>3128</v>
      </c>
    </row>
    <row r="947" spans="2:2" ht="45" x14ac:dyDescent="0.25">
      <c r="B947" s="48" t="s">
        <v>3129</v>
      </c>
    </row>
    <row r="948" spans="2:2" x14ac:dyDescent="0.25">
      <c r="B948" s="48"/>
    </row>
    <row r="949" spans="2:2" ht="30" x14ac:dyDescent="0.25">
      <c r="B949" s="48" t="s">
        <v>3130</v>
      </c>
    </row>
    <row r="950" spans="2:2" x14ac:dyDescent="0.25">
      <c r="B950" s="48"/>
    </row>
    <row r="951" spans="2:2" ht="120" x14ac:dyDescent="0.25">
      <c r="B951" s="48" t="s">
        <v>3131</v>
      </c>
    </row>
    <row r="952" spans="2:2" ht="225" x14ac:dyDescent="0.25">
      <c r="B952" s="48" t="s">
        <v>3132</v>
      </c>
    </row>
    <row r="953" spans="2:2" ht="45" x14ac:dyDescent="0.25">
      <c r="B953" s="48" t="s">
        <v>3133</v>
      </c>
    </row>
    <row r="954" spans="2:2" ht="90" x14ac:dyDescent="0.25">
      <c r="B954" s="48" t="s">
        <v>3134</v>
      </c>
    </row>
    <row r="955" spans="2:2" ht="120" x14ac:dyDescent="0.25">
      <c r="B955" s="48" t="s">
        <v>3135</v>
      </c>
    </row>
    <row r="956" spans="2:2" x14ac:dyDescent="0.25">
      <c r="B956" s="48"/>
    </row>
    <row r="957" spans="2:2" ht="30" x14ac:dyDescent="0.25">
      <c r="B957" s="48" t="s">
        <v>3136</v>
      </c>
    </row>
    <row r="958" spans="2:2" x14ac:dyDescent="0.25">
      <c r="B958" s="48"/>
    </row>
    <row r="959" spans="2:2" ht="30" x14ac:dyDescent="0.25">
      <c r="B959" s="48" t="s">
        <v>3137</v>
      </c>
    </row>
    <row r="960" spans="2:2" x14ac:dyDescent="0.25">
      <c r="B960" s="48" t="s">
        <v>3138</v>
      </c>
    </row>
    <row r="961" spans="2:2" x14ac:dyDescent="0.25">
      <c r="B961" s="48" t="s">
        <v>3139</v>
      </c>
    </row>
    <row r="962" spans="2:2" x14ac:dyDescent="0.25">
      <c r="B962" s="48" t="s">
        <v>3140</v>
      </c>
    </row>
    <row r="963" spans="2:2" ht="30" x14ac:dyDescent="0.25">
      <c r="B963" s="48" t="s">
        <v>3141</v>
      </c>
    </row>
    <row r="964" spans="2:2" ht="75" x14ac:dyDescent="0.25">
      <c r="B964" s="3" t="s">
        <v>3142</v>
      </c>
    </row>
    <row r="965" spans="2:2" x14ac:dyDescent="0.25">
      <c r="B965" s="48"/>
    </row>
    <row r="966" spans="2:2" ht="30" x14ac:dyDescent="0.25">
      <c r="B966" s="48" t="s">
        <v>3143</v>
      </c>
    </row>
    <row r="967" spans="2:2" x14ac:dyDescent="0.25">
      <c r="B967" s="48"/>
    </row>
    <row r="968" spans="2:2" ht="30" x14ac:dyDescent="0.25">
      <c r="B968" s="48" t="s">
        <v>3144</v>
      </c>
    </row>
    <row r="969" spans="2:2" ht="30" x14ac:dyDescent="0.25">
      <c r="B969" s="48" t="s">
        <v>3145</v>
      </c>
    </row>
    <row r="970" spans="2:2" ht="60" x14ac:dyDescent="0.25">
      <c r="B970" s="3" t="s">
        <v>3146</v>
      </c>
    </row>
    <row r="971" spans="2:2" ht="45" x14ac:dyDescent="0.25">
      <c r="B971" s="48" t="s">
        <v>3147</v>
      </c>
    </row>
    <row r="972" spans="2:2" ht="60" x14ac:dyDescent="0.25">
      <c r="B972" s="48" t="s">
        <v>3148</v>
      </c>
    </row>
    <row r="973" spans="2:2" x14ac:dyDescent="0.25">
      <c r="B973" s="48"/>
    </row>
    <row r="974" spans="2:2" ht="30" x14ac:dyDescent="0.25">
      <c r="B974" s="48" t="s">
        <v>3149</v>
      </c>
    </row>
    <row r="975" spans="2:2" x14ac:dyDescent="0.25">
      <c r="B975" s="48"/>
    </row>
    <row r="976" spans="2:2" ht="90" x14ac:dyDescent="0.25">
      <c r="B976" s="48" t="s">
        <v>3150</v>
      </c>
    </row>
    <row r="977" spans="2:2" ht="120" x14ac:dyDescent="0.25">
      <c r="B977" s="48" t="s">
        <v>3151</v>
      </c>
    </row>
    <row r="978" spans="2:2" ht="60" x14ac:dyDescent="0.25">
      <c r="B978" s="48" t="s">
        <v>3152</v>
      </c>
    </row>
    <row r="979" spans="2:2" ht="60" x14ac:dyDescent="0.25">
      <c r="B979" s="48" t="s">
        <v>3153</v>
      </c>
    </row>
    <row r="980" spans="2:2" ht="45" x14ac:dyDescent="0.25">
      <c r="B980" s="48" t="s">
        <v>3154</v>
      </c>
    </row>
    <row r="981" spans="2:2" ht="60" x14ac:dyDescent="0.25">
      <c r="B981" s="48" t="s">
        <v>3155</v>
      </c>
    </row>
    <row r="982" spans="2:2" ht="135" x14ac:dyDescent="0.25">
      <c r="B982" s="48" t="s">
        <v>3156</v>
      </c>
    </row>
    <row r="983" spans="2:2" ht="45" x14ac:dyDescent="0.25">
      <c r="B983" s="48" t="s">
        <v>3157</v>
      </c>
    </row>
    <row r="984" spans="2:2" ht="45" x14ac:dyDescent="0.25">
      <c r="B984" s="48" t="s">
        <v>3158</v>
      </c>
    </row>
    <row r="985" spans="2:2" ht="75" x14ac:dyDescent="0.25">
      <c r="B985" s="3" t="s">
        <v>3159</v>
      </c>
    </row>
    <row r="986" spans="2:2" ht="45" x14ac:dyDescent="0.25">
      <c r="B986" s="3" t="s">
        <v>3160</v>
      </c>
    </row>
    <row r="987" spans="2:2" ht="285" x14ac:dyDescent="0.25">
      <c r="B987" s="3" t="s">
        <v>3161</v>
      </c>
    </row>
    <row r="988" spans="2:2" ht="60" x14ac:dyDescent="0.25">
      <c r="B988" s="48" t="s">
        <v>3162</v>
      </c>
    </row>
    <row r="989" spans="2:2" ht="75" x14ac:dyDescent="0.25">
      <c r="B989" s="3" t="s">
        <v>3163</v>
      </c>
    </row>
    <row r="990" spans="2:2" ht="60" x14ac:dyDescent="0.25">
      <c r="B990" s="48" t="s">
        <v>3164</v>
      </c>
    </row>
    <row r="991" spans="2:2" ht="90" x14ac:dyDescent="0.25">
      <c r="B991" s="48" t="s">
        <v>3165</v>
      </c>
    </row>
    <row r="992" spans="2:2" x14ac:dyDescent="0.25">
      <c r="B992" s="48"/>
    </row>
    <row r="993" spans="2:2" ht="45" x14ac:dyDescent="0.25">
      <c r="B993" s="48" t="s">
        <v>3166</v>
      </c>
    </row>
    <row r="994" spans="2:2" x14ac:dyDescent="0.25">
      <c r="B994" s="48"/>
    </row>
    <row r="995" spans="2:2" x14ac:dyDescent="0.25">
      <c r="B995" s="3" t="s">
        <v>3167</v>
      </c>
    </row>
    <row r="996" spans="2:2" x14ac:dyDescent="0.25">
      <c r="B996" s="48"/>
    </row>
    <row r="997" spans="2:2" ht="30" x14ac:dyDescent="0.25">
      <c r="B997" s="48" t="s">
        <v>3168</v>
      </c>
    </row>
    <row r="998" spans="2:2" ht="60" x14ac:dyDescent="0.25">
      <c r="B998" s="48" t="s">
        <v>3169</v>
      </c>
    </row>
    <row r="999" spans="2:2" ht="75" x14ac:dyDescent="0.25">
      <c r="B999" s="48" t="s">
        <v>3170</v>
      </c>
    </row>
    <row r="1000" spans="2:2" ht="60" x14ac:dyDescent="0.25">
      <c r="B1000" s="48" t="s">
        <v>3171</v>
      </c>
    </row>
    <row r="1001" spans="2:2" x14ac:dyDescent="0.25">
      <c r="B1001" s="150"/>
    </row>
    <row r="1002" spans="2:2" x14ac:dyDescent="0.25">
      <c r="B1002" s="48" t="s">
        <v>2590</v>
      </c>
    </row>
    <row r="1003" spans="2:2" ht="60" x14ac:dyDescent="0.25">
      <c r="B1003" s="48" t="s">
        <v>3172</v>
      </c>
    </row>
    <row r="1004" spans="2:2" x14ac:dyDescent="0.25">
      <c r="B1004" s="150"/>
    </row>
    <row r="1005" spans="2:2" x14ac:dyDescent="0.25">
      <c r="B1005" s="48" t="s">
        <v>3173</v>
      </c>
    </row>
    <row r="1006" spans="2:2" ht="195" x14ac:dyDescent="0.25">
      <c r="B1006" s="3" t="s">
        <v>3174</v>
      </c>
    </row>
    <row r="1007" spans="2:2" ht="180" x14ac:dyDescent="0.25">
      <c r="B1007" s="48" t="s">
        <v>3175</v>
      </c>
    </row>
    <row r="1008" spans="2:2" ht="105" x14ac:dyDescent="0.25">
      <c r="B1008" s="48" t="s">
        <v>3176</v>
      </c>
    </row>
    <row r="1009" spans="2:2" ht="225" x14ac:dyDescent="0.25">
      <c r="B1009" s="48" t="s">
        <v>3177</v>
      </c>
    </row>
    <row r="1010" spans="2:2" ht="105" x14ac:dyDescent="0.25">
      <c r="B1010" s="48" t="s">
        <v>3178</v>
      </c>
    </row>
    <row r="1011" spans="2:2" ht="75" x14ac:dyDescent="0.25">
      <c r="B1011" s="48" t="s">
        <v>3179</v>
      </c>
    </row>
    <row r="1012" spans="2:2" ht="60" x14ac:dyDescent="0.25">
      <c r="B1012" s="48" t="s">
        <v>3180</v>
      </c>
    </row>
    <row r="1013" spans="2:2" ht="30" x14ac:dyDescent="0.25">
      <c r="B1013" s="48" t="s">
        <v>3181</v>
      </c>
    </row>
    <row r="1014" spans="2:2" ht="60" x14ac:dyDescent="0.25">
      <c r="B1014" s="48" t="s">
        <v>3182</v>
      </c>
    </row>
    <row r="1015" spans="2:2" ht="45" x14ac:dyDescent="0.25">
      <c r="B1015" s="48" t="s">
        <v>3183</v>
      </c>
    </row>
    <row r="1016" spans="2:2" ht="45" x14ac:dyDescent="0.25">
      <c r="B1016" s="48" t="s">
        <v>3184</v>
      </c>
    </row>
    <row r="1017" spans="2:2" ht="75" x14ac:dyDescent="0.25">
      <c r="B1017" s="3" t="s">
        <v>3185</v>
      </c>
    </row>
    <row r="1018" spans="2:2" ht="240" x14ac:dyDescent="0.25">
      <c r="B1018" s="3" t="s">
        <v>3186</v>
      </c>
    </row>
    <row r="1019" spans="2:2" ht="180" x14ac:dyDescent="0.25">
      <c r="B1019" s="48" t="s">
        <v>3187</v>
      </c>
    </row>
    <row r="1020" spans="2:2" ht="120" x14ac:dyDescent="0.25">
      <c r="B1020" s="48" t="s">
        <v>3188</v>
      </c>
    </row>
    <row r="1021" spans="2:2" ht="75" x14ac:dyDescent="0.25">
      <c r="B1021" s="48" t="s">
        <v>3189</v>
      </c>
    </row>
    <row r="1022" spans="2:2" x14ac:dyDescent="0.25">
      <c r="B1022" s="48" t="s">
        <v>3190</v>
      </c>
    </row>
    <row r="1023" spans="2:2" ht="60" x14ac:dyDescent="0.25">
      <c r="B1023" s="48" t="s">
        <v>3191</v>
      </c>
    </row>
    <row r="1024" spans="2:2" ht="45" x14ac:dyDescent="0.25">
      <c r="B1024" s="48" t="s">
        <v>3192</v>
      </c>
    </row>
    <row r="1025" spans="2:2" ht="135" x14ac:dyDescent="0.25">
      <c r="B1025" s="3" t="s">
        <v>3193</v>
      </c>
    </row>
    <row r="1026" spans="2:2" ht="90" x14ac:dyDescent="0.25">
      <c r="B1026" s="48" t="s">
        <v>3194</v>
      </c>
    </row>
    <row r="1027" spans="2:2" x14ac:dyDescent="0.25">
      <c r="B1027" s="48" t="s">
        <v>3195</v>
      </c>
    </row>
    <row r="1028" spans="2:2" ht="60" x14ac:dyDescent="0.25">
      <c r="B1028" s="48" t="s">
        <v>3196</v>
      </c>
    </row>
    <row r="1029" spans="2:2" x14ac:dyDescent="0.25">
      <c r="B1029" s="48"/>
    </row>
    <row r="1030" spans="2:2" ht="45" x14ac:dyDescent="0.25">
      <c r="B1030" s="48" t="s">
        <v>3197</v>
      </c>
    </row>
    <row r="1031" spans="2:2" x14ac:dyDescent="0.25">
      <c r="B1031" s="48"/>
    </row>
    <row r="1032" spans="2:2" ht="120" x14ac:dyDescent="0.25">
      <c r="B1032" s="48" t="s">
        <v>3198</v>
      </c>
    </row>
    <row r="1033" spans="2:2" ht="60" x14ac:dyDescent="0.25">
      <c r="B1033" s="48" t="s">
        <v>3199</v>
      </c>
    </row>
    <row r="1034" spans="2:2" ht="45" x14ac:dyDescent="0.25">
      <c r="B1034" s="48" t="s">
        <v>3200</v>
      </c>
    </row>
    <row r="1035" spans="2:2" ht="45" x14ac:dyDescent="0.25">
      <c r="B1035" s="48" t="s">
        <v>3201</v>
      </c>
    </row>
    <row r="1036" spans="2:2" ht="30" x14ac:dyDescent="0.25">
      <c r="B1036" s="48" t="s">
        <v>3202</v>
      </c>
    </row>
    <row r="1037" spans="2:2" ht="105" x14ac:dyDescent="0.25">
      <c r="B1037" s="3" t="s">
        <v>3203</v>
      </c>
    </row>
    <row r="1038" spans="2:2" ht="30" x14ac:dyDescent="0.25">
      <c r="B1038" s="48" t="s">
        <v>592</v>
      </c>
    </row>
    <row r="1039" spans="2:2" ht="45" x14ac:dyDescent="0.25">
      <c r="B1039" s="3" t="s">
        <v>3204</v>
      </c>
    </row>
    <row r="1040" spans="2:2" ht="45" x14ac:dyDescent="0.25">
      <c r="B1040" s="3" t="s">
        <v>3205</v>
      </c>
    </row>
    <row r="1041" spans="2:2" x14ac:dyDescent="0.25">
      <c r="B1041" s="48"/>
    </row>
    <row r="1042" spans="2:2" ht="30" x14ac:dyDescent="0.25">
      <c r="B1042" s="48" t="s">
        <v>3206</v>
      </c>
    </row>
    <row r="1043" spans="2:2" x14ac:dyDescent="0.25">
      <c r="B1043" s="48"/>
    </row>
    <row r="1044" spans="2:2" ht="60" x14ac:dyDescent="0.25">
      <c r="B1044" s="48" t="s">
        <v>3207</v>
      </c>
    </row>
    <row r="1045" spans="2:2" ht="135" x14ac:dyDescent="0.25">
      <c r="B1045" s="48" t="s">
        <v>3208</v>
      </c>
    </row>
    <row r="1046" spans="2:2" ht="195" x14ac:dyDescent="0.25">
      <c r="B1046" s="48" t="s">
        <v>3209</v>
      </c>
    </row>
    <row r="1047" spans="2:2" ht="150" x14ac:dyDescent="0.25">
      <c r="B1047" s="48" t="s">
        <v>3210</v>
      </c>
    </row>
    <row r="1048" spans="2:2" ht="75" x14ac:dyDescent="0.25">
      <c r="B1048" s="3" t="s">
        <v>3211</v>
      </c>
    </row>
    <row r="1049" spans="2:2" ht="90" x14ac:dyDescent="0.25">
      <c r="B1049" s="48" t="s">
        <v>3212</v>
      </c>
    </row>
    <row r="1050" spans="2:2" x14ac:dyDescent="0.25">
      <c r="B1050" s="48"/>
    </row>
    <row r="1051" spans="2:2" ht="30" x14ac:dyDescent="0.25">
      <c r="B1051" s="48" t="s">
        <v>3213</v>
      </c>
    </row>
    <row r="1052" spans="2:2" x14ac:dyDescent="0.25">
      <c r="B1052" s="48"/>
    </row>
    <row r="1053" spans="2:2" ht="120" x14ac:dyDescent="0.25">
      <c r="B1053" s="48" t="s">
        <v>3214</v>
      </c>
    </row>
    <row r="1054" spans="2:2" x14ac:dyDescent="0.25">
      <c r="B1054" s="3" t="s">
        <v>2381</v>
      </c>
    </row>
    <row r="1055" spans="2:2" ht="75" x14ac:dyDescent="0.25">
      <c r="B1055" s="3" t="s">
        <v>3215</v>
      </c>
    </row>
    <row r="1056" spans="2:2" x14ac:dyDescent="0.25">
      <c r="B1056" s="3" t="s">
        <v>2383</v>
      </c>
    </row>
    <row r="1057" spans="2:2" ht="45" x14ac:dyDescent="0.25">
      <c r="B1057" s="3" t="s">
        <v>3216</v>
      </c>
    </row>
    <row r="1058" spans="2:2" ht="30" x14ac:dyDescent="0.25">
      <c r="B1058" s="3" t="s">
        <v>3217</v>
      </c>
    </row>
    <row r="1059" spans="2:2" ht="60" x14ac:dyDescent="0.25">
      <c r="B1059" s="48" t="s">
        <v>3218</v>
      </c>
    </row>
    <row r="1060" spans="2:2" ht="90" x14ac:dyDescent="0.25">
      <c r="B1060" s="48" t="s">
        <v>3219</v>
      </c>
    </row>
    <row r="1061" spans="2:2" ht="165" x14ac:dyDescent="0.25">
      <c r="B1061" s="48" t="s">
        <v>3220</v>
      </c>
    </row>
    <row r="1062" spans="2:2" ht="45" x14ac:dyDescent="0.25">
      <c r="B1062" s="48" t="s">
        <v>3221</v>
      </c>
    </row>
    <row r="1063" spans="2:2" ht="60" x14ac:dyDescent="0.25">
      <c r="B1063" s="3" t="s">
        <v>3222</v>
      </c>
    </row>
    <row r="1064" spans="2:2" x14ac:dyDescent="0.25">
      <c r="B1064" s="48"/>
    </row>
    <row r="1065" spans="2:2" x14ac:dyDescent="0.25">
      <c r="B1065" s="48" t="s">
        <v>3223</v>
      </c>
    </row>
    <row r="1066" spans="2:2" x14ac:dyDescent="0.25">
      <c r="B1066" s="48"/>
    </row>
    <row r="1067" spans="2:2" ht="60" x14ac:dyDescent="0.25">
      <c r="B1067" s="48" t="s">
        <v>3224</v>
      </c>
    </row>
    <row r="1068" spans="2:2" ht="75" x14ac:dyDescent="0.25">
      <c r="B1068" s="48" t="s">
        <v>3225</v>
      </c>
    </row>
    <row r="1069" spans="2:2" x14ac:dyDescent="0.25">
      <c r="B1069" s="48"/>
    </row>
    <row r="1070" spans="2:2" x14ac:dyDescent="0.25">
      <c r="B1070" s="48" t="s">
        <v>3226</v>
      </c>
    </row>
    <row r="1071" spans="2:2" x14ac:dyDescent="0.25">
      <c r="B1071" s="48"/>
    </row>
    <row r="1072" spans="2:2" ht="75" x14ac:dyDescent="0.25">
      <c r="B1072" s="48" t="s">
        <v>3227</v>
      </c>
    </row>
    <row r="1073" spans="2:2" ht="105" x14ac:dyDescent="0.25">
      <c r="B1073" s="48" t="s">
        <v>3228</v>
      </c>
    </row>
    <row r="1074" spans="2:2" ht="150" x14ac:dyDescent="0.25">
      <c r="B1074" s="48" t="s">
        <v>3229</v>
      </c>
    </row>
    <row r="1075" spans="2:2" ht="165" x14ac:dyDescent="0.25">
      <c r="B1075" s="48" t="s">
        <v>3230</v>
      </c>
    </row>
    <row r="1076" spans="2:2" ht="75" x14ac:dyDescent="0.25">
      <c r="B1076" s="48" t="s">
        <v>3231</v>
      </c>
    </row>
    <row r="1077" spans="2:2" ht="195" x14ac:dyDescent="0.25">
      <c r="B1077" s="48" t="s">
        <v>3232</v>
      </c>
    </row>
    <row r="1078" spans="2:2" x14ac:dyDescent="0.25">
      <c r="B1078" s="3" t="s">
        <v>2383</v>
      </c>
    </row>
    <row r="1079" spans="2:2" ht="45" x14ac:dyDescent="0.25">
      <c r="B1079" s="48" t="s">
        <v>3233</v>
      </c>
    </row>
    <row r="1080" spans="2:2" ht="75" x14ac:dyDescent="0.25">
      <c r="B1080" s="48" t="s">
        <v>3234</v>
      </c>
    </row>
    <row r="1081" spans="2:2" ht="60" x14ac:dyDescent="0.25">
      <c r="B1081" s="48" t="s">
        <v>3235</v>
      </c>
    </row>
    <row r="1082" spans="2:2" x14ac:dyDescent="0.25">
      <c r="B1082" s="3" t="s">
        <v>3236</v>
      </c>
    </row>
    <row r="1083" spans="2:2" ht="30" x14ac:dyDescent="0.25">
      <c r="B1083" s="48" t="s">
        <v>3237</v>
      </c>
    </row>
    <row r="1084" spans="2:2" x14ac:dyDescent="0.25">
      <c r="B1084" s="3" t="s">
        <v>3238</v>
      </c>
    </row>
    <row r="1085" spans="2:2" ht="45" x14ac:dyDescent="0.25">
      <c r="B1085" s="48" t="s">
        <v>3239</v>
      </c>
    </row>
    <row r="1086" spans="2:2" ht="45" x14ac:dyDescent="0.25">
      <c r="B1086" s="48" t="s">
        <v>3240</v>
      </c>
    </row>
    <row r="1087" spans="2:2" ht="45" x14ac:dyDescent="0.25">
      <c r="B1087" s="48" t="s">
        <v>3241</v>
      </c>
    </row>
    <row r="1088" spans="2:2" ht="30" x14ac:dyDescent="0.25">
      <c r="B1088" s="3" t="s">
        <v>3242</v>
      </c>
    </row>
    <row r="1089" spans="2:2" ht="90" x14ac:dyDescent="0.25">
      <c r="B1089" s="48" t="s">
        <v>3243</v>
      </c>
    </row>
    <row r="1090" spans="2:2" x14ac:dyDescent="0.25">
      <c r="B1090" s="48"/>
    </row>
    <row r="1091" spans="2:2" ht="30" x14ac:dyDescent="0.25">
      <c r="B1091" s="48" t="s">
        <v>3244</v>
      </c>
    </row>
    <row r="1092" spans="2:2" x14ac:dyDescent="0.25">
      <c r="B1092" s="48"/>
    </row>
    <row r="1093" spans="2:2" ht="60" x14ac:dyDescent="0.25">
      <c r="B1093" s="3" t="s">
        <v>3245</v>
      </c>
    </row>
    <row r="1094" spans="2:2" ht="45" x14ac:dyDescent="0.25">
      <c r="B1094" s="48" t="s">
        <v>3246</v>
      </c>
    </row>
    <row r="1095" spans="2:2" x14ac:dyDescent="0.25">
      <c r="B1095" s="3" t="s">
        <v>3247</v>
      </c>
    </row>
    <row r="1096" spans="2:2" x14ac:dyDescent="0.25">
      <c r="B1096" s="48"/>
    </row>
    <row r="1097" spans="2:2" ht="30" x14ac:dyDescent="0.25">
      <c r="B1097" s="48" t="s">
        <v>3248</v>
      </c>
    </row>
    <row r="1098" spans="2:2" x14ac:dyDescent="0.25">
      <c r="B1098" s="48"/>
    </row>
    <row r="1099" spans="2:2" ht="45" x14ac:dyDescent="0.25">
      <c r="B1099" s="48" t="s">
        <v>3249</v>
      </c>
    </row>
    <row r="1100" spans="2:2" ht="60" x14ac:dyDescent="0.25">
      <c r="B1100" s="3" t="s">
        <v>3250</v>
      </c>
    </row>
    <row r="1101" spans="2:2" x14ac:dyDescent="0.25">
      <c r="B1101" s="48"/>
    </row>
    <row r="1102" spans="2:2" ht="30" x14ac:dyDescent="0.25">
      <c r="B1102" s="48" t="s">
        <v>3251</v>
      </c>
    </row>
    <row r="1103" spans="2:2" x14ac:dyDescent="0.25">
      <c r="B1103" s="48"/>
    </row>
    <row r="1104" spans="2:2" ht="45" x14ac:dyDescent="0.25">
      <c r="B1104" s="48" t="s">
        <v>3252</v>
      </c>
    </row>
    <row r="1105" spans="2:2" ht="75" x14ac:dyDescent="0.25">
      <c r="B1105" s="3" t="s">
        <v>3253</v>
      </c>
    </row>
    <row r="1106" spans="2:2" ht="45" x14ac:dyDescent="0.25">
      <c r="B1106" s="3" t="s">
        <v>3254</v>
      </c>
    </row>
    <row r="1107" spans="2:2" ht="75" x14ac:dyDescent="0.25">
      <c r="B1107" s="48" t="s">
        <v>3255</v>
      </c>
    </row>
    <row r="1108" spans="2:2" ht="105" x14ac:dyDescent="0.25">
      <c r="B1108" s="48" t="s">
        <v>3256</v>
      </c>
    </row>
    <row r="1109" spans="2:2" x14ac:dyDescent="0.25">
      <c r="B1109" s="48"/>
    </row>
    <row r="1110" spans="2:2" ht="30" x14ac:dyDescent="0.25">
      <c r="B1110" s="48" t="s">
        <v>3257</v>
      </c>
    </row>
    <row r="1111" spans="2:2" x14ac:dyDescent="0.25">
      <c r="B1111" s="48"/>
    </row>
    <row r="1112" spans="2:2" ht="60" x14ac:dyDescent="0.25">
      <c r="B1112" s="48" t="s">
        <v>3258</v>
      </c>
    </row>
    <row r="1113" spans="2:2" ht="135" x14ac:dyDescent="0.25">
      <c r="B1113" s="3" t="s">
        <v>3259</v>
      </c>
    </row>
    <row r="1114" spans="2:2" x14ac:dyDescent="0.25">
      <c r="B1114" s="3" t="s">
        <v>3260</v>
      </c>
    </row>
    <row r="1115" spans="2:2" x14ac:dyDescent="0.25">
      <c r="B1115" s="48"/>
    </row>
    <row r="1116" spans="2:2" ht="30" x14ac:dyDescent="0.25">
      <c r="B1116" s="48" t="s">
        <v>3261</v>
      </c>
    </row>
    <row r="1117" spans="2:2" x14ac:dyDescent="0.25">
      <c r="B1117" s="48"/>
    </row>
    <row r="1118" spans="2:2" ht="30" x14ac:dyDescent="0.25">
      <c r="B1118" s="48" t="s">
        <v>3262</v>
      </c>
    </row>
    <row r="1119" spans="2:2" ht="45" x14ac:dyDescent="0.25">
      <c r="B1119" s="48" t="s">
        <v>3263</v>
      </c>
    </row>
    <row r="1120" spans="2:2" ht="120" x14ac:dyDescent="0.25">
      <c r="B1120" s="48" t="s">
        <v>3264</v>
      </c>
    </row>
    <row r="1121" spans="2:2" x14ac:dyDescent="0.25">
      <c r="B1121" s="48"/>
    </row>
    <row r="1122" spans="2:2" ht="30" x14ac:dyDescent="0.25">
      <c r="B1122" s="48" t="s">
        <v>3265</v>
      </c>
    </row>
    <row r="1123" spans="2:2" x14ac:dyDescent="0.25">
      <c r="B1123" s="48"/>
    </row>
    <row r="1124" spans="2:2" ht="45" x14ac:dyDescent="0.25">
      <c r="B1124" s="48" t="s">
        <v>3266</v>
      </c>
    </row>
    <row r="1125" spans="2:2" ht="120" x14ac:dyDescent="0.25">
      <c r="B1125" s="3" t="s">
        <v>3267</v>
      </c>
    </row>
    <row r="1126" spans="2:2" ht="90" x14ac:dyDescent="0.25">
      <c r="B1126" s="48" t="s">
        <v>3268</v>
      </c>
    </row>
    <row r="1127" spans="2:2" x14ac:dyDescent="0.25">
      <c r="B1127" s="48"/>
    </row>
    <row r="1128" spans="2:2" ht="30" x14ac:dyDescent="0.25">
      <c r="B1128" s="48" t="s">
        <v>3269</v>
      </c>
    </row>
    <row r="1129" spans="2:2" x14ac:dyDescent="0.25">
      <c r="B1129" s="48"/>
    </row>
    <row r="1130" spans="2:2" ht="75" x14ac:dyDescent="0.25">
      <c r="B1130" s="48" t="s">
        <v>3270</v>
      </c>
    </row>
    <row r="1131" spans="2:2" ht="60" x14ac:dyDescent="0.25">
      <c r="B1131" s="3" t="s">
        <v>3271</v>
      </c>
    </row>
    <row r="1132" spans="2:2" ht="60" x14ac:dyDescent="0.25">
      <c r="B1132" s="48" t="s">
        <v>3272</v>
      </c>
    </row>
    <row r="1133" spans="2:2" ht="90" x14ac:dyDescent="0.25">
      <c r="B1133" s="3" t="s">
        <v>3273</v>
      </c>
    </row>
    <row r="1134" spans="2:2" ht="75" x14ac:dyDescent="0.25">
      <c r="B1134" s="48" t="s">
        <v>3274</v>
      </c>
    </row>
    <row r="1135" spans="2:2" ht="60" x14ac:dyDescent="0.25">
      <c r="B1135" s="3" t="s">
        <v>3275</v>
      </c>
    </row>
    <row r="1136" spans="2:2" ht="75" x14ac:dyDescent="0.25">
      <c r="B1136" s="48" t="s">
        <v>3276</v>
      </c>
    </row>
    <row r="1137" spans="2:2" ht="60" x14ac:dyDescent="0.25">
      <c r="B1137" s="3" t="s">
        <v>3277</v>
      </c>
    </row>
    <row r="1138" spans="2:2" ht="30" x14ac:dyDescent="0.25">
      <c r="B1138" s="48" t="s">
        <v>3278</v>
      </c>
    </row>
    <row r="1139" spans="2:2" x14ac:dyDescent="0.25">
      <c r="B1139" s="48" t="s">
        <v>3279</v>
      </c>
    </row>
    <row r="1140" spans="2:2" ht="30" x14ac:dyDescent="0.25">
      <c r="B1140" s="48" t="s">
        <v>3280</v>
      </c>
    </row>
    <row r="1141" spans="2:2" ht="60" x14ac:dyDescent="0.25">
      <c r="B1141" s="3" t="s">
        <v>3281</v>
      </c>
    </row>
    <row r="1142" spans="2:2" ht="105" x14ac:dyDescent="0.25">
      <c r="B1142" s="48" t="s">
        <v>3282</v>
      </c>
    </row>
    <row r="1143" spans="2:2" ht="60" x14ac:dyDescent="0.25">
      <c r="B1143" s="48" t="s">
        <v>3283</v>
      </c>
    </row>
    <row r="1144" spans="2:2" ht="60" x14ac:dyDescent="0.25">
      <c r="B1144" s="48" t="s">
        <v>3284</v>
      </c>
    </row>
    <row r="1145" spans="2:2" ht="30" x14ac:dyDescent="0.25">
      <c r="B1145" s="48" t="s">
        <v>3285</v>
      </c>
    </row>
    <row r="1146" spans="2:2" x14ac:dyDescent="0.25">
      <c r="B1146" s="48"/>
    </row>
    <row r="1147" spans="2:2" ht="45" x14ac:dyDescent="0.25">
      <c r="B1147" s="48" t="s">
        <v>3286</v>
      </c>
    </row>
    <row r="1148" spans="2:2" x14ac:dyDescent="0.25">
      <c r="B1148" s="48"/>
    </row>
    <row r="1149" spans="2:2" x14ac:dyDescent="0.25">
      <c r="B1149" s="3" t="s">
        <v>3029</v>
      </c>
    </row>
    <row r="1150" spans="2:2" x14ac:dyDescent="0.25">
      <c r="B1150" s="48"/>
    </row>
    <row r="1151" spans="2:2" ht="120" x14ac:dyDescent="0.25">
      <c r="B1151" s="3" t="s">
        <v>3287</v>
      </c>
    </row>
    <row r="1152" spans="2:2" ht="75" x14ac:dyDescent="0.25">
      <c r="B1152" s="48" t="s">
        <v>3288</v>
      </c>
    </row>
    <row r="1153" spans="2:2" ht="75" x14ac:dyDescent="0.25">
      <c r="B1153" s="3" t="s">
        <v>3289</v>
      </c>
    </row>
    <row r="1154" spans="2:2" ht="45" x14ac:dyDescent="0.25">
      <c r="B1154" s="48" t="s">
        <v>3290</v>
      </c>
    </row>
    <row r="1155" spans="2:2" x14ac:dyDescent="0.25">
      <c r="B1155" s="48"/>
    </row>
    <row r="1156" spans="2:2" x14ac:dyDescent="0.25">
      <c r="B1156" s="151" t="s">
        <v>3291</v>
      </c>
    </row>
    <row r="1157" spans="2:2" x14ac:dyDescent="0.25">
      <c r="B1157" s="151" t="s">
        <v>3292</v>
      </c>
    </row>
    <row r="1158" spans="2:2" x14ac:dyDescent="0.25">
      <c r="B1158" s="48"/>
    </row>
    <row r="1159" spans="2:2" x14ac:dyDescent="0.25">
      <c r="B1159" s="48" t="s">
        <v>3293</v>
      </c>
    </row>
    <row r="1160" spans="2:2" x14ac:dyDescent="0.25">
      <c r="B1160" s="48"/>
    </row>
    <row r="1161" spans="2:2" ht="195" x14ac:dyDescent="0.25">
      <c r="B1161" s="48" t="s">
        <v>3294</v>
      </c>
    </row>
    <row r="1162" spans="2:2" ht="45" x14ac:dyDescent="0.25">
      <c r="B1162" s="48" t="s">
        <v>3295</v>
      </c>
    </row>
    <row r="1163" spans="2:2" ht="165" x14ac:dyDescent="0.25">
      <c r="B1163" s="48" t="s">
        <v>3296</v>
      </c>
    </row>
    <row r="1164" spans="2:2" x14ac:dyDescent="0.25">
      <c r="B1164" s="3" t="s">
        <v>2383</v>
      </c>
    </row>
    <row r="1165" spans="2:2" ht="90" x14ac:dyDescent="0.25">
      <c r="B1165" s="48" t="s">
        <v>3297</v>
      </c>
    </row>
    <row r="1166" spans="2:2" ht="60" x14ac:dyDescent="0.25">
      <c r="B1166" s="3" t="s">
        <v>3298</v>
      </c>
    </row>
    <row r="1167" spans="2:2" ht="165" x14ac:dyDescent="0.25">
      <c r="B1167" s="3" t="s">
        <v>3299</v>
      </c>
    </row>
    <row r="1168" spans="2:2" ht="180" x14ac:dyDescent="0.25">
      <c r="B1168" s="48" t="s">
        <v>3300</v>
      </c>
    </row>
    <row r="1169" spans="2:2" ht="45" x14ac:dyDescent="0.25">
      <c r="B1169" s="48" t="s">
        <v>3301</v>
      </c>
    </row>
    <row r="1170" spans="2:2" ht="30" x14ac:dyDescent="0.25">
      <c r="B1170" s="3" t="s">
        <v>3302</v>
      </c>
    </row>
    <row r="1171" spans="2:2" x14ac:dyDescent="0.25">
      <c r="B1171" s="48"/>
    </row>
    <row r="1172" spans="2:2" x14ac:dyDescent="0.25">
      <c r="B1172" s="151" t="s">
        <v>3303</v>
      </c>
    </row>
    <row r="1173" spans="2:2" x14ac:dyDescent="0.25">
      <c r="B1173" s="151" t="s">
        <v>3292</v>
      </c>
    </row>
    <row r="1174" spans="2:2" x14ac:dyDescent="0.25">
      <c r="B1174" s="48"/>
    </row>
    <row r="1175" spans="2:2" ht="30" x14ac:dyDescent="0.25">
      <c r="B1175" s="48" t="s">
        <v>3304</v>
      </c>
    </row>
    <row r="1176" spans="2:2" x14ac:dyDescent="0.25">
      <c r="B1176" s="48"/>
    </row>
    <row r="1177" spans="2:2" ht="135" x14ac:dyDescent="0.25">
      <c r="B1177" s="48" t="s">
        <v>3305</v>
      </c>
    </row>
    <row r="1178" spans="2:2" ht="30" x14ac:dyDescent="0.25">
      <c r="B1178" s="48" t="s">
        <v>3306</v>
      </c>
    </row>
    <row r="1179" spans="2:2" ht="75" x14ac:dyDescent="0.25">
      <c r="B1179" s="3" t="s">
        <v>3307</v>
      </c>
    </row>
    <row r="1180" spans="2:2" ht="90" x14ac:dyDescent="0.25">
      <c r="B1180" s="48" t="s">
        <v>3308</v>
      </c>
    </row>
    <row r="1181" spans="2:2" ht="90" x14ac:dyDescent="0.25">
      <c r="B1181" s="3" t="s">
        <v>3309</v>
      </c>
    </row>
    <row r="1182" spans="2:2" x14ac:dyDescent="0.25">
      <c r="B1182" s="3" t="s">
        <v>2383</v>
      </c>
    </row>
    <row r="1183" spans="2:2" ht="75" x14ac:dyDescent="0.25">
      <c r="B1183" s="3" t="s">
        <v>3310</v>
      </c>
    </row>
    <row r="1184" spans="2:2" ht="195" x14ac:dyDescent="0.25">
      <c r="B1184" s="3" t="s">
        <v>3311</v>
      </c>
    </row>
    <row r="1185" spans="2:2" x14ac:dyDescent="0.25">
      <c r="B1185" s="3" t="s">
        <v>3167</v>
      </c>
    </row>
    <row r="1186" spans="2:2" ht="60" x14ac:dyDescent="0.25">
      <c r="B1186" s="3" t="s">
        <v>3312</v>
      </c>
    </row>
    <row r="1187" spans="2:2" ht="45" x14ac:dyDescent="0.25">
      <c r="B1187" s="48" t="s">
        <v>3313</v>
      </c>
    </row>
    <row r="1188" spans="2:2" ht="75" x14ac:dyDescent="0.25">
      <c r="B1188" s="3" t="s">
        <v>3314</v>
      </c>
    </row>
    <row r="1189" spans="2:2" ht="75" x14ac:dyDescent="0.25">
      <c r="B1189" s="48" t="s">
        <v>3315</v>
      </c>
    </row>
    <row r="1190" spans="2:2" ht="90" x14ac:dyDescent="0.25">
      <c r="B1190" s="48" t="s">
        <v>3316</v>
      </c>
    </row>
    <row r="1191" spans="2:2" ht="105" x14ac:dyDescent="0.25">
      <c r="B1191" s="48" t="s">
        <v>3317</v>
      </c>
    </row>
    <row r="1192" spans="2:2" x14ac:dyDescent="0.25">
      <c r="B1192" s="48" t="s">
        <v>3318</v>
      </c>
    </row>
    <row r="1193" spans="2:2" ht="30" x14ac:dyDescent="0.25">
      <c r="B1193" s="48" t="s">
        <v>3319</v>
      </c>
    </row>
    <row r="1194" spans="2:2" ht="30" x14ac:dyDescent="0.25">
      <c r="B1194" s="48" t="s">
        <v>3320</v>
      </c>
    </row>
    <row r="1195" spans="2:2" ht="90" x14ac:dyDescent="0.25">
      <c r="B1195" s="48" t="s">
        <v>3321</v>
      </c>
    </row>
    <row r="1196" spans="2:2" ht="30" x14ac:dyDescent="0.25">
      <c r="B1196" s="48" t="s">
        <v>3322</v>
      </c>
    </row>
    <row r="1197" spans="2:2" ht="90" x14ac:dyDescent="0.25">
      <c r="B1197" s="3" t="s">
        <v>3323</v>
      </c>
    </row>
    <row r="1198" spans="2:2" ht="30" x14ac:dyDescent="0.25">
      <c r="B1198" s="48" t="s">
        <v>3324</v>
      </c>
    </row>
    <row r="1199" spans="2:2" ht="105" x14ac:dyDescent="0.25">
      <c r="B1199" s="3" t="s">
        <v>3325</v>
      </c>
    </row>
    <row r="1200" spans="2:2" ht="30" x14ac:dyDescent="0.25">
      <c r="B1200" s="48" t="s">
        <v>3326</v>
      </c>
    </row>
    <row r="1201" spans="2:2" ht="60" x14ac:dyDescent="0.25">
      <c r="B1201" s="48" t="s">
        <v>3327</v>
      </c>
    </row>
    <row r="1202" spans="2:2" ht="105" x14ac:dyDescent="0.25">
      <c r="B1202" s="3" t="s">
        <v>3328</v>
      </c>
    </row>
    <row r="1203" spans="2:2" x14ac:dyDescent="0.25">
      <c r="B1203" s="3" t="s">
        <v>3329</v>
      </c>
    </row>
    <row r="1204" spans="2:2" ht="75" x14ac:dyDescent="0.25">
      <c r="B1204" s="48" t="s">
        <v>3330</v>
      </c>
    </row>
    <row r="1205" spans="2:2" ht="60" x14ac:dyDescent="0.25">
      <c r="B1205" s="3" t="s">
        <v>3331</v>
      </c>
    </row>
    <row r="1206" spans="2:2" ht="90" x14ac:dyDescent="0.25">
      <c r="B1206" s="48" t="s">
        <v>3332</v>
      </c>
    </row>
    <row r="1207" spans="2:2" ht="45" x14ac:dyDescent="0.25">
      <c r="B1207" s="48" t="s">
        <v>3333</v>
      </c>
    </row>
    <row r="1208" spans="2:2" ht="90" x14ac:dyDescent="0.25">
      <c r="B1208" s="48" t="s">
        <v>3334</v>
      </c>
    </row>
    <row r="1209" spans="2:2" ht="60" x14ac:dyDescent="0.25">
      <c r="B1209" s="48" t="s">
        <v>3335</v>
      </c>
    </row>
    <row r="1210" spans="2:2" ht="135" x14ac:dyDescent="0.25">
      <c r="B1210" s="3" t="s">
        <v>3336</v>
      </c>
    </row>
    <row r="1211" spans="2:2" ht="105" x14ac:dyDescent="0.25">
      <c r="B1211" s="3" t="s">
        <v>3337</v>
      </c>
    </row>
    <row r="1212" spans="2:2" ht="135" x14ac:dyDescent="0.25">
      <c r="B1212" s="3" t="s">
        <v>3338</v>
      </c>
    </row>
    <row r="1213" spans="2:2" ht="60" x14ac:dyDescent="0.25">
      <c r="B1213" s="48" t="s">
        <v>3339</v>
      </c>
    </row>
    <row r="1214" spans="2:2" x14ac:dyDescent="0.25">
      <c r="B1214" s="3" t="s">
        <v>2383</v>
      </c>
    </row>
    <row r="1215" spans="2:2" ht="195" x14ac:dyDescent="0.25">
      <c r="B1215" s="48" t="s">
        <v>3340</v>
      </c>
    </row>
    <row r="1216" spans="2:2" x14ac:dyDescent="0.25">
      <c r="B1216" s="3" t="s">
        <v>2383</v>
      </c>
    </row>
    <row r="1217" spans="2:2" ht="75" x14ac:dyDescent="0.25">
      <c r="B1217" s="48" t="s">
        <v>3341</v>
      </c>
    </row>
    <row r="1218" spans="2:2" x14ac:dyDescent="0.25">
      <c r="B1218" s="3" t="s">
        <v>3342</v>
      </c>
    </row>
    <row r="1219" spans="2:2" ht="75" x14ac:dyDescent="0.25">
      <c r="B1219" s="3" t="s">
        <v>3343</v>
      </c>
    </row>
    <row r="1220" spans="2:2" x14ac:dyDescent="0.25">
      <c r="B1220" s="3" t="s">
        <v>3344</v>
      </c>
    </row>
    <row r="1221" spans="2:2" x14ac:dyDescent="0.25">
      <c r="B1221" s="48"/>
    </row>
    <row r="1222" spans="2:2" ht="30" x14ac:dyDescent="0.25">
      <c r="B1222" s="48" t="s">
        <v>3345</v>
      </c>
    </row>
    <row r="1223" spans="2:2" x14ac:dyDescent="0.25">
      <c r="B1223" s="48"/>
    </row>
    <row r="1224" spans="2:2" ht="30" x14ac:dyDescent="0.25">
      <c r="B1224" s="48" t="s">
        <v>3346</v>
      </c>
    </row>
    <row r="1225" spans="2:2" ht="60" x14ac:dyDescent="0.25">
      <c r="B1225" s="3" t="s">
        <v>3347</v>
      </c>
    </row>
    <row r="1226" spans="2:2" ht="45" x14ac:dyDescent="0.25">
      <c r="B1226" s="48" t="s">
        <v>3348</v>
      </c>
    </row>
    <row r="1227" spans="2:2" ht="30" x14ac:dyDescent="0.25">
      <c r="B1227" s="48" t="s">
        <v>3349</v>
      </c>
    </row>
    <row r="1228" spans="2:2" ht="30" x14ac:dyDescent="0.25">
      <c r="B1228" s="48" t="s">
        <v>3350</v>
      </c>
    </row>
    <row r="1229" spans="2:2" ht="105" x14ac:dyDescent="0.25">
      <c r="B1229" s="3" t="s">
        <v>3351</v>
      </c>
    </row>
    <row r="1230" spans="2:2" x14ac:dyDescent="0.25">
      <c r="B1230" s="48" t="s">
        <v>3352</v>
      </c>
    </row>
    <row r="1231" spans="2:2" ht="30" x14ac:dyDescent="0.25">
      <c r="B1231" s="48" t="s">
        <v>3353</v>
      </c>
    </row>
    <row r="1232" spans="2:2" x14ac:dyDescent="0.25">
      <c r="B1232" s="48" t="s">
        <v>3354</v>
      </c>
    </row>
    <row r="1233" spans="2:2" ht="30" x14ac:dyDescent="0.25">
      <c r="B1233" s="48" t="s">
        <v>3355</v>
      </c>
    </row>
    <row r="1234" spans="2:2" x14ac:dyDescent="0.25">
      <c r="B1234" s="48" t="s">
        <v>3356</v>
      </c>
    </row>
    <row r="1235" spans="2:2" x14ac:dyDescent="0.25">
      <c r="B1235" s="48" t="s">
        <v>3357</v>
      </c>
    </row>
    <row r="1236" spans="2:2" ht="30" x14ac:dyDescent="0.25">
      <c r="B1236" s="48" t="s">
        <v>3358</v>
      </c>
    </row>
    <row r="1237" spans="2:2" x14ac:dyDescent="0.25">
      <c r="B1237" s="48" t="s">
        <v>3359</v>
      </c>
    </row>
    <row r="1238" spans="2:2" x14ac:dyDescent="0.25">
      <c r="B1238" s="3" t="s">
        <v>3360</v>
      </c>
    </row>
    <row r="1239" spans="2:2" ht="45" x14ac:dyDescent="0.25">
      <c r="B1239" s="3" t="s">
        <v>3361</v>
      </c>
    </row>
    <row r="1240" spans="2:2" x14ac:dyDescent="0.25">
      <c r="B1240" s="3" t="s">
        <v>3362</v>
      </c>
    </row>
    <row r="1241" spans="2:2" ht="60" x14ac:dyDescent="0.25">
      <c r="B1241" s="48" t="s">
        <v>3363</v>
      </c>
    </row>
    <row r="1242" spans="2:2" x14ac:dyDescent="0.25">
      <c r="B1242" s="3" t="s">
        <v>2383</v>
      </c>
    </row>
    <row r="1243" spans="2:2" ht="45" x14ac:dyDescent="0.25">
      <c r="B1243" s="48" t="s">
        <v>3364</v>
      </c>
    </row>
    <row r="1244" spans="2:2" ht="30" x14ac:dyDescent="0.25">
      <c r="B1244" s="48" t="s">
        <v>3365</v>
      </c>
    </row>
    <row r="1245" spans="2:2" x14ac:dyDescent="0.25">
      <c r="B1245" s="48"/>
    </row>
    <row r="1246" spans="2:2" x14ac:dyDescent="0.25">
      <c r="B1246" s="151" t="s">
        <v>3366</v>
      </c>
    </row>
    <row r="1247" spans="2:2" x14ac:dyDescent="0.25">
      <c r="B1247" s="48"/>
    </row>
    <row r="1248" spans="2:2" x14ac:dyDescent="0.25">
      <c r="B1248" s="48" t="s">
        <v>3367</v>
      </c>
    </row>
    <row r="1249" spans="2:2" x14ac:dyDescent="0.25">
      <c r="B1249" s="48"/>
    </row>
    <row r="1250" spans="2:2" ht="45" x14ac:dyDescent="0.25">
      <c r="B1250" s="48" t="s">
        <v>3368</v>
      </c>
    </row>
    <row r="1251" spans="2:2" ht="45" x14ac:dyDescent="0.25">
      <c r="B1251" s="3" t="s">
        <v>3369</v>
      </c>
    </row>
    <row r="1252" spans="2:2" ht="75" x14ac:dyDescent="0.25">
      <c r="B1252" s="3" t="s">
        <v>3370</v>
      </c>
    </row>
    <row r="1253" spans="2:2" ht="45" x14ac:dyDescent="0.25">
      <c r="B1253" s="3" t="s">
        <v>3371</v>
      </c>
    </row>
    <row r="1254" spans="2:2" ht="60" x14ac:dyDescent="0.25">
      <c r="B1254" s="48" t="s">
        <v>3372</v>
      </c>
    </row>
    <row r="1255" spans="2:2" x14ac:dyDescent="0.25">
      <c r="B1255" s="48"/>
    </row>
    <row r="1256" spans="2:2" x14ac:dyDescent="0.25">
      <c r="B1256" s="48" t="s">
        <v>3373</v>
      </c>
    </row>
    <row r="1257" spans="2:2" x14ac:dyDescent="0.25">
      <c r="B1257" s="48"/>
    </row>
    <row r="1258" spans="2:2" ht="45" x14ac:dyDescent="0.25">
      <c r="B1258" s="48" t="s">
        <v>3374</v>
      </c>
    </row>
    <row r="1259" spans="2:2" x14ac:dyDescent="0.25">
      <c r="B1259" s="48"/>
    </row>
    <row r="1260" spans="2:2" x14ac:dyDescent="0.25">
      <c r="B1260" s="151" t="s">
        <v>3375</v>
      </c>
    </row>
    <row r="1261" spans="2:2" x14ac:dyDescent="0.25">
      <c r="B1261" s="151" t="s">
        <v>3376</v>
      </c>
    </row>
    <row r="1262" spans="2:2" x14ac:dyDescent="0.25">
      <c r="B1262" s="151" t="s">
        <v>3377</v>
      </c>
    </row>
    <row r="1263" spans="2:2" x14ac:dyDescent="0.25">
      <c r="B1263" s="151" t="s">
        <v>3378</v>
      </c>
    </row>
    <row r="1264" spans="2:2" x14ac:dyDescent="0.25">
      <c r="B1264" s="151" t="s">
        <v>3379</v>
      </c>
    </row>
    <row r="1265" spans="2:2" x14ac:dyDescent="0.25">
      <c r="B1265" s="151" t="s">
        <v>3380</v>
      </c>
    </row>
    <row r="1266" spans="2:2" x14ac:dyDescent="0.25">
      <c r="B1266" s="48"/>
    </row>
    <row r="1267" spans="2:2" x14ac:dyDescent="0.25">
      <c r="B1267" s="48" t="s">
        <v>3381</v>
      </c>
    </row>
    <row r="1268" spans="2:2" x14ac:dyDescent="0.25">
      <c r="B1268" s="48"/>
    </row>
    <row r="1269" spans="2:2" ht="45" x14ac:dyDescent="0.25">
      <c r="B1269" s="48" t="s">
        <v>3382</v>
      </c>
    </row>
    <row r="1270" spans="2:2" ht="60" x14ac:dyDescent="0.25">
      <c r="B1270" s="48" t="s">
        <v>3383</v>
      </c>
    </row>
    <row r="1271" spans="2:2" x14ac:dyDescent="0.25">
      <c r="B1271" s="48" t="s">
        <v>3384</v>
      </c>
    </row>
    <row r="1272" spans="2:2" ht="30" x14ac:dyDescent="0.25">
      <c r="B1272" s="48" t="s">
        <v>3385</v>
      </c>
    </row>
    <row r="1273" spans="2:2" ht="30" x14ac:dyDescent="0.25">
      <c r="B1273" s="48" t="s">
        <v>3386</v>
      </c>
    </row>
    <row r="1274" spans="2:2" ht="45" x14ac:dyDescent="0.25">
      <c r="B1274" s="48" t="s">
        <v>3387</v>
      </c>
    </row>
    <row r="1275" spans="2:2" ht="45" x14ac:dyDescent="0.25">
      <c r="B1275" s="48" t="s">
        <v>3388</v>
      </c>
    </row>
    <row r="1276" spans="2:2" ht="45" x14ac:dyDescent="0.25">
      <c r="B1276" s="48" t="s">
        <v>3389</v>
      </c>
    </row>
    <row r="1277" spans="2:2" ht="30" x14ac:dyDescent="0.25">
      <c r="B1277" s="48" t="s">
        <v>3390</v>
      </c>
    </row>
    <row r="1278" spans="2:2" ht="30" x14ac:dyDescent="0.25">
      <c r="B1278" s="48" t="s">
        <v>3391</v>
      </c>
    </row>
    <row r="1279" spans="2:2" ht="45" x14ac:dyDescent="0.25">
      <c r="B1279" s="48" t="s">
        <v>3392</v>
      </c>
    </row>
    <row r="1280" spans="2:2" ht="75" x14ac:dyDescent="0.25">
      <c r="B1280" s="48" t="s">
        <v>3393</v>
      </c>
    </row>
    <row r="1281" spans="2:2" x14ac:dyDescent="0.25">
      <c r="B1281" s="150"/>
    </row>
    <row r="1282" spans="2:2" x14ac:dyDescent="0.25">
      <c r="B1282" s="48" t="s">
        <v>2590</v>
      </c>
    </row>
    <row r="1283" spans="2:2" x14ac:dyDescent="0.25">
      <c r="B1283" s="3" t="s">
        <v>3394</v>
      </c>
    </row>
    <row r="1284" spans="2:2" x14ac:dyDescent="0.25">
      <c r="B1284" s="150"/>
    </row>
    <row r="1285" spans="2:2" ht="60" x14ac:dyDescent="0.25">
      <c r="B1285" s="3" t="s">
        <v>3395</v>
      </c>
    </row>
    <row r="1286" spans="2:2" ht="45" x14ac:dyDescent="0.25">
      <c r="B1286" s="48" t="s">
        <v>3396</v>
      </c>
    </row>
    <row r="1287" spans="2:2" ht="75" x14ac:dyDescent="0.25">
      <c r="B1287" s="48" t="s">
        <v>3397</v>
      </c>
    </row>
    <row r="1288" spans="2:2" ht="30" x14ac:dyDescent="0.25">
      <c r="B1288" s="48" t="s">
        <v>3398</v>
      </c>
    </row>
    <row r="1289" spans="2:2" x14ac:dyDescent="0.25">
      <c r="B1289" s="48"/>
    </row>
    <row r="1290" spans="2:2" x14ac:dyDescent="0.25">
      <c r="B1290" s="48" t="s">
        <v>3399</v>
      </c>
    </row>
    <row r="1291" spans="2:2" x14ac:dyDescent="0.25">
      <c r="B1291" s="48"/>
    </row>
    <row r="1292" spans="2:2" ht="75" x14ac:dyDescent="0.25">
      <c r="B1292" s="48" t="s">
        <v>3400</v>
      </c>
    </row>
    <row r="1293" spans="2:2" ht="45" x14ac:dyDescent="0.25">
      <c r="B1293" s="48" t="s">
        <v>3401</v>
      </c>
    </row>
    <row r="1294" spans="2:2" ht="90" x14ac:dyDescent="0.25">
      <c r="B1294" s="48" t="s">
        <v>3402</v>
      </c>
    </row>
    <row r="1295" spans="2:2" x14ac:dyDescent="0.25">
      <c r="B1295" s="48"/>
    </row>
    <row r="1296" spans="2:2" x14ac:dyDescent="0.25">
      <c r="B1296" s="150"/>
    </row>
    <row r="1297" spans="2:2" x14ac:dyDescent="0.25">
      <c r="B1297" s="48" t="s">
        <v>2590</v>
      </c>
    </row>
    <row r="1298" spans="2:2" x14ac:dyDescent="0.25">
      <c r="B1298" s="3" t="s">
        <v>3403</v>
      </c>
    </row>
    <row r="1299" spans="2:2" x14ac:dyDescent="0.25">
      <c r="B1299" s="150"/>
    </row>
    <row r="1300" spans="2:2" ht="30" x14ac:dyDescent="0.25">
      <c r="B1300" s="48" t="s">
        <v>3404</v>
      </c>
    </row>
    <row r="1301" spans="2:2" x14ac:dyDescent="0.25">
      <c r="B1301" s="48"/>
    </row>
    <row r="1302" spans="2:2" ht="90" x14ac:dyDescent="0.25">
      <c r="B1302" s="48" t="s">
        <v>3405</v>
      </c>
    </row>
    <row r="1303" spans="2:2" ht="75" x14ac:dyDescent="0.25">
      <c r="B1303" s="48" t="s">
        <v>3406</v>
      </c>
    </row>
    <row r="1304" spans="2:2" ht="60" x14ac:dyDescent="0.25">
      <c r="B1304" s="48" t="s">
        <v>3407</v>
      </c>
    </row>
    <row r="1305" spans="2:2" ht="30" x14ac:dyDescent="0.25">
      <c r="B1305" s="48" t="s">
        <v>3408</v>
      </c>
    </row>
    <row r="1306" spans="2:2" ht="30" x14ac:dyDescent="0.25">
      <c r="B1306" s="3" t="s">
        <v>3409</v>
      </c>
    </row>
    <row r="1307" spans="2:2" ht="30" x14ac:dyDescent="0.25">
      <c r="B1307" s="48" t="s">
        <v>3410</v>
      </c>
    </row>
    <row r="1308" spans="2:2" x14ac:dyDescent="0.25">
      <c r="B1308" s="48"/>
    </row>
    <row r="1309" spans="2:2" x14ac:dyDescent="0.25">
      <c r="B1309" s="151" t="s">
        <v>3411</v>
      </c>
    </row>
    <row r="1310" spans="2:2" x14ac:dyDescent="0.25">
      <c r="B1310" s="48"/>
    </row>
    <row r="1311" spans="2:2" ht="30" x14ac:dyDescent="0.25">
      <c r="B1311" s="48" t="s">
        <v>3412</v>
      </c>
    </row>
    <row r="1312" spans="2:2" x14ac:dyDescent="0.25">
      <c r="B1312" s="48"/>
    </row>
    <row r="1313" spans="2:2" ht="75" x14ac:dyDescent="0.25">
      <c r="B1313" s="3" t="s">
        <v>3413</v>
      </c>
    </row>
    <row r="1314" spans="2:2" ht="105" x14ac:dyDescent="0.25">
      <c r="B1314" s="48" t="s">
        <v>3414</v>
      </c>
    </row>
    <row r="1315" spans="2:2" ht="150" x14ac:dyDescent="0.25">
      <c r="B1315" s="48" t="s">
        <v>3415</v>
      </c>
    </row>
    <row r="1316" spans="2:2" ht="150" x14ac:dyDescent="0.25">
      <c r="B1316" s="48" t="s">
        <v>3416</v>
      </c>
    </row>
    <row r="1317" spans="2:2" ht="105" x14ac:dyDescent="0.25">
      <c r="B1317" s="3" t="s">
        <v>3417</v>
      </c>
    </row>
    <row r="1318" spans="2:2" x14ac:dyDescent="0.25">
      <c r="B1318" s="48" t="s">
        <v>3418</v>
      </c>
    </row>
    <row r="1319" spans="2:2" ht="75" x14ac:dyDescent="0.25">
      <c r="B1319" s="3" t="s">
        <v>3419</v>
      </c>
    </row>
    <row r="1320" spans="2:2" ht="105" x14ac:dyDescent="0.25">
      <c r="B1320" s="48" t="s">
        <v>3420</v>
      </c>
    </row>
    <row r="1321" spans="2:2" ht="90" x14ac:dyDescent="0.25">
      <c r="B1321" s="48" t="s">
        <v>3421</v>
      </c>
    </row>
    <row r="1322" spans="2:2" ht="75" x14ac:dyDescent="0.25">
      <c r="B1322" s="48" t="s">
        <v>3422</v>
      </c>
    </row>
    <row r="1323" spans="2:2" ht="60" x14ac:dyDescent="0.25">
      <c r="B1323" s="48" t="s">
        <v>3423</v>
      </c>
    </row>
    <row r="1324" spans="2:2" ht="45" x14ac:dyDescent="0.25">
      <c r="B1324" s="48" t="s">
        <v>3424</v>
      </c>
    </row>
    <row r="1325" spans="2:2" ht="105" x14ac:dyDescent="0.25">
      <c r="B1325" s="48" t="s">
        <v>3425</v>
      </c>
    </row>
    <row r="1326" spans="2:2" ht="30" x14ac:dyDescent="0.25">
      <c r="B1326" s="48" t="s">
        <v>3426</v>
      </c>
    </row>
    <row r="1327" spans="2:2" ht="30" x14ac:dyDescent="0.25">
      <c r="B1327" s="48" t="s">
        <v>3427</v>
      </c>
    </row>
    <row r="1328" spans="2:2" ht="120" x14ac:dyDescent="0.25">
      <c r="B1328" s="3" t="s">
        <v>3428</v>
      </c>
    </row>
    <row r="1329" spans="2:2" x14ac:dyDescent="0.25">
      <c r="B1329" s="48" t="s">
        <v>3429</v>
      </c>
    </row>
    <row r="1330" spans="2:2" ht="60" x14ac:dyDescent="0.25">
      <c r="B1330" s="3" t="s">
        <v>3430</v>
      </c>
    </row>
    <row r="1331" spans="2:2" ht="90" x14ac:dyDescent="0.25">
      <c r="B1331" s="3" t="s">
        <v>3431</v>
      </c>
    </row>
    <row r="1332" spans="2:2" ht="210" x14ac:dyDescent="0.25">
      <c r="B1332" s="48" t="s">
        <v>3432</v>
      </c>
    </row>
    <row r="1333" spans="2:2" x14ac:dyDescent="0.25">
      <c r="B1333" s="48"/>
    </row>
    <row r="1334" spans="2:2" ht="30" x14ac:dyDescent="0.25">
      <c r="B1334" s="48" t="s">
        <v>3433</v>
      </c>
    </row>
    <row r="1335" spans="2:2" x14ac:dyDescent="0.25">
      <c r="B1335" s="48"/>
    </row>
    <row r="1336" spans="2:2" ht="75" x14ac:dyDescent="0.25">
      <c r="B1336" s="3" t="s">
        <v>3434</v>
      </c>
    </row>
    <row r="1337" spans="2:2" ht="30" x14ac:dyDescent="0.25">
      <c r="B1337" s="48" t="s">
        <v>3435</v>
      </c>
    </row>
    <row r="1338" spans="2:2" ht="30" x14ac:dyDescent="0.25">
      <c r="B1338" s="48" t="s">
        <v>3436</v>
      </c>
    </row>
    <row r="1339" spans="2:2" ht="150" x14ac:dyDescent="0.25">
      <c r="B1339" s="48" t="s">
        <v>3437</v>
      </c>
    </row>
    <row r="1340" spans="2:2" ht="60" x14ac:dyDescent="0.25">
      <c r="B1340" s="3" t="s">
        <v>3438</v>
      </c>
    </row>
    <row r="1341" spans="2:2" ht="45" x14ac:dyDescent="0.25">
      <c r="B1341" s="48" t="s">
        <v>3439</v>
      </c>
    </row>
    <row r="1342" spans="2:2" ht="30" x14ac:dyDescent="0.25">
      <c r="B1342" s="48" t="s">
        <v>3440</v>
      </c>
    </row>
    <row r="1343" spans="2:2" x14ac:dyDescent="0.25">
      <c r="B1343" s="48" t="s">
        <v>3441</v>
      </c>
    </row>
    <row r="1344" spans="2:2" ht="120" x14ac:dyDescent="0.25">
      <c r="B1344" s="48" t="s">
        <v>3442</v>
      </c>
    </row>
    <row r="1345" spans="2:2" x14ac:dyDescent="0.25">
      <c r="B1345" s="3" t="s">
        <v>2383</v>
      </c>
    </row>
    <row r="1346" spans="2:2" ht="105" x14ac:dyDescent="0.25">
      <c r="B1346" s="48" t="s">
        <v>3443</v>
      </c>
    </row>
    <row r="1347" spans="2:2" ht="225" x14ac:dyDescent="0.25">
      <c r="B1347" s="3" t="s">
        <v>3444</v>
      </c>
    </row>
    <row r="1348" spans="2:2" x14ac:dyDescent="0.25">
      <c r="B1348" s="3" t="s">
        <v>2383</v>
      </c>
    </row>
    <row r="1349" spans="2:2" ht="195" x14ac:dyDescent="0.25">
      <c r="B1349" s="48" t="s">
        <v>3445</v>
      </c>
    </row>
    <row r="1350" spans="2:2" x14ac:dyDescent="0.25">
      <c r="B1350" s="3" t="s">
        <v>2848</v>
      </c>
    </row>
    <row r="1351" spans="2:2" x14ac:dyDescent="0.25">
      <c r="B1351" s="48"/>
    </row>
    <row r="1352" spans="2:2" ht="30" x14ac:dyDescent="0.25">
      <c r="B1352" s="48" t="s">
        <v>3446</v>
      </c>
    </row>
    <row r="1353" spans="2:2" x14ac:dyDescent="0.25">
      <c r="B1353" s="3" t="s">
        <v>2381</v>
      </c>
    </row>
    <row r="1354" spans="2:2" x14ac:dyDescent="0.25">
      <c r="B1354" s="48"/>
    </row>
    <row r="1355" spans="2:2" ht="75" x14ac:dyDescent="0.25">
      <c r="B1355" s="48" t="s">
        <v>3447</v>
      </c>
    </row>
    <row r="1356" spans="2:2" ht="75" x14ac:dyDescent="0.25">
      <c r="B1356" s="48" t="s">
        <v>3448</v>
      </c>
    </row>
    <row r="1357" spans="2:2" ht="120" x14ac:dyDescent="0.25">
      <c r="B1357" s="48" t="s">
        <v>3449</v>
      </c>
    </row>
    <row r="1358" spans="2:2" x14ac:dyDescent="0.25">
      <c r="B1358" s="3" t="s">
        <v>2381</v>
      </c>
    </row>
    <row r="1359" spans="2:2" ht="105" x14ac:dyDescent="0.25">
      <c r="B1359" s="48" t="s">
        <v>3450</v>
      </c>
    </row>
    <row r="1360" spans="2:2" x14ac:dyDescent="0.25">
      <c r="B1360" s="3" t="s">
        <v>2381</v>
      </c>
    </row>
    <row r="1361" spans="2:2" ht="120" x14ac:dyDescent="0.25">
      <c r="B1361" s="48" t="s">
        <v>3451</v>
      </c>
    </row>
    <row r="1362" spans="2:2" x14ac:dyDescent="0.25">
      <c r="B1362" s="3" t="s">
        <v>2381</v>
      </c>
    </row>
    <row r="1363" spans="2:2" x14ac:dyDescent="0.25">
      <c r="B1363" s="48"/>
    </row>
    <row r="1364" spans="2:2" x14ac:dyDescent="0.25">
      <c r="B1364" s="48" t="s">
        <v>3452</v>
      </c>
    </row>
    <row r="1365" spans="2:2" x14ac:dyDescent="0.25">
      <c r="B1365" s="48"/>
    </row>
    <row r="1366" spans="2:2" ht="30" x14ac:dyDescent="0.25">
      <c r="B1366" s="48" t="s">
        <v>3453</v>
      </c>
    </row>
    <row r="1367" spans="2:2" x14ac:dyDescent="0.25">
      <c r="B1367" s="48" t="s">
        <v>3454</v>
      </c>
    </row>
    <row r="1368" spans="2:2" ht="60" x14ac:dyDescent="0.25">
      <c r="B1368" s="48" t="s">
        <v>3455</v>
      </c>
    </row>
    <row r="1369" spans="2:2" ht="45" x14ac:dyDescent="0.25">
      <c r="B1369" s="48" t="s">
        <v>3456</v>
      </c>
    </row>
    <row r="1370" spans="2:2" ht="45" x14ac:dyDescent="0.25">
      <c r="B1370" s="48" t="s">
        <v>3457</v>
      </c>
    </row>
    <row r="1371" spans="2:2" ht="90" x14ac:dyDescent="0.25">
      <c r="B1371" s="3" t="s">
        <v>3458</v>
      </c>
    </row>
    <row r="1372" spans="2:2" ht="285" x14ac:dyDescent="0.25">
      <c r="B1372" s="48" t="s">
        <v>3459</v>
      </c>
    </row>
    <row r="1373" spans="2:2" x14ac:dyDescent="0.25">
      <c r="B1373" s="48"/>
    </row>
    <row r="1374" spans="2:2" x14ac:dyDescent="0.25">
      <c r="B1374" s="152" t="s">
        <v>3460</v>
      </c>
    </row>
    <row r="1375" spans="2:2" x14ac:dyDescent="0.25">
      <c r="B1375" s="152" t="s">
        <v>121</v>
      </c>
    </row>
    <row r="1376" spans="2:2" x14ac:dyDescent="0.25">
      <c r="B1376" s="152" t="s">
        <v>3461</v>
      </c>
    </row>
    <row r="1377" spans="2:2" x14ac:dyDescent="0.25">
      <c r="B1377" s="2" t="s">
        <v>3462</v>
      </c>
    </row>
    <row r="1378" spans="2:2" x14ac:dyDescent="0.25">
      <c r="B1378" s="2" t="s">
        <v>3463</v>
      </c>
    </row>
    <row r="1379" spans="2:2" x14ac:dyDescent="0.25">
      <c r="B1379" s="2" t="s">
        <v>3464</v>
      </c>
    </row>
    <row r="1380" spans="2:2" x14ac:dyDescent="0.25">
      <c r="B1380" s="4" t="s">
        <v>10</v>
      </c>
    </row>
    <row r="1381" spans="2:2" x14ac:dyDescent="0.25">
      <c r="B1381" s="48"/>
    </row>
    <row r="1382" spans="2:2" x14ac:dyDescent="0.25">
      <c r="B1382" s="150"/>
    </row>
    <row r="1383" spans="2:2" x14ac:dyDescent="0.25">
      <c r="B1383" s="2"/>
    </row>
  </sheetData>
  <hyperlinks>
    <hyperlink ref="B1" location="'Калькулятор 6'!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6'!A1" display="ВЕРНУТЬСЯ К КАЛЬКУЛЯТОРУ"/>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W2055"/>
  <sheetViews>
    <sheetView topLeftCell="A2002" workbookViewId="0">
      <selection activeCell="B2023" sqref="B2023"/>
    </sheetView>
  </sheetViews>
  <sheetFormatPr defaultRowHeight="15" x14ac:dyDescent="0.25"/>
  <cols>
    <col min="2" max="2" width="128" style="1" customWidth="1"/>
  </cols>
  <sheetData>
    <row r="1" spans="2:23" x14ac:dyDescent="0.25">
      <c r="B1" s="26" t="s">
        <v>10</v>
      </c>
    </row>
    <row r="2" spans="2:23" ht="18.75" x14ac:dyDescent="0.3">
      <c r="B2" s="269" t="s">
        <v>5046</v>
      </c>
    </row>
    <row r="3" spans="2:23" ht="2.25" customHeight="1" x14ac:dyDescent="0.3">
      <c r="B3" s="57"/>
      <c r="C3" s="46"/>
      <c r="D3" s="46"/>
      <c r="E3" s="46"/>
      <c r="F3" s="46"/>
      <c r="G3" s="46"/>
      <c r="H3" s="46"/>
      <c r="I3" s="46"/>
      <c r="J3" s="46"/>
      <c r="K3" s="1"/>
      <c r="L3" s="1"/>
      <c r="M3" s="1"/>
      <c r="N3" s="1"/>
      <c r="O3" s="1"/>
      <c r="P3" s="1"/>
      <c r="Q3" s="1"/>
      <c r="R3" s="1"/>
      <c r="S3" s="1"/>
      <c r="T3" s="1"/>
      <c r="U3" s="1"/>
      <c r="V3" s="1"/>
      <c r="W3" s="1"/>
    </row>
    <row r="4" spans="2:23" hidden="1" x14ac:dyDescent="0.25">
      <c r="C4" s="46"/>
      <c r="D4" s="46"/>
      <c r="E4" s="46"/>
      <c r="F4" s="46"/>
      <c r="G4" s="46"/>
      <c r="H4" s="46"/>
      <c r="I4" s="46"/>
      <c r="J4" s="46"/>
      <c r="K4" s="1"/>
      <c r="L4" s="1"/>
      <c r="M4" s="1"/>
      <c r="N4" s="1"/>
      <c r="O4" s="1"/>
      <c r="P4" s="1"/>
      <c r="Q4" s="1"/>
      <c r="R4" s="1"/>
      <c r="S4" s="1"/>
      <c r="T4" s="1"/>
      <c r="U4" s="1"/>
      <c r="V4" s="1"/>
      <c r="W4" s="1"/>
    </row>
    <row r="5" spans="2:23" ht="18.75" hidden="1" x14ac:dyDescent="0.25">
      <c r="B5" s="17"/>
      <c r="C5" s="46"/>
      <c r="D5" s="46"/>
      <c r="E5" s="46"/>
      <c r="F5" s="46"/>
      <c r="G5" s="46"/>
      <c r="H5" s="46"/>
      <c r="I5" s="46"/>
      <c r="J5" s="46"/>
      <c r="K5" s="1"/>
      <c r="L5" s="1"/>
      <c r="M5" s="1"/>
      <c r="N5" s="1"/>
      <c r="O5" s="18" t="s">
        <v>80</v>
      </c>
      <c r="P5" s="1"/>
      <c r="Q5" s="1"/>
      <c r="R5" s="1"/>
      <c r="S5" s="1"/>
      <c r="T5" s="1"/>
      <c r="U5" s="1"/>
      <c r="V5" s="1"/>
      <c r="W5" s="1"/>
    </row>
    <row r="6" spans="2:23" ht="18.75" hidden="1" x14ac:dyDescent="0.3">
      <c r="B6" s="57"/>
      <c r="C6" s="46"/>
      <c r="D6" s="46"/>
      <c r="E6" s="46"/>
      <c r="F6" s="46"/>
      <c r="G6" s="46"/>
      <c r="H6" s="46"/>
      <c r="I6" s="46"/>
      <c r="J6" s="46"/>
      <c r="K6" s="1"/>
      <c r="L6" s="1"/>
      <c r="M6" s="1"/>
      <c r="N6" s="1"/>
      <c r="O6" s="1"/>
      <c r="P6" s="1"/>
      <c r="Q6" s="1"/>
      <c r="R6" s="1"/>
      <c r="S6" s="1"/>
      <c r="T6" s="1"/>
      <c r="U6" s="1"/>
      <c r="V6" s="1"/>
      <c r="W6" s="1"/>
    </row>
    <row r="7" spans="2:23" ht="18.75" hidden="1" x14ac:dyDescent="0.25">
      <c r="B7" s="22"/>
      <c r="C7" s="46"/>
      <c r="D7" s="46"/>
      <c r="E7" s="46"/>
      <c r="F7" s="46"/>
      <c r="G7" s="46"/>
      <c r="H7" s="46"/>
      <c r="I7" s="46"/>
      <c r="J7" s="46"/>
      <c r="K7" s="1"/>
      <c r="L7" s="1"/>
      <c r="M7" s="1"/>
      <c r="N7" s="1"/>
      <c r="O7" s="1"/>
      <c r="P7" s="1"/>
      <c r="Q7" s="1"/>
      <c r="R7" s="1"/>
      <c r="S7" s="1"/>
      <c r="T7" s="1"/>
      <c r="U7" s="1"/>
      <c r="V7" s="1"/>
      <c r="W7" s="1"/>
    </row>
    <row r="8" spans="2:23" ht="18.75" hidden="1" x14ac:dyDescent="0.25">
      <c r="B8" s="17"/>
      <c r="C8" s="46"/>
      <c r="D8" s="46"/>
      <c r="E8" s="46"/>
      <c r="F8" s="46"/>
      <c r="G8" s="46"/>
      <c r="H8" s="46"/>
      <c r="I8" s="46"/>
      <c r="J8" s="46"/>
      <c r="K8" s="1"/>
      <c r="L8" s="1"/>
      <c r="M8" s="1"/>
      <c r="N8" s="1"/>
      <c r="O8" s="1"/>
      <c r="P8" s="1"/>
      <c r="Q8" s="1"/>
      <c r="R8" s="1"/>
      <c r="S8" s="1"/>
      <c r="T8" s="1"/>
      <c r="U8" s="1"/>
      <c r="V8" s="1"/>
      <c r="W8" s="1"/>
    </row>
    <row r="9" spans="2:23" ht="18.75" hidden="1" x14ac:dyDescent="0.25">
      <c r="B9" s="17"/>
      <c r="C9" s="46"/>
      <c r="D9" s="46"/>
      <c r="E9" s="46"/>
      <c r="F9" s="46"/>
      <c r="G9" s="46"/>
      <c r="H9" s="46"/>
      <c r="I9" s="46"/>
      <c r="J9" s="46"/>
      <c r="K9" s="1"/>
      <c r="L9" s="1"/>
      <c r="M9" s="1"/>
      <c r="N9" s="1"/>
      <c r="O9" s="1"/>
      <c r="P9" s="1"/>
      <c r="Q9" s="1"/>
      <c r="R9" s="1"/>
      <c r="S9" s="1"/>
      <c r="T9" s="1"/>
      <c r="U9" s="1"/>
      <c r="V9" s="1"/>
      <c r="W9" s="1"/>
    </row>
    <row r="10" spans="2:23" ht="18.75" hidden="1" x14ac:dyDescent="0.25">
      <c r="B10" s="21"/>
      <c r="C10" s="46"/>
      <c r="D10" s="46"/>
      <c r="E10" s="46"/>
      <c r="F10" s="46"/>
      <c r="G10" s="46"/>
      <c r="H10" s="46"/>
      <c r="I10" s="46"/>
      <c r="J10" s="46"/>
      <c r="K10" s="1"/>
      <c r="L10" s="1"/>
      <c r="M10" s="1"/>
      <c r="N10" s="1"/>
      <c r="O10" s="1"/>
      <c r="P10" s="1"/>
      <c r="Q10" s="1"/>
      <c r="R10" s="1"/>
      <c r="S10" s="1"/>
      <c r="T10" s="1"/>
      <c r="U10" s="1"/>
      <c r="V10" s="1"/>
      <c r="W10" s="1"/>
    </row>
    <row r="11" spans="2:23" hidden="1" x14ac:dyDescent="0.25">
      <c r="B11" s="263"/>
      <c r="C11" s="46"/>
      <c r="D11" s="46"/>
      <c r="E11" s="46"/>
      <c r="F11" s="46"/>
      <c r="G11" s="46"/>
      <c r="H11" s="46"/>
      <c r="I11" s="46"/>
      <c r="J11" s="46"/>
      <c r="K11" s="1"/>
      <c r="L11" s="1"/>
      <c r="M11" s="1"/>
      <c r="N11" s="1"/>
      <c r="O11" s="1"/>
      <c r="P11" s="1"/>
      <c r="Q11" s="1"/>
      <c r="R11" s="1"/>
      <c r="S11" s="1"/>
      <c r="T11" s="1"/>
      <c r="U11" s="1"/>
      <c r="V11" s="1"/>
      <c r="W11" s="1"/>
    </row>
    <row r="12" spans="2:23" ht="18.75" hidden="1" x14ac:dyDescent="0.25">
      <c r="B12" s="64"/>
      <c r="C12" s="46"/>
      <c r="D12" s="46"/>
      <c r="E12" s="46"/>
      <c r="F12" s="46"/>
      <c r="G12" s="46"/>
      <c r="H12" s="46"/>
      <c r="I12" s="46"/>
      <c r="J12" s="46"/>
      <c r="K12" s="1"/>
      <c r="L12" s="1"/>
      <c r="M12" s="1"/>
      <c r="N12" s="1"/>
      <c r="O12" s="1"/>
      <c r="P12" s="1"/>
      <c r="Q12" s="1"/>
      <c r="R12" s="1"/>
      <c r="S12" s="1"/>
      <c r="T12" s="1"/>
      <c r="U12" s="1"/>
      <c r="V12" s="1"/>
      <c r="W12" s="1"/>
    </row>
    <row r="13" spans="2:23" ht="18.75" hidden="1" x14ac:dyDescent="0.25">
      <c r="B13" s="64" t="s">
        <v>175</v>
      </c>
      <c r="C13" s="46"/>
      <c r="D13" s="46"/>
      <c r="E13" s="46"/>
      <c r="F13" s="46"/>
      <c r="G13" s="46"/>
      <c r="H13" s="46"/>
      <c r="I13" s="46"/>
      <c r="J13" s="46"/>
    </row>
    <row r="14" spans="2:23" ht="18.75" x14ac:dyDescent="0.25">
      <c r="B14" s="64" t="s">
        <v>5052</v>
      </c>
      <c r="C14" s="46"/>
      <c r="D14" s="46"/>
      <c r="E14" s="46"/>
      <c r="F14" s="46"/>
      <c r="G14" s="46"/>
      <c r="H14" s="46"/>
      <c r="I14" s="46"/>
      <c r="J14" s="46"/>
    </row>
    <row r="15" spans="2:23" ht="18.75" x14ac:dyDescent="0.25">
      <c r="B15" s="64" t="s">
        <v>175</v>
      </c>
      <c r="C15" s="46"/>
      <c r="D15" s="46"/>
      <c r="E15" s="46"/>
      <c r="F15" s="46"/>
      <c r="G15" s="46"/>
      <c r="H15" s="46"/>
      <c r="I15" s="46"/>
      <c r="J15" s="46"/>
    </row>
    <row r="16" spans="2:23" ht="18.75" x14ac:dyDescent="0.25">
      <c r="B16" s="64" t="s">
        <v>5047</v>
      </c>
      <c r="C16" s="46"/>
      <c r="D16" s="46"/>
      <c r="E16" s="46"/>
      <c r="F16" s="46"/>
      <c r="G16" s="46"/>
      <c r="H16" s="46"/>
      <c r="I16" s="46"/>
      <c r="J16" s="37"/>
    </row>
    <row r="17" spans="2:2" ht="18.75" x14ac:dyDescent="0.25">
      <c r="B17" s="64" t="s">
        <v>5048</v>
      </c>
    </row>
    <row r="18" spans="2:2" ht="18.75" x14ac:dyDescent="0.25">
      <c r="B18" s="64" t="s">
        <v>5049</v>
      </c>
    </row>
    <row r="19" spans="2:2" ht="18.75" x14ac:dyDescent="0.25">
      <c r="B19" s="64" t="s">
        <v>5050</v>
      </c>
    </row>
    <row r="20" spans="2:2" ht="18.75" x14ac:dyDescent="0.25">
      <c r="B20" s="64" t="s">
        <v>5051</v>
      </c>
    </row>
    <row r="21" spans="2:2" ht="18.75" x14ac:dyDescent="0.25">
      <c r="B21" s="64"/>
    </row>
    <row r="22" spans="2:2" ht="18.75" x14ac:dyDescent="0.25">
      <c r="B22" s="64" t="s">
        <v>175</v>
      </c>
    </row>
    <row r="23" spans="2:2" ht="18.75" x14ac:dyDescent="0.25">
      <c r="B23" s="64" t="s">
        <v>5053</v>
      </c>
    </row>
    <row r="24" spans="2:2" ht="18.75" x14ac:dyDescent="0.25">
      <c r="B24" s="64" t="s">
        <v>5054</v>
      </c>
    </row>
    <row r="25" spans="2:2" ht="18.75" x14ac:dyDescent="0.25">
      <c r="B25" s="64" t="s">
        <v>5055</v>
      </c>
    </row>
    <row r="26" spans="2:2" ht="18.75" x14ac:dyDescent="0.25">
      <c r="B26" s="64" t="s">
        <v>5056</v>
      </c>
    </row>
    <row r="27" spans="2:2" ht="18.75" x14ac:dyDescent="0.25">
      <c r="B27" s="64" t="s">
        <v>5057</v>
      </c>
    </row>
    <row r="28" spans="2:2" ht="18.75" x14ac:dyDescent="0.25">
      <c r="B28" s="64" t="s">
        <v>5058</v>
      </c>
    </row>
    <row r="29" spans="2:2" ht="18.75" x14ac:dyDescent="0.25">
      <c r="B29" s="64" t="s">
        <v>5059</v>
      </c>
    </row>
    <row r="30" spans="2:2" ht="18.75" x14ac:dyDescent="0.25">
      <c r="B30" s="64" t="s">
        <v>5060</v>
      </c>
    </row>
    <row r="31" spans="2:2" ht="18.75" x14ac:dyDescent="0.25">
      <c r="B31" s="64" t="s">
        <v>5061</v>
      </c>
    </row>
    <row r="32" spans="2:2" ht="18.75" x14ac:dyDescent="0.25">
      <c r="B32" s="18" t="s">
        <v>5062</v>
      </c>
    </row>
    <row r="33" spans="2:2" ht="18.75" x14ac:dyDescent="0.25">
      <c r="B33" s="18" t="s">
        <v>5063</v>
      </c>
    </row>
    <row r="34" spans="2:2" ht="18.75" x14ac:dyDescent="0.25">
      <c r="B34" s="18" t="s">
        <v>5064</v>
      </c>
    </row>
    <row r="35" spans="2:2" ht="18.75" x14ac:dyDescent="0.25">
      <c r="B35" s="18" t="s">
        <v>5065</v>
      </c>
    </row>
    <row r="36" spans="2:2" ht="18.75" x14ac:dyDescent="0.25">
      <c r="B36" s="21" t="s">
        <v>5066</v>
      </c>
    </row>
    <row r="37" spans="2:2" ht="18.75" x14ac:dyDescent="0.25">
      <c r="B37" s="21" t="s">
        <v>5067</v>
      </c>
    </row>
    <row r="38" spans="2:2" ht="18.75" x14ac:dyDescent="0.25">
      <c r="B38" s="64" t="s">
        <v>5068</v>
      </c>
    </row>
    <row r="39" spans="2:2" ht="18.75" x14ac:dyDescent="0.25">
      <c r="B39" s="64" t="s">
        <v>5069</v>
      </c>
    </row>
    <row r="40" spans="2:2" ht="18.75" x14ac:dyDescent="0.25">
      <c r="B40" s="21" t="s">
        <v>5070</v>
      </c>
    </row>
    <row r="41" spans="2:2" ht="18.75" x14ac:dyDescent="0.25">
      <c r="B41" s="21" t="s">
        <v>5071</v>
      </c>
    </row>
    <row r="42" spans="2:2" ht="18.75" x14ac:dyDescent="0.25">
      <c r="B42" s="21"/>
    </row>
    <row r="43" spans="2:2" ht="18.75" x14ac:dyDescent="0.25">
      <c r="B43" s="21"/>
    </row>
    <row r="44" spans="2:2" ht="18.75" x14ac:dyDescent="0.25">
      <c r="B44" s="21"/>
    </row>
    <row r="45" spans="2:2" ht="18.75" x14ac:dyDescent="0.25">
      <c r="B45" s="21" t="s">
        <v>4009</v>
      </c>
    </row>
    <row r="46" spans="2:2" ht="18.75" x14ac:dyDescent="0.25">
      <c r="B46" s="21" t="s">
        <v>4759</v>
      </c>
    </row>
    <row r="47" spans="2:2" ht="18.75" x14ac:dyDescent="0.25">
      <c r="B47" s="21" t="s">
        <v>5072</v>
      </c>
    </row>
    <row r="48" spans="2:2" ht="18.75" x14ac:dyDescent="0.25">
      <c r="B48" s="21"/>
    </row>
    <row r="49" spans="2:2" ht="0.75" customHeight="1" x14ac:dyDescent="0.25">
      <c r="B49" s="21"/>
    </row>
    <row r="50" spans="2:2" ht="18.75" hidden="1" x14ac:dyDescent="0.25">
      <c r="B50" s="21"/>
    </row>
    <row r="51" spans="2:2" ht="18.75" hidden="1" x14ac:dyDescent="0.25">
      <c r="B51" s="20"/>
    </row>
    <row r="52" spans="2:2" ht="18.75" hidden="1" x14ac:dyDescent="0.25">
      <c r="B52" s="21"/>
    </row>
    <row r="53" spans="2:2" ht="18.75" hidden="1" x14ac:dyDescent="0.25">
      <c r="B53" s="21"/>
    </row>
    <row r="54" spans="2:2" ht="18.75" hidden="1" x14ac:dyDescent="0.25">
      <c r="B54" s="21"/>
    </row>
    <row r="55" spans="2:2" ht="18.75" hidden="1" x14ac:dyDescent="0.25">
      <c r="B55" s="21"/>
    </row>
    <row r="56" spans="2:2" ht="18.75" hidden="1" x14ac:dyDescent="0.25">
      <c r="B56" s="21"/>
    </row>
    <row r="57" spans="2:2" ht="18.75" hidden="1" x14ac:dyDescent="0.25">
      <c r="B57" s="21"/>
    </row>
    <row r="58" spans="2:2" ht="18.75" hidden="1" x14ac:dyDescent="0.25">
      <c r="B58" s="21"/>
    </row>
    <row r="59" spans="2:2" ht="18.75" hidden="1" x14ac:dyDescent="0.25">
      <c r="B59" s="21"/>
    </row>
    <row r="60" spans="2:2" ht="18.75" hidden="1" x14ac:dyDescent="0.25">
      <c r="B60" s="21"/>
    </row>
    <row r="61" spans="2:2" ht="15" hidden="1" customHeight="1" x14ac:dyDescent="0.25">
      <c r="B61" s="21"/>
    </row>
    <row r="62" spans="2:2" ht="18.75" hidden="1" x14ac:dyDescent="0.25">
      <c r="B62" s="21"/>
    </row>
    <row r="63" spans="2:2" hidden="1" x14ac:dyDescent="0.25">
      <c r="B63" s="24"/>
    </row>
    <row r="64" spans="2:2" hidden="1" x14ac:dyDescent="0.25">
      <c r="B64" s="24"/>
    </row>
    <row r="65" spans="2:2" ht="18.75" hidden="1" x14ac:dyDescent="0.25">
      <c r="B65" s="20"/>
    </row>
    <row r="66" spans="2:2" ht="18.75" hidden="1" x14ac:dyDescent="0.25">
      <c r="B66" s="21"/>
    </row>
    <row r="67" spans="2:2" ht="18.75" hidden="1" x14ac:dyDescent="0.25">
      <c r="B67" s="21"/>
    </row>
    <row r="68" spans="2:2" ht="18.75" hidden="1" x14ac:dyDescent="0.25">
      <c r="B68" s="21"/>
    </row>
    <row r="69" spans="2:2" ht="18.75" hidden="1" x14ac:dyDescent="0.25">
      <c r="B69" s="21"/>
    </row>
    <row r="70" spans="2:2" ht="18.75" hidden="1" x14ac:dyDescent="0.25">
      <c r="B70" s="21"/>
    </row>
    <row r="71" spans="2:2" ht="18.75" hidden="1" x14ac:dyDescent="0.25">
      <c r="B71" s="21"/>
    </row>
    <row r="72" spans="2:2" ht="18.75" hidden="1" x14ac:dyDescent="0.25">
      <c r="B72" s="21"/>
    </row>
    <row r="73" spans="2:2" ht="18.75" hidden="1" x14ac:dyDescent="0.25">
      <c r="B73" s="21"/>
    </row>
    <row r="74" spans="2:2" ht="1.5" customHeight="1" x14ac:dyDescent="0.25">
      <c r="B74" s="21"/>
    </row>
    <row r="75" spans="2:2" ht="18.75" hidden="1" x14ac:dyDescent="0.25">
      <c r="B75" s="21"/>
    </row>
    <row r="76" spans="2:2" hidden="1" x14ac:dyDescent="0.25">
      <c r="B76" s="24"/>
    </row>
    <row r="77" spans="2:2" ht="18.75" hidden="1" x14ac:dyDescent="0.25">
      <c r="B77" s="20"/>
    </row>
    <row r="78" spans="2:2" ht="18.75" hidden="1" x14ac:dyDescent="0.25">
      <c r="B78" s="21"/>
    </row>
    <row r="79" spans="2:2" ht="18.75" hidden="1" x14ac:dyDescent="0.25">
      <c r="B79" s="21"/>
    </row>
    <row r="80" spans="2:2" ht="18.75" hidden="1" x14ac:dyDescent="0.25">
      <c r="B80" s="21"/>
    </row>
    <row r="81" spans="2:2" ht="18.75" hidden="1" x14ac:dyDescent="0.25">
      <c r="B81" s="21"/>
    </row>
    <row r="82" spans="2:2" ht="18.75" hidden="1" x14ac:dyDescent="0.25">
      <c r="B82" s="21"/>
    </row>
    <row r="83" spans="2:2" ht="18.75" hidden="1" x14ac:dyDescent="0.25">
      <c r="B83" s="21"/>
    </row>
    <row r="84" spans="2:2" ht="18.75" hidden="1" x14ac:dyDescent="0.25">
      <c r="B84" s="21"/>
    </row>
    <row r="85" spans="2:2" ht="18.75" hidden="1" x14ac:dyDescent="0.25">
      <c r="B85" s="21"/>
    </row>
    <row r="86" spans="2:2" ht="18.75" hidden="1" x14ac:dyDescent="0.25">
      <c r="B86" s="21"/>
    </row>
    <row r="87" spans="2:2" ht="18.75" hidden="1" x14ac:dyDescent="0.25">
      <c r="B87" s="21"/>
    </row>
    <row r="88" spans="2:2" ht="18.75" hidden="1" x14ac:dyDescent="0.25">
      <c r="B88" s="21"/>
    </row>
    <row r="89" spans="2:2" ht="18.75" hidden="1" x14ac:dyDescent="0.25">
      <c r="B89" s="21"/>
    </row>
    <row r="90" spans="2:2" ht="18.75" hidden="1" x14ac:dyDescent="0.25">
      <c r="B90" s="21"/>
    </row>
    <row r="91" spans="2:2" ht="18.75" hidden="1" x14ac:dyDescent="0.25">
      <c r="B91" s="21"/>
    </row>
    <row r="92" spans="2:2" ht="18.75" hidden="1" x14ac:dyDescent="0.25">
      <c r="B92" s="21"/>
    </row>
    <row r="93" spans="2:2" ht="18.75" hidden="1" x14ac:dyDescent="0.25">
      <c r="B93" s="21"/>
    </row>
    <row r="94" spans="2:2" ht="18.75" hidden="1" x14ac:dyDescent="0.25">
      <c r="B94" s="21"/>
    </row>
    <row r="95" spans="2:2" ht="18.75" hidden="1" x14ac:dyDescent="0.25">
      <c r="B95" s="21"/>
    </row>
    <row r="96" spans="2:2" ht="18.75" x14ac:dyDescent="0.25">
      <c r="B96" s="25" t="s">
        <v>5074</v>
      </c>
    </row>
    <row r="97" spans="2:2" ht="18.75" x14ac:dyDescent="0.25">
      <c r="B97" s="25"/>
    </row>
    <row r="98" spans="2:2" ht="18.75" x14ac:dyDescent="0.25">
      <c r="B98" s="25" t="s">
        <v>5075</v>
      </c>
    </row>
    <row r="99" spans="2:2" ht="18.75" x14ac:dyDescent="0.25">
      <c r="B99" s="25" t="s">
        <v>6</v>
      </c>
    </row>
    <row r="100" spans="2:2" ht="18.75" x14ac:dyDescent="0.25">
      <c r="B100" s="25" t="s">
        <v>4759</v>
      </c>
    </row>
    <row r="101" spans="2:2" ht="18.75" x14ac:dyDescent="0.25">
      <c r="B101" s="25" t="s">
        <v>4760</v>
      </c>
    </row>
    <row r="102" spans="2:2" ht="18.75" x14ac:dyDescent="0.25">
      <c r="B102" s="25" t="s">
        <v>5076</v>
      </c>
    </row>
    <row r="103" spans="2:2" ht="18.75" x14ac:dyDescent="0.25">
      <c r="B103" s="21"/>
    </row>
    <row r="104" spans="2:2" ht="18.75" x14ac:dyDescent="0.25">
      <c r="B104" s="21"/>
    </row>
    <row r="105" spans="2:2" ht="18.75" x14ac:dyDescent="0.25">
      <c r="B105" s="21" t="s">
        <v>175</v>
      </c>
    </row>
    <row r="106" spans="2:2" ht="18.75" x14ac:dyDescent="0.25">
      <c r="B106" s="16" t="s">
        <v>164</v>
      </c>
    </row>
    <row r="107" spans="2:2" ht="18.75" x14ac:dyDescent="0.25">
      <c r="B107" s="16" t="s">
        <v>5077</v>
      </c>
    </row>
    <row r="108" spans="2:2" ht="18.75" x14ac:dyDescent="0.25">
      <c r="B108" s="16" t="s">
        <v>5078</v>
      </c>
    </row>
    <row r="109" spans="2:2" ht="18.75" x14ac:dyDescent="0.25">
      <c r="B109" s="16" t="s">
        <v>5079</v>
      </c>
    </row>
    <row r="110" spans="2:2" ht="18.75" x14ac:dyDescent="0.25">
      <c r="B110" s="16" t="s">
        <v>5080</v>
      </c>
    </row>
    <row r="111" spans="2:2" ht="18.75" x14ac:dyDescent="0.25">
      <c r="B111" s="16" t="s">
        <v>5081</v>
      </c>
    </row>
    <row r="112" spans="2:2" ht="18.75" x14ac:dyDescent="0.25">
      <c r="B112" s="21"/>
    </row>
    <row r="113" spans="2:2" ht="18.75" x14ac:dyDescent="0.25">
      <c r="B113" s="64" t="s">
        <v>5082</v>
      </c>
    </row>
    <row r="114" spans="2:2" ht="18.75" x14ac:dyDescent="0.25">
      <c r="B114" s="64"/>
    </row>
    <row r="115" spans="2:2" ht="18.75" x14ac:dyDescent="0.25">
      <c r="B115" s="64" t="s">
        <v>5083</v>
      </c>
    </row>
    <row r="116" spans="2:2" ht="18.75" x14ac:dyDescent="0.25">
      <c r="B116" s="64"/>
    </row>
    <row r="117" spans="2:2" ht="18.75" x14ac:dyDescent="0.25">
      <c r="B117" s="64" t="s">
        <v>5084</v>
      </c>
    </row>
    <row r="118" spans="2:2" ht="18.75" x14ac:dyDescent="0.25">
      <c r="B118" s="64" t="s">
        <v>5085</v>
      </c>
    </row>
    <row r="119" spans="2:2" ht="18.75" x14ac:dyDescent="0.25">
      <c r="B119" s="64" t="s">
        <v>5086</v>
      </c>
    </row>
    <row r="120" spans="2:2" ht="18.75" x14ac:dyDescent="0.25">
      <c r="B120" s="64" t="s">
        <v>5087</v>
      </c>
    </row>
    <row r="121" spans="2:2" ht="18.75" x14ac:dyDescent="0.25">
      <c r="B121" s="64" t="s">
        <v>5088</v>
      </c>
    </row>
    <row r="122" spans="2:2" ht="18.75" x14ac:dyDescent="0.25">
      <c r="B122" s="64" t="s">
        <v>5089</v>
      </c>
    </row>
    <row r="123" spans="2:2" ht="18.75" x14ac:dyDescent="0.25">
      <c r="B123" s="64" t="s">
        <v>5090</v>
      </c>
    </row>
    <row r="124" spans="2:2" ht="18.75" x14ac:dyDescent="0.25">
      <c r="B124" s="64" t="s">
        <v>5091</v>
      </c>
    </row>
    <row r="125" spans="2:2" ht="18.75" x14ac:dyDescent="0.25">
      <c r="B125" s="64" t="s">
        <v>5092</v>
      </c>
    </row>
    <row r="126" spans="2:2" ht="18.75" x14ac:dyDescent="0.25">
      <c r="B126" s="64" t="s">
        <v>5093</v>
      </c>
    </row>
    <row r="127" spans="2:2" ht="18.75" x14ac:dyDescent="0.25">
      <c r="B127" s="64"/>
    </row>
    <row r="128" spans="2:2" ht="18.75" x14ac:dyDescent="0.25">
      <c r="B128" s="64" t="s">
        <v>5094</v>
      </c>
    </row>
    <row r="129" spans="2:2" ht="18.75" x14ac:dyDescent="0.25">
      <c r="B129" s="64"/>
    </row>
    <row r="130" spans="2:2" ht="18.75" x14ac:dyDescent="0.25">
      <c r="B130" s="64" t="s">
        <v>5095</v>
      </c>
    </row>
    <row r="131" spans="2:2" ht="18.75" x14ac:dyDescent="0.25">
      <c r="B131" s="64" t="s">
        <v>5096</v>
      </c>
    </row>
    <row r="132" spans="2:2" ht="18.75" x14ac:dyDescent="0.25">
      <c r="B132" s="64" t="s">
        <v>5097</v>
      </c>
    </row>
    <row r="133" spans="2:2" ht="18.75" x14ac:dyDescent="0.25">
      <c r="B133" s="64" t="s">
        <v>5098</v>
      </c>
    </row>
    <row r="134" spans="2:2" ht="18.75" x14ac:dyDescent="0.25">
      <c r="B134" s="64" t="s">
        <v>5099</v>
      </c>
    </row>
    <row r="135" spans="2:2" ht="18.75" x14ac:dyDescent="0.25">
      <c r="B135" s="64" t="s">
        <v>5100</v>
      </c>
    </row>
    <row r="136" spans="2:2" ht="18.75" x14ac:dyDescent="0.25">
      <c r="B136" s="64" t="s">
        <v>5101</v>
      </c>
    </row>
    <row r="137" spans="2:2" ht="18.75" x14ac:dyDescent="0.25">
      <c r="B137" s="64" t="s">
        <v>5102</v>
      </c>
    </row>
    <row r="138" spans="2:2" ht="2.25" customHeight="1" x14ac:dyDescent="0.25">
      <c r="B138" s="64"/>
    </row>
    <row r="139" spans="2:2" ht="18.75" hidden="1" x14ac:dyDescent="0.25">
      <c r="B139" s="64" t="s">
        <v>175</v>
      </c>
    </row>
    <row r="140" spans="2:2" ht="18.75" hidden="1" x14ac:dyDescent="0.25">
      <c r="B140" s="64">
        <v>2</v>
      </c>
    </row>
    <row r="141" spans="2:2" ht="18.75" x14ac:dyDescent="0.25">
      <c r="B141" s="265" t="s">
        <v>5103</v>
      </c>
    </row>
    <row r="142" spans="2:2" ht="18.75" x14ac:dyDescent="0.25">
      <c r="B142" s="119"/>
    </row>
    <row r="143" spans="2:2" ht="18.75" x14ac:dyDescent="0.25">
      <c r="B143" s="64" t="s">
        <v>162</v>
      </c>
    </row>
    <row r="144" spans="2:2" ht="18.75" x14ac:dyDescent="0.25">
      <c r="B144" s="64"/>
    </row>
    <row r="145" spans="2:2" ht="18.75" x14ac:dyDescent="0.25">
      <c r="B145" s="64" t="s">
        <v>5104</v>
      </c>
    </row>
    <row r="146" spans="2:2" ht="18.75" x14ac:dyDescent="0.25">
      <c r="B146" s="64" t="s">
        <v>5105</v>
      </c>
    </row>
    <row r="147" spans="2:2" ht="18.75" x14ac:dyDescent="0.25">
      <c r="B147" s="64" t="s">
        <v>4964</v>
      </c>
    </row>
    <row r="148" spans="2:2" ht="18.75" x14ac:dyDescent="0.25">
      <c r="B148" s="64"/>
    </row>
    <row r="149" spans="2:2" ht="18.75" x14ac:dyDescent="0.25">
      <c r="B149" s="64" t="s">
        <v>5106</v>
      </c>
    </row>
    <row r="150" spans="2:2" ht="18.75" x14ac:dyDescent="0.25">
      <c r="B150" s="64" t="s">
        <v>5107</v>
      </c>
    </row>
    <row r="151" spans="2:2" ht="18.75" x14ac:dyDescent="0.25">
      <c r="B151" s="64" t="s">
        <v>5108</v>
      </c>
    </row>
    <row r="152" spans="2:2" ht="18.75" x14ac:dyDescent="0.25">
      <c r="B152" s="64" t="s">
        <v>5109</v>
      </c>
    </row>
    <row r="153" spans="2:2" ht="18.75" x14ac:dyDescent="0.25">
      <c r="B153" s="64" t="s">
        <v>5110</v>
      </c>
    </row>
    <row r="154" spans="2:2" ht="18.75" x14ac:dyDescent="0.25">
      <c r="B154" s="64" t="s">
        <v>5111</v>
      </c>
    </row>
    <row r="155" spans="2:2" ht="18.75" x14ac:dyDescent="0.25">
      <c r="B155" s="64" t="s">
        <v>5112</v>
      </c>
    </row>
    <row r="156" spans="2:2" ht="18.75" x14ac:dyDescent="0.25">
      <c r="B156" s="64" t="s">
        <v>5113</v>
      </c>
    </row>
    <row r="157" spans="2:2" ht="18.75" x14ac:dyDescent="0.25">
      <c r="B157" s="64" t="s">
        <v>5114</v>
      </c>
    </row>
    <row r="158" spans="2:2" ht="18.75" x14ac:dyDescent="0.25">
      <c r="B158" s="64" t="s">
        <v>5115</v>
      </c>
    </row>
    <row r="159" spans="2:2" ht="18.75" x14ac:dyDescent="0.25">
      <c r="B159" s="64" t="s">
        <v>5116</v>
      </c>
    </row>
    <row r="160" spans="2:2" ht="18.75" x14ac:dyDescent="0.25">
      <c r="B160" s="64" t="s">
        <v>5117</v>
      </c>
    </row>
    <row r="161" spans="2:2" ht="18.75" x14ac:dyDescent="0.25">
      <c r="B161" s="64" t="s">
        <v>5118</v>
      </c>
    </row>
    <row r="162" spans="2:2" ht="18.75" x14ac:dyDescent="0.25">
      <c r="B162" s="64" t="s">
        <v>5119</v>
      </c>
    </row>
    <row r="163" spans="2:2" ht="18.75" x14ac:dyDescent="0.25">
      <c r="B163" s="64" t="s">
        <v>5113</v>
      </c>
    </row>
    <row r="164" spans="2:2" ht="18.75" x14ac:dyDescent="0.25">
      <c r="B164" s="64" t="s">
        <v>5114</v>
      </c>
    </row>
    <row r="165" spans="2:2" ht="18.75" x14ac:dyDescent="0.25">
      <c r="B165" s="64" t="s">
        <v>5115</v>
      </c>
    </row>
    <row r="166" spans="2:2" ht="18.75" x14ac:dyDescent="0.25">
      <c r="B166" s="64" t="s">
        <v>5116</v>
      </c>
    </row>
    <row r="167" spans="2:2" ht="18.75" x14ac:dyDescent="0.25">
      <c r="B167" s="64" t="s">
        <v>5120</v>
      </c>
    </row>
    <row r="168" spans="2:2" ht="18.75" x14ac:dyDescent="0.25">
      <c r="B168" s="64" t="s">
        <v>5121</v>
      </c>
    </row>
    <row r="169" spans="2:2" ht="18.75" x14ac:dyDescent="0.25">
      <c r="B169" s="64" t="s">
        <v>5122</v>
      </c>
    </row>
    <row r="170" spans="2:2" ht="18.75" x14ac:dyDescent="0.25">
      <c r="B170" s="64" t="s">
        <v>5123</v>
      </c>
    </row>
    <row r="171" spans="2:2" ht="18.75" x14ac:dyDescent="0.25">
      <c r="B171" s="64" t="s">
        <v>5124</v>
      </c>
    </row>
    <row r="172" spans="2:2" ht="18.75" x14ac:dyDescent="0.25">
      <c r="B172" s="64" t="s">
        <v>5125</v>
      </c>
    </row>
    <row r="173" spans="2:2" ht="18.75" x14ac:dyDescent="0.25">
      <c r="B173" s="64" t="s">
        <v>5126</v>
      </c>
    </row>
    <row r="174" spans="2:2" ht="18.75" x14ac:dyDescent="0.25">
      <c r="B174" s="64" t="s">
        <v>5127</v>
      </c>
    </row>
    <row r="175" spans="2:2" ht="18.75" x14ac:dyDescent="0.25">
      <c r="B175" s="64" t="s">
        <v>5128</v>
      </c>
    </row>
    <row r="176" spans="2:2" ht="18.75" x14ac:dyDescent="0.25">
      <c r="B176" s="64" t="s">
        <v>5129</v>
      </c>
    </row>
    <row r="177" spans="2:2" ht="18.75" x14ac:dyDescent="0.25">
      <c r="B177" s="265" t="s">
        <v>5130</v>
      </c>
    </row>
    <row r="178" spans="2:2" ht="18.75" x14ac:dyDescent="0.25">
      <c r="B178" s="64" t="s">
        <v>5131</v>
      </c>
    </row>
    <row r="179" spans="2:2" ht="18.75" x14ac:dyDescent="0.25">
      <c r="B179" s="64" t="s">
        <v>5132</v>
      </c>
    </row>
    <row r="180" spans="2:2" ht="18.75" x14ac:dyDescent="0.25">
      <c r="B180" s="64" t="s">
        <v>5133</v>
      </c>
    </row>
    <row r="181" spans="2:2" ht="18.75" x14ac:dyDescent="0.25">
      <c r="B181" s="64" t="s">
        <v>5134</v>
      </c>
    </row>
    <row r="182" spans="2:2" ht="18.75" x14ac:dyDescent="0.25">
      <c r="B182" s="64" t="s">
        <v>5135</v>
      </c>
    </row>
    <row r="183" spans="2:2" ht="18.75" x14ac:dyDescent="0.25">
      <c r="B183" s="64" t="s">
        <v>5136</v>
      </c>
    </row>
    <row r="184" spans="2:2" ht="18.75" x14ac:dyDescent="0.25">
      <c r="B184" s="64" t="e">
        <f>- адрес электронной почты администрации муниципального образования</f>
        <v>#NAME?</v>
      </c>
    </row>
    <row r="185" spans="2:2" ht="18.75" x14ac:dyDescent="0.25">
      <c r="B185" s="64" t="s">
        <v>5137</v>
      </c>
    </row>
    <row r="186" spans="2:2" ht="18.75" x14ac:dyDescent="0.25">
      <c r="B186" s="64">
        <v>3</v>
      </c>
    </row>
    <row r="187" spans="2:2" ht="18.75" x14ac:dyDescent="0.25">
      <c r="B187" s="64" t="e">
        <f>- адрес электронной почты отдела архитектуры и градостроительства</f>
        <v>#NAME?</v>
      </c>
    </row>
    <row r="188" spans="2:2" ht="18.75" x14ac:dyDescent="0.25">
      <c r="B188" s="64" t="s">
        <v>5138</v>
      </c>
    </row>
    <row r="189" spans="2:2" ht="18.75" x14ac:dyDescent="0.25">
      <c r="B189" s="64" t="s">
        <v>5139</v>
      </c>
    </row>
    <row r="190" spans="2:2" ht="18.75" x14ac:dyDescent="0.25">
      <c r="B190" s="64" t="s">
        <v>5140</v>
      </c>
    </row>
    <row r="191" spans="2:2" ht="18.75" x14ac:dyDescent="0.25">
      <c r="B191" s="64" t="s">
        <v>5141</v>
      </c>
    </row>
    <row r="192" spans="2:2" ht="18.75" x14ac:dyDescent="0.25">
      <c r="B192" s="64" t="s">
        <v>5142</v>
      </c>
    </row>
    <row r="193" spans="2:2" ht="18.75" x14ac:dyDescent="0.25">
      <c r="B193" s="64" t="s">
        <v>5143</v>
      </c>
    </row>
    <row r="194" spans="2:2" ht="18.75" x14ac:dyDescent="0.25">
      <c r="B194" s="64" t="s">
        <v>5144</v>
      </c>
    </row>
    <row r="195" spans="2:2" ht="18.75" x14ac:dyDescent="0.25">
      <c r="B195" s="64" t="s">
        <v>5145</v>
      </c>
    </row>
    <row r="196" spans="2:2" ht="18.75" x14ac:dyDescent="0.25">
      <c r="B196" s="64" t="s">
        <v>5146</v>
      </c>
    </row>
    <row r="197" spans="2:2" ht="18.75" x14ac:dyDescent="0.25">
      <c r="B197" s="64" t="s">
        <v>5147</v>
      </c>
    </row>
    <row r="198" spans="2:2" ht="18.75" x14ac:dyDescent="0.25">
      <c r="B198" s="64" t="s">
        <v>5148</v>
      </c>
    </row>
    <row r="199" spans="2:2" ht="18.75" x14ac:dyDescent="0.25">
      <c r="B199" s="64" t="s">
        <v>5149</v>
      </c>
    </row>
    <row r="200" spans="2:2" ht="18.75" x14ac:dyDescent="0.25">
      <c r="B200" s="64" t="s">
        <v>5150</v>
      </c>
    </row>
    <row r="201" spans="2:2" ht="18.75" x14ac:dyDescent="0.25">
      <c r="B201" s="64" t="s">
        <v>5129</v>
      </c>
    </row>
    <row r="202" spans="2:2" ht="18.75" x14ac:dyDescent="0.25">
      <c r="B202" s="64" t="s">
        <v>5151</v>
      </c>
    </row>
    <row r="203" spans="2:2" ht="18.75" x14ac:dyDescent="0.25">
      <c r="B203" s="64"/>
    </row>
    <row r="204" spans="2:2" ht="18.75" x14ac:dyDescent="0.25">
      <c r="B204" s="64" t="s">
        <v>5152</v>
      </c>
    </row>
    <row r="205" spans="2:2" ht="18.75" x14ac:dyDescent="0.25">
      <c r="B205" s="64" t="s">
        <v>5153</v>
      </c>
    </row>
    <row r="206" spans="2:2" ht="18.75" x14ac:dyDescent="0.25">
      <c r="B206" s="64" t="s">
        <v>175</v>
      </c>
    </row>
    <row r="207" spans="2:2" ht="18.75" x14ac:dyDescent="0.25">
      <c r="B207" s="64" t="s">
        <v>5154</v>
      </c>
    </row>
    <row r="208" spans="2:2" ht="18.75" x14ac:dyDescent="0.25">
      <c r="B208" s="64" t="s">
        <v>5155</v>
      </c>
    </row>
    <row r="209" spans="2:2" ht="18.75" x14ac:dyDescent="0.25">
      <c r="B209" s="64" t="s">
        <v>5156</v>
      </c>
    </row>
    <row r="210" spans="2:2" ht="18.75" x14ac:dyDescent="0.25">
      <c r="B210" s="64" t="s">
        <v>5157</v>
      </c>
    </row>
    <row r="211" spans="2:2" ht="18.75" x14ac:dyDescent="0.25">
      <c r="B211" s="64" t="s">
        <v>5158</v>
      </c>
    </row>
    <row r="212" spans="2:2" ht="18.75" x14ac:dyDescent="0.25">
      <c r="B212" s="64" t="s">
        <v>5159</v>
      </c>
    </row>
    <row r="213" spans="2:2" ht="18.75" x14ac:dyDescent="0.25">
      <c r="B213" s="64" t="s">
        <v>5160</v>
      </c>
    </row>
    <row r="214" spans="2:2" ht="18.75" x14ac:dyDescent="0.25">
      <c r="B214" s="64"/>
    </row>
    <row r="215" spans="2:2" ht="18.75" x14ac:dyDescent="0.25">
      <c r="B215" s="64" t="s">
        <v>5161</v>
      </c>
    </row>
    <row r="216" spans="2:2" ht="18.75" x14ac:dyDescent="0.25">
      <c r="B216" s="64" t="s">
        <v>5162</v>
      </c>
    </row>
    <row r="217" spans="2:2" ht="18.75" x14ac:dyDescent="0.25">
      <c r="B217" s="119" t="s">
        <v>175</v>
      </c>
    </row>
    <row r="218" spans="2:2" ht="18.75" x14ac:dyDescent="0.25">
      <c r="B218" s="119" t="s">
        <v>5163</v>
      </c>
    </row>
    <row r="219" spans="2:2" ht="18.75" x14ac:dyDescent="0.25">
      <c r="B219" s="119" t="s">
        <v>5164</v>
      </c>
    </row>
    <row r="220" spans="2:2" ht="18.75" x14ac:dyDescent="0.25">
      <c r="B220" s="64" t="s">
        <v>5165</v>
      </c>
    </row>
    <row r="221" spans="2:2" ht="18.75" x14ac:dyDescent="0.25">
      <c r="B221" s="64" t="s">
        <v>5166</v>
      </c>
    </row>
    <row r="222" spans="2:2" ht="18.75" x14ac:dyDescent="0.25">
      <c r="B222" s="64"/>
    </row>
    <row r="223" spans="2:2" ht="18.75" x14ac:dyDescent="0.25">
      <c r="B223" s="64" t="s">
        <v>5167</v>
      </c>
    </row>
    <row r="224" spans="2:2" ht="18.75" x14ac:dyDescent="0.25">
      <c r="B224" s="64" t="s">
        <v>5168</v>
      </c>
    </row>
    <row r="225" spans="2:2" ht="18.75" x14ac:dyDescent="0.25">
      <c r="B225" s="64"/>
    </row>
    <row r="226" spans="2:2" ht="18.75" x14ac:dyDescent="0.25">
      <c r="B226" s="64" t="s">
        <v>175</v>
      </c>
    </row>
    <row r="227" spans="2:2" ht="18.75" x14ac:dyDescent="0.25">
      <c r="B227" s="64" t="s">
        <v>5169</v>
      </c>
    </row>
    <row r="228" spans="2:2" ht="18.75" x14ac:dyDescent="0.25">
      <c r="B228" s="64" t="s">
        <v>5170</v>
      </c>
    </row>
    <row r="229" spans="2:2" ht="18.75" x14ac:dyDescent="0.25">
      <c r="B229" s="64" t="s">
        <v>5171</v>
      </c>
    </row>
    <row r="230" spans="2:2" ht="18.75" x14ac:dyDescent="0.25">
      <c r="B230" s="64" t="s">
        <v>5172</v>
      </c>
    </row>
    <row r="231" spans="2:2" ht="18.75" x14ac:dyDescent="0.25">
      <c r="B231" s="64" t="s">
        <v>5173</v>
      </c>
    </row>
    <row r="232" spans="2:2" ht="18.75" x14ac:dyDescent="0.25">
      <c r="B232" s="64">
        <v>4</v>
      </c>
    </row>
    <row r="233" spans="2:2" ht="18.75" x14ac:dyDescent="0.25">
      <c r="B233" s="64" t="s">
        <v>5174</v>
      </c>
    </row>
    <row r="234" spans="2:2" ht="18.75" x14ac:dyDescent="0.25">
      <c r="B234" s="64" t="s">
        <v>5175</v>
      </c>
    </row>
    <row r="235" spans="2:2" ht="18.75" x14ac:dyDescent="0.25">
      <c r="B235" s="64" t="s">
        <v>5176</v>
      </c>
    </row>
    <row r="236" spans="2:2" ht="18.75" x14ac:dyDescent="0.25">
      <c r="B236" s="64" t="s">
        <v>5177</v>
      </c>
    </row>
    <row r="237" spans="2:2" ht="18.75" x14ac:dyDescent="0.25">
      <c r="B237" s="64" t="s">
        <v>5178</v>
      </c>
    </row>
    <row r="238" spans="2:2" ht="18.75" x14ac:dyDescent="0.25">
      <c r="B238" s="64" t="s">
        <v>5129</v>
      </c>
    </row>
    <row r="239" spans="2:2" ht="18.75" x14ac:dyDescent="0.25">
      <c r="B239" s="64" t="s">
        <v>5179</v>
      </c>
    </row>
    <row r="240" spans="2:2" ht="18.75" x14ac:dyDescent="0.25">
      <c r="B240" s="64" t="s">
        <v>5180</v>
      </c>
    </row>
    <row r="241" spans="2:2" ht="18.75" x14ac:dyDescent="0.25">
      <c r="B241" s="64" t="s">
        <v>5181</v>
      </c>
    </row>
    <row r="242" spans="2:2" ht="18.75" x14ac:dyDescent="0.25">
      <c r="B242" s="64" t="s">
        <v>5182</v>
      </c>
    </row>
    <row r="243" spans="2:2" ht="18.75" x14ac:dyDescent="0.25">
      <c r="B243" s="64" t="s">
        <v>5183</v>
      </c>
    </row>
    <row r="244" spans="2:2" ht="18.75" x14ac:dyDescent="0.25">
      <c r="B244" s="64" t="s">
        <v>5184</v>
      </c>
    </row>
    <row r="245" spans="2:2" ht="18.75" x14ac:dyDescent="0.25">
      <c r="B245" s="64" t="s">
        <v>5185</v>
      </c>
    </row>
    <row r="246" spans="2:2" ht="18.75" x14ac:dyDescent="0.25">
      <c r="B246" s="64" t="s">
        <v>5186</v>
      </c>
    </row>
    <row r="247" spans="2:2" ht="18.75" x14ac:dyDescent="0.25">
      <c r="B247" s="64" t="s">
        <v>5187</v>
      </c>
    </row>
    <row r="248" spans="2:2" ht="18.75" x14ac:dyDescent="0.25">
      <c r="B248" s="64" t="s">
        <v>5188</v>
      </c>
    </row>
    <row r="249" spans="2:2" ht="18.75" x14ac:dyDescent="0.25">
      <c r="B249" s="64" t="s">
        <v>5189</v>
      </c>
    </row>
    <row r="250" spans="2:2" ht="18.75" x14ac:dyDescent="0.25">
      <c r="B250" s="64" t="s">
        <v>5190</v>
      </c>
    </row>
    <row r="251" spans="2:2" ht="18.75" x14ac:dyDescent="0.25">
      <c r="B251" s="119" t="s">
        <v>5191</v>
      </c>
    </row>
    <row r="252" spans="2:2" ht="18.75" x14ac:dyDescent="0.25">
      <c r="B252" s="64" t="s">
        <v>5192</v>
      </c>
    </row>
    <row r="253" spans="2:2" ht="18.75" x14ac:dyDescent="0.25">
      <c r="B253" s="64"/>
    </row>
    <row r="254" spans="2:2" ht="18.75" x14ac:dyDescent="0.25">
      <c r="B254" s="64" t="s">
        <v>5193</v>
      </c>
    </row>
    <row r="255" spans="2:2" ht="18.75" x14ac:dyDescent="0.25">
      <c r="B255" s="64"/>
    </row>
    <row r="256" spans="2:2" ht="18.75" x14ac:dyDescent="0.25">
      <c r="B256" s="64" t="s">
        <v>5194</v>
      </c>
    </row>
    <row r="257" spans="2:2" ht="18.75" x14ac:dyDescent="0.25">
      <c r="B257" s="64" t="s">
        <v>5195</v>
      </c>
    </row>
    <row r="258" spans="2:2" ht="18.75" x14ac:dyDescent="0.25">
      <c r="B258" s="64" t="s">
        <v>5196</v>
      </c>
    </row>
    <row r="259" spans="2:2" ht="18.75" x14ac:dyDescent="0.25">
      <c r="B259" s="64" t="s">
        <v>5197</v>
      </c>
    </row>
    <row r="260" spans="2:2" ht="18.75" x14ac:dyDescent="0.25">
      <c r="B260" s="64" t="s">
        <v>5198</v>
      </c>
    </row>
    <row r="261" spans="2:2" ht="18.75" x14ac:dyDescent="0.25">
      <c r="B261" s="64" t="s">
        <v>5199</v>
      </c>
    </row>
    <row r="262" spans="2:2" ht="18.75" x14ac:dyDescent="0.25">
      <c r="B262" s="64" t="s">
        <v>5200</v>
      </c>
    </row>
    <row r="263" spans="2:2" ht="18.75" x14ac:dyDescent="0.25">
      <c r="B263" s="64" t="s">
        <v>5201</v>
      </c>
    </row>
    <row r="264" spans="2:2" ht="18.75" x14ac:dyDescent="0.25">
      <c r="B264" s="64" t="s">
        <v>5202</v>
      </c>
    </row>
    <row r="265" spans="2:2" ht="18.75" x14ac:dyDescent="0.25">
      <c r="B265" s="64" t="s">
        <v>5203</v>
      </c>
    </row>
    <row r="266" spans="2:2" ht="18.75" x14ac:dyDescent="0.25">
      <c r="B266" s="64" t="s">
        <v>5204</v>
      </c>
    </row>
    <row r="267" spans="2:2" ht="18.75" x14ac:dyDescent="0.25">
      <c r="B267" s="64" t="s">
        <v>5205</v>
      </c>
    </row>
    <row r="268" spans="2:2" ht="18.75" x14ac:dyDescent="0.25">
      <c r="B268" s="64" t="s">
        <v>5206</v>
      </c>
    </row>
    <row r="269" spans="2:2" ht="18.75" x14ac:dyDescent="0.25">
      <c r="B269" s="64" t="s">
        <v>175</v>
      </c>
    </row>
    <row r="270" spans="2:2" ht="18.75" x14ac:dyDescent="0.25">
      <c r="B270" s="64" t="s">
        <v>5207</v>
      </c>
    </row>
    <row r="271" spans="2:2" ht="18.75" x14ac:dyDescent="0.25">
      <c r="B271" s="64" t="s">
        <v>5208</v>
      </c>
    </row>
    <row r="272" spans="2:2" ht="18.75" x14ac:dyDescent="0.25">
      <c r="B272" s="64" t="s">
        <v>5209</v>
      </c>
    </row>
    <row r="273" spans="2:2" ht="18.75" x14ac:dyDescent="0.25">
      <c r="B273" s="64" t="s">
        <v>5210</v>
      </c>
    </row>
    <row r="274" spans="2:2" ht="18.75" x14ac:dyDescent="0.25">
      <c r="B274" s="64" t="s">
        <v>5211</v>
      </c>
    </row>
    <row r="275" spans="2:2" ht="18.75" x14ac:dyDescent="0.25">
      <c r="B275" s="64" t="s">
        <v>5212</v>
      </c>
    </row>
    <row r="276" spans="2:2" ht="18.75" x14ac:dyDescent="0.25">
      <c r="B276" s="64" t="s">
        <v>5213</v>
      </c>
    </row>
    <row r="277" spans="2:2" ht="18.75" x14ac:dyDescent="0.25">
      <c r="B277" s="64">
        <v>5</v>
      </c>
    </row>
    <row r="278" spans="2:2" ht="18.75" x14ac:dyDescent="0.25">
      <c r="B278" s="64" t="s">
        <v>5214</v>
      </c>
    </row>
    <row r="279" spans="2:2" ht="18.75" x14ac:dyDescent="0.25">
      <c r="B279" s="64"/>
    </row>
    <row r="280" spans="2:2" ht="18.75" x14ac:dyDescent="0.25">
      <c r="B280" s="64" t="s">
        <v>5215</v>
      </c>
    </row>
    <row r="281" spans="2:2" ht="18.75" x14ac:dyDescent="0.25">
      <c r="B281" s="64" t="s">
        <v>5216</v>
      </c>
    </row>
    <row r="282" spans="2:2" ht="18.75" x14ac:dyDescent="0.25">
      <c r="B282" s="64" t="s">
        <v>5217</v>
      </c>
    </row>
    <row r="283" spans="2:2" ht="18.75" x14ac:dyDescent="0.25">
      <c r="B283" s="64" t="s">
        <v>5218</v>
      </c>
    </row>
    <row r="284" spans="2:2" ht="18.75" x14ac:dyDescent="0.25">
      <c r="B284" s="64" t="s">
        <v>5219</v>
      </c>
    </row>
    <row r="285" spans="2:2" ht="18.75" x14ac:dyDescent="0.25">
      <c r="B285" s="64" t="s">
        <v>5220</v>
      </c>
    </row>
    <row r="286" spans="2:2" ht="18.75" x14ac:dyDescent="0.25">
      <c r="B286" s="64"/>
    </row>
    <row r="287" spans="2:2" ht="18.75" x14ac:dyDescent="0.25">
      <c r="B287" s="64" t="s">
        <v>5221</v>
      </c>
    </row>
    <row r="288" spans="2:2" ht="18.75" x14ac:dyDescent="0.25">
      <c r="B288" s="64"/>
    </row>
    <row r="289" spans="2:2" ht="18.75" x14ac:dyDescent="0.25">
      <c r="B289" s="64" t="s">
        <v>5222</v>
      </c>
    </row>
    <row r="290" spans="2:2" ht="18.75" x14ac:dyDescent="0.25">
      <c r="B290" s="64" t="s">
        <v>5223</v>
      </c>
    </row>
    <row r="291" spans="2:2" ht="18.75" x14ac:dyDescent="0.25">
      <c r="B291" s="64" t="s">
        <v>5224</v>
      </c>
    </row>
    <row r="292" spans="2:2" ht="18.75" x14ac:dyDescent="0.25">
      <c r="B292" s="64" t="s">
        <v>5225</v>
      </c>
    </row>
    <row r="293" spans="2:2" ht="18.75" x14ac:dyDescent="0.25">
      <c r="B293" s="64"/>
    </row>
    <row r="294" spans="2:2" ht="18.75" x14ac:dyDescent="0.25">
      <c r="B294" s="64" t="s">
        <v>5226</v>
      </c>
    </row>
    <row r="295" spans="2:2" ht="18.75" x14ac:dyDescent="0.25">
      <c r="B295" s="64"/>
    </row>
    <row r="296" spans="2:2" ht="18.75" x14ac:dyDescent="0.25">
      <c r="B296" s="64" t="s">
        <v>5227</v>
      </c>
    </row>
    <row r="297" spans="2:2" ht="18.75" x14ac:dyDescent="0.25">
      <c r="B297" s="64" t="s">
        <v>5228</v>
      </c>
    </row>
    <row r="298" spans="2:2" ht="18.75" x14ac:dyDescent="0.25">
      <c r="B298" s="64" t="s">
        <v>5229</v>
      </c>
    </row>
    <row r="299" spans="2:2" ht="18.75" x14ac:dyDescent="0.25">
      <c r="B299" s="119" t="s">
        <v>5230</v>
      </c>
    </row>
    <row r="300" spans="2:2" ht="18.75" x14ac:dyDescent="0.25">
      <c r="B300" s="64" t="s">
        <v>5231</v>
      </c>
    </row>
    <row r="301" spans="2:2" ht="18.75" x14ac:dyDescent="0.25">
      <c r="B301" s="64" t="s">
        <v>5232</v>
      </c>
    </row>
    <row r="302" spans="2:2" ht="18.75" x14ac:dyDescent="0.25">
      <c r="B302" s="64" t="s">
        <v>5233</v>
      </c>
    </row>
    <row r="303" spans="2:2" ht="18.75" x14ac:dyDescent="0.25">
      <c r="B303" s="64" t="s">
        <v>5234</v>
      </c>
    </row>
    <row r="304" spans="2:2" ht="18.75" x14ac:dyDescent="0.25">
      <c r="B304" s="64" t="s">
        <v>5235</v>
      </c>
    </row>
    <row r="305" spans="2:2" ht="18.75" x14ac:dyDescent="0.25">
      <c r="B305" s="64" t="s">
        <v>5236</v>
      </c>
    </row>
    <row r="306" spans="2:2" ht="18.75" x14ac:dyDescent="0.25">
      <c r="B306" s="64" t="s">
        <v>5237</v>
      </c>
    </row>
    <row r="307" spans="2:2" ht="18.75" x14ac:dyDescent="0.25">
      <c r="B307" s="64" t="s">
        <v>5238</v>
      </c>
    </row>
    <row r="308" spans="2:2" ht="18.75" x14ac:dyDescent="0.25">
      <c r="B308" s="64" t="s">
        <v>5239</v>
      </c>
    </row>
    <row r="309" spans="2:2" ht="18.75" x14ac:dyDescent="0.25">
      <c r="B309" s="64" t="s">
        <v>5240</v>
      </c>
    </row>
    <row r="310" spans="2:2" ht="18.75" x14ac:dyDescent="0.25">
      <c r="B310" s="64" t="s">
        <v>5241</v>
      </c>
    </row>
    <row r="311" spans="2:2" ht="18.75" x14ac:dyDescent="0.25">
      <c r="B311" s="64" t="s">
        <v>5242</v>
      </c>
    </row>
    <row r="312" spans="2:2" ht="18.75" x14ac:dyDescent="0.25">
      <c r="B312" s="64" t="s">
        <v>5243</v>
      </c>
    </row>
    <row r="313" spans="2:2" ht="18.75" x14ac:dyDescent="0.25">
      <c r="B313" s="64" t="s">
        <v>5244</v>
      </c>
    </row>
    <row r="314" spans="2:2" ht="18.75" x14ac:dyDescent="0.25">
      <c r="B314" s="64" t="s">
        <v>5245</v>
      </c>
    </row>
    <row r="315" spans="2:2" ht="18.75" x14ac:dyDescent="0.25">
      <c r="B315" s="64" t="s">
        <v>5246</v>
      </c>
    </row>
    <row r="316" spans="2:2" ht="18.75" x14ac:dyDescent="0.25">
      <c r="B316" s="64" t="s">
        <v>5247</v>
      </c>
    </row>
    <row r="317" spans="2:2" ht="18.75" x14ac:dyDescent="0.25">
      <c r="B317" s="64" t="s">
        <v>5248</v>
      </c>
    </row>
    <row r="318" spans="2:2" ht="18.75" x14ac:dyDescent="0.25">
      <c r="B318" s="64" t="s">
        <v>5249</v>
      </c>
    </row>
    <row r="319" spans="2:2" ht="18.75" x14ac:dyDescent="0.25">
      <c r="B319" s="64" t="s">
        <v>5250</v>
      </c>
    </row>
    <row r="320" spans="2:2" ht="18.75" x14ac:dyDescent="0.25">
      <c r="B320" s="64" t="s">
        <v>5251</v>
      </c>
    </row>
    <row r="321" spans="2:2" ht="18.75" x14ac:dyDescent="0.25">
      <c r="B321" s="64" t="s">
        <v>5252</v>
      </c>
    </row>
    <row r="322" spans="2:2" ht="18.75" x14ac:dyDescent="0.25">
      <c r="B322" s="64">
        <v>6</v>
      </c>
    </row>
    <row r="323" spans="2:2" ht="18.75" x14ac:dyDescent="0.25">
      <c r="B323" s="64" t="s">
        <v>5253</v>
      </c>
    </row>
    <row r="324" spans="2:2" ht="18.75" x14ac:dyDescent="0.25">
      <c r="B324" s="64" t="s">
        <v>5254</v>
      </c>
    </row>
    <row r="325" spans="2:2" ht="18.75" x14ac:dyDescent="0.25">
      <c r="B325" s="64" t="s">
        <v>5255</v>
      </c>
    </row>
    <row r="326" spans="2:2" ht="18.75" x14ac:dyDescent="0.25">
      <c r="B326" s="64" t="s">
        <v>5256</v>
      </c>
    </row>
    <row r="327" spans="2:2" ht="18.75" x14ac:dyDescent="0.25">
      <c r="B327" s="64" t="s">
        <v>5257</v>
      </c>
    </row>
    <row r="328" spans="2:2" ht="18.75" x14ac:dyDescent="0.25">
      <c r="B328" s="64" t="s">
        <v>5258</v>
      </c>
    </row>
    <row r="329" spans="2:2" ht="18.75" x14ac:dyDescent="0.25">
      <c r="B329" s="64" t="s">
        <v>5259</v>
      </c>
    </row>
    <row r="330" spans="2:2" ht="18.75" x14ac:dyDescent="0.25">
      <c r="B330" s="64" t="s">
        <v>5260</v>
      </c>
    </row>
    <row r="331" spans="2:2" ht="18.75" x14ac:dyDescent="0.25">
      <c r="B331" s="64" t="s">
        <v>5261</v>
      </c>
    </row>
    <row r="332" spans="2:2" ht="18.75" x14ac:dyDescent="0.25">
      <c r="B332" s="64" t="s">
        <v>5262</v>
      </c>
    </row>
    <row r="333" spans="2:2" ht="18.75" x14ac:dyDescent="0.25">
      <c r="B333" s="64" t="s">
        <v>5263</v>
      </c>
    </row>
    <row r="334" spans="2:2" ht="18.75" x14ac:dyDescent="0.25">
      <c r="B334" s="64" t="s">
        <v>5264</v>
      </c>
    </row>
    <row r="335" spans="2:2" ht="18.75" x14ac:dyDescent="0.25">
      <c r="B335" s="64" t="s">
        <v>5265</v>
      </c>
    </row>
    <row r="336" spans="2:2" ht="18.75" x14ac:dyDescent="0.25">
      <c r="B336" s="64" t="s">
        <v>5266</v>
      </c>
    </row>
    <row r="337" spans="2:2" ht="18.75" x14ac:dyDescent="0.25">
      <c r="B337" s="64" t="s">
        <v>5267</v>
      </c>
    </row>
    <row r="338" spans="2:2" ht="18.75" x14ac:dyDescent="0.25">
      <c r="B338" s="64" t="s">
        <v>5268</v>
      </c>
    </row>
    <row r="339" spans="2:2" ht="18.75" x14ac:dyDescent="0.25">
      <c r="B339" s="64" t="s">
        <v>5269</v>
      </c>
    </row>
    <row r="340" spans="2:2" ht="18.75" x14ac:dyDescent="0.25">
      <c r="B340" s="64"/>
    </row>
    <row r="341" spans="2:2" ht="18.75" x14ac:dyDescent="0.25">
      <c r="B341" s="64" t="s">
        <v>5270</v>
      </c>
    </row>
    <row r="342" spans="2:2" ht="18.75" x14ac:dyDescent="0.25">
      <c r="B342" s="64" t="s">
        <v>5271</v>
      </c>
    </row>
    <row r="343" spans="2:2" ht="18.75" x14ac:dyDescent="0.25">
      <c r="B343" s="64" t="s">
        <v>5272</v>
      </c>
    </row>
    <row r="344" spans="2:2" ht="18.75" x14ac:dyDescent="0.25">
      <c r="B344" s="64" t="s">
        <v>5273</v>
      </c>
    </row>
    <row r="345" spans="2:2" ht="18.75" x14ac:dyDescent="0.25">
      <c r="B345" s="64" t="s">
        <v>5274</v>
      </c>
    </row>
    <row r="346" spans="2:2" ht="18.75" x14ac:dyDescent="0.25">
      <c r="B346" s="64" t="s">
        <v>5275</v>
      </c>
    </row>
    <row r="347" spans="2:2" ht="18.75" x14ac:dyDescent="0.25">
      <c r="B347" s="64" t="s">
        <v>5276</v>
      </c>
    </row>
    <row r="348" spans="2:2" ht="18.75" x14ac:dyDescent="0.25">
      <c r="B348" s="64"/>
    </row>
    <row r="349" spans="2:2" ht="18.75" x14ac:dyDescent="0.25">
      <c r="B349" s="64" t="s">
        <v>5277</v>
      </c>
    </row>
    <row r="350" spans="2:2" ht="18.75" x14ac:dyDescent="0.25">
      <c r="B350" s="64" t="s">
        <v>5278</v>
      </c>
    </row>
    <row r="351" spans="2:2" ht="18.75" x14ac:dyDescent="0.25">
      <c r="B351" s="64" t="s">
        <v>5279</v>
      </c>
    </row>
    <row r="352" spans="2:2" ht="18.75" x14ac:dyDescent="0.25">
      <c r="B352" s="64" t="s">
        <v>5280</v>
      </c>
    </row>
    <row r="353" spans="2:2" ht="18.75" x14ac:dyDescent="0.25">
      <c r="B353" s="64" t="s">
        <v>5281</v>
      </c>
    </row>
    <row r="354" spans="2:2" ht="18.75" x14ac:dyDescent="0.25">
      <c r="B354" s="64" t="s">
        <v>5282</v>
      </c>
    </row>
    <row r="355" spans="2:2" ht="18.75" x14ac:dyDescent="0.25">
      <c r="B355" s="64" t="s">
        <v>5283</v>
      </c>
    </row>
    <row r="356" spans="2:2" ht="18.75" x14ac:dyDescent="0.25">
      <c r="B356" s="64" t="s">
        <v>5284</v>
      </c>
    </row>
    <row r="357" spans="2:2" ht="18.75" x14ac:dyDescent="0.25">
      <c r="B357" s="64" t="s">
        <v>5285</v>
      </c>
    </row>
    <row r="358" spans="2:2" ht="18.75" x14ac:dyDescent="0.25">
      <c r="B358" s="64" t="s">
        <v>5286</v>
      </c>
    </row>
    <row r="359" spans="2:2" ht="18.75" x14ac:dyDescent="0.25">
      <c r="B359" s="64" t="s">
        <v>5287</v>
      </c>
    </row>
    <row r="360" spans="2:2" ht="18.75" x14ac:dyDescent="0.25">
      <c r="B360" s="64" t="s">
        <v>5288</v>
      </c>
    </row>
    <row r="361" spans="2:2" ht="18.75" x14ac:dyDescent="0.25">
      <c r="B361" s="64" t="s">
        <v>5289</v>
      </c>
    </row>
    <row r="362" spans="2:2" ht="18.75" x14ac:dyDescent="0.25">
      <c r="B362" s="64" t="s">
        <v>5290</v>
      </c>
    </row>
    <row r="363" spans="2:2" ht="18.75" x14ac:dyDescent="0.25">
      <c r="B363" s="64" t="s">
        <v>5291</v>
      </c>
    </row>
    <row r="364" spans="2:2" ht="18.75" x14ac:dyDescent="0.25">
      <c r="B364" s="64" t="s">
        <v>5292</v>
      </c>
    </row>
    <row r="365" spans="2:2" ht="18.75" x14ac:dyDescent="0.25">
      <c r="B365" s="64" t="s">
        <v>5293</v>
      </c>
    </row>
    <row r="366" spans="2:2" ht="18.75" x14ac:dyDescent="0.25">
      <c r="B366" s="64" t="s">
        <v>5294</v>
      </c>
    </row>
    <row r="367" spans="2:2" ht="18.75" x14ac:dyDescent="0.25">
      <c r="B367" s="64">
        <v>7</v>
      </c>
    </row>
    <row r="368" spans="2:2" ht="18.75" x14ac:dyDescent="0.25">
      <c r="B368" s="64" t="s">
        <v>5295</v>
      </c>
    </row>
    <row r="369" spans="2:2" ht="18.75" x14ac:dyDescent="0.25">
      <c r="B369" s="64" t="s">
        <v>5296</v>
      </c>
    </row>
    <row r="370" spans="2:2" ht="18.75" x14ac:dyDescent="0.25">
      <c r="B370" s="64" t="s">
        <v>5297</v>
      </c>
    </row>
    <row r="371" spans="2:2" ht="18.75" x14ac:dyDescent="0.25">
      <c r="B371" s="64" t="s">
        <v>5298</v>
      </c>
    </row>
    <row r="372" spans="2:2" ht="18.75" x14ac:dyDescent="0.25">
      <c r="B372" s="64" t="s">
        <v>5299</v>
      </c>
    </row>
    <row r="373" spans="2:2" ht="18.75" x14ac:dyDescent="0.25">
      <c r="B373" s="64" t="s">
        <v>5300</v>
      </c>
    </row>
    <row r="374" spans="2:2" ht="18.75" x14ac:dyDescent="0.25">
      <c r="B374" s="64" t="s">
        <v>5301</v>
      </c>
    </row>
    <row r="375" spans="2:2" ht="18.75" x14ac:dyDescent="0.25">
      <c r="B375" s="64" t="s">
        <v>5302</v>
      </c>
    </row>
    <row r="376" spans="2:2" ht="18.75" x14ac:dyDescent="0.25">
      <c r="B376" s="64" t="s">
        <v>5303</v>
      </c>
    </row>
    <row r="377" spans="2:2" ht="18.75" x14ac:dyDescent="0.25">
      <c r="B377" s="64" t="s">
        <v>5304</v>
      </c>
    </row>
    <row r="378" spans="2:2" ht="18.75" x14ac:dyDescent="0.25">
      <c r="B378" s="64" t="s">
        <v>5305</v>
      </c>
    </row>
    <row r="379" spans="2:2" ht="18.75" x14ac:dyDescent="0.25">
      <c r="B379" s="64" t="s">
        <v>5306</v>
      </c>
    </row>
    <row r="380" spans="2:2" ht="18.75" x14ac:dyDescent="0.25">
      <c r="B380" s="64" t="s">
        <v>5307</v>
      </c>
    </row>
    <row r="381" spans="2:2" ht="18.75" x14ac:dyDescent="0.25">
      <c r="B381" s="64" t="s">
        <v>5308</v>
      </c>
    </row>
    <row r="382" spans="2:2" ht="18.75" x14ac:dyDescent="0.25">
      <c r="B382" s="64"/>
    </row>
    <row r="383" spans="2:2" ht="18.75" x14ac:dyDescent="0.25">
      <c r="B383" s="64" t="s">
        <v>5309</v>
      </c>
    </row>
    <row r="384" spans="2:2" ht="18.75" x14ac:dyDescent="0.25">
      <c r="B384" s="64"/>
    </row>
    <row r="385" spans="2:2" ht="18.75" x14ac:dyDescent="0.25">
      <c r="B385" s="64" t="s">
        <v>5310</v>
      </c>
    </row>
    <row r="386" spans="2:2" ht="18.75" x14ac:dyDescent="0.25">
      <c r="B386" s="266"/>
    </row>
    <row r="387" spans="2:2" ht="18.75" x14ac:dyDescent="0.25">
      <c r="B387" s="266" t="s">
        <v>5311</v>
      </c>
    </row>
    <row r="388" spans="2:2" ht="18.75" x14ac:dyDescent="0.25">
      <c r="B388" s="64" t="s">
        <v>5086</v>
      </c>
    </row>
    <row r="389" spans="2:2" ht="18.75" x14ac:dyDescent="0.25">
      <c r="B389" s="266" t="s">
        <v>5312</v>
      </c>
    </row>
    <row r="390" spans="2:2" ht="18.75" x14ac:dyDescent="0.25">
      <c r="B390" s="64"/>
    </row>
    <row r="391" spans="2:2" ht="18.75" x14ac:dyDescent="0.25">
      <c r="B391" s="266" t="s">
        <v>5313</v>
      </c>
    </row>
    <row r="392" spans="2:2" ht="18.75" x14ac:dyDescent="0.25">
      <c r="B392" s="64"/>
    </row>
    <row r="393" spans="2:2" ht="18.75" x14ac:dyDescent="0.25">
      <c r="B393" s="266" t="s">
        <v>5314</v>
      </c>
    </row>
    <row r="394" spans="2:2" ht="18.75" x14ac:dyDescent="0.25">
      <c r="B394" s="64" t="s">
        <v>5315</v>
      </c>
    </row>
    <row r="395" spans="2:2" ht="18.75" x14ac:dyDescent="0.25">
      <c r="B395" s="266" t="s">
        <v>5316</v>
      </c>
    </row>
    <row r="396" spans="2:2" ht="18.75" x14ac:dyDescent="0.25">
      <c r="B396" s="64" t="s">
        <v>5317</v>
      </c>
    </row>
    <row r="397" spans="2:2" ht="18.75" x14ac:dyDescent="0.25">
      <c r="B397" s="266" t="s">
        <v>5318</v>
      </c>
    </row>
    <row r="398" spans="2:2" ht="18.75" x14ac:dyDescent="0.25">
      <c r="B398" s="64" t="s">
        <v>5319</v>
      </c>
    </row>
    <row r="399" spans="2:2" ht="18.75" x14ac:dyDescent="0.25">
      <c r="B399" s="64" t="s">
        <v>5320</v>
      </c>
    </row>
    <row r="400" spans="2:2" ht="18.75" x14ac:dyDescent="0.25">
      <c r="B400" s="64" t="s">
        <v>5321</v>
      </c>
    </row>
    <row r="401" spans="2:2" ht="18.75" x14ac:dyDescent="0.25">
      <c r="B401" s="64" t="s">
        <v>5322</v>
      </c>
    </row>
    <row r="402" spans="2:2" ht="18.75" x14ac:dyDescent="0.25">
      <c r="B402" s="64" t="s">
        <v>5323</v>
      </c>
    </row>
    <row r="403" spans="2:2" ht="18.75" x14ac:dyDescent="0.25">
      <c r="B403" s="64" t="s">
        <v>5324</v>
      </c>
    </row>
    <row r="404" spans="2:2" ht="18.75" x14ac:dyDescent="0.25">
      <c r="B404" s="64" t="s">
        <v>5325</v>
      </c>
    </row>
    <row r="405" spans="2:2" ht="18.75" x14ac:dyDescent="0.25">
      <c r="B405" s="64" t="s">
        <v>5326</v>
      </c>
    </row>
    <row r="406" spans="2:2" ht="18.75" x14ac:dyDescent="0.25">
      <c r="B406" s="64" t="s">
        <v>5086</v>
      </c>
    </row>
    <row r="407" spans="2:2" ht="18.75" x14ac:dyDescent="0.25">
      <c r="B407" s="64" t="s">
        <v>5327</v>
      </c>
    </row>
    <row r="408" spans="2:2" ht="18.75" x14ac:dyDescent="0.25">
      <c r="B408" s="64" t="s">
        <v>5328</v>
      </c>
    </row>
    <row r="409" spans="2:2" ht="18.75" x14ac:dyDescent="0.25">
      <c r="B409" s="64" t="s">
        <v>5329</v>
      </c>
    </row>
    <row r="410" spans="2:2" ht="18.75" x14ac:dyDescent="0.25">
      <c r="B410" s="64" t="s">
        <v>5330</v>
      </c>
    </row>
    <row r="411" spans="2:2" ht="18.75" x14ac:dyDescent="0.25">
      <c r="B411" s="64"/>
    </row>
    <row r="412" spans="2:2" ht="18.75" x14ac:dyDescent="0.25">
      <c r="B412" s="64">
        <v>8</v>
      </c>
    </row>
    <row r="413" spans="2:2" ht="18.75" x14ac:dyDescent="0.25">
      <c r="B413" s="64" t="s">
        <v>5331</v>
      </c>
    </row>
    <row r="414" spans="2:2" ht="18.75" x14ac:dyDescent="0.25">
      <c r="B414" s="64" t="s">
        <v>5332</v>
      </c>
    </row>
    <row r="415" spans="2:2" ht="18.75" x14ac:dyDescent="0.25">
      <c r="B415" s="64" t="s">
        <v>5333</v>
      </c>
    </row>
    <row r="416" spans="2:2" ht="18.75" x14ac:dyDescent="0.25">
      <c r="B416" s="64" t="s">
        <v>5334</v>
      </c>
    </row>
    <row r="417" spans="2:2" ht="18.75" x14ac:dyDescent="0.25">
      <c r="B417" s="64" t="s">
        <v>5335</v>
      </c>
    </row>
    <row r="418" spans="2:2" ht="18.75" x14ac:dyDescent="0.25">
      <c r="B418" s="64" t="s">
        <v>5336</v>
      </c>
    </row>
    <row r="419" spans="2:2" ht="18.75" x14ac:dyDescent="0.25">
      <c r="B419" s="64" t="s">
        <v>5337</v>
      </c>
    </row>
    <row r="420" spans="2:2" ht="18.75" x14ac:dyDescent="0.25">
      <c r="B420" s="64" t="s">
        <v>5338</v>
      </c>
    </row>
    <row r="421" spans="2:2" ht="18.75" x14ac:dyDescent="0.25">
      <c r="B421" s="64"/>
    </row>
    <row r="422" spans="2:2" ht="18.75" x14ac:dyDescent="0.25">
      <c r="B422" s="64" t="s">
        <v>5339</v>
      </c>
    </row>
    <row r="423" spans="2:2" ht="18.75" x14ac:dyDescent="0.3">
      <c r="B423" s="267"/>
    </row>
    <row r="424" spans="2:2" ht="18.75" x14ac:dyDescent="0.25">
      <c r="B424" s="64" t="s">
        <v>5340</v>
      </c>
    </row>
    <row r="425" spans="2:2" ht="18.75" x14ac:dyDescent="0.25">
      <c r="B425" s="64" t="s">
        <v>5341</v>
      </c>
    </row>
    <row r="426" spans="2:2" ht="18.75" x14ac:dyDescent="0.25">
      <c r="B426" s="64" t="s">
        <v>5342</v>
      </c>
    </row>
    <row r="427" spans="2:2" ht="18.75" x14ac:dyDescent="0.25">
      <c r="B427" s="64" t="s">
        <v>5343</v>
      </c>
    </row>
    <row r="428" spans="2:2" ht="18.75" x14ac:dyDescent="0.25">
      <c r="B428" s="64" t="s">
        <v>5344</v>
      </c>
    </row>
    <row r="429" spans="2:2" ht="18.75" x14ac:dyDescent="0.25">
      <c r="B429" s="64" t="s">
        <v>5341</v>
      </c>
    </row>
    <row r="430" spans="2:2" ht="18.75" x14ac:dyDescent="0.25">
      <c r="B430" s="64" t="s">
        <v>5345</v>
      </c>
    </row>
    <row r="431" spans="2:2" ht="18.75" x14ac:dyDescent="0.25">
      <c r="B431" s="64" t="s">
        <v>5096</v>
      </c>
    </row>
    <row r="432" spans="2:2" ht="18.75" x14ac:dyDescent="0.25">
      <c r="B432" s="64" t="s">
        <v>5346</v>
      </c>
    </row>
    <row r="433" spans="2:2" ht="18.75" x14ac:dyDescent="0.25">
      <c r="B433" s="64" t="s">
        <v>5347</v>
      </c>
    </row>
    <row r="434" spans="2:2" ht="18.75" x14ac:dyDescent="0.25">
      <c r="B434" s="64"/>
    </row>
    <row r="435" spans="2:2" ht="18.75" x14ac:dyDescent="0.25">
      <c r="B435" s="64" t="s">
        <v>5348</v>
      </c>
    </row>
    <row r="436" spans="2:2" ht="18.75" x14ac:dyDescent="0.25">
      <c r="B436" s="64"/>
    </row>
    <row r="437" spans="2:2" ht="18.75" x14ac:dyDescent="0.25">
      <c r="B437" s="64" t="s">
        <v>5349</v>
      </c>
    </row>
    <row r="438" spans="2:2" ht="18.75" x14ac:dyDescent="0.25">
      <c r="B438" s="64" t="s">
        <v>5350</v>
      </c>
    </row>
    <row r="439" spans="2:2" ht="18.75" x14ac:dyDescent="0.25">
      <c r="B439" s="64" t="s">
        <v>5351</v>
      </c>
    </row>
    <row r="440" spans="2:2" ht="18.75" x14ac:dyDescent="0.25">
      <c r="B440" s="64"/>
    </row>
    <row r="441" spans="2:2" ht="18.75" x14ac:dyDescent="0.3">
      <c r="B441" s="267" t="s">
        <v>5352</v>
      </c>
    </row>
    <row r="442" spans="2:2" ht="18.75" x14ac:dyDescent="0.25">
      <c r="B442" s="64" t="s">
        <v>5353</v>
      </c>
    </row>
    <row r="443" spans="2:2" ht="18.75" x14ac:dyDescent="0.25">
      <c r="B443" s="64" t="s">
        <v>175</v>
      </c>
    </row>
    <row r="444" spans="2:2" ht="18.75" x14ac:dyDescent="0.3">
      <c r="B444" s="267" t="s">
        <v>5354</v>
      </c>
    </row>
    <row r="445" spans="2:2" ht="18.75" x14ac:dyDescent="0.25">
      <c r="B445" s="268" t="s">
        <v>5355</v>
      </c>
    </row>
    <row r="446" spans="2:2" ht="18.75" x14ac:dyDescent="0.3">
      <c r="B446" s="267" t="s">
        <v>5356</v>
      </c>
    </row>
    <row r="447" spans="2:2" ht="18.75" x14ac:dyDescent="0.3">
      <c r="B447" s="267" t="s">
        <v>5357</v>
      </c>
    </row>
    <row r="448" spans="2:2" ht="18.75" x14ac:dyDescent="0.3">
      <c r="B448" s="267" t="s">
        <v>5358</v>
      </c>
    </row>
    <row r="449" spans="2:2" ht="18.75" x14ac:dyDescent="0.3">
      <c r="B449" s="267" t="s">
        <v>5359</v>
      </c>
    </row>
    <row r="450" spans="2:2" ht="18.75" x14ac:dyDescent="0.3">
      <c r="B450" s="267" t="s">
        <v>5360</v>
      </c>
    </row>
    <row r="451" spans="2:2" ht="18.75" x14ac:dyDescent="0.3">
      <c r="B451" s="267" t="s">
        <v>5361</v>
      </c>
    </row>
    <row r="452" spans="2:2" ht="18.75" x14ac:dyDescent="0.3">
      <c r="B452" s="267" t="s">
        <v>5362</v>
      </c>
    </row>
    <row r="453" spans="2:2" ht="18.75" x14ac:dyDescent="0.3">
      <c r="B453" s="267" t="s">
        <v>5363</v>
      </c>
    </row>
    <row r="454" spans="2:2" ht="18.75" x14ac:dyDescent="0.3">
      <c r="B454" s="267" t="s">
        <v>5364</v>
      </c>
    </row>
    <row r="455" spans="2:2" ht="18.75" x14ac:dyDescent="0.3">
      <c r="B455" s="267" t="s">
        <v>5365</v>
      </c>
    </row>
    <row r="456" spans="2:2" ht="18.75" x14ac:dyDescent="0.3">
      <c r="B456" s="267"/>
    </row>
    <row r="457" spans="2:2" ht="18.75" x14ac:dyDescent="0.3">
      <c r="B457" s="267" t="s">
        <v>175</v>
      </c>
    </row>
    <row r="458" spans="2:2" ht="18.75" x14ac:dyDescent="0.3">
      <c r="B458" s="267">
        <v>9</v>
      </c>
    </row>
    <row r="459" spans="2:2" ht="18.75" x14ac:dyDescent="0.3">
      <c r="B459" s="267" t="s">
        <v>5366</v>
      </c>
    </row>
    <row r="460" spans="2:2" ht="18.75" x14ac:dyDescent="0.3">
      <c r="B460" s="267" t="s">
        <v>5367</v>
      </c>
    </row>
    <row r="461" spans="2:2" ht="18.75" x14ac:dyDescent="0.3">
      <c r="B461" s="267" t="s">
        <v>5368</v>
      </c>
    </row>
    <row r="462" spans="2:2" ht="18.75" x14ac:dyDescent="0.3">
      <c r="B462" s="267" t="s">
        <v>5369</v>
      </c>
    </row>
    <row r="463" spans="2:2" ht="18.75" x14ac:dyDescent="0.3">
      <c r="B463" s="267" t="s">
        <v>5370</v>
      </c>
    </row>
    <row r="464" spans="2:2" ht="18.75" x14ac:dyDescent="0.3">
      <c r="B464" s="267" t="s">
        <v>5371</v>
      </c>
    </row>
    <row r="465" spans="2:2" ht="18.75" x14ac:dyDescent="0.3">
      <c r="B465" s="267" t="s">
        <v>5372</v>
      </c>
    </row>
    <row r="466" spans="2:2" ht="18.75" x14ac:dyDescent="0.3">
      <c r="B466" s="267" t="s">
        <v>5373</v>
      </c>
    </row>
    <row r="467" spans="2:2" ht="18.75" x14ac:dyDescent="0.3">
      <c r="B467" s="267" t="s">
        <v>5374</v>
      </c>
    </row>
    <row r="468" spans="2:2" ht="18.75" x14ac:dyDescent="0.3">
      <c r="B468" s="267" t="s">
        <v>5375</v>
      </c>
    </row>
    <row r="469" spans="2:2" ht="18.75" x14ac:dyDescent="0.3">
      <c r="B469" s="267" t="s">
        <v>5376</v>
      </c>
    </row>
    <row r="470" spans="2:2" ht="18.75" x14ac:dyDescent="0.3">
      <c r="B470" s="267" t="s">
        <v>5377</v>
      </c>
    </row>
    <row r="471" spans="2:2" ht="18.75" x14ac:dyDescent="0.3">
      <c r="B471" s="267" t="s">
        <v>5378</v>
      </c>
    </row>
    <row r="472" spans="2:2" ht="18.75" x14ac:dyDescent="0.3">
      <c r="B472" s="267" t="s">
        <v>5379</v>
      </c>
    </row>
    <row r="473" spans="2:2" ht="18.75" x14ac:dyDescent="0.3">
      <c r="B473" s="267" t="s">
        <v>5380</v>
      </c>
    </row>
    <row r="474" spans="2:2" ht="18.75" x14ac:dyDescent="0.3">
      <c r="B474" s="267" t="s">
        <v>5381</v>
      </c>
    </row>
    <row r="475" spans="2:2" ht="18.75" x14ac:dyDescent="0.3">
      <c r="B475" s="267" t="s">
        <v>5382</v>
      </c>
    </row>
    <row r="476" spans="2:2" ht="18.75" x14ac:dyDescent="0.3">
      <c r="B476" s="267" t="s">
        <v>5383</v>
      </c>
    </row>
    <row r="477" spans="2:2" ht="18.75" x14ac:dyDescent="0.3">
      <c r="B477" s="267" t="s">
        <v>5384</v>
      </c>
    </row>
    <row r="478" spans="2:2" ht="18.75" x14ac:dyDescent="0.3">
      <c r="B478" s="267" t="s">
        <v>5385</v>
      </c>
    </row>
    <row r="479" spans="2:2" ht="18.75" x14ac:dyDescent="0.3">
      <c r="B479" s="267" t="s">
        <v>5386</v>
      </c>
    </row>
    <row r="480" spans="2:2" ht="18.75" x14ac:dyDescent="0.3">
      <c r="B480" s="267" t="s">
        <v>5387</v>
      </c>
    </row>
    <row r="481" spans="2:2" ht="18.75" x14ac:dyDescent="0.3">
      <c r="B481" s="267" t="s">
        <v>5388</v>
      </c>
    </row>
    <row r="482" spans="2:2" ht="18.75" x14ac:dyDescent="0.3">
      <c r="B482" s="267" t="s">
        <v>5389</v>
      </c>
    </row>
    <row r="483" spans="2:2" ht="18.75" x14ac:dyDescent="0.3">
      <c r="B483" s="267" t="s">
        <v>5390</v>
      </c>
    </row>
    <row r="484" spans="2:2" ht="18.75" x14ac:dyDescent="0.3">
      <c r="B484" s="267" t="s">
        <v>5391</v>
      </c>
    </row>
    <row r="485" spans="2:2" ht="18.75" x14ac:dyDescent="0.3">
      <c r="B485" s="267" t="s">
        <v>5392</v>
      </c>
    </row>
    <row r="486" spans="2:2" ht="18.75" x14ac:dyDescent="0.3">
      <c r="B486" s="267" t="s">
        <v>5393</v>
      </c>
    </row>
    <row r="487" spans="2:2" ht="18.75" x14ac:dyDescent="0.3">
      <c r="B487" s="267" t="s">
        <v>5394</v>
      </c>
    </row>
    <row r="488" spans="2:2" ht="18.75" x14ac:dyDescent="0.3">
      <c r="B488" s="267" t="s">
        <v>5395</v>
      </c>
    </row>
    <row r="489" spans="2:2" ht="18.75" x14ac:dyDescent="0.3">
      <c r="B489" s="267" t="s">
        <v>5396</v>
      </c>
    </row>
    <row r="490" spans="2:2" ht="18.75" x14ac:dyDescent="0.3">
      <c r="B490" s="267" t="s">
        <v>5397</v>
      </c>
    </row>
    <row r="491" spans="2:2" ht="18.75" x14ac:dyDescent="0.3">
      <c r="B491" s="267" t="s">
        <v>5398</v>
      </c>
    </row>
    <row r="492" spans="2:2" ht="18.75" x14ac:dyDescent="0.3">
      <c r="B492" s="267" t="s">
        <v>5399</v>
      </c>
    </row>
    <row r="493" spans="2:2" ht="18.75" x14ac:dyDescent="0.3">
      <c r="B493" s="267" t="s">
        <v>5400</v>
      </c>
    </row>
    <row r="494" spans="2:2" ht="18.75" x14ac:dyDescent="0.3">
      <c r="B494" s="267" t="s">
        <v>5401</v>
      </c>
    </row>
    <row r="495" spans="2:2" ht="18.75" x14ac:dyDescent="0.3">
      <c r="B495" s="267" t="s">
        <v>5402</v>
      </c>
    </row>
    <row r="496" spans="2:2" ht="18.75" x14ac:dyDescent="0.3">
      <c r="B496" s="267" t="s">
        <v>5403</v>
      </c>
    </row>
    <row r="497" spans="2:2" ht="18.75" x14ac:dyDescent="0.3">
      <c r="B497" s="267" t="s">
        <v>5129</v>
      </c>
    </row>
    <row r="498" spans="2:2" ht="18.75" x14ac:dyDescent="0.3">
      <c r="B498" s="267" t="s">
        <v>5404</v>
      </c>
    </row>
    <row r="499" spans="2:2" ht="18.75" x14ac:dyDescent="0.3">
      <c r="B499" s="267" t="s">
        <v>5405</v>
      </c>
    </row>
    <row r="500" spans="2:2" ht="18.75" x14ac:dyDescent="0.3">
      <c r="B500" s="267" t="s">
        <v>5406</v>
      </c>
    </row>
    <row r="501" spans="2:2" ht="18.75" x14ac:dyDescent="0.3">
      <c r="B501" s="267" t="s">
        <v>5407</v>
      </c>
    </row>
    <row r="502" spans="2:2" ht="18.75" x14ac:dyDescent="0.3">
      <c r="B502" s="267" t="s">
        <v>5408</v>
      </c>
    </row>
    <row r="503" spans="2:2" ht="18.75" x14ac:dyDescent="0.3">
      <c r="B503" s="267">
        <v>10</v>
      </c>
    </row>
    <row r="504" spans="2:2" ht="18.75" x14ac:dyDescent="0.3">
      <c r="B504" s="267" t="s">
        <v>5409</v>
      </c>
    </row>
    <row r="505" spans="2:2" ht="18.75" x14ac:dyDescent="0.3">
      <c r="B505" s="267" t="s">
        <v>5410</v>
      </c>
    </row>
    <row r="506" spans="2:2" ht="18.75" x14ac:dyDescent="0.3">
      <c r="B506" s="267" t="s">
        <v>5411</v>
      </c>
    </row>
    <row r="507" spans="2:2" ht="18.75" x14ac:dyDescent="0.3">
      <c r="B507" s="267" t="s">
        <v>5407</v>
      </c>
    </row>
    <row r="508" spans="2:2" ht="18.75" x14ac:dyDescent="0.3">
      <c r="B508" s="267" t="s">
        <v>5412</v>
      </c>
    </row>
    <row r="509" spans="2:2" ht="18.75" x14ac:dyDescent="0.3">
      <c r="B509" s="267" t="s">
        <v>5413</v>
      </c>
    </row>
    <row r="510" spans="2:2" ht="18.75" x14ac:dyDescent="0.3">
      <c r="B510" s="267" t="s">
        <v>5414</v>
      </c>
    </row>
    <row r="511" spans="2:2" ht="18.75" x14ac:dyDescent="0.3">
      <c r="B511" s="267" t="s">
        <v>5415</v>
      </c>
    </row>
    <row r="512" spans="2:2" ht="18.75" x14ac:dyDescent="0.3">
      <c r="B512" s="267" t="s">
        <v>5400</v>
      </c>
    </row>
    <row r="513" spans="2:2" ht="18.75" x14ac:dyDescent="0.3">
      <c r="B513" s="267" t="s">
        <v>5416</v>
      </c>
    </row>
    <row r="514" spans="2:2" ht="18.75" x14ac:dyDescent="0.3">
      <c r="B514" s="267" t="s">
        <v>5417</v>
      </c>
    </row>
    <row r="515" spans="2:2" ht="18.75" x14ac:dyDescent="0.3">
      <c r="B515" s="267" t="s">
        <v>5418</v>
      </c>
    </row>
    <row r="516" spans="2:2" ht="18.75" x14ac:dyDescent="0.3">
      <c r="B516" s="267" t="s">
        <v>5419</v>
      </c>
    </row>
    <row r="517" spans="2:2" ht="18.75" x14ac:dyDescent="0.3">
      <c r="B517" s="267" t="s">
        <v>5420</v>
      </c>
    </row>
    <row r="518" spans="2:2" ht="18.75" x14ac:dyDescent="0.3">
      <c r="B518" s="267" t="s">
        <v>5421</v>
      </c>
    </row>
    <row r="519" spans="2:2" ht="18.75" x14ac:dyDescent="0.3">
      <c r="B519" s="267" t="s">
        <v>5422</v>
      </c>
    </row>
    <row r="520" spans="2:2" ht="18.75" x14ac:dyDescent="0.3">
      <c r="B520" s="267" t="s">
        <v>5423</v>
      </c>
    </row>
    <row r="521" spans="2:2" ht="18.75" x14ac:dyDescent="0.3">
      <c r="B521" s="267" t="s">
        <v>5424</v>
      </c>
    </row>
    <row r="522" spans="2:2" ht="18.75" x14ac:dyDescent="0.3">
      <c r="B522" s="267" t="s">
        <v>5420</v>
      </c>
    </row>
    <row r="523" spans="2:2" ht="18.75" x14ac:dyDescent="0.3">
      <c r="B523" s="267" t="s">
        <v>5425</v>
      </c>
    </row>
    <row r="524" spans="2:2" ht="18.75" x14ac:dyDescent="0.3">
      <c r="B524" s="267" t="s">
        <v>5426</v>
      </c>
    </row>
    <row r="525" spans="2:2" ht="18.75" x14ac:dyDescent="0.3">
      <c r="B525" s="267" t="s">
        <v>5427</v>
      </c>
    </row>
    <row r="526" spans="2:2" ht="18.75" x14ac:dyDescent="0.3">
      <c r="B526" s="267" t="s">
        <v>5428</v>
      </c>
    </row>
    <row r="527" spans="2:2" ht="18.75" x14ac:dyDescent="0.3">
      <c r="B527" s="267" t="s">
        <v>5429</v>
      </c>
    </row>
    <row r="528" spans="2:2" ht="18.75" x14ac:dyDescent="0.3">
      <c r="B528" s="267" t="s">
        <v>5430</v>
      </c>
    </row>
    <row r="529" spans="2:2" ht="18.75" x14ac:dyDescent="0.3">
      <c r="B529" s="267" t="s">
        <v>5431</v>
      </c>
    </row>
    <row r="530" spans="2:2" ht="18.75" x14ac:dyDescent="0.3">
      <c r="B530" s="267" t="s">
        <v>5432</v>
      </c>
    </row>
    <row r="531" spans="2:2" ht="18.75" x14ac:dyDescent="0.3">
      <c r="B531" s="267" t="s">
        <v>5433</v>
      </c>
    </row>
    <row r="532" spans="2:2" ht="18.75" x14ac:dyDescent="0.3">
      <c r="B532" s="267" t="s">
        <v>5434</v>
      </c>
    </row>
    <row r="533" spans="2:2" ht="18.75" x14ac:dyDescent="0.3">
      <c r="B533" s="267" t="s">
        <v>5435</v>
      </c>
    </row>
    <row r="534" spans="2:2" ht="18.75" x14ac:dyDescent="0.3">
      <c r="B534" s="267" t="s">
        <v>5436</v>
      </c>
    </row>
    <row r="535" spans="2:2" ht="18.75" x14ac:dyDescent="0.3">
      <c r="B535" s="267" t="s">
        <v>5437</v>
      </c>
    </row>
    <row r="536" spans="2:2" ht="18.75" x14ac:dyDescent="0.3">
      <c r="B536" s="267" t="s">
        <v>5438</v>
      </c>
    </row>
    <row r="537" spans="2:2" ht="18.75" x14ac:dyDescent="0.3">
      <c r="B537" s="267" t="s">
        <v>5439</v>
      </c>
    </row>
    <row r="538" spans="2:2" ht="18.75" x14ac:dyDescent="0.3">
      <c r="B538" s="267" t="s">
        <v>5440</v>
      </c>
    </row>
    <row r="539" spans="2:2" ht="18.75" x14ac:dyDescent="0.3">
      <c r="B539" s="267" t="s">
        <v>5441</v>
      </c>
    </row>
    <row r="540" spans="2:2" ht="18.75" x14ac:dyDescent="0.3">
      <c r="B540" s="267" t="s">
        <v>5442</v>
      </c>
    </row>
    <row r="541" spans="2:2" ht="18.75" x14ac:dyDescent="0.3">
      <c r="B541" s="267" t="s">
        <v>5443</v>
      </c>
    </row>
    <row r="542" spans="2:2" ht="18.75" x14ac:dyDescent="0.3">
      <c r="B542" s="267" t="s">
        <v>5444</v>
      </c>
    </row>
    <row r="543" spans="2:2" ht="18.75" x14ac:dyDescent="0.3">
      <c r="B543" s="267" t="s">
        <v>5445</v>
      </c>
    </row>
    <row r="544" spans="2:2" ht="18.75" x14ac:dyDescent="0.3">
      <c r="B544" s="267" t="s">
        <v>5446</v>
      </c>
    </row>
    <row r="545" spans="2:2" ht="18.75" x14ac:dyDescent="0.3">
      <c r="B545" s="267" t="s">
        <v>5447</v>
      </c>
    </row>
    <row r="546" spans="2:2" ht="18.75" x14ac:dyDescent="0.3">
      <c r="B546" s="267" t="s">
        <v>5448</v>
      </c>
    </row>
    <row r="547" spans="2:2" ht="18.75" x14ac:dyDescent="0.3">
      <c r="B547" s="267" t="s">
        <v>5420</v>
      </c>
    </row>
    <row r="548" spans="2:2" ht="18.75" x14ac:dyDescent="0.3">
      <c r="B548" s="267" t="s">
        <v>5449</v>
      </c>
    </row>
    <row r="549" spans="2:2" ht="18.75" x14ac:dyDescent="0.3">
      <c r="B549" s="267"/>
    </row>
    <row r="550" spans="2:2" ht="18.75" x14ac:dyDescent="0.3">
      <c r="B550" s="267">
        <v>11</v>
      </c>
    </row>
    <row r="551" spans="2:2" ht="18.75" x14ac:dyDescent="0.3">
      <c r="B551" s="267" t="s">
        <v>5450</v>
      </c>
    </row>
    <row r="552" spans="2:2" ht="18.75" x14ac:dyDescent="0.3">
      <c r="B552" s="267" t="s">
        <v>5451</v>
      </c>
    </row>
    <row r="553" spans="2:2" ht="18.75" x14ac:dyDescent="0.3">
      <c r="B553" s="267" t="s">
        <v>5452</v>
      </c>
    </row>
    <row r="554" spans="2:2" ht="18.75" x14ac:dyDescent="0.3">
      <c r="B554" s="267" t="s">
        <v>5420</v>
      </c>
    </row>
    <row r="555" spans="2:2" ht="18.75" x14ac:dyDescent="0.3">
      <c r="B555" s="267" t="s">
        <v>5453</v>
      </c>
    </row>
    <row r="556" spans="2:2" ht="18.75" x14ac:dyDescent="0.3">
      <c r="B556" s="267" t="s">
        <v>5454</v>
      </c>
    </row>
    <row r="557" spans="2:2" ht="18.75" x14ac:dyDescent="0.3">
      <c r="B557" s="267" t="s">
        <v>5455</v>
      </c>
    </row>
    <row r="558" spans="2:2" ht="18.75" x14ac:dyDescent="0.3">
      <c r="B558" s="267" t="s">
        <v>5456</v>
      </c>
    </row>
    <row r="559" spans="2:2" ht="18.75" x14ac:dyDescent="0.3">
      <c r="B559" s="267" t="s">
        <v>5457</v>
      </c>
    </row>
    <row r="560" spans="2:2" ht="18.75" x14ac:dyDescent="0.3">
      <c r="B560" s="267" t="s">
        <v>5458</v>
      </c>
    </row>
    <row r="561" spans="2:2" ht="18.75" x14ac:dyDescent="0.3">
      <c r="B561" s="267"/>
    </row>
    <row r="562" spans="2:2" ht="18.75" x14ac:dyDescent="0.3">
      <c r="B562" s="267" t="s">
        <v>5459</v>
      </c>
    </row>
    <row r="563" spans="2:2" ht="18.75" x14ac:dyDescent="0.3">
      <c r="B563" s="267" t="s">
        <v>5460</v>
      </c>
    </row>
    <row r="564" spans="2:2" ht="18.75" x14ac:dyDescent="0.3">
      <c r="B564" s="267" t="s">
        <v>5461</v>
      </c>
    </row>
    <row r="565" spans="2:2" ht="18.75" x14ac:dyDescent="0.3">
      <c r="B565" s="267" t="s">
        <v>5462</v>
      </c>
    </row>
    <row r="566" spans="2:2" ht="18.75" x14ac:dyDescent="0.3">
      <c r="B566" s="267" t="s">
        <v>5463</v>
      </c>
    </row>
    <row r="567" spans="2:2" ht="18.75" x14ac:dyDescent="0.3">
      <c r="B567" s="267" t="s">
        <v>5464</v>
      </c>
    </row>
    <row r="568" spans="2:2" ht="18.75" x14ac:dyDescent="0.3">
      <c r="B568" s="267" t="s">
        <v>175</v>
      </c>
    </row>
    <row r="569" spans="2:2" ht="18.75" x14ac:dyDescent="0.3">
      <c r="B569" s="267" t="s">
        <v>5465</v>
      </c>
    </row>
    <row r="570" spans="2:2" ht="18.75" x14ac:dyDescent="0.3">
      <c r="B570" s="267" t="s">
        <v>5466</v>
      </c>
    </row>
    <row r="571" spans="2:2" ht="18.75" x14ac:dyDescent="0.3">
      <c r="B571" s="267" t="s">
        <v>5467</v>
      </c>
    </row>
    <row r="572" spans="2:2" ht="18.75" x14ac:dyDescent="0.3">
      <c r="B572" s="267" t="s">
        <v>5468</v>
      </c>
    </row>
    <row r="573" spans="2:2" ht="18.75" x14ac:dyDescent="0.3">
      <c r="B573" s="267" t="s">
        <v>5469</v>
      </c>
    </row>
    <row r="574" spans="2:2" ht="18.75" x14ac:dyDescent="0.3">
      <c r="B574" s="267" t="s">
        <v>5470</v>
      </c>
    </row>
    <row r="575" spans="2:2" ht="18.75" x14ac:dyDescent="0.3">
      <c r="B575" s="267" t="s">
        <v>5471</v>
      </c>
    </row>
    <row r="576" spans="2:2" ht="18.75" x14ac:dyDescent="0.3">
      <c r="B576" s="267" t="s">
        <v>5472</v>
      </c>
    </row>
    <row r="577" spans="2:2" ht="18.75" x14ac:dyDescent="0.3">
      <c r="B577" s="267" t="s">
        <v>5473</v>
      </c>
    </row>
    <row r="578" spans="2:2" ht="18.75" x14ac:dyDescent="0.3">
      <c r="B578" s="267" t="s">
        <v>5474</v>
      </c>
    </row>
    <row r="579" spans="2:2" ht="18.75" x14ac:dyDescent="0.3">
      <c r="B579" s="267" t="s">
        <v>5475</v>
      </c>
    </row>
    <row r="580" spans="2:2" ht="18.75" x14ac:dyDescent="0.3">
      <c r="B580" s="267" t="s">
        <v>5476</v>
      </c>
    </row>
    <row r="581" spans="2:2" ht="18.75" x14ac:dyDescent="0.3">
      <c r="B581" s="267" t="s">
        <v>5477</v>
      </c>
    </row>
    <row r="582" spans="2:2" ht="18.75" x14ac:dyDescent="0.3">
      <c r="B582" s="267" t="s">
        <v>5478</v>
      </c>
    </row>
    <row r="583" spans="2:2" ht="18.75" x14ac:dyDescent="0.3">
      <c r="B583" s="267" t="s">
        <v>5479</v>
      </c>
    </row>
    <row r="584" spans="2:2" ht="18.75" x14ac:dyDescent="0.3">
      <c r="B584" s="267" t="s">
        <v>5480</v>
      </c>
    </row>
    <row r="585" spans="2:2" ht="18.75" x14ac:dyDescent="0.3">
      <c r="B585" s="267" t="s">
        <v>5481</v>
      </c>
    </row>
    <row r="586" spans="2:2" ht="18.75" x14ac:dyDescent="0.3">
      <c r="B586" s="267" t="s">
        <v>5482</v>
      </c>
    </row>
    <row r="587" spans="2:2" ht="18.75" x14ac:dyDescent="0.3">
      <c r="B587" s="267" t="s">
        <v>5483</v>
      </c>
    </row>
    <row r="588" spans="2:2" ht="18.75" x14ac:dyDescent="0.3">
      <c r="B588" s="267" t="s">
        <v>5484</v>
      </c>
    </row>
    <row r="589" spans="2:2" ht="18.75" x14ac:dyDescent="0.3">
      <c r="B589" s="267" t="s">
        <v>5485</v>
      </c>
    </row>
    <row r="590" spans="2:2" ht="18.75" x14ac:dyDescent="0.3">
      <c r="B590" s="267" t="s">
        <v>5486</v>
      </c>
    </row>
    <row r="591" spans="2:2" ht="18.75" x14ac:dyDescent="0.3">
      <c r="B591" s="267" t="s">
        <v>5487</v>
      </c>
    </row>
    <row r="592" spans="2:2" ht="18.75" x14ac:dyDescent="0.3">
      <c r="B592" s="267" t="s">
        <v>5488</v>
      </c>
    </row>
    <row r="593" spans="2:2" ht="18.75" x14ac:dyDescent="0.3">
      <c r="B593" s="267" t="s">
        <v>5489</v>
      </c>
    </row>
    <row r="594" spans="2:2" ht="18.75" x14ac:dyDescent="0.3">
      <c r="B594" s="267" t="s">
        <v>5490</v>
      </c>
    </row>
    <row r="595" spans="2:2" ht="18.75" x14ac:dyDescent="0.3">
      <c r="B595" s="267" t="s">
        <v>5491</v>
      </c>
    </row>
    <row r="596" spans="2:2" ht="18.75" x14ac:dyDescent="0.3">
      <c r="B596" s="267">
        <v>12</v>
      </c>
    </row>
    <row r="597" spans="2:2" ht="18.75" x14ac:dyDescent="0.3">
      <c r="B597" s="267" t="s">
        <v>5492</v>
      </c>
    </row>
    <row r="598" spans="2:2" ht="18.75" x14ac:dyDescent="0.3">
      <c r="B598" s="267" t="s">
        <v>5493</v>
      </c>
    </row>
    <row r="599" spans="2:2" ht="18.75" x14ac:dyDescent="0.3">
      <c r="B599" s="267" t="s">
        <v>5494</v>
      </c>
    </row>
    <row r="600" spans="2:2" ht="18.75" x14ac:dyDescent="0.3">
      <c r="B600" s="267" t="s">
        <v>5495</v>
      </c>
    </row>
    <row r="601" spans="2:2" ht="18.75" x14ac:dyDescent="0.3">
      <c r="B601" s="267" t="s">
        <v>5496</v>
      </c>
    </row>
    <row r="602" spans="2:2" ht="18.75" x14ac:dyDescent="0.3">
      <c r="B602" s="267" t="s">
        <v>5497</v>
      </c>
    </row>
    <row r="603" spans="2:2" ht="18.75" x14ac:dyDescent="0.3">
      <c r="B603" s="267" t="s">
        <v>5498</v>
      </c>
    </row>
    <row r="604" spans="2:2" ht="18.75" x14ac:dyDescent="0.3">
      <c r="B604" s="267" t="s">
        <v>5499</v>
      </c>
    </row>
    <row r="605" spans="2:2" ht="18.75" x14ac:dyDescent="0.3">
      <c r="B605" s="267" t="s">
        <v>5500</v>
      </c>
    </row>
    <row r="606" spans="2:2" ht="18.75" x14ac:dyDescent="0.3">
      <c r="B606" s="267" t="s">
        <v>5501</v>
      </c>
    </row>
    <row r="607" spans="2:2" ht="18.75" x14ac:dyDescent="0.3">
      <c r="B607" s="267" t="s">
        <v>5502</v>
      </c>
    </row>
    <row r="608" spans="2:2" ht="18.75" x14ac:dyDescent="0.3">
      <c r="B608" s="267" t="s">
        <v>5503</v>
      </c>
    </row>
    <row r="609" spans="2:2" ht="18.75" x14ac:dyDescent="0.3">
      <c r="B609" s="267" t="s">
        <v>5504</v>
      </c>
    </row>
    <row r="610" spans="2:2" ht="18.75" x14ac:dyDescent="0.3">
      <c r="B610" s="267" t="s">
        <v>5505</v>
      </c>
    </row>
    <row r="611" spans="2:2" ht="18.75" x14ac:dyDescent="0.3">
      <c r="B611" s="267" t="s">
        <v>5506</v>
      </c>
    </row>
    <row r="612" spans="2:2" ht="18.75" x14ac:dyDescent="0.3">
      <c r="B612" s="267" t="s">
        <v>5507</v>
      </c>
    </row>
    <row r="613" spans="2:2" ht="18.75" x14ac:dyDescent="0.3">
      <c r="B613" s="267" t="s">
        <v>5508</v>
      </c>
    </row>
    <row r="614" spans="2:2" ht="18.75" x14ac:dyDescent="0.3">
      <c r="B614" s="267" t="s">
        <v>5509</v>
      </c>
    </row>
    <row r="615" spans="2:2" ht="18.75" x14ac:dyDescent="0.3">
      <c r="B615" s="267" t="s">
        <v>5510</v>
      </c>
    </row>
    <row r="616" spans="2:2" ht="18.75" x14ac:dyDescent="0.3">
      <c r="B616" s="267" t="s">
        <v>5511</v>
      </c>
    </row>
    <row r="617" spans="2:2" ht="18.75" x14ac:dyDescent="0.3">
      <c r="B617" s="267" t="s">
        <v>5512</v>
      </c>
    </row>
    <row r="618" spans="2:2" ht="18.75" x14ac:dyDescent="0.3">
      <c r="B618" s="267" t="s">
        <v>5513</v>
      </c>
    </row>
    <row r="619" spans="2:2" ht="18.75" x14ac:dyDescent="0.3">
      <c r="B619" s="267" t="s">
        <v>5514</v>
      </c>
    </row>
    <row r="620" spans="2:2" ht="18.75" x14ac:dyDescent="0.3">
      <c r="B620" s="267" t="s">
        <v>5515</v>
      </c>
    </row>
    <row r="621" spans="2:2" ht="18.75" x14ac:dyDescent="0.3">
      <c r="B621" s="267" t="s">
        <v>5516</v>
      </c>
    </row>
    <row r="622" spans="2:2" ht="18.75" x14ac:dyDescent="0.3">
      <c r="B622" s="267" t="s">
        <v>5517</v>
      </c>
    </row>
    <row r="623" spans="2:2" ht="18.75" x14ac:dyDescent="0.3">
      <c r="B623" s="267" t="s">
        <v>5518</v>
      </c>
    </row>
    <row r="624" spans="2:2" ht="18.75" x14ac:dyDescent="0.3">
      <c r="B624" s="267" t="s">
        <v>5519</v>
      </c>
    </row>
    <row r="625" spans="2:2" ht="18.75" x14ac:dyDescent="0.3">
      <c r="B625" s="267" t="s">
        <v>5520</v>
      </c>
    </row>
    <row r="626" spans="2:2" ht="18.75" x14ac:dyDescent="0.3">
      <c r="B626" s="267" t="s">
        <v>175</v>
      </c>
    </row>
    <row r="627" spans="2:2" ht="18.75" x14ac:dyDescent="0.3">
      <c r="B627" s="267" t="s">
        <v>5521</v>
      </c>
    </row>
    <row r="628" spans="2:2" ht="18.75" x14ac:dyDescent="0.3">
      <c r="B628" s="267" t="s">
        <v>5522</v>
      </c>
    </row>
    <row r="629" spans="2:2" ht="18.75" x14ac:dyDescent="0.3">
      <c r="B629" s="267" t="s">
        <v>5523</v>
      </c>
    </row>
    <row r="630" spans="2:2" ht="18.75" x14ac:dyDescent="0.3">
      <c r="B630" s="267" t="s">
        <v>5524</v>
      </c>
    </row>
    <row r="631" spans="2:2" ht="18.75" x14ac:dyDescent="0.3">
      <c r="B631" s="267" t="s">
        <v>5525</v>
      </c>
    </row>
    <row r="632" spans="2:2" ht="18.75" x14ac:dyDescent="0.3">
      <c r="B632" s="267" t="s">
        <v>5526</v>
      </c>
    </row>
    <row r="633" spans="2:2" ht="18.75" x14ac:dyDescent="0.3">
      <c r="B633" s="267" t="s">
        <v>5527</v>
      </c>
    </row>
    <row r="634" spans="2:2" ht="18.75" x14ac:dyDescent="0.3">
      <c r="B634" s="267"/>
    </row>
    <row r="635" spans="2:2" ht="18.75" x14ac:dyDescent="0.3">
      <c r="B635" s="267" t="s">
        <v>5528</v>
      </c>
    </row>
    <row r="636" spans="2:2" ht="18.75" x14ac:dyDescent="0.3">
      <c r="B636" s="267" t="s">
        <v>5529</v>
      </c>
    </row>
    <row r="637" spans="2:2" ht="18.75" x14ac:dyDescent="0.3">
      <c r="B637" s="267" t="s">
        <v>5530</v>
      </c>
    </row>
    <row r="638" spans="2:2" ht="18.75" x14ac:dyDescent="0.3">
      <c r="B638" s="267" t="s">
        <v>5531</v>
      </c>
    </row>
    <row r="639" spans="2:2" ht="18.75" x14ac:dyDescent="0.3">
      <c r="B639" s="267" t="e">
        <f>- выписка из Единого государственного реестра прав на недвижимое</f>
        <v>#NAME?</v>
      </c>
    </row>
    <row r="640" spans="2:2" ht="18.75" x14ac:dyDescent="0.3">
      <c r="B640" s="267" t="s">
        <v>5532</v>
      </c>
    </row>
    <row r="641" spans="2:2" ht="18.75" x14ac:dyDescent="0.3">
      <c r="B641" s="267" t="s">
        <v>5533</v>
      </c>
    </row>
    <row r="642" spans="2:2" ht="18.75" x14ac:dyDescent="0.3">
      <c r="B642" s="267">
        <v>13</v>
      </c>
    </row>
    <row r="643" spans="2:2" ht="18.75" x14ac:dyDescent="0.3">
      <c r="B643" s="267" t="s">
        <v>5534</v>
      </c>
    </row>
    <row r="644" spans="2:2" ht="18.75" x14ac:dyDescent="0.3">
      <c r="B644" s="267" t="s">
        <v>5535</v>
      </c>
    </row>
    <row r="645" spans="2:2" ht="18.75" x14ac:dyDescent="0.3">
      <c r="B645" s="267" t="s">
        <v>5536</v>
      </c>
    </row>
    <row r="646" spans="2:2" ht="18.75" x14ac:dyDescent="0.3">
      <c r="B646" s="267" t="s">
        <v>5537</v>
      </c>
    </row>
    <row r="647" spans="2:2" ht="18.75" x14ac:dyDescent="0.3">
      <c r="B647" s="267" t="s">
        <v>5538</v>
      </c>
    </row>
    <row r="648" spans="2:2" ht="18.75" x14ac:dyDescent="0.3">
      <c r="B648" s="267" t="s">
        <v>5539</v>
      </c>
    </row>
    <row r="649" spans="2:2" ht="18.75" x14ac:dyDescent="0.3">
      <c r="B649" s="267" t="s">
        <v>5540</v>
      </c>
    </row>
    <row r="650" spans="2:2" ht="18.75" x14ac:dyDescent="0.3">
      <c r="B650" s="267" t="s">
        <v>5541</v>
      </c>
    </row>
    <row r="651" spans="2:2" ht="18.75" x14ac:dyDescent="0.3">
      <c r="B651" s="267" t="s">
        <v>5542</v>
      </c>
    </row>
    <row r="652" spans="2:2" ht="18.75" x14ac:dyDescent="0.3">
      <c r="B652" s="267" t="e">
        <f>- кадастровая выписка о земельном участке в отношении которого</f>
        <v>#NAME?</v>
      </c>
    </row>
    <row r="653" spans="2:2" ht="18.75" x14ac:dyDescent="0.3">
      <c r="B653" s="267" t="s">
        <v>5543</v>
      </c>
    </row>
    <row r="654" spans="2:2" ht="18.75" x14ac:dyDescent="0.3">
      <c r="B654" s="267" t="e">
        <f>- кадастровая выписка на объекты капитального строительства</f>
        <v>#NAME?</v>
      </c>
    </row>
    <row r="655" spans="2:2" ht="18.75" x14ac:dyDescent="0.3">
      <c r="B655" s="267" t="s">
        <v>5544</v>
      </c>
    </row>
    <row r="656" spans="2:2" ht="18.75" x14ac:dyDescent="0.3">
      <c r="B656" s="267" t="e">
        <f>- выписка из Единого государственного реестра юридических лиц в</f>
        <v>#NAME?</v>
      </c>
    </row>
    <row r="657" spans="2:2" ht="18.75" x14ac:dyDescent="0.3">
      <c r="B657" s="267" t="s">
        <v>5545</v>
      </c>
    </row>
    <row r="658" spans="2:2" ht="18.75" x14ac:dyDescent="0.3">
      <c r="B658" s="267" t="e">
        <f>- выписка из Единого государственного реестра индивидуальных</f>
        <v>#NAME?</v>
      </c>
    </row>
    <row r="659" spans="2:2" ht="18.75" x14ac:dyDescent="0.3">
      <c r="B659" s="267" t="s">
        <v>5546</v>
      </c>
    </row>
    <row r="660" spans="2:2" ht="18.75" x14ac:dyDescent="0.3">
      <c r="B660" s="267" t="s">
        <v>5547</v>
      </c>
    </row>
    <row r="661" spans="2:2" ht="18.75" x14ac:dyDescent="0.3">
      <c r="B661" s="267" t="s">
        <v>5548</v>
      </c>
    </row>
    <row r="662" spans="2:2" ht="18.75" x14ac:dyDescent="0.3">
      <c r="B662" s="267" t="s">
        <v>5549</v>
      </c>
    </row>
    <row r="663" spans="2:2" ht="18.75" x14ac:dyDescent="0.3">
      <c r="B663" s="267" t="s">
        <v>5550</v>
      </c>
    </row>
    <row r="664" spans="2:2" ht="18.75" x14ac:dyDescent="0.3">
      <c r="B664" s="267" t="s">
        <v>5551</v>
      </c>
    </row>
    <row r="665" spans="2:2" ht="18.75" x14ac:dyDescent="0.3">
      <c r="B665" s="267" t="s">
        <v>5552</v>
      </c>
    </row>
    <row r="666" spans="2:2" ht="18.75" x14ac:dyDescent="0.3">
      <c r="B666" s="267" t="s">
        <v>5553</v>
      </c>
    </row>
    <row r="667" spans="2:2" ht="18.75" x14ac:dyDescent="0.3">
      <c r="B667" s="267" t="s">
        <v>5554</v>
      </c>
    </row>
    <row r="668" spans="2:2" ht="18.75" x14ac:dyDescent="0.3">
      <c r="B668" s="267" t="s">
        <v>5555</v>
      </c>
    </row>
    <row r="669" spans="2:2" ht="18.75" x14ac:dyDescent="0.3">
      <c r="B669" s="267" t="s">
        <v>5556</v>
      </c>
    </row>
    <row r="670" spans="2:2" ht="18.75" x14ac:dyDescent="0.3">
      <c r="B670" s="267" t="s">
        <v>5557</v>
      </c>
    </row>
    <row r="671" spans="2:2" ht="18.75" x14ac:dyDescent="0.3">
      <c r="B671" s="267" t="s">
        <v>5558</v>
      </c>
    </row>
    <row r="672" spans="2:2" ht="18.75" x14ac:dyDescent="0.3">
      <c r="B672" s="267" t="s">
        <v>5559</v>
      </c>
    </row>
    <row r="673" spans="2:2" ht="18.75" x14ac:dyDescent="0.3">
      <c r="B673" s="267" t="s">
        <v>5560</v>
      </c>
    </row>
    <row r="674" spans="2:2" ht="18.75" x14ac:dyDescent="0.3">
      <c r="B674" s="267" t="s">
        <v>5561</v>
      </c>
    </row>
    <row r="675" spans="2:2" ht="18.75" x14ac:dyDescent="0.3">
      <c r="B675" s="267" t="s">
        <v>5562</v>
      </c>
    </row>
    <row r="676" spans="2:2" ht="18.75" x14ac:dyDescent="0.3">
      <c r="B676" s="267" t="s">
        <v>5563</v>
      </c>
    </row>
    <row r="677" spans="2:2" ht="18.75" x14ac:dyDescent="0.3">
      <c r="B677" s="267" t="s">
        <v>5564</v>
      </c>
    </row>
    <row r="678" spans="2:2" ht="18.75" x14ac:dyDescent="0.3">
      <c r="B678" s="267" t="s">
        <v>5565</v>
      </c>
    </row>
    <row r="679" spans="2:2" ht="18.75" x14ac:dyDescent="0.3">
      <c r="B679" s="267" t="s">
        <v>5566</v>
      </c>
    </row>
    <row r="680" spans="2:2" ht="18.75" x14ac:dyDescent="0.3">
      <c r="B680" s="267" t="s">
        <v>5567</v>
      </c>
    </row>
    <row r="681" spans="2:2" ht="18.75" x14ac:dyDescent="0.3">
      <c r="B681" s="267" t="s">
        <v>5334</v>
      </c>
    </row>
    <row r="682" spans="2:2" ht="18.75" x14ac:dyDescent="0.3">
      <c r="B682" s="267" t="s">
        <v>5568</v>
      </c>
    </row>
    <row r="683" spans="2:2" ht="18.75" x14ac:dyDescent="0.3">
      <c r="B683" s="267" t="s">
        <v>5336</v>
      </c>
    </row>
    <row r="684" spans="2:2" ht="18.75" x14ac:dyDescent="0.3">
      <c r="B684" s="267" t="s">
        <v>5569</v>
      </c>
    </row>
    <row r="685" spans="2:2" ht="18.75" x14ac:dyDescent="0.3">
      <c r="B685" s="267" t="s">
        <v>5570</v>
      </c>
    </row>
    <row r="686" spans="2:2" ht="18.75" x14ac:dyDescent="0.3">
      <c r="B686" s="267"/>
    </row>
    <row r="687" spans="2:2" ht="18.75" x14ac:dyDescent="0.3">
      <c r="B687" s="267" t="s">
        <v>5571</v>
      </c>
    </row>
    <row r="688" spans="2:2" ht="18.75" x14ac:dyDescent="0.3">
      <c r="B688" s="267"/>
    </row>
    <row r="689" spans="2:2" ht="18.75" x14ac:dyDescent="0.3">
      <c r="B689" s="267">
        <v>14</v>
      </c>
    </row>
    <row r="690" spans="2:2" ht="18.75" x14ac:dyDescent="0.3">
      <c r="B690" s="267" t="s">
        <v>5572</v>
      </c>
    </row>
    <row r="691" spans="2:2" ht="18.75" x14ac:dyDescent="0.3">
      <c r="B691" s="267" t="e">
        <f>- представления документов и информации или осуществления</f>
        <v>#NAME?</v>
      </c>
    </row>
    <row r="692" spans="2:2" ht="18.75" x14ac:dyDescent="0.3">
      <c r="B692" s="267" t="s">
        <v>5573</v>
      </c>
    </row>
    <row r="693" spans="2:2" ht="18.75" x14ac:dyDescent="0.3">
      <c r="B693" s="267" t="s">
        <v>5574</v>
      </c>
    </row>
    <row r="694" spans="2:2" ht="18.75" x14ac:dyDescent="0.3">
      <c r="B694" s="267" t="s">
        <v>5575</v>
      </c>
    </row>
    <row r="695" spans="2:2" ht="18.75" x14ac:dyDescent="0.3">
      <c r="B695" s="267" t="s">
        <v>5576</v>
      </c>
    </row>
    <row r="696" spans="2:2" ht="18.75" x14ac:dyDescent="0.3">
      <c r="B696" s="267" t="s">
        <v>5577</v>
      </c>
    </row>
    <row r="697" spans="2:2" ht="18.75" x14ac:dyDescent="0.3">
      <c r="B697" s="267" t="s">
        <v>5578</v>
      </c>
    </row>
    <row r="698" spans="2:2" ht="18.75" x14ac:dyDescent="0.3">
      <c r="B698" s="267" t="s">
        <v>5579</v>
      </c>
    </row>
    <row r="699" spans="2:2" ht="18.75" x14ac:dyDescent="0.3">
      <c r="B699" s="267" t="s">
        <v>5580</v>
      </c>
    </row>
    <row r="700" spans="2:2" ht="18.75" x14ac:dyDescent="0.3">
      <c r="B700" s="267" t="s">
        <v>5581</v>
      </c>
    </row>
    <row r="701" spans="2:2" ht="18.75" x14ac:dyDescent="0.3">
      <c r="B701" s="267" t="s">
        <v>5582</v>
      </c>
    </row>
    <row r="702" spans="2:2" ht="18.75" x14ac:dyDescent="0.3">
      <c r="B702" s="267" t="s">
        <v>5583</v>
      </c>
    </row>
    <row r="703" spans="2:2" ht="18.75" x14ac:dyDescent="0.3">
      <c r="B703" s="267" t="s">
        <v>5584</v>
      </c>
    </row>
    <row r="704" spans="2:2" ht="18.75" x14ac:dyDescent="0.3">
      <c r="B704" s="267"/>
    </row>
    <row r="705" spans="2:2" ht="18.75" x14ac:dyDescent="0.3">
      <c r="B705" s="267" t="s">
        <v>5585</v>
      </c>
    </row>
    <row r="706" spans="2:2" ht="18.75" x14ac:dyDescent="0.3">
      <c r="B706" s="267" t="s">
        <v>5586</v>
      </c>
    </row>
    <row r="707" spans="2:2" ht="18.75" x14ac:dyDescent="0.3">
      <c r="B707" s="267" t="s">
        <v>5587</v>
      </c>
    </row>
    <row r="708" spans="2:2" ht="18.75" x14ac:dyDescent="0.3">
      <c r="B708" s="267" t="s">
        <v>5588</v>
      </c>
    </row>
    <row r="709" spans="2:2" ht="18.75" x14ac:dyDescent="0.3">
      <c r="B709" s="267" t="s">
        <v>175</v>
      </c>
    </row>
    <row r="710" spans="2:2" ht="18.75" x14ac:dyDescent="0.3">
      <c r="B710" s="267" t="s">
        <v>5589</v>
      </c>
    </row>
    <row r="711" spans="2:2" ht="18.75" x14ac:dyDescent="0.3">
      <c r="B711" s="267" t="s">
        <v>5590</v>
      </c>
    </row>
    <row r="712" spans="2:2" ht="18.75" x14ac:dyDescent="0.3">
      <c r="B712" s="267" t="e">
        <f>- получение выписки из ЕГРП на земельный участок заявителя и (или)</f>
        <v>#NAME?</v>
      </c>
    </row>
    <row r="713" spans="2:2" ht="18.75" x14ac:dyDescent="0.3">
      <c r="B713" s="267" t="s">
        <v>5591</v>
      </c>
    </row>
    <row r="714" spans="2:2" ht="18.75" x14ac:dyDescent="0.3">
      <c r="B714" s="267" t="s">
        <v>5534</v>
      </c>
    </row>
    <row r="715" spans="2:2" ht="18.75" x14ac:dyDescent="0.3">
      <c r="B715" s="267" t="s">
        <v>5535</v>
      </c>
    </row>
    <row r="716" spans="2:2" ht="18.75" x14ac:dyDescent="0.3">
      <c r="B716" s="267" t="s">
        <v>5592</v>
      </c>
    </row>
    <row r="717" spans="2:2" ht="18.75" x14ac:dyDescent="0.3">
      <c r="B717" s="267" t="s">
        <v>5593</v>
      </c>
    </row>
    <row r="718" spans="2:2" ht="18.75" x14ac:dyDescent="0.3">
      <c r="B718" s="267" t="s">
        <v>5594</v>
      </c>
    </row>
    <row r="719" spans="2:2" ht="18.75" x14ac:dyDescent="0.3">
      <c r="B719" s="267" t="s">
        <v>5539</v>
      </c>
    </row>
    <row r="720" spans="2:2" ht="18.75" x14ac:dyDescent="0.3">
      <c r="B720" s="267" t="s">
        <v>5540</v>
      </c>
    </row>
    <row r="721" spans="2:2" ht="18.75" x14ac:dyDescent="0.3">
      <c r="B721" s="267" t="s">
        <v>5541</v>
      </c>
    </row>
    <row r="722" spans="2:2" ht="18.75" x14ac:dyDescent="0.3">
      <c r="B722" s="267" t="s">
        <v>5595</v>
      </c>
    </row>
    <row r="723" spans="2:2" ht="18.75" x14ac:dyDescent="0.3">
      <c r="B723" s="267" t="e">
        <f>- получение кадастровой выписки о земельном участке в отношении</f>
        <v>#NAME?</v>
      </c>
    </row>
    <row r="724" spans="2:2" ht="18.75" x14ac:dyDescent="0.3">
      <c r="B724" s="267" t="s">
        <v>5596</v>
      </c>
    </row>
    <row r="725" spans="2:2" ht="18.75" x14ac:dyDescent="0.3">
      <c r="B725" s="267" t="s">
        <v>5597</v>
      </c>
    </row>
    <row r="726" spans="2:2" ht="18.75" x14ac:dyDescent="0.3">
      <c r="B726" s="267" t="e">
        <f>- получение кадастровой выписки на объекты капитального</f>
        <v>#NAME?</v>
      </c>
    </row>
    <row r="727" spans="2:2" ht="18.75" x14ac:dyDescent="0.3">
      <c r="B727" s="267" t="s">
        <v>5598</v>
      </c>
    </row>
    <row r="728" spans="2:2" ht="18.75" x14ac:dyDescent="0.3">
      <c r="B728" s="267" t="s">
        <v>5599</v>
      </c>
    </row>
    <row r="729" spans="2:2" ht="18.75" x14ac:dyDescent="0.3">
      <c r="B729" s="267" t="e">
        <f>- получение выписки из Единого государственного реестра юридических</f>
        <v>#NAME?</v>
      </c>
    </row>
    <row r="730" spans="2:2" ht="18.75" x14ac:dyDescent="0.3">
      <c r="B730" s="267" t="s">
        <v>5600</v>
      </c>
    </row>
    <row r="731" spans="2:2" ht="18.75" x14ac:dyDescent="0.3">
      <c r="B731" s="267" t="s">
        <v>5601</v>
      </c>
    </row>
    <row r="732" spans="2:2" ht="18.75" x14ac:dyDescent="0.3">
      <c r="B732" s="267"/>
    </row>
    <row r="733" spans="2:2" ht="18.75" x14ac:dyDescent="0.3">
      <c r="B733" s="267" t="s">
        <v>175</v>
      </c>
    </row>
    <row r="734" spans="2:2" ht="18.75" x14ac:dyDescent="0.3">
      <c r="B734" s="267">
        <v>15</v>
      </c>
    </row>
    <row r="735" spans="2:2" ht="18.75" x14ac:dyDescent="0.3">
      <c r="B735" s="267" t="e">
        <f>- получение выписки из Единого государственного реестра</f>
        <v>#NAME?</v>
      </c>
    </row>
    <row r="736" spans="2:2" ht="18.75" x14ac:dyDescent="0.3">
      <c r="B736" s="267" t="s">
        <v>5602</v>
      </c>
    </row>
    <row r="737" spans="2:2" ht="18.75" x14ac:dyDescent="0.3">
      <c r="B737" s="267" t="s">
        <v>5603</v>
      </c>
    </row>
    <row r="738" spans="2:2" ht="18.75" x14ac:dyDescent="0.3">
      <c r="B738" s="267" t="s">
        <v>5604</v>
      </c>
    </row>
    <row r="739" spans="2:2" ht="18.75" x14ac:dyDescent="0.3">
      <c r="B739" s="267" t="s">
        <v>5605</v>
      </c>
    </row>
    <row r="740" spans="2:2" ht="18.75" x14ac:dyDescent="0.3">
      <c r="B740" s="267"/>
    </row>
    <row r="741" spans="2:2" ht="18.75" x14ac:dyDescent="0.3">
      <c r="B741" s="267" t="s">
        <v>5606</v>
      </c>
    </row>
    <row r="742" spans="2:2" ht="18.75" x14ac:dyDescent="0.3">
      <c r="B742" s="267" t="s">
        <v>5607</v>
      </c>
    </row>
    <row r="743" spans="2:2" ht="18.75" x14ac:dyDescent="0.3">
      <c r="B743" s="267" t="s">
        <v>175</v>
      </c>
    </row>
    <row r="744" spans="2:2" ht="18.75" x14ac:dyDescent="0.3">
      <c r="B744" s="267" t="s">
        <v>5608</v>
      </c>
    </row>
    <row r="745" spans="2:2" ht="18.75" x14ac:dyDescent="0.3">
      <c r="B745" s="267" t="s">
        <v>5609</v>
      </c>
    </row>
    <row r="746" spans="2:2" ht="18.75" x14ac:dyDescent="0.3">
      <c r="B746" s="267" t="s">
        <v>5610</v>
      </c>
    </row>
    <row r="747" spans="2:2" ht="18.75" x14ac:dyDescent="0.3">
      <c r="B747" s="267" t="s">
        <v>5285</v>
      </c>
    </row>
    <row r="748" spans="2:2" ht="18.75" x14ac:dyDescent="0.3">
      <c r="B748" s="267" t="s">
        <v>5611</v>
      </c>
    </row>
    <row r="749" spans="2:2" ht="18.75" x14ac:dyDescent="0.3">
      <c r="B749" s="267" t="s">
        <v>5612</v>
      </c>
    </row>
    <row r="750" spans="2:2" ht="18.75" x14ac:dyDescent="0.3">
      <c r="B750" s="267" t="s">
        <v>5613</v>
      </c>
    </row>
    <row r="751" spans="2:2" ht="18.75" x14ac:dyDescent="0.3">
      <c r="B751" s="267" t="s">
        <v>5614</v>
      </c>
    </row>
    <row r="752" spans="2:2" ht="18.75" x14ac:dyDescent="0.3">
      <c r="B752" s="267" t="s">
        <v>5615</v>
      </c>
    </row>
    <row r="753" spans="2:2" ht="18.75" x14ac:dyDescent="0.3">
      <c r="B753" s="267" t="s">
        <v>5616</v>
      </c>
    </row>
    <row r="754" spans="2:2" ht="18.75" x14ac:dyDescent="0.3">
      <c r="B754" s="267" t="s">
        <v>5617</v>
      </c>
    </row>
    <row r="755" spans="2:2" ht="18.75" x14ac:dyDescent="0.3">
      <c r="B755" s="267" t="s">
        <v>5618</v>
      </c>
    </row>
    <row r="756" spans="2:2" ht="18.75" x14ac:dyDescent="0.3">
      <c r="B756" s="267" t="s">
        <v>5619</v>
      </c>
    </row>
    <row r="757" spans="2:2" ht="18.75" x14ac:dyDescent="0.3">
      <c r="B757" s="267" t="s">
        <v>5620</v>
      </c>
    </row>
    <row r="758" spans="2:2" ht="18.75" x14ac:dyDescent="0.3">
      <c r="B758" s="267" t="s">
        <v>5621</v>
      </c>
    </row>
    <row r="759" spans="2:2" ht="18.75" x14ac:dyDescent="0.3">
      <c r="B759" s="267" t="s">
        <v>5622</v>
      </c>
    </row>
    <row r="760" spans="2:2" ht="18.75" x14ac:dyDescent="0.3">
      <c r="B760" s="267" t="s">
        <v>5623</v>
      </c>
    </row>
    <row r="761" spans="2:2" ht="18.75" x14ac:dyDescent="0.3">
      <c r="B761" s="267" t="s">
        <v>5624</v>
      </c>
    </row>
    <row r="762" spans="2:2" ht="18.75" x14ac:dyDescent="0.3">
      <c r="B762" s="267" t="s">
        <v>5625</v>
      </c>
    </row>
    <row r="763" spans="2:2" ht="18.75" x14ac:dyDescent="0.3">
      <c r="B763" s="267" t="s">
        <v>5626</v>
      </c>
    </row>
    <row r="764" spans="2:2" ht="18.75" x14ac:dyDescent="0.3">
      <c r="B764" s="267" t="s">
        <v>5627</v>
      </c>
    </row>
    <row r="765" spans="2:2" ht="18.75" x14ac:dyDescent="0.3">
      <c r="B765" s="267" t="s">
        <v>5628</v>
      </c>
    </row>
    <row r="766" spans="2:2" ht="18.75" x14ac:dyDescent="0.3">
      <c r="B766" s="267" t="s">
        <v>5629</v>
      </c>
    </row>
    <row r="767" spans="2:2" ht="18.75" x14ac:dyDescent="0.3">
      <c r="B767" s="267" t="s">
        <v>5630</v>
      </c>
    </row>
    <row r="768" spans="2:2" ht="18.75" x14ac:dyDescent="0.3">
      <c r="B768" s="267" t="s">
        <v>5631</v>
      </c>
    </row>
    <row r="769" spans="2:2" ht="18.75" x14ac:dyDescent="0.3">
      <c r="B769" s="267" t="s">
        <v>5632</v>
      </c>
    </row>
    <row r="770" spans="2:2" ht="18.75" x14ac:dyDescent="0.3">
      <c r="B770" s="267" t="s">
        <v>5633</v>
      </c>
    </row>
    <row r="771" spans="2:2" ht="18.75" x14ac:dyDescent="0.3">
      <c r="B771" s="267" t="s">
        <v>5634</v>
      </c>
    </row>
    <row r="772" spans="2:2" ht="18.75" x14ac:dyDescent="0.3">
      <c r="B772" s="267" t="s">
        <v>5635</v>
      </c>
    </row>
    <row r="773" spans="2:2" ht="18.75" x14ac:dyDescent="0.3">
      <c r="B773" s="267" t="s">
        <v>5636</v>
      </c>
    </row>
    <row r="774" spans="2:2" ht="18.75" x14ac:dyDescent="0.3">
      <c r="B774" s="267" t="s">
        <v>5637</v>
      </c>
    </row>
    <row r="775" spans="2:2" ht="18.75" x14ac:dyDescent="0.3">
      <c r="B775" s="267" t="s">
        <v>5638</v>
      </c>
    </row>
    <row r="776" spans="2:2" ht="18.75" x14ac:dyDescent="0.3">
      <c r="B776" s="267" t="s">
        <v>5639</v>
      </c>
    </row>
    <row r="777" spans="2:2" ht="18.75" x14ac:dyDescent="0.3">
      <c r="B777" s="267" t="s">
        <v>5640</v>
      </c>
    </row>
    <row r="778" spans="2:2" ht="18.75" x14ac:dyDescent="0.3">
      <c r="B778" s="267"/>
    </row>
    <row r="779" spans="2:2" ht="18.75" x14ac:dyDescent="0.3">
      <c r="B779" s="267">
        <v>16</v>
      </c>
    </row>
    <row r="780" spans="2:2" ht="18.75" x14ac:dyDescent="0.3">
      <c r="B780" s="267" t="s">
        <v>5641</v>
      </c>
    </row>
    <row r="781" spans="2:2" ht="18.75" x14ac:dyDescent="0.3">
      <c r="B781" s="267" t="s">
        <v>5642</v>
      </c>
    </row>
    <row r="782" spans="2:2" ht="18.75" x14ac:dyDescent="0.3">
      <c r="B782" s="267"/>
    </row>
    <row r="783" spans="2:2" ht="18.75" x14ac:dyDescent="0.3">
      <c r="B783" s="267" t="s">
        <v>5643</v>
      </c>
    </row>
    <row r="784" spans="2:2" ht="18.75" x14ac:dyDescent="0.3">
      <c r="B784" s="267" t="s">
        <v>5644</v>
      </c>
    </row>
    <row r="785" spans="2:2" ht="18.75" x14ac:dyDescent="0.3">
      <c r="B785" s="267" t="s">
        <v>5645</v>
      </c>
    </row>
    <row r="786" spans="2:2" ht="18.75" x14ac:dyDescent="0.3">
      <c r="B786" s="267" t="e">
        <f>- обращение (в письменном виде) заявителя с просьбой о прекращении</f>
        <v>#NAME?</v>
      </c>
    </row>
    <row r="787" spans="2:2" ht="18.75" x14ac:dyDescent="0.3">
      <c r="B787" s="267" t="s">
        <v>5646</v>
      </c>
    </row>
    <row r="788" spans="2:2" ht="18.75" x14ac:dyDescent="0.3">
      <c r="B788" s="267" t="s">
        <v>5647</v>
      </c>
    </row>
    <row r="789" spans="2:2" ht="18.75" x14ac:dyDescent="0.3">
      <c r="B789" s="267" t="e">
        <f>- представление заявления о предоставлении муниципальной услуги с</f>
        <v>#NAME?</v>
      </c>
    </row>
    <row r="790" spans="2:2" ht="18.75" x14ac:dyDescent="0.3">
      <c r="B790" s="267" t="s">
        <v>5648</v>
      </c>
    </row>
    <row r="791" spans="2:2" ht="18.75" x14ac:dyDescent="0.3">
      <c r="B791" s="267" t="s">
        <v>5649</v>
      </c>
    </row>
    <row r="792" spans="2:2" ht="18.75" x14ac:dyDescent="0.3">
      <c r="B792" s="267" t="s">
        <v>5650</v>
      </c>
    </row>
    <row r="793" spans="2:2" ht="18.75" x14ac:dyDescent="0.3">
      <c r="B793" s="267" t="s">
        <v>5651</v>
      </c>
    </row>
    <row r="794" spans="2:2" ht="18.75" x14ac:dyDescent="0.3">
      <c r="B794" s="267" t="s">
        <v>5652</v>
      </c>
    </row>
    <row r="795" spans="2:2" ht="18.75" x14ac:dyDescent="0.3">
      <c r="B795" s="267" t="s">
        <v>5653</v>
      </c>
    </row>
    <row r="796" spans="2:2" ht="18.75" x14ac:dyDescent="0.3">
      <c r="B796" s="267" t="s">
        <v>5654</v>
      </c>
    </row>
    <row r="797" spans="2:2" ht="18.75" x14ac:dyDescent="0.3">
      <c r="B797" s="267" t="s">
        <v>5655</v>
      </c>
    </row>
    <row r="798" spans="2:2" ht="18.75" x14ac:dyDescent="0.3">
      <c r="B798" s="267" t="s">
        <v>5656</v>
      </c>
    </row>
    <row r="799" spans="2:2" ht="18.75" x14ac:dyDescent="0.3">
      <c r="B799" s="267" t="s">
        <v>5637</v>
      </c>
    </row>
    <row r="800" spans="2:2" ht="18.75" x14ac:dyDescent="0.3">
      <c r="B800" s="267" t="s">
        <v>5638</v>
      </c>
    </row>
    <row r="801" spans="2:2" ht="18.75" x14ac:dyDescent="0.3">
      <c r="B801" s="267" t="s">
        <v>5639</v>
      </c>
    </row>
    <row r="802" spans="2:2" ht="18.75" x14ac:dyDescent="0.3">
      <c r="B802" s="267" t="s">
        <v>5640</v>
      </c>
    </row>
    <row r="803" spans="2:2" ht="18.75" x14ac:dyDescent="0.3">
      <c r="B803" s="267"/>
    </row>
    <row r="804" spans="2:2" ht="18.75" x14ac:dyDescent="0.3">
      <c r="B804" s="267" t="s">
        <v>5657</v>
      </c>
    </row>
    <row r="805" spans="2:2" ht="18.75" x14ac:dyDescent="0.3">
      <c r="B805" s="267" t="s">
        <v>5658</v>
      </c>
    </row>
    <row r="806" spans="2:2" ht="18.75" x14ac:dyDescent="0.3">
      <c r="B806" s="267" t="s">
        <v>5659</v>
      </c>
    </row>
    <row r="807" spans="2:2" ht="18.75" x14ac:dyDescent="0.3">
      <c r="B807" s="267" t="s">
        <v>5660</v>
      </c>
    </row>
    <row r="808" spans="2:2" ht="18.75" x14ac:dyDescent="0.3">
      <c r="B808" s="267" t="s">
        <v>5661</v>
      </c>
    </row>
    <row r="809" spans="2:2" ht="18.75" x14ac:dyDescent="0.3">
      <c r="B809" s="267" t="s">
        <v>175</v>
      </c>
    </row>
    <row r="810" spans="2:2" ht="18.75" x14ac:dyDescent="0.3">
      <c r="B810" s="267" t="s">
        <v>5662</v>
      </c>
    </row>
    <row r="811" spans="2:2" ht="18.75" x14ac:dyDescent="0.3">
      <c r="B811" s="267" t="s">
        <v>5663</v>
      </c>
    </row>
    <row r="812" spans="2:2" ht="18.75" x14ac:dyDescent="0.3">
      <c r="B812" s="267" t="s">
        <v>5664</v>
      </c>
    </row>
    <row r="813" spans="2:2" ht="18.75" x14ac:dyDescent="0.3">
      <c r="B813" s="267" t="s">
        <v>5665</v>
      </c>
    </row>
    <row r="814" spans="2:2" ht="18.75" x14ac:dyDescent="0.3">
      <c r="B814" s="267" t="s">
        <v>5666</v>
      </c>
    </row>
    <row r="815" spans="2:2" ht="18.75" x14ac:dyDescent="0.3">
      <c r="B815" s="267" t="s">
        <v>5343</v>
      </c>
    </row>
    <row r="816" spans="2:2" ht="18.75" x14ac:dyDescent="0.3">
      <c r="B816" s="267" t="s">
        <v>5667</v>
      </c>
    </row>
    <row r="817" spans="2:2" ht="18.75" x14ac:dyDescent="0.3">
      <c r="B817" s="267" t="s">
        <v>5668</v>
      </c>
    </row>
    <row r="818" spans="2:2" ht="18.75" x14ac:dyDescent="0.3">
      <c r="B818" s="267"/>
    </row>
    <row r="819" spans="2:2" ht="18.75" x14ac:dyDescent="0.3">
      <c r="B819" s="267" t="s">
        <v>5669</v>
      </c>
    </row>
    <row r="820" spans="2:2" ht="18.75" x14ac:dyDescent="0.3">
      <c r="B820" s="267" t="s">
        <v>5670</v>
      </c>
    </row>
    <row r="821" spans="2:2" ht="18.75" x14ac:dyDescent="0.3">
      <c r="B821" s="267" t="s">
        <v>162</v>
      </c>
    </row>
    <row r="822" spans="2:2" ht="18.75" x14ac:dyDescent="0.3">
      <c r="B822" s="267"/>
    </row>
    <row r="823" spans="2:2" ht="18.75" x14ac:dyDescent="0.3">
      <c r="B823" s="267"/>
    </row>
    <row r="824" spans="2:2" ht="18.75" x14ac:dyDescent="0.3">
      <c r="B824" s="267">
        <v>17</v>
      </c>
    </row>
    <row r="825" spans="2:2" ht="18.75" x14ac:dyDescent="0.3">
      <c r="B825" s="267" t="s">
        <v>5671</v>
      </c>
    </row>
    <row r="826" spans="2:2" ht="18.75" x14ac:dyDescent="0.3">
      <c r="B826" s="267" t="s">
        <v>5672</v>
      </c>
    </row>
    <row r="827" spans="2:2" ht="18.75" x14ac:dyDescent="0.3">
      <c r="B827" s="267" t="s">
        <v>5673</v>
      </c>
    </row>
    <row r="828" spans="2:2" ht="18.75" x14ac:dyDescent="0.3">
      <c r="B828" s="267"/>
    </row>
    <row r="829" spans="2:2" ht="18.75" x14ac:dyDescent="0.3">
      <c r="B829" s="267" t="s">
        <v>5674</v>
      </c>
    </row>
    <row r="830" spans="2:2" ht="18.75" x14ac:dyDescent="0.3">
      <c r="B830" s="267" t="s">
        <v>4964</v>
      </c>
    </row>
    <row r="831" spans="2:2" ht="18.75" x14ac:dyDescent="0.3">
      <c r="B831" s="267"/>
    </row>
    <row r="832" spans="2:2" ht="18.75" x14ac:dyDescent="0.3">
      <c r="B832" s="267" t="s">
        <v>5675</v>
      </c>
    </row>
    <row r="833" spans="2:2" ht="18.75" x14ac:dyDescent="0.3">
      <c r="B833" s="267" t="s">
        <v>5676</v>
      </c>
    </row>
    <row r="834" spans="2:2" ht="18.75" x14ac:dyDescent="0.3">
      <c r="B834" s="267"/>
    </row>
    <row r="835" spans="2:2" ht="18.75" x14ac:dyDescent="0.3">
      <c r="B835" s="267" t="s">
        <v>5677</v>
      </c>
    </row>
    <row r="836" spans="2:2" ht="18.75" x14ac:dyDescent="0.3">
      <c r="B836" s="267" t="s">
        <v>5678</v>
      </c>
    </row>
    <row r="837" spans="2:2" ht="18.75" x14ac:dyDescent="0.3">
      <c r="B837" s="267" t="s">
        <v>5679</v>
      </c>
    </row>
    <row r="838" spans="2:2" ht="18.75" x14ac:dyDescent="0.3">
      <c r="B838" s="267" t="s">
        <v>5680</v>
      </c>
    </row>
    <row r="839" spans="2:2" ht="18.75" x14ac:dyDescent="0.3">
      <c r="B839" s="267" t="s">
        <v>5681</v>
      </c>
    </row>
    <row r="840" spans="2:2" ht="18.75" x14ac:dyDescent="0.3">
      <c r="B840" s="267" t="s">
        <v>5682</v>
      </c>
    </row>
    <row r="841" spans="2:2" ht="18.75" x14ac:dyDescent="0.3">
      <c r="B841" s="267" t="s">
        <v>5683</v>
      </c>
    </row>
    <row r="842" spans="2:2" ht="18.75" x14ac:dyDescent="0.3">
      <c r="B842" s="267" t="s">
        <v>5684</v>
      </c>
    </row>
    <row r="843" spans="2:2" ht="18.75" x14ac:dyDescent="0.3">
      <c r="B843" s="267"/>
    </row>
    <row r="844" spans="2:2" ht="18.75" x14ac:dyDescent="0.3">
      <c r="B844" s="267" t="s">
        <v>5685</v>
      </c>
    </row>
    <row r="845" spans="2:2" ht="18.75" x14ac:dyDescent="0.3">
      <c r="B845" s="267" t="s">
        <v>5686</v>
      </c>
    </row>
    <row r="846" spans="2:2" ht="18.75" x14ac:dyDescent="0.3">
      <c r="B846" s="267" t="s">
        <v>5687</v>
      </c>
    </row>
    <row r="847" spans="2:2" ht="18.75" x14ac:dyDescent="0.3">
      <c r="B847" s="267" t="s">
        <v>5688</v>
      </c>
    </row>
    <row r="848" spans="2:2" ht="18.75" x14ac:dyDescent="0.3">
      <c r="B848" s="267" t="s">
        <v>5689</v>
      </c>
    </row>
    <row r="849" spans="2:2" ht="18.75" x14ac:dyDescent="0.3">
      <c r="B849" s="267" t="s">
        <v>5690</v>
      </c>
    </row>
    <row r="850" spans="2:2" ht="18.75" x14ac:dyDescent="0.3">
      <c r="B850" s="267" t="s">
        <v>5691</v>
      </c>
    </row>
    <row r="851" spans="2:2" ht="18.75" x14ac:dyDescent="0.3">
      <c r="B851" s="267" t="s">
        <v>5692</v>
      </c>
    </row>
    <row r="852" spans="2:2" ht="18.75" x14ac:dyDescent="0.3">
      <c r="B852" s="267" t="s">
        <v>5693</v>
      </c>
    </row>
    <row r="853" spans="2:2" ht="18.75" x14ac:dyDescent="0.3">
      <c r="B853" s="267" t="s">
        <v>5694</v>
      </c>
    </row>
    <row r="854" spans="2:2" ht="18.75" x14ac:dyDescent="0.3">
      <c r="B854" s="267" t="s">
        <v>5695</v>
      </c>
    </row>
    <row r="855" spans="2:2" ht="18.75" x14ac:dyDescent="0.3">
      <c r="B855" s="267" t="s">
        <v>5696</v>
      </c>
    </row>
    <row r="856" spans="2:2" ht="18.75" x14ac:dyDescent="0.3">
      <c r="B856" s="267" t="s">
        <v>5697</v>
      </c>
    </row>
    <row r="857" spans="2:2" ht="18.75" x14ac:dyDescent="0.3">
      <c r="B857" s="267" t="s">
        <v>5698</v>
      </c>
    </row>
    <row r="858" spans="2:2" ht="18.75" x14ac:dyDescent="0.3">
      <c r="B858" s="267" t="s">
        <v>5699</v>
      </c>
    </row>
    <row r="859" spans="2:2" ht="18.75" x14ac:dyDescent="0.3">
      <c r="B859" s="267" t="s">
        <v>5700</v>
      </c>
    </row>
    <row r="860" spans="2:2" ht="18.75" x14ac:dyDescent="0.3">
      <c r="B860" s="267" t="s">
        <v>5701</v>
      </c>
    </row>
    <row r="861" spans="2:2" ht="18.75" x14ac:dyDescent="0.3">
      <c r="B861" s="267"/>
    </row>
    <row r="862" spans="2:2" ht="18.75" x14ac:dyDescent="0.3">
      <c r="B862" s="267" t="s">
        <v>5702</v>
      </c>
    </row>
    <row r="863" spans="2:2" ht="18.75" x14ac:dyDescent="0.3">
      <c r="B863" s="267" t="s">
        <v>5703</v>
      </c>
    </row>
    <row r="864" spans="2:2" ht="18.75" x14ac:dyDescent="0.3">
      <c r="B864" s="267" t="s">
        <v>5704</v>
      </c>
    </row>
    <row r="865" spans="2:2" ht="18.75" x14ac:dyDescent="0.3">
      <c r="B865" s="267" t="s">
        <v>5705</v>
      </c>
    </row>
    <row r="866" spans="2:2" ht="18.75" x14ac:dyDescent="0.3">
      <c r="B866" s="267" t="s">
        <v>5706</v>
      </c>
    </row>
    <row r="867" spans="2:2" ht="18.75" x14ac:dyDescent="0.3">
      <c r="B867" s="267" t="s">
        <v>5707</v>
      </c>
    </row>
    <row r="868" spans="2:2" ht="18.75" x14ac:dyDescent="0.3">
      <c r="B868" s="267" t="s">
        <v>5708</v>
      </c>
    </row>
    <row r="869" spans="2:2" ht="18.75" x14ac:dyDescent="0.3">
      <c r="B869" s="267" t="s">
        <v>5709</v>
      </c>
    </row>
    <row r="870" spans="2:2" ht="18.75" x14ac:dyDescent="0.3">
      <c r="B870" s="267" t="s">
        <v>5710</v>
      </c>
    </row>
    <row r="871" spans="2:2" ht="18.75" x14ac:dyDescent="0.3">
      <c r="B871" s="267" t="s">
        <v>5711</v>
      </c>
    </row>
    <row r="872" spans="2:2" ht="18.75" x14ac:dyDescent="0.3">
      <c r="B872" s="267" t="s">
        <v>5712</v>
      </c>
    </row>
    <row r="873" spans="2:2" ht="18.75" x14ac:dyDescent="0.3">
      <c r="B873" s="267" t="s">
        <v>5713</v>
      </c>
    </row>
    <row r="874" spans="2:2" ht="18.75" x14ac:dyDescent="0.3">
      <c r="B874" s="267" t="s">
        <v>5714</v>
      </c>
    </row>
    <row r="875" spans="2:2" ht="18.75" x14ac:dyDescent="0.3">
      <c r="B875" s="267" t="s">
        <v>5715</v>
      </c>
    </row>
    <row r="876" spans="2:2" ht="18.75" x14ac:dyDescent="0.3">
      <c r="B876" s="267"/>
    </row>
    <row r="877" spans="2:2" ht="18.75" x14ac:dyDescent="0.3">
      <c r="B877" s="267">
        <v>18</v>
      </c>
    </row>
    <row r="878" spans="2:2" ht="18.75" x14ac:dyDescent="0.3">
      <c r="B878" s="267" t="s">
        <v>5716</v>
      </c>
    </row>
    <row r="879" spans="2:2" ht="18.75" x14ac:dyDescent="0.3">
      <c r="B879" s="267" t="s">
        <v>5717</v>
      </c>
    </row>
    <row r="880" spans="2:2" ht="18.75" x14ac:dyDescent="0.3">
      <c r="B880" s="267" t="s">
        <v>5718</v>
      </c>
    </row>
    <row r="881" spans="2:2" ht="18.75" x14ac:dyDescent="0.3">
      <c r="B881" s="267" t="s">
        <v>5719</v>
      </c>
    </row>
    <row r="882" spans="2:2" ht="18.75" x14ac:dyDescent="0.3">
      <c r="B882" s="267" t="s">
        <v>5720</v>
      </c>
    </row>
    <row r="883" spans="2:2" ht="18.75" x14ac:dyDescent="0.3">
      <c r="B883" s="267" t="s">
        <v>5721</v>
      </c>
    </row>
    <row r="884" spans="2:2" ht="18.75" x14ac:dyDescent="0.3">
      <c r="B884" s="267" t="s">
        <v>5722</v>
      </c>
    </row>
    <row r="885" spans="2:2" ht="18.75" x14ac:dyDescent="0.3">
      <c r="B885" s="267" t="s">
        <v>5723</v>
      </c>
    </row>
    <row r="886" spans="2:2" ht="18.75" x14ac:dyDescent="0.3">
      <c r="B886" s="267" t="s">
        <v>5724</v>
      </c>
    </row>
    <row r="887" spans="2:2" ht="18.75" x14ac:dyDescent="0.3">
      <c r="B887" s="267" t="s">
        <v>5725</v>
      </c>
    </row>
    <row r="888" spans="2:2" ht="18.75" x14ac:dyDescent="0.3">
      <c r="B888" s="267" t="s">
        <v>5726</v>
      </c>
    </row>
    <row r="889" spans="2:2" ht="18.75" x14ac:dyDescent="0.3">
      <c r="B889" s="267" t="s">
        <v>5727</v>
      </c>
    </row>
    <row r="890" spans="2:2" ht="18.75" x14ac:dyDescent="0.3">
      <c r="B890" s="267" t="s">
        <v>5728</v>
      </c>
    </row>
    <row r="891" spans="2:2" ht="18.75" x14ac:dyDescent="0.3">
      <c r="B891" s="267" t="s">
        <v>5729</v>
      </c>
    </row>
    <row r="892" spans="2:2" ht="18.75" x14ac:dyDescent="0.3">
      <c r="B892" s="267" t="s">
        <v>5730</v>
      </c>
    </row>
    <row r="893" spans="2:2" ht="18.75" x14ac:dyDescent="0.3">
      <c r="B893" s="267" t="s">
        <v>5731</v>
      </c>
    </row>
    <row r="894" spans="2:2" ht="18.75" x14ac:dyDescent="0.3">
      <c r="B894" s="267" t="s">
        <v>5732</v>
      </c>
    </row>
    <row r="895" spans="2:2" ht="18.75" x14ac:dyDescent="0.3">
      <c r="B895" s="267" t="s">
        <v>5733</v>
      </c>
    </row>
    <row r="896" spans="2:2" ht="18.75" x14ac:dyDescent="0.3">
      <c r="B896" s="267" t="s">
        <v>5734</v>
      </c>
    </row>
    <row r="897" spans="2:2" ht="18.75" x14ac:dyDescent="0.3">
      <c r="B897" s="267" t="s">
        <v>5735</v>
      </c>
    </row>
    <row r="898" spans="2:2" ht="18.75" x14ac:dyDescent="0.3">
      <c r="B898" s="267" t="s">
        <v>5736</v>
      </c>
    </row>
    <row r="899" spans="2:2" ht="18.75" x14ac:dyDescent="0.3">
      <c r="B899" s="267" t="s">
        <v>5737</v>
      </c>
    </row>
    <row r="900" spans="2:2" ht="18.75" x14ac:dyDescent="0.3">
      <c r="B900" s="267" t="s">
        <v>5738</v>
      </c>
    </row>
    <row r="901" spans="2:2" ht="18.75" x14ac:dyDescent="0.3">
      <c r="B901" s="267" t="s">
        <v>5739</v>
      </c>
    </row>
    <row r="902" spans="2:2" ht="18.75" x14ac:dyDescent="0.3">
      <c r="B902" s="267" t="s">
        <v>5740</v>
      </c>
    </row>
    <row r="903" spans="2:2" ht="18.75" x14ac:dyDescent="0.3">
      <c r="B903" s="267" t="s">
        <v>5741</v>
      </c>
    </row>
    <row r="904" spans="2:2" ht="18.75" x14ac:dyDescent="0.3">
      <c r="B904" s="267" t="s">
        <v>5742</v>
      </c>
    </row>
    <row r="905" spans="2:2" ht="18.75" x14ac:dyDescent="0.3">
      <c r="B905" s="267" t="s">
        <v>5743</v>
      </c>
    </row>
    <row r="906" spans="2:2" ht="18.75" x14ac:dyDescent="0.3">
      <c r="B906" s="267" t="s">
        <v>5744</v>
      </c>
    </row>
    <row r="907" spans="2:2" ht="18.75" x14ac:dyDescent="0.3">
      <c r="B907" s="267" t="s">
        <v>5745</v>
      </c>
    </row>
    <row r="908" spans="2:2" ht="18.75" x14ac:dyDescent="0.3">
      <c r="B908" s="267" t="s">
        <v>5746</v>
      </c>
    </row>
    <row r="909" spans="2:2" ht="18.75" x14ac:dyDescent="0.3">
      <c r="B909" s="267" t="s">
        <v>5747</v>
      </c>
    </row>
    <row r="910" spans="2:2" ht="18.75" x14ac:dyDescent="0.3">
      <c r="B910" s="267" t="s">
        <v>5748</v>
      </c>
    </row>
    <row r="911" spans="2:2" ht="18.75" x14ac:dyDescent="0.3">
      <c r="B911" s="267" t="s">
        <v>5749</v>
      </c>
    </row>
    <row r="912" spans="2:2" ht="18.75" x14ac:dyDescent="0.3">
      <c r="B912" s="267" t="s">
        <v>5750</v>
      </c>
    </row>
    <row r="913" spans="2:2" ht="18.75" x14ac:dyDescent="0.3">
      <c r="B913" s="267" t="s">
        <v>5751</v>
      </c>
    </row>
    <row r="914" spans="2:2" ht="18.75" x14ac:dyDescent="0.3">
      <c r="B914" s="267" t="s">
        <v>5752</v>
      </c>
    </row>
    <row r="915" spans="2:2" ht="18.75" x14ac:dyDescent="0.3">
      <c r="B915" s="267" t="s">
        <v>5307</v>
      </c>
    </row>
    <row r="916" spans="2:2" ht="18.75" x14ac:dyDescent="0.3">
      <c r="B916" s="267" t="s">
        <v>5753</v>
      </c>
    </row>
    <row r="917" spans="2:2" ht="18.75" x14ac:dyDescent="0.3">
      <c r="B917" s="267" t="s">
        <v>5754</v>
      </c>
    </row>
    <row r="918" spans="2:2" ht="18.75" x14ac:dyDescent="0.3">
      <c r="B918" s="267" t="s">
        <v>5755</v>
      </c>
    </row>
    <row r="919" spans="2:2" ht="18.75" x14ac:dyDescent="0.3">
      <c r="B919" s="267" t="s">
        <v>5756</v>
      </c>
    </row>
    <row r="920" spans="2:2" ht="18.75" x14ac:dyDescent="0.3">
      <c r="B920" s="267" t="s">
        <v>5757</v>
      </c>
    </row>
    <row r="921" spans="2:2" ht="18.75" x14ac:dyDescent="0.3">
      <c r="B921" s="267"/>
    </row>
    <row r="922" spans="2:2" ht="18.75" x14ac:dyDescent="0.3">
      <c r="B922" s="267">
        <v>19</v>
      </c>
    </row>
    <row r="923" spans="2:2" ht="18.75" x14ac:dyDescent="0.3">
      <c r="B923" s="267" t="s">
        <v>5758</v>
      </c>
    </row>
    <row r="924" spans="2:2" ht="18.75" x14ac:dyDescent="0.3">
      <c r="B924" s="267" t="s">
        <v>5759</v>
      </c>
    </row>
    <row r="925" spans="2:2" ht="18.75" x14ac:dyDescent="0.3">
      <c r="B925" s="267" t="s">
        <v>5760</v>
      </c>
    </row>
    <row r="926" spans="2:2" ht="18.75" x14ac:dyDescent="0.3">
      <c r="B926" s="267" t="s">
        <v>5761</v>
      </c>
    </row>
    <row r="927" spans="2:2" ht="18.75" x14ac:dyDescent="0.3">
      <c r="B927" s="267" t="s">
        <v>5762</v>
      </c>
    </row>
    <row r="928" spans="2:2" ht="18.75" x14ac:dyDescent="0.3">
      <c r="B928" s="267" t="s">
        <v>5763</v>
      </c>
    </row>
    <row r="929" spans="2:2" ht="18.75" x14ac:dyDescent="0.3">
      <c r="B929" s="267" t="s">
        <v>5764</v>
      </c>
    </row>
    <row r="930" spans="2:2" ht="18.75" x14ac:dyDescent="0.3">
      <c r="B930" s="267" t="s">
        <v>5765</v>
      </c>
    </row>
    <row r="931" spans="2:2" ht="18.75" x14ac:dyDescent="0.3">
      <c r="B931" s="267"/>
    </row>
    <row r="932" spans="2:2" ht="18.75" x14ac:dyDescent="0.3">
      <c r="B932" s="267"/>
    </row>
    <row r="933" spans="2:2" ht="18.75" x14ac:dyDescent="0.3">
      <c r="B933" s="267" t="s">
        <v>5766</v>
      </c>
    </row>
    <row r="934" spans="2:2" ht="18.75" x14ac:dyDescent="0.3">
      <c r="B934" s="267" t="e">
        <f>- возможность получать муниципальную услугу своевременно и в</f>
        <v>#NAME?</v>
      </c>
    </row>
    <row r="935" spans="2:2" ht="18.75" x14ac:dyDescent="0.3">
      <c r="B935" s="267" t="s">
        <v>5767</v>
      </c>
    </row>
    <row r="936" spans="2:2" ht="18.75" x14ac:dyDescent="0.3">
      <c r="B936" s="267" t="s">
        <v>5768</v>
      </c>
    </row>
    <row r="937" spans="2:2" ht="18.75" x14ac:dyDescent="0.3">
      <c r="B937" s="267" t="s">
        <v>5769</v>
      </c>
    </row>
    <row r="938" spans="2:2" ht="18.75" x14ac:dyDescent="0.3">
      <c r="B938" s="267" t="s">
        <v>5770</v>
      </c>
    </row>
    <row r="939" spans="2:2" ht="18.75" x14ac:dyDescent="0.3">
      <c r="B939" s="267" t="e">
        <f>- возможность получать информацию о результате представления</f>
        <v>#NAME?</v>
      </c>
    </row>
    <row r="940" spans="2:2" ht="18.75" x14ac:dyDescent="0.3">
      <c r="B940" s="267" t="s">
        <v>5771</v>
      </c>
    </row>
    <row r="941" spans="2:2" ht="18.75" x14ac:dyDescent="0.3">
      <c r="B941" s="267" t="e">
        <f>- возможность обращаться в досудебном и (или) судебном порядке в</f>
        <v>#NAME?</v>
      </c>
    </row>
    <row r="942" spans="2:2" ht="18.75" x14ac:dyDescent="0.3">
      <c r="B942" s="267" t="s">
        <v>5772</v>
      </c>
    </row>
    <row r="943" spans="2:2" ht="18.75" x14ac:dyDescent="0.3">
      <c r="B943" s="267" t="s">
        <v>5773</v>
      </c>
    </row>
    <row r="944" spans="2:2" ht="18.75" x14ac:dyDescent="0.3">
      <c r="B944" s="267" t="s">
        <v>5774</v>
      </c>
    </row>
    <row r="945" spans="2:2" ht="18.75" x14ac:dyDescent="0.3">
      <c r="B945" s="267" t="s">
        <v>5775</v>
      </c>
    </row>
    <row r="946" spans="2:2" ht="18.75" x14ac:dyDescent="0.3">
      <c r="B946" s="267" t="e">
        <f>- достоверность и полнота информирования заявителя о ходе</f>
        <v>#NAME?</v>
      </c>
    </row>
    <row r="947" spans="2:2" ht="18.75" x14ac:dyDescent="0.3">
      <c r="B947" s="267" t="s">
        <v>5776</v>
      </c>
    </row>
    <row r="948" spans="2:2" ht="18.75" x14ac:dyDescent="0.3">
      <c r="B948" s="267" t="e">
        <f>- удобство и доступность получения заявителем информации о порядке</f>
        <v>#NAME?</v>
      </c>
    </row>
    <row r="949" spans="2:2" ht="18.75" x14ac:dyDescent="0.3">
      <c r="B949" s="267" t="s">
        <v>5777</v>
      </c>
    </row>
    <row r="950" spans="2:2" ht="18.75" x14ac:dyDescent="0.3">
      <c r="B950" s="267" t="s">
        <v>5778</v>
      </c>
    </row>
    <row r="951" spans="2:2" ht="18.75" x14ac:dyDescent="0.3">
      <c r="B951" s="267" t="s">
        <v>5779</v>
      </c>
    </row>
    <row r="952" spans="2:2" ht="18.75" x14ac:dyDescent="0.3">
      <c r="B952" s="267" t="s">
        <v>5780</v>
      </c>
    </row>
    <row r="953" spans="2:2" ht="18.75" x14ac:dyDescent="0.3">
      <c r="B953" s="267" t="s">
        <v>5781</v>
      </c>
    </row>
    <row r="954" spans="2:2" ht="18.75" x14ac:dyDescent="0.3">
      <c r="B954" s="267" t="e">
        <f>- при направлении запроса почтовым отправлением или в электронной</f>
        <v>#NAME?</v>
      </c>
    </row>
    <row r="955" spans="2:2" ht="18.75" x14ac:dyDescent="0.3">
      <c r="B955" s="267" t="s">
        <v>5782</v>
      </c>
    </row>
    <row r="956" spans="2:2" ht="18.75" x14ac:dyDescent="0.3">
      <c r="B956" s="267" t="s">
        <v>5783</v>
      </c>
    </row>
    <row r="957" spans="2:2" ht="18.75" x14ac:dyDescent="0.3">
      <c r="B957" s="267" t="e">
        <f>- при личном обращении заявитель взаимодействует с должностным</f>
        <v>#NAME?</v>
      </c>
    </row>
    <row r="958" spans="2:2" ht="18.75" x14ac:dyDescent="0.3">
      <c r="B958" s="267" t="s">
        <v>5784</v>
      </c>
    </row>
    <row r="959" spans="2:2" ht="18.75" x14ac:dyDescent="0.3">
      <c r="B959" s="267" t="s">
        <v>5785</v>
      </c>
    </row>
    <row r="960" spans="2:2" ht="18.75" x14ac:dyDescent="0.3">
      <c r="B960" s="267" t="s">
        <v>5786</v>
      </c>
    </row>
    <row r="961" spans="2:2" ht="18.75" x14ac:dyDescent="0.3">
      <c r="B961" s="267" t="s">
        <v>5787</v>
      </c>
    </row>
    <row r="962" spans="2:2" ht="18.75" x14ac:dyDescent="0.3">
      <c r="B962" s="267" t="s">
        <v>5788</v>
      </c>
    </row>
    <row r="963" spans="2:2" ht="18.75" x14ac:dyDescent="0.3">
      <c r="B963" s="267" t="s">
        <v>5789</v>
      </c>
    </row>
    <row r="964" spans="2:2" ht="18.75" x14ac:dyDescent="0.3">
      <c r="B964" s="267" t="s">
        <v>5790</v>
      </c>
    </row>
    <row r="965" spans="2:2" ht="18.75" x14ac:dyDescent="0.3">
      <c r="B965" s="267" t="s">
        <v>5791</v>
      </c>
    </row>
    <row r="966" spans="2:2" ht="18.75" x14ac:dyDescent="0.3">
      <c r="B966" s="267" t="s">
        <v>5792</v>
      </c>
    </row>
    <row r="967" spans="2:2" ht="18.75" x14ac:dyDescent="0.3">
      <c r="B967" s="267" t="s">
        <v>5793</v>
      </c>
    </row>
    <row r="968" spans="2:2" ht="18.75" x14ac:dyDescent="0.3">
      <c r="B968" s="267">
        <v>20</v>
      </c>
    </row>
    <row r="969" spans="2:2" ht="18.75" x14ac:dyDescent="0.3">
      <c r="B969" s="267" t="s">
        <v>5794</v>
      </c>
    </row>
    <row r="970" spans="2:2" ht="18.75" x14ac:dyDescent="0.3">
      <c r="B970" s="267" t="s">
        <v>5795</v>
      </c>
    </row>
    <row r="971" spans="2:2" ht="18.75" x14ac:dyDescent="0.3">
      <c r="B971" s="267" t="s">
        <v>5796</v>
      </c>
    </row>
    <row r="972" spans="2:2" ht="18.75" x14ac:dyDescent="0.3">
      <c r="B972" s="267" t="s">
        <v>5797</v>
      </c>
    </row>
    <row r="973" spans="2:2" ht="18.75" x14ac:dyDescent="0.3">
      <c r="B973" s="267" t="s">
        <v>175</v>
      </c>
    </row>
    <row r="974" spans="2:2" ht="18.75" x14ac:dyDescent="0.3">
      <c r="B974" s="267" t="s">
        <v>5798</v>
      </c>
    </row>
    <row r="975" spans="2:2" ht="18.75" x14ac:dyDescent="0.3">
      <c r="B975" s="267" t="s">
        <v>5799</v>
      </c>
    </row>
    <row r="976" spans="2:2" ht="18.75" x14ac:dyDescent="0.3">
      <c r="B976" s="267" t="s">
        <v>5800</v>
      </c>
    </row>
    <row r="977" spans="2:2" ht="18.75" x14ac:dyDescent="0.3">
      <c r="B977" s="267" t="s">
        <v>5801</v>
      </c>
    </row>
    <row r="978" spans="2:2" ht="18.75" x14ac:dyDescent="0.3">
      <c r="B978" s="267" t="s">
        <v>5802</v>
      </c>
    </row>
    <row r="979" spans="2:2" ht="18.75" x14ac:dyDescent="0.3">
      <c r="B979" s="267" t="s">
        <v>5803</v>
      </c>
    </row>
    <row r="980" spans="2:2" ht="18.75" x14ac:dyDescent="0.3">
      <c r="B980" s="267" t="s">
        <v>5804</v>
      </c>
    </row>
    <row r="981" spans="2:2" ht="18.75" x14ac:dyDescent="0.3">
      <c r="B981" s="267" t="s">
        <v>5805</v>
      </c>
    </row>
    <row r="982" spans="2:2" ht="18.75" x14ac:dyDescent="0.3">
      <c r="B982" s="267" t="s">
        <v>5806</v>
      </c>
    </row>
    <row r="983" spans="2:2" ht="18.75" x14ac:dyDescent="0.3">
      <c r="B983" s="267" t="s">
        <v>5807</v>
      </c>
    </row>
    <row r="984" spans="2:2" ht="18.75" x14ac:dyDescent="0.3">
      <c r="B984" s="267" t="s">
        <v>5808</v>
      </c>
    </row>
    <row r="985" spans="2:2" ht="18.75" x14ac:dyDescent="0.3">
      <c r="B985" s="267" t="s">
        <v>5809</v>
      </c>
    </row>
    <row r="986" spans="2:2" ht="18.75" x14ac:dyDescent="0.3">
      <c r="B986" s="267" t="s">
        <v>5810</v>
      </c>
    </row>
    <row r="987" spans="2:2" ht="18.75" x14ac:dyDescent="0.3">
      <c r="B987" s="267" t="s">
        <v>5811</v>
      </c>
    </row>
    <row r="988" spans="2:2" ht="18.75" x14ac:dyDescent="0.3">
      <c r="B988" s="267" t="s">
        <v>5812</v>
      </c>
    </row>
    <row r="989" spans="2:2" ht="18.75" x14ac:dyDescent="0.3">
      <c r="B989" s="267" t="s">
        <v>5813</v>
      </c>
    </row>
    <row r="990" spans="2:2" ht="18.75" x14ac:dyDescent="0.3">
      <c r="B990" s="267" t="s">
        <v>5814</v>
      </c>
    </row>
    <row r="991" spans="2:2" ht="18.75" x14ac:dyDescent="0.3">
      <c r="B991" s="267" t="s">
        <v>5815</v>
      </c>
    </row>
    <row r="992" spans="2:2" ht="18.75" x14ac:dyDescent="0.3">
      <c r="B992" s="267" t="s">
        <v>5816</v>
      </c>
    </row>
    <row r="993" spans="2:2" ht="18.75" x14ac:dyDescent="0.3">
      <c r="B993" s="267" t="s">
        <v>5817</v>
      </c>
    </row>
    <row r="994" spans="2:2" ht="18.75" x14ac:dyDescent="0.3">
      <c r="B994" s="267" t="s">
        <v>5818</v>
      </c>
    </row>
    <row r="995" spans="2:2" ht="18.75" x14ac:dyDescent="0.3">
      <c r="B995" s="267" t="s">
        <v>5819</v>
      </c>
    </row>
    <row r="996" spans="2:2" ht="18.75" x14ac:dyDescent="0.3">
      <c r="B996" s="267" t="s">
        <v>5820</v>
      </c>
    </row>
    <row r="997" spans="2:2" ht="18.75" x14ac:dyDescent="0.3">
      <c r="B997" s="267" t="s">
        <v>5821</v>
      </c>
    </row>
    <row r="998" spans="2:2" ht="18.75" x14ac:dyDescent="0.3">
      <c r="B998" s="267" t="s">
        <v>5822</v>
      </c>
    </row>
    <row r="999" spans="2:2" ht="18.75" x14ac:dyDescent="0.3">
      <c r="B999" s="267" t="s">
        <v>5823</v>
      </c>
    </row>
    <row r="1000" spans="2:2" ht="18.75" x14ac:dyDescent="0.3">
      <c r="B1000" s="267" t="s">
        <v>5824</v>
      </c>
    </row>
    <row r="1001" spans="2:2" ht="18.75" x14ac:dyDescent="0.3">
      <c r="B1001" s="267" t="s">
        <v>5825</v>
      </c>
    </row>
    <row r="1002" spans="2:2" ht="18.75" x14ac:dyDescent="0.3">
      <c r="B1002" s="267" t="s">
        <v>5826</v>
      </c>
    </row>
    <row r="1003" spans="2:2" ht="18.75" x14ac:dyDescent="0.3">
      <c r="B1003" s="267" t="s">
        <v>5827</v>
      </c>
    </row>
    <row r="1004" spans="2:2" ht="18.75" x14ac:dyDescent="0.3">
      <c r="B1004" s="267" t="s">
        <v>5828</v>
      </c>
    </row>
    <row r="1005" spans="2:2" ht="18.75" x14ac:dyDescent="0.3">
      <c r="B1005" s="267" t="s">
        <v>5829</v>
      </c>
    </row>
    <row r="1006" spans="2:2" ht="18.75" x14ac:dyDescent="0.3">
      <c r="B1006" s="267" t="s">
        <v>5830</v>
      </c>
    </row>
    <row r="1007" spans="2:2" ht="18.75" x14ac:dyDescent="0.3">
      <c r="B1007" s="267" t="s">
        <v>5831</v>
      </c>
    </row>
    <row r="1008" spans="2:2" ht="18.75" x14ac:dyDescent="0.3">
      <c r="B1008" s="267" t="s">
        <v>5832</v>
      </c>
    </row>
    <row r="1009" spans="2:2" ht="18.75" x14ac:dyDescent="0.3">
      <c r="B1009" s="267" t="s">
        <v>5833</v>
      </c>
    </row>
    <row r="1010" spans="2:2" ht="18.75" x14ac:dyDescent="0.3">
      <c r="B1010" s="267" t="s">
        <v>5834</v>
      </c>
    </row>
    <row r="1011" spans="2:2" ht="18.75" x14ac:dyDescent="0.3">
      <c r="B1011" s="267" t="s">
        <v>5835</v>
      </c>
    </row>
    <row r="1012" spans="2:2" ht="18.75" x14ac:dyDescent="0.3">
      <c r="B1012" s="267" t="s">
        <v>5836</v>
      </c>
    </row>
    <row r="1013" spans="2:2" ht="18.75" x14ac:dyDescent="0.3">
      <c r="B1013" s="267">
        <v>21</v>
      </c>
    </row>
    <row r="1014" spans="2:2" ht="18.75" x14ac:dyDescent="0.3">
      <c r="B1014" s="267" t="s">
        <v>5837</v>
      </c>
    </row>
    <row r="1015" spans="2:2" ht="18.75" x14ac:dyDescent="0.3">
      <c r="B1015" s="267" t="s">
        <v>5838</v>
      </c>
    </row>
    <row r="1016" spans="2:2" ht="18.75" x14ac:dyDescent="0.3">
      <c r="B1016" s="267" t="s">
        <v>5839</v>
      </c>
    </row>
    <row r="1017" spans="2:2" ht="18.75" x14ac:dyDescent="0.3">
      <c r="B1017" s="267" t="s">
        <v>5840</v>
      </c>
    </row>
    <row r="1018" spans="2:2" ht="18.75" x14ac:dyDescent="0.3">
      <c r="B1018" s="267" t="s">
        <v>5841</v>
      </c>
    </row>
    <row r="1019" spans="2:2" ht="18.75" x14ac:dyDescent="0.3">
      <c r="B1019" s="267" t="s">
        <v>5842</v>
      </c>
    </row>
    <row r="1020" spans="2:2" ht="18.75" x14ac:dyDescent="0.3">
      <c r="B1020" s="267" t="s">
        <v>5843</v>
      </c>
    </row>
    <row r="1021" spans="2:2" ht="18.75" x14ac:dyDescent="0.3">
      <c r="B1021" s="267" t="s">
        <v>5844</v>
      </c>
    </row>
    <row r="1022" spans="2:2" ht="18.75" x14ac:dyDescent="0.3">
      <c r="B1022" s="267" t="s">
        <v>5845</v>
      </c>
    </row>
    <row r="1023" spans="2:2" ht="18.75" x14ac:dyDescent="0.3">
      <c r="B1023" s="267" t="s">
        <v>5846</v>
      </c>
    </row>
    <row r="1024" spans="2:2" ht="18.75" x14ac:dyDescent="0.3">
      <c r="B1024" s="267" t="s">
        <v>5847</v>
      </c>
    </row>
    <row r="1025" spans="2:2" ht="18.75" x14ac:dyDescent="0.3">
      <c r="B1025" s="267" t="s">
        <v>5848</v>
      </c>
    </row>
    <row r="1026" spans="2:2" ht="18.75" x14ac:dyDescent="0.3">
      <c r="B1026" s="267" t="s">
        <v>5849</v>
      </c>
    </row>
    <row r="1027" spans="2:2" ht="18.75" x14ac:dyDescent="0.3">
      <c r="B1027" s="267" t="s">
        <v>5850</v>
      </c>
    </row>
    <row r="1028" spans="2:2" ht="18.75" x14ac:dyDescent="0.3">
      <c r="B1028" s="267" t="s">
        <v>5851</v>
      </c>
    </row>
    <row r="1029" spans="2:2" ht="18.75" x14ac:dyDescent="0.3">
      <c r="B1029" s="267" t="s">
        <v>5852</v>
      </c>
    </row>
    <row r="1030" spans="2:2" ht="18.75" x14ac:dyDescent="0.3">
      <c r="B1030" s="267" t="s">
        <v>5853</v>
      </c>
    </row>
    <row r="1031" spans="2:2" ht="18.75" x14ac:dyDescent="0.3">
      <c r="B1031" s="267" t="s">
        <v>5854</v>
      </c>
    </row>
    <row r="1032" spans="2:2" ht="18.75" x14ac:dyDescent="0.3">
      <c r="B1032" s="267" t="s">
        <v>5855</v>
      </c>
    </row>
    <row r="1033" spans="2:2" ht="18.75" x14ac:dyDescent="0.3">
      <c r="B1033" s="267" t="s">
        <v>5856</v>
      </c>
    </row>
    <row r="1034" spans="2:2" ht="18.75" x14ac:dyDescent="0.3">
      <c r="B1034" s="267" t="s">
        <v>5857</v>
      </c>
    </row>
    <row r="1035" spans="2:2" ht="18.75" x14ac:dyDescent="0.3">
      <c r="B1035" s="267" t="s">
        <v>5858</v>
      </c>
    </row>
    <row r="1036" spans="2:2" ht="18.75" x14ac:dyDescent="0.3">
      <c r="B1036" s="267" t="s">
        <v>5859</v>
      </c>
    </row>
    <row r="1037" spans="2:2" ht="18.75" x14ac:dyDescent="0.3">
      <c r="B1037" s="267" t="s">
        <v>5860</v>
      </c>
    </row>
    <row r="1038" spans="2:2" ht="18.75" x14ac:dyDescent="0.3">
      <c r="B1038" s="267" t="s">
        <v>5861</v>
      </c>
    </row>
    <row r="1039" spans="2:2" ht="18.75" x14ac:dyDescent="0.3">
      <c r="B1039" s="267" t="s">
        <v>5862</v>
      </c>
    </row>
    <row r="1040" spans="2:2" ht="18.75" x14ac:dyDescent="0.3">
      <c r="B1040" s="267" t="s">
        <v>5863</v>
      </c>
    </row>
    <row r="1041" spans="2:2" ht="18.75" x14ac:dyDescent="0.3">
      <c r="B1041" s="267" t="s">
        <v>5864</v>
      </c>
    </row>
    <row r="1042" spans="2:2" ht="18.75" x14ac:dyDescent="0.3">
      <c r="B1042" s="267" t="s">
        <v>5865</v>
      </c>
    </row>
    <row r="1043" spans="2:2" ht="18.75" x14ac:dyDescent="0.3">
      <c r="B1043" s="267" t="s">
        <v>5866</v>
      </c>
    </row>
    <row r="1044" spans="2:2" ht="18.75" x14ac:dyDescent="0.3">
      <c r="B1044" s="267" t="s">
        <v>5867</v>
      </c>
    </row>
    <row r="1045" spans="2:2" ht="18.75" x14ac:dyDescent="0.3">
      <c r="B1045" s="267" t="s">
        <v>5868</v>
      </c>
    </row>
    <row r="1046" spans="2:2" ht="18.75" x14ac:dyDescent="0.3">
      <c r="B1046" s="267" t="s">
        <v>5869</v>
      </c>
    </row>
    <row r="1047" spans="2:2" ht="18.75" x14ac:dyDescent="0.3">
      <c r="B1047" s="267" t="s">
        <v>5870</v>
      </c>
    </row>
    <row r="1048" spans="2:2" ht="18.75" x14ac:dyDescent="0.3">
      <c r="B1048" s="267" t="s">
        <v>5871</v>
      </c>
    </row>
    <row r="1049" spans="2:2" ht="18.75" x14ac:dyDescent="0.3">
      <c r="B1049" s="267" t="s">
        <v>5872</v>
      </c>
    </row>
    <row r="1050" spans="2:2" ht="18.75" x14ac:dyDescent="0.3">
      <c r="B1050" s="267" t="s">
        <v>5873</v>
      </c>
    </row>
    <row r="1051" spans="2:2" ht="18.75" x14ac:dyDescent="0.3">
      <c r="B1051" s="267" t="s">
        <v>5874</v>
      </c>
    </row>
    <row r="1052" spans="2:2" ht="18.75" x14ac:dyDescent="0.3">
      <c r="B1052" s="267" t="s">
        <v>5875</v>
      </c>
    </row>
    <row r="1053" spans="2:2" ht="18.75" x14ac:dyDescent="0.3">
      <c r="B1053" s="267" t="s">
        <v>5860</v>
      </c>
    </row>
    <row r="1054" spans="2:2" ht="18.75" x14ac:dyDescent="0.3">
      <c r="B1054" s="267" t="s">
        <v>5861</v>
      </c>
    </row>
    <row r="1055" spans="2:2" ht="18.75" x14ac:dyDescent="0.3">
      <c r="B1055" s="267" t="s">
        <v>5862</v>
      </c>
    </row>
    <row r="1056" spans="2:2" ht="18.75" x14ac:dyDescent="0.3">
      <c r="B1056" s="267" t="s">
        <v>5863</v>
      </c>
    </row>
    <row r="1057" spans="2:2" ht="18.75" x14ac:dyDescent="0.3">
      <c r="B1057" s="267" t="s">
        <v>5864</v>
      </c>
    </row>
    <row r="1058" spans="2:2" ht="18.75" x14ac:dyDescent="0.3">
      <c r="B1058" s="267" t="s">
        <v>5865</v>
      </c>
    </row>
    <row r="1059" spans="2:2" ht="18.75" x14ac:dyDescent="0.3">
      <c r="B1059" s="267" t="s">
        <v>5866</v>
      </c>
    </row>
    <row r="1060" spans="2:2" ht="18.75" x14ac:dyDescent="0.3">
      <c r="B1060" s="267">
        <v>22</v>
      </c>
    </row>
    <row r="1061" spans="2:2" ht="18.75" x14ac:dyDescent="0.3">
      <c r="B1061" s="267" t="s">
        <v>5876</v>
      </c>
    </row>
    <row r="1062" spans="2:2" ht="18.75" x14ac:dyDescent="0.3">
      <c r="B1062" s="267" t="s">
        <v>5877</v>
      </c>
    </row>
    <row r="1063" spans="2:2" ht="18.75" x14ac:dyDescent="0.3">
      <c r="B1063" s="267" t="s">
        <v>5878</v>
      </c>
    </row>
    <row r="1064" spans="2:2" ht="18.75" x14ac:dyDescent="0.3">
      <c r="B1064" s="267" t="s">
        <v>5879</v>
      </c>
    </row>
    <row r="1065" spans="2:2" ht="18.75" x14ac:dyDescent="0.3">
      <c r="B1065" s="267" t="s">
        <v>5880</v>
      </c>
    </row>
    <row r="1066" spans="2:2" ht="18.75" x14ac:dyDescent="0.3">
      <c r="B1066" s="267" t="s">
        <v>5881</v>
      </c>
    </row>
    <row r="1067" spans="2:2" ht="18.75" x14ac:dyDescent="0.3">
      <c r="B1067" s="267" t="s">
        <v>5882</v>
      </c>
    </row>
    <row r="1068" spans="2:2" ht="18.75" x14ac:dyDescent="0.3">
      <c r="B1068" s="267" t="s">
        <v>5883</v>
      </c>
    </row>
    <row r="1069" spans="2:2" ht="18.75" x14ac:dyDescent="0.3">
      <c r="B1069" s="267" t="s">
        <v>5884</v>
      </c>
    </row>
    <row r="1070" spans="2:2" ht="18.75" x14ac:dyDescent="0.3">
      <c r="B1070" s="267" t="s">
        <v>5885</v>
      </c>
    </row>
    <row r="1071" spans="2:2" ht="18.75" x14ac:dyDescent="0.3">
      <c r="B1071" s="267" t="s">
        <v>5886</v>
      </c>
    </row>
    <row r="1072" spans="2:2" ht="18.75" x14ac:dyDescent="0.3">
      <c r="B1072" s="267" t="s">
        <v>5887</v>
      </c>
    </row>
    <row r="1073" spans="2:2" ht="18.75" x14ac:dyDescent="0.3">
      <c r="B1073" s="267" t="s">
        <v>5888</v>
      </c>
    </row>
    <row r="1074" spans="2:2" ht="18.75" x14ac:dyDescent="0.3">
      <c r="B1074" s="267" t="s">
        <v>5889</v>
      </c>
    </row>
    <row r="1075" spans="2:2" ht="18.75" x14ac:dyDescent="0.3">
      <c r="B1075" s="267" t="s">
        <v>5890</v>
      </c>
    </row>
    <row r="1076" spans="2:2" ht="18.75" x14ac:dyDescent="0.3">
      <c r="B1076" s="267" t="s">
        <v>5891</v>
      </c>
    </row>
    <row r="1077" spans="2:2" ht="18.75" x14ac:dyDescent="0.3">
      <c r="B1077" s="267" t="s">
        <v>5892</v>
      </c>
    </row>
    <row r="1078" spans="2:2" ht="18.75" x14ac:dyDescent="0.3">
      <c r="B1078" s="267" t="s">
        <v>5893</v>
      </c>
    </row>
    <row r="1079" spans="2:2" ht="18.75" x14ac:dyDescent="0.3">
      <c r="B1079" s="267" t="s">
        <v>5894</v>
      </c>
    </row>
    <row r="1080" spans="2:2" ht="18.75" x14ac:dyDescent="0.3">
      <c r="B1080" s="267" t="s">
        <v>5895</v>
      </c>
    </row>
    <row r="1081" spans="2:2" ht="18.75" x14ac:dyDescent="0.3">
      <c r="B1081" s="267" t="s">
        <v>5896</v>
      </c>
    </row>
    <row r="1082" spans="2:2" ht="18.75" x14ac:dyDescent="0.3">
      <c r="B1082" s="267" t="s">
        <v>5897</v>
      </c>
    </row>
    <row r="1083" spans="2:2" ht="18.75" x14ac:dyDescent="0.3">
      <c r="B1083" s="267" t="s">
        <v>5898</v>
      </c>
    </row>
    <row r="1084" spans="2:2" ht="18.75" x14ac:dyDescent="0.3">
      <c r="B1084" s="267" t="s">
        <v>5899</v>
      </c>
    </row>
    <row r="1085" spans="2:2" ht="18.75" x14ac:dyDescent="0.3">
      <c r="B1085" s="267" t="s">
        <v>5900</v>
      </c>
    </row>
    <row r="1086" spans="2:2" ht="18.75" x14ac:dyDescent="0.3">
      <c r="B1086" s="267" t="s">
        <v>5901</v>
      </c>
    </row>
    <row r="1087" spans="2:2" ht="18.75" x14ac:dyDescent="0.3">
      <c r="B1087" s="267" t="s">
        <v>5902</v>
      </c>
    </row>
    <row r="1088" spans="2:2" ht="18.75" x14ac:dyDescent="0.3">
      <c r="B1088" s="267" t="s">
        <v>5903</v>
      </c>
    </row>
    <row r="1089" spans="2:2" ht="18.75" x14ac:dyDescent="0.3">
      <c r="B1089" s="267" t="s">
        <v>5904</v>
      </c>
    </row>
    <row r="1090" spans="2:2" ht="18.75" x14ac:dyDescent="0.3">
      <c r="B1090" s="267" t="s">
        <v>5905</v>
      </c>
    </row>
    <row r="1091" spans="2:2" ht="18.75" x14ac:dyDescent="0.3">
      <c r="B1091" s="267" t="s">
        <v>5906</v>
      </c>
    </row>
    <row r="1092" spans="2:2" ht="18.75" x14ac:dyDescent="0.3">
      <c r="B1092" s="267" t="s">
        <v>5907</v>
      </c>
    </row>
    <row r="1093" spans="2:2" ht="18.75" x14ac:dyDescent="0.3">
      <c r="B1093" s="267" t="s">
        <v>5908</v>
      </c>
    </row>
    <row r="1094" spans="2:2" ht="18.75" x14ac:dyDescent="0.3">
      <c r="B1094" s="267" t="s">
        <v>5909</v>
      </c>
    </row>
    <row r="1095" spans="2:2" ht="18.75" x14ac:dyDescent="0.3">
      <c r="B1095" s="267" t="s">
        <v>5910</v>
      </c>
    </row>
    <row r="1096" spans="2:2" ht="18.75" x14ac:dyDescent="0.3">
      <c r="B1096" s="267" t="s">
        <v>5911</v>
      </c>
    </row>
    <row r="1097" spans="2:2" ht="18.75" x14ac:dyDescent="0.3">
      <c r="B1097" s="267" t="s">
        <v>5912</v>
      </c>
    </row>
    <row r="1098" spans="2:2" ht="18.75" x14ac:dyDescent="0.3">
      <c r="B1098" s="267" t="s">
        <v>5913</v>
      </c>
    </row>
    <row r="1099" spans="2:2" ht="18.75" x14ac:dyDescent="0.3">
      <c r="B1099" s="267" t="s">
        <v>5914</v>
      </c>
    </row>
    <row r="1100" spans="2:2" ht="18.75" x14ac:dyDescent="0.3">
      <c r="B1100" s="267" t="s">
        <v>5915</v>
      </c>
    </row>
    <row r="1101" spans="2:2" ht="18.75" x14ac:dyDescent="0.3">
      <c r="B1101" s="267" t="s">
        <v>5916</v>
      </c>
    </row>
    <row r="1102" spans="2:2" ht="18.75" x14ac:dyDescent="0.3">
      <c r="B1102" s="267" t="s">
        <v>5917</v>
      </c>
    </row>
    <row r="1103" spans="2:2" ht="18.75" x14ac:dyDescent="0.3">
      <c r="B1103" s="267">
        <v>23</v>
      </c>
    </row>
    <row r="1104" spans="2:2" ht="18.75" x14ac:dyDescent="0.3">
      <c r="B1104" s="267" t="s">
        <v>5918</v>
      </c>
    </row>
    <row r="1105" spans="2:2" ht="18.75" x14ac:dyDescent="0.3">
      <c r="B1105" s="267" t="s">
        <v>5919</v>
      </c>
    </row>
    <row r="1106" spans="2:2" ht="18.75" x14ac:dyDescent="0.3">
      <c r="B1106" s="267" t="s">
        <v>5920</v>
      </c>
    </row>
    <row r="1107" spans="2:2" ht="18.75" x14ac:dyDescent="0.3">
      <c r="B1107" s="267" t="s">
        <v>5921</v>
      </c>
    </row>
    <row r="1108" spans="2:2" ht="18.75" x14ac:dyDescent="0.3">
      <c r="B1108" s="267" t="s">
        <v>5922</v>
      </c>
    </row>
    <row r="1109" spans="2:2" ht="18.75" x14ac:dyDescent="0.3">
      <c r="B1109" s="267" t="s">
        <v>5923</v>
      </c>
    </row>
    <row r="1110" spans="2:2" ht="18.75" x14ac:dyDescent="0.3">
      <c r="B1110" s="267" t="s">
        <v>5924</v>
      </c>
    </row>
    <row r="1111" spans="2:2" ht="18.75" x14ac:dyDescent="0.3">
      <c r="B1111" s="267" t="s">
        <v>5925</v>
      </c>
    </row>
    <row r="1112" spans="2:2" ht="18.75" x14ac:dyDescent="0.3">
      <c r="B1112" s="267" t="s">
        <v>5926</v>
      </c>
    </row>
    <row r="1113" spans="2:2" ht="18.75" x14ac:dyDescent="0.3">
      <c r="B1113" s="267" t="s">
        <v>5927</v>
      </c>
    </row>
    <row r="1114" spans="2:2" ht="18.75" x14ac:dyDescent="0.3">
      <c r="B1114" s="267" t="s">
        <v>5928</v>
      </c>
    </row>
    <row r="1115" spans="2:2" ht="18.75" x14ac:dyDescent="0.3">
      <c r="B1115" s="267" t="s">
        <v>5929</v>
      </c>
    </row>
    <row r="1116" spans="2:2" ht="18.75" x14ac:dyDescent="0.3">
      <c r="B1116" s="267" t="s">
        <v>5930</v>
      </c>
    </row>
    <row r="1117" spans="2:2" ht="18.75" x14ac:dyDescent="0.3">
      <c r="B1117" s="267" t="s">
        <v>5931</v>
      </c>
    </row>
    <row r="1118" spans="2:2" ht="18.75" x14ac:dyDescent="0.3">
      <c r="B1118" s="267" t="s">
        <v>5932</v>
      </c>
    </row>
    <row r="1119" spans="2:2" ht="18.75" x14ac:dyDescent="0.3">
      <c r="B1119" s="267" t="s">
        <v>5933</v>
      </c>
    </row>
    <row r="1120" spans="2:2" ht="18.75" x14ac:dyDescent="0.3">
      <c r="B1120" s="267" t="s">
        <v>5934</v>
      </c>
    </row>
    <row r="1121" spans="2:2" ht="18.75" x14ac:dyDescent="0.3">
      <c r="B1121" s="267" t="s">
        <v>5935</v>
      </c>
    </row>
    <row r="1122" spans="2:2" ht="18.75" x14ac:dyDescent="0.3">
      <c r="B1122" s="267" t="s">
        <v>5936</v>
      </c>
    </row>
    <row r="1123" spans="2:2" ht="18.75" x14ac:dyDescent="0.3">
      <c r="B1123" s="267" t="s">
        <v>5937</v>
      </c>
    </row>
    <row r="1124" spans="2:2" ht="18.75" x14ac:dyDescent="0.3">
      <c r="B1124" s="267" t="s">
        <v>5938</v>
      </c>
    </row>
    <row r="1125" spans="2:2" ht="18.75" x14ac:dyDescent="0.3">
      <c r="B1125" s="267" t="s">
        <v>5939</v>
      </c>
    </row>
    <row r="1126" spans="2:2" ht="18.75" x14ac:dyDescent="0.3">
      <c r="B1126" s="267" t="s">
        <v>5940</v>
      </c>
    </row>
    <row r="1127" spans="2:2" ht="18.75" x14ac:dyDescent="0.3">
      <c r="B1127" s="267" t="s">
        <v>5941</v>
      </c>
    </row>
    <row r="1128" spans="2:2" ht="18.75" x14ac:dyDescent="0.3">
      <c r="B1128" s="267" t="s">
        <v>5942</v>
      </c>
    </row>
    <row r="1129" spans="2:2" ht="18.75" x14ac:dyDescent="0.3">
      <c r="B1129" s="267" t="s">
        <v>5943</v>
      </c>
    </row>
    <row r="1130" spans="2:2" ht="18.75" x14ac:dyDescent="0.3">
      <c r="B1130" s="267" t="s">
        <v>5944</v>
      </c>
    </row>
    <row r="1131" spans="2:2" ht="18.75" x14ac:dyDescent="0.3">
      <c r="B1131" s="267" t="s">
        <v>5945</v>
      </c>
    </row>
    <row r="1132" spans="2:2" ht="18.75" x14ac:dyDescent="0.3">
      <c r="B1132" s="267" t="s">
        <v>5946</v>
      </c>
    </row>
    <row r="1133" spans="2:2" ht="18.75" x14ac:dyDescent="0.3">
      <c r="B1133" s="267" t="s">
        <v>5947</v>
      </c>
    </row>
    <row r="1134" spans="2:2" ht="18.75" x14ac:dyDescent="0.3">
      <c r="B1134" s="267" t="s">
        <v>5948</v>
      </c>
    </row>
    <row r="1135" spans="2:2" ht="18.75" x14ac:dyDescent="0.3">
      <c r="B1135" s="267" t="s">
        <v>5949</v>
      </c>
    </row>
    <row r="1136" spans="2:2" ht="18.75" x14ac:dyDescent="0.3">
      <c r="B1136" s="267" t="s">
        <v>5950</v>
      </c>
    </row>
    <row r="1137" spans="2:2" ht="18.75" x14ac:dyDescent="0.3">
      <c r="B1137" s="267" t="s">
        <v>5951</v>
      </c>
    </row>
    <row r="1138" spans="2:2" ht="18.75" x14ac:dyDescent="0.3">
      <c r="B1138" s="267" t="s">
        <v>5952</v>
      </c>
    </row>
    <row r="1139" spans="2:2" ht="18.75" x14ac:dyDescent="0.3">
      <c r="B1139" s="267" t="s">
        <v>5953</v>
      </c>
    </row>
    <row r="1140" spans="2:2" ht="18.75" x14ac:dyDescent="0.3">
      <c r="B1140" s="267" t="s">
        <v>5954</v>
      </c>
    </row>
    <row r="1141" spans="2:2" ht="18.75" x14ac:dyDescent="0.3">
      <c r="B1141" s="267" t="s">
        <v>5955</v>
      </c>
    </row>
    <row r="1142" spans="2:2" ht="18.75" x14ac:dyDescent="0.3">
      <c r="B1142" s="267" t="s">
        <v>5956</v>
      </c>
    </row>
    <row r="1143" spans="2:2" ht="18.75" x14ac:dyDescent="0.3">
      <c r="B1143" s="267" t="s">
        <v>5957</v>
      </c>
    </row>
    <row r="1144" spans="2:2" ht="18.75" x14ac:dyDescent="0.3">
      <c r="B1144" s="267" t="s">
        <v>5958</v>
      </c>
    </row>
    <row r="1145" spans="2:2" ht="18.75" x14ac:dyDescent="0.3">
      <c r="B1145" s="267" t="s">
        <v>5959</v>
      </c>
    </row>
    <row r="1146" spans="2:2" ht="18.75" x14ac:dyDescent="0.3">
      <c r="B1146" s="267" t="s">
        <v>5960</v>
      </c>
    </row>
    <row r="1147" spans="2:2" ht="18.75" x14ac:dyDescent="0.3">
      <c r="B1147" s="267" t="s">
        <v>5961</v>
      </c>
    </row>
    <row r="1148" spans="2:2" ht="18.75" x14ac:dyDescent="0.3">
      <c r="B1148" s="267">
        <v>24</v>
      </c>
    </row>
    <row r="1149" spans="2:2" ht="18.75" x14ac:dyDescent="0.3">
      <c r="B1149" s="267" t="s">
        <v>5962</v>
      </c>
    </row>
    <row r="1150" spans="2:2" ht="18.75" x14ac:dyDescent="0.3">
      <c r="B1150" s="267" t="s">
        <v>5963</v>
      </c>
    </row>
    <row r="1151" spans="2:2" ht="18.75" x14ac:dyDescent="0.3">
      <c r="B1151" s="267" t="s">
        <v>5964</v>
      </c>
    </row>
    <row r="1152" spans="2:2" ht="18.75" x14ac:dyDescent="0.3">
      <c r="B1152" s="267" t="s">
        <v>5965</v>
      </c>
    </row>
    <row r="1153" spans="2:2" ht="18.75" x14ac:dyDescent="0.3">
      <c r="B1153" s="267" t="s">
        <v>5966</v>
      </c>
    </row>
    <row r="1154" spans="2:2" ht="18.75" x14ac:dyDescent="0.3">
      <c r="B1154" s="267" t="s">
        <v>5967</v>
      </c>
    </row>
    <row r="1155" spans="2:2" ht="18.75" x14ac:dyDescent="0.3">
      <c r="B1155" s="267" t="s">
        <v>5968</v>
      </c>
    </row>
    <row r="1156" spans="2:2" ht="18.75" x14ac:dyDescent="0.3">
      <c r="B1156" s="267" t="s">
        <v>5969</v>
      </c>
    </row>
    <row r="1157" spans="2:2" ht="18.75" x14ac:dyDescent="0.3">
      <c r="B1157" s="267" t="s">
        <v>5970</v>
      </c>
    </row>
    <row r="1158" spans="2:2" ht="18.75" x14ac:dyDescent="0.3">
      <c r="B1158" s="267" t="s">
        <v>5971</v>
      </c>
    </row>
    <row r="1159" spans="2:2" ht="18.75" x14ac:dyDescent="0.3">
      <c r="B1159" s="267" t="s">
        <v>5972</v>
      </c>
    </row>
    <row r="1160" spans="2:2" ht="18.75" x14ac:dyDescent="0.3">
      <c r="B1160" s="267" t="s">
        <v>5973</v>
      </c>
    </row>
    <row r="1161" spans="2:2" ht="18.75" x14ac:dyDescent="0.3">
      <c r="B1161" s="267" t="s">
        <v>5974</v>
      </c>
    </row>
    <row r="1162" spans="2:2" ht="18.75" x14ac:dyDescent="0.3">
      <c r="B1162" s="267" t="s">
        <v>5975</v>
      </c>
    </row>
    <row r="1163" spans="2:2" ht="18.75" x14ac:dyDescent="0.3">
      <c r="B1163" s="267" t="s">
        <v>5976</v>
      </c>
    </row>
    <row r="1164" spans="2:2" ht="18.75" x14ac:dyDescent="0.3">
      <c r="B1164" s="267" t="s">
        <v>5977</v>
      </c>
    </row>
    <row r="1165" spans="2:2" ht="18.75" x14ac:dyDescent="0.3">
      <c r="B1165" s="267" t="s">
        <v>5978</v>
      </c>
    </row>
    <row r="1166" spans="2:2" ht="18.75" x14ac:dyDescent="0.3">
      <c r="B1166" s="267" t="s">
        <v>5979</v>
      </c>
    </row>
    <row r="1167" spans="2:2" ht="18.75" x14ac:dyDescent="0.3">
      <c r="B1167" s="267" t="s">
        <v>5980</v>
      </c>
    </row>
    <row r="1168" spans="2:2" ht="18.75" x14ac:dyDescent="0.3">
      <c r="B1168" s="267" t="s">
        <v>5981</v>
      </c>
    </row>
    <row r="1169" spans="2:2" ht="18.75" x14ac:dyDescent="0.3">
      <c r="B1169" s="267" t="s">
        <v>5982</v>
      </c>
    </row>
    <row r="1170" spans="2:2" ht="18.75" x14ac:dyDescent="0.3">
      <c r="B1170" s="267" t="s">
        <v>5983</v>
      </c>
    </row>
    <row r="1171" spans="2:2" ht="18.75" x14ac:dyDescent="0.3">
      <c r="B1171" s="267" t="s">
        <v>5984</v>
      </c>
    </row>
    <row r="1172" spans="2:2" ht="18.75" x14ac:dyDescent="0.3">
      <c r="B1172" s="267" t="s">
        <v>5985</v>
      </c>
    </row>
    <row r="1173" spans="2:2" ht="18.75" x14ac:dyDescent="0.3">
      <c r="B1173" s="267" t="s">
        <v>5986</v>
      </c>
    </row>
    <row r="1174" spans="2:2" ht="18.75" x14ac:dyDescent="0.3">
      <c r="B1174" s="267" t="s">
        <v>5987</v>
      </c>
    </row>
    <row r="1175" spans="2:2" ht="18.75" x14ac:dyDescent="0.3">
      <c r="B1175" s="267" t="s">
        <v>5988</v>
      </c>
    </row>
    <row r="1176" spans="2:2" ht="18.75" x14ac:dyDescent="0.3">
      <c r="B1176" s="267" t="s">
        <v>5989</v>
      </c>
    </row>
    <row r="1177" spans="2:2" ht="18.75" x14ac:dyDescent="0.3">
      <c r="B1177" s="267" t="s">
        <v>5990</v>
      </c>
    </row>
    <row r="1178" spans="2:2" ht="18.75" x14ac:dyDescent="0.3">
      <c r="B1178" s="267" t="s">
        <v>5991</v>
      </c>
    </row>
    <row r="1179" spans="2:2" ht="18.75" x14ac:dyDescent="0.3">
      <c r="B1179" s="267" t="s">
        <v>5992</v>
      </c>
    </row>
    <row r="1180" spans="2:2" ht="18.75" x14ac:dyDescent="0.3">
      <c r="B1180" s="267" t="s">
        <v>5993</v>
      </c>
    </row>
    <row r="1181" spans="2:2" ht="18.75" x14ac:dyDescent="0.3">
      <c r="B1181" s="267" t="s">
        <v>5994</v>
      </c>
    </row>
    <row r="1182" spans="2:2" ht="18.75" x14ac:dyDescent="0.3">
      <c r="B1182" s="267" t="s">
        <v>5995</v>
      </c>
    </row>
    <row r="1183" spans="2:2" ht="18.75" x14ac:dyDescent="0.3">
      <c r="B1183" s="267" t="s">
        <v>5996</v>
      </c>
    </row>
    <row r="1184" spans="2:2" ht="18.75" x14ac:dyDescent="0.3">
      <c r="B1184" s="267" t="s">
        <v>5997</v>
      </c>
    </row>
    <row r="1185" spans="2:2" ht="18.75" x14ac:dyDescent="0.3">
      <c r="B1185" s="267" t="s">
        <v>5998</v>
      </c>
    </row>
    <row r="1186" spans="2:2" ht="18.75" x14ac:dyDescent="0.3">
      <c r="B1186" s="267" t="s">
        <v>5999</v>
      </c>
    </row>
    <row r="1187" spans="2:2" ht="18.75" x14ac:dyDescent="0.3">
      <c r="B1187" s="267" t="s">
        <v>6000</v>
      </c>
    </row>
    <row r="1188" spans="2:2" ht="18.75" x14ac:dyDescent="0.3">
      <c r="B1188" s="267" t="s">
        <v>6001</v>
      </c>
    </row>
    <row r="1189" spans="2:2" ht="18.75" x14ac:dyDescent="0.3">
      <c r="B1189" s="267" t="s">
        <v>6002</v>
      </c>
    </row>
    <row r="1190" spans="2:2" ht="18.75" x14ac:dyDescent="0.3">
      <c r="B1190" s="267" t="s">
        <v>6003</v>
      </c>
    </row>
    <row r="1191" spans="2:2" ht="18.75" x14ac:dyDescent="0.3">
      <c r="B1191" s="267" t="s">
        <v>6004</v>
      </c>
    </row>
    <row r="1192" spans="2:2" ht="18.75" x14ac:dyDescent="0.3">
      <c r="B1192" s="267" t="s">
        <v>6005</v>
      </c>
    </row>
    <row r="1193" spans="2:2" ht="18.75" x14ac:dyDescent="0.3">
      <c r="B1193" s="267">
        <v>25</v>
      </c>
    </row>
    <row r="1194" spans="2:2" ht="18.75" x14ac:dyDescent="0.3">
      <c r="B1194" s="267" t="s">
        <v>6006</v>
      </c>
    </row>
    <row r="1195" spans="2:2" ht="18.75" x14ac:dyDescent="0.3">
      <c r="B1195" s="267" t="s">
        <v>6007</v>
      </c>
    </row>
    <row r="1196" spans="2:2" ht="18.75" x14ac:dyDescent="0.3">
      <c r="B1196" s="267" t="s">
        <v>6008</v>
      </c>
    </row>
    <row r="1197" spans="2:2" ht="18.75" x14ac:dyDescent="0.3">
      <c r="B1197" s="267" t="s">
        <v>6009</v>
      </c>
    </row>
    <row r="1198" spans="2:2" ht="18.75" x14ac:dyDescent="0.3">
      <c r="B1198" s="267" t="s">
        <v>6010</v>
      </c>
    </row>
    <row r="1199" spans="2:2" ht="18.75" x14ac:dyDescent="0.3">
      <c r="B1199" s="267" t="s">
        <v>6011</v>
      </c>
    </row>
    <row r="1200" spans="2:2" ht="18.75" x14ac:dyDescent="0.3">
      <c r="B1200" s="267" t="s">
        <v>6012</v>
      </c>
    </row>
    <row r="1201" spans="2:2" ht="18.75" x14ac:dyDescent="0.3">
      <c r="B1201" s="267" t="s">
        <v>6013</v>
      </c>
    </row>
    <row r="1202" spans="2:2" ht="18.75" x14ac:dyDescent="0.3">
      <c r="B1202" s="267" t="s">
        <v>6014</v>
      </c>
    </row>
    <row r="1203" spans="2:2" ht="18.75" x14ac:dyDescent="0.3">
      <c r="B1203" s="267" t="s">
        <v>6015</v>
      </c>
    </row>
    <row r="1204" spans="2:2" ht="18.75" x14ac:dyDescent="0.3">
      <c r="B1204" s="267" t="s">
        <v>6016</v>
      </c>
    </row>
    <row r="1205" spans="2:2" ht="18.75" x14ac:dyDescent="0.3">
      <c r="B1205" s="267" t="s">
        <v>6017</v>
      </c>
    </row>
    <row r="1206" spans="2:2" ht="18.75" x14ac:dyDescent="0.3">
      <c r="B1206" s="267" t="s">
        <v>6018</v>
      </c>
    </row>
    <row r="1207" spans="2:2" ht="18.75" x14ac:dyDescent="0.3">
      <c r="B1207" s="267" t="s">
        <v>6019</v>
      </c>
    </row>
    <row r="1208" spans="2:2" ht="18.75" x14ac:dyDescent="0.3">
      <c r="B1208" s="267" t="s">
        <v>6020</v>
      </c>
    </row>
    <row r="1209" spans="2:2" ht="18.75" x14ac:dyDescent="0.3">
      <c r="B1209" s="267" t="s">
        <v>6021</v>
      </c>
    </row>
    <row r="1210" spans="2:2" ht="18.75" x14ac:dyDescent="0.3">
      <c r="B1210" s="267" t="s">
        <v>6022</v>
      </c>
    </row>
    <row r="1211" spans="2:2" ht="18.75" x14ac:dyDescent="0.3">
      <c r="B1211" s="267" t="s">
        <v>5563</v>
      </c>
    </row>
    <row r="1212" spans="2:2" ht="18.75" x14ac:dyDescent="0.3">
      <c r="B1212" s="267" t="s">
        <v>6023</v>
      </c>
    </row>
    <row r="1213" spans="2:2" ht="18.75" x14ac:dyDescent="0.3">
      <c r="B1213" s="267" t="s">
        <v>6024</v>
      </c>
    </row>
    <row r="1214" spans="2:2" ht="18.75" x14ac:dyDescent="0.3">
      <c r="B1214" s="267" t="s">
        <v>6025</v>
      </c>
    </row>
    <row r="1215" spans="2:2" ht="18.75" x14ac:dyDescent="0.3">
      <c r="B1215" s="267" t="s">
        <v>6026</v>
      </c>
    </row>
    <row r="1216" spans="2:2" ht="18.75" x14ac:dyDescent="0.3">
      <c r="B1216" s="267" t="s">
        <v>6027</v>
      </c>
    </row>
    <row r="1217" spans="2:2" ht="18.75" x14ac:dyDescent="0.3">
      <c r="B1217" s="267" t="s">
        <v>6028</v>
      </c>
    </row>
    <row r="1218" spans="2:2" ht="18.75" x14ac:dyDescent="0.3">
      <c r="B1218" s="267" t="s">
        <v>6029</v>
      </c>
    </row>
    <row r="1219" spans="2:2" ht="18.75" x14ac:dyDescent="0.3">
      <c r="B1219" s="267" t="s">
        <v>6030</v>
      </c>
    </row>
    <row r="1220" spans="2:2" ht="18.75" x14ac:dyDescent="0.3">
      <c r="B1220" s="267"/>
    </row>
    <row r="1221" spans="2:2" ht="18.75" x14ac:dyDescent="0.3">
      <c r="B1221" s="267" t="s">
        <v>6031</v>
      </c>
    </row>
    <row r="1222" spans="2:2" ht="18.75" x14ac:dyDescent="0.3">
      <c r="B1222" s="267" t="s">
        <v>6032</v>
      </c>
    </row>
    <row r="1223" spans="2:2" ht="18.75" x14ac:dyDescent="0.3">
      <c r="B1223" s="267" t="s">
        <v>6033</v>
      </c>
    </row>
    <row r="1224" spans="2:2" ht="18.75" x14ac:dyDescent="0.3">
      <c r="B1224" s="267" t="s">
        <v>6034</v>
      </c>
    </row>
    <row r="1225" spans="2:2" ht="18.75" x14ac:dyDescent="0.3">
      <c r="B1225" s="267" t="s">
        <v>6035</v>
      </c>
    </row>
    <row r="1226" spans="2:2" ht="18.75" x14ac:dyDescent="0.3">
      <c r="B1226" s="267" t="s">
        <v>6036</v>
      </c>
    </row>
    <row r="1227" spans="2:2" ht="18.75" x14ac:dyDescent="0.3">
      <c r="B1227" s="267"/>
    </row>
    <row r="1228" spans="2:2" ht="18.75" x14ac:dyDescent="0.3">
      <c r="B1228" s="267" t="s">
        <v>6037</v>
      </c>
    </row>
    <row r="1229" spans="2:2" ht="18.75" x14ac:dyDescent="0.3">
      <c r="B1229" s="267"/>
    </row>
    <row r="1230" spans="2:2" ht="18.75" x14ac:dyDescent="0.3">
      <c r="B1230" s="267" t="s">
        <v>6038</v>
      </c>
    </row>
    <row r="1231" spans="2:2" ht="18.75" x14ac:dyDescent="0.3">
      <c r="B1231" s="267" t="s">
        <v>6039</v>
      </c>
    </row>
    <row r="1232" spans="2:2" ht="18.75" x14ac:dyDescent="0.3">
      <c r="B1232" s="267" t="s">
        <v>6040</v>
      </c>
    </row>
    <row r="1233" spans="2:2" ht="18.75" x14ac:dyDescent="0.3">
      <c r="B1233" s="267" t="s">
        <v>6041</v>
      </c>
    </row>
    <row r="1234" spans="2:2" ht="18.75" x14ac:dyDescent="0.3">
      <c r="B1234" s="267" t="s">
        <v>6042</v>
      </c>
    </row>
    <row r="1235" spans="2:2" ht="18.75" x14ac:dyDescent="0.3">
      <c r="B1235" s="267" t="s">
        <v>6043</v>
      </c>
    </row>
    <row r="1236" spans="2:2" ht="18.75" x14ac:dyDescent="0.3">
      <c r="B1236" s="267" t="s">
        <v>6044</v>
      </c>
    </row>
    <row r="1237" spans="2:2" ht="18.75" x14ac:dyDescent="0.3">
      <c r="B1237" s="267" t="s">
        <v>6045</v>
      </c>
    </row>
    <row r="1238" spans="2:2" ht="18.75" x14ac:dyDescent="0.3">
      <c r="B1238" s="267">
        <v>26</v>
      </c>
    </row>
    <row r="1239" spans="2:2" ht="18.75" x14ac:dyDescent="0.3">
      <c r="B1239" s="267" t="e">
        <f>- организация и проведение публичных слушаний по вопросу</f>
        <v>#NAME?</v>
      </c>
    </row>
    <row r="1240" spans="2:2" ht="18.75" x14ac:dyDescent="0.3">
      <c r="B1240" s="267" t="s">
        <v>6046</v>
      </c>
    </row>
    <row r="1241" spans="2:2" ht="18.75" x14ac:dyDescent="0.3">
      <c r="B1241" s="267" t="s">
        <v>5086</v>
      </c>
    </row>
    <row r="1242" spans="2:2" ht="18.75" x14ac:dyDescent="0.3">
      <c r="B1242" s="267" t="s">
        <v>6047</v>
      </c>
    </row>
    <row r="1243" spans="2:2" ht="18.75" x14ac:dyDescent="0.3">
      <c r="B1243" s="267" t="e">
        <f>- поступление рекомендаций Комиссии главе муниципального</f>
        <v>#NAME?</v>
      </c>
    </row>
    <row r="1244" spans="2:2" ht="18.75" x14ac:dyDescent="0.3">
      <c r="B1244" s="267" t="s">
        <v>6048</v>
      </c>
    </row>
    <row r="1245" spans="2:2" ht="18.75" x14ac:dyDescent="0.3">
      <c r="B1245" s="267" t="s">
        <v>6049</v>
      </c>
    </row>
    <row r="1246" spans="2:2" ht="18.75" x14ac:dyDescent="0.3">
      <c r="B1246" s="267" t="s">
        <v>5061</v>
      </c>
    </row>
    <row r="1247" spans="2:2" ht="18.75" x14ac:dyDescent="0.3">
      <c r="B1247" s="267" t="s">
        <v>6050</v>
      </c>
    </row>
    <row r="1248" spans="2:2" ht="18.75" x14ac:dyDescent="0.3">
      <c r="B1248" s="267" t="s">
        <v>6051</v>
      </c>
    </row>
    <row r="1249" spans="2:2" ht="18.75" x14ac:dyDescent="0.3">
      <c r="B1249" s="267" t="e">
        <f>- подготовка проекта постановления администрации муниципального</f>
        <v>#NAME?</v>
      </c>
    </row>
    <row r="1250" spans="2:2" ht="18.75" x14ac:dyDescent="0.3">
      <c r="B1250" s="267" t="s">
        <v>5342</v>
      </c>
    </row>
    <row r="1251" spans="2:2" ht="18.75" x14ac:dyDescent="0.3">
      <c r="B1251" s="267" t="s">
        <v>5343</v>
      </c>
    </row>
    <row r="1252" spans="2:2" ht="18.75" x14ac:dyDescent="0.3">
      <c r="B1252" s="267" t="s">
        <v>6052</v>
      </c>
    </row>
    <row r="1253" spans="2:2" ht="18.75" x14ac:dyDescent="0.3">
      <c r="B1253" s="267" t="s">
        <v>6053</v>
      </c>
    </row>
    <row r="1254" spans="2:2" ht="18.75" x14ac:dyDescent="0.3">
      <c r="B1254" s="267" t="s">
        <v>6054</v>
      </c>
    </row>
    <row r="1255" spans="2:2" ht="18.75" x14ac:dyDescent="0.3">
      <c r="B1255" s="267" t="e">
        <f>- выдача заявителю постановления о предоставлении разрешения на</f>
        <v>#NAME?</v>
      </c>
    </row>
    <row r="1256" spans="2:2" ht="18.75" x14ac:dyDescent="0.3">
      <c r="B1256" s="267" t="s">
        <v>5096</v>
      </c>
    </row>
    <row r="1257" spans="2:2" ht="18.75" x14ac:dyDescent="0.3">
      <c r="B1257" s="267" t="s">
        <v>6055</v>
      </c>
    </row>
    <row r="1258" spans="2:2" ht="18.75" x14ac:dyDescent="0.3">
      <c r="B1258" s="267" t="s">
        <v>6056</v>
      </c>
    </row>
    <row r="1259" spans="2:2" ht="18.75" x14ac:dyDescent="0.3">
      <c r="B1259" s="267" t="s">
        <v>6057</v>
      </c>
    </row>
    <row r="1260" spans="2:2" ht="18.75" x14ac:dyDescent="0.3">
      <c r="B1260" s="267" t="s">
        <v>6058</v>
      </c>
    </row>
    <row r="1261" spans="2:2" ht="18.75" x14ac:dyDescent="0.3">
      <c r="B1261" s="267"/>
    </row>
    <row r="1262" spans="2:2" ht="18.75" x14ac:dyDescent="0.3">
      <c r="B1262" s="267" t="s">
        <v>6059</v>
      </c>
    </row>
    <row r="1263" spans="2:2" ht="18.75" x14ac:dyDescent="0.3">
      <c r="B1263" s="267"/>
    </row>
    <row r="1264" spans="2:2" ht="18.75" x14ac:dyDescent="0.3">
      <c r="B1264" s="267" t="s">
        <v>6060</v>
      </c>
    </row>
    <row r="1265" spans="2:2" ht="18.75" x14ac:dyDescent="0.3">
      <c r="B1265" s="267" t="s">
        <v>6061</v>
      </c>
    </row>
    <row r="1266" spans="2:2" ht="18.75" x14ac:dyDescent="0.3">
      <c r="B1266" s="267"/>
    </row>
    <row r="1267" spans="2:2" ht="18.75" x14ac:dyDescent="0.3">
      <c r="B1267" s="267" t="s">
        <v>6062</v>
      </c>
    </row>
    <row r="1268" spans="2:2" ht="18.75" x14ac:dyDescent="0.3">
      <c r="B1268" s="267" t="s">
        <v>6063</v>
      </c>
    </row>
    <row r="1269" spans="2:2" ht="18.75" x14ac:dyDescent="0.3">
      <c r="B1269" s="267" t="s">
        <v>6064</v>
      </c>
    </row>
    <row r="1270" spans="2:2" ht="18.75" x14ac:dyDescent="0.3">
      <c r="B1270" s="267" t="s">
        <v>6065</v>
      </c>
    </row>
    <row r="1271" spans="2:2" ht="18.75" x14ac:dyDescent="0.3">
      <c r="B1271" s="267" t="s">
        <v>6066</v>
      </c>
    </row>
    <row r="1272" spans="2:2" ht="18.75" x14ac:dyDescent="0.3">
      <c r="B1272" s="267" t="s">
        <v>6067</v>
      </c>
    </row>
    <row r="1273" spans="2:2" ht="18.75" x14ac:dyDescent="0.3">
      <c r="B1273" s="267" t="s">
        <v>6068</v>
      </c>
    </row>
    <row r="1274" spans="2:2" ht="18.75" x14ac:dyDescent="0.3">
      <c r="B1274" s="267" t="s">
        <v>6069</v>
      </c>
    </row>
    <row r="1275" spans="2:2" ht="18.75" x14ac:dyDescent="0.3">
      <c r="B1275" s="267" t="s">
        <v>6070</v>
      </c>
    </row>
    <row r="1276" spans="2:2" ht="18.75" x14ac:dyDescent="0.3">
      <c r="B1276" s="267" t="s">
        <v>6071</v>
      </c>
    </row>
    <row r="1277" spans="2:2" ht="18.75" x14ac:dyDescent="0.3">
      <c r="B1277" s="267" t="s">
        <v>5285</v>
      </c>
    </row>
    <row r="1278" spans="2:2" ht="18.75" x14ac:dyDescent="0.3">
      <c r="B1278" s="267" t="e">
        <f>- проверяет соответствие представленных документов установленным</f>
        <v>#NAME?</v>
      </c>
    </row>
    <row r="1279" spans="2:2" ht="18.75" x14ac:dyDescent="0.3">
      <c r="B1279" s="267" t="s">
        <v>6072</v>
      </c>
    </row>
    <row r="1280" spans="2:2" ht="18.75" x14ac:dyDescent="0.3">
      <c r="B1280" s="267" t="s">
        <v>6073</v>
      </c>
    </row>
    <row r="1281" spans="2:2" ht="18.75" x14ac:dyDescent="0.3">
      <c r="B1281" s="267" t="s">
        <v>6074</v>
      </c>
    </row>
    <row r="1282" spans="2:2" ht="18.75" x14ac:dyDescent="0.3">
      <c r="B1282" s="267" t="s">
        <v>6075</v>
      </c>
    </row>
    <row r="1283" spans="2:2" ht="18.75" x14ac:dyDescent="0.3">
      <c r="B1283" s="267" t="s">
        <v>6076</v>
      </c>
    </row>
    <row r="1284" spans="2:2" ht="18.75" x14ac:dyDescent="0.3">
      <c r="B1284" s="267">
        <v>27</v>
      </c>
    </row>
    <row r="1285" spans="2:2" ht="18.75" x14ac:dyDescent="0.3">
      <c r="B1285" s="267" t="s">
        <v>6077</v>
      </c>
    </row>
    <row r="1286" spans="2:2" ht="18.75" x14ac:dyDescent="0.3">
      <c r="B1286" s="267" t="s">
        <v>6078</v>
      </c>
    </row>
    <row r="1287" spans="2:2" ht="18.75" x14ac:dyDescent="0.3">
      <c r="B1287" s="267" t="s">
        <v>6079</v>
      </c>
    </row>
    <row r="1288" spans="2:2" ht="18.75" x14ac:dyDescent="0.3">
      <c r="B1288" s="267" t="s">
        <v>6080</v>
      </c>
    </row>
    <row r="1289" spans="2:2" ht="18.75" x14ac:dyDescent="0.3">
      <c r="B1289" s="267" t="s">
        <v>5627</v>
      </c>
    </row>
    <row r="1290" spans="2:2" ht="18.75" x14ac:dyDescent="0.3">
      <c r="B1290" s="267" t="s">
        <v>6081</v>
      </c>
    </row>
    <row r="1291" spans="2:2" ht="18.75" x14ac:dyDescent="0.3">
      <c r="B1291" s="267" t="s">
        <v>6082</v>
      </c>
    </row>
    <row r="1292" spans="2:2" ht="18.75" x14ac:dyDescent="0.3">
      <c r="B1292" s="267" t="s">
        <v>6083</v>
      </c>
    </row>
    <row r="1293" spans="2:2" ht="18.75" x14ac:dyDescent="0.3">
      <c r="B1293" s="267" t="e">
        <f>- документы представлены в полном объёме.</f>
        <v>#NAME?</v>
      </c>
    </row>
    <row r="1294" spans="2:2" ht="18.75" x14ac:dyDescent="0.3">
      <c r="B1294" s="267" t="s">
        <v>6084</v>
      </c>
    </row>
    <row r="1295" spans="2:2" ht="18.75" x14ac:dyDescent="0.3">
      <c r="B1295" s="267" t="s">
        <v>6085</v>
      </c>
    </row>
    <row r="1296" spans="2:2" ht="18.75" x14ac:dyDescent="0.3">
      <c r="B1296" s="267" t="s">
        <v>6086</v>
      </c>
    </row>
    <row r="1297" spans="2:2" ht="18.75" x14ac:dyDescent="0.3">
      <c r="B1297" s="267" t="s">
        <v>6087</v>
      </c>
    </row>
    <row r="1298" spans="2:2" ht="18.75" x14ac:dyDescent="0.3">
      <c r="B1298" s="267" t="s">
        <v>6088</v>
      </c>
    </row>
    <row r="1299" spans="2:2" ht="18.75" x14ac:dyDescent="0.3">
      <c r="B1299" s="267" t="s">
        <v>6089</v>
      </c>
    </row>
    <row r="1300" spans="2:2" ht="18.75" x14ac:dyDescent="0.3">
      <c r="B1300" s="267" t="s">
        <v>6090</v>
      </c>
    </row>
    <row r="1301" spans="2:2" ht="18.75" x14ac:dyDescent="0.3">
      <c r="B1301" s="267" t="s">
        <v>6091</v>
      </c>
    </row>
    <row r="1302" spans="2:2" ht="18.75" x14ac:dyDescent="0.3">
      <c r="B1302" s="267" t="s">
        <v>6092</v>
      </c>
    </row>
    <row r="1303" spans="2:2" ht="18.75" x14ac:dyDescent="0.3">
      <c r="B1303" s="267" t="s">
        <v>6093</v>
      </c>
    </row>
    <row r="1304" spans="2:2" ht="18.75" x14ac:dyDescent="0.3">
      <c r="B1304" s="267" t="s">
        <v>6094</v>
      </c>
    </row>
    <row r="1305" spans="2:2" ht="18.75" x14ac:dyDescent="0.3">
      <c r="B1305" s="267" t="s">
        <v>6095</v>
      </c>
    </row>
    <row r="1306" spans="2:2" ht="18.75" x14ac:dyDescent="0.3">
      <c r="B1306" s="267" t="s">
        <v>6096</v>
      </c>
    </row>
    <row r="1307" spans="2:2" ht="18.75" x14ac:dyDescent="0.3">
      <c r="B1307" s="267" t="s">
        <v>6097</v>
      </c>
    </row>
    <row r="1308" spans="2:2" ht="18.75" x14ac:dyDescent="0.3">
      <c r="B1308" s="267" t="s">
        <v>6098</v>
      </c>
    </row>
    <row r="1309" spans="2:2" ht="18.75" x14ac:dyDescent="0.3">
      <c r="B1309" s="267" t="s">
        <v>6099</v>
      </c>
    </row>
    <row r="1310" spans="2:2" ht="18.75" x14ac:dyDescent="0.3">
      <c r="B1310" s="267" t="s">
        <v>6100</v>
      </c>
    </row>
    <row r="1311" spans="2:2" ht="18.75" x14ac:dyDescent="0.3">
      <c r="B1311" s="267" t="s">
        <v>6101</v>
      </c>
    </row>
    <row r="1312" spans="2:2" ht="18.75" x14ac:dyDescent="0.3">
      <c r="B1312" s="267" t="s">
        <v>6102</v>
      </c>
    </row>
    <row r="1313" spans="2:2" ht="18.75" x14ac:dyDescent="0.3">
      <c r="B1313" s="267" t="s">
        <v>6103</v>
      </c>
    </row>
    <row r="1314" spans="2:2" ht="18.75" x14ac:dyDescent="0.3">
      <c r="B1314" s="267" t="s">
        <v>6104</v>
      </c>
    </row>
    <row r="1315" spans="2:2" ht="18.75" x14ac:dyDescent="0.3">
      <c r="B1315" s="267" t="s">
        <v>6105</v>
      </c>
    </row>
    <row r="1316" spans="2:2" ht="18.75" x14ac:dyDescent="0.3">
      <c r="B1316" s="267" t="s">
        <v>6106</v>
      </c>
    </row>
    <row r="1317" spans="2:2" ht="18.75" x14ac:dyDescent="0.3">
      <c r="B1317" s="267" t="s">
        <v>6107</v>
      </c>
    </row>
    <row r="1318" spans="2:2" ht="18.75" x14ac:dyDescent="0.3">
      <c r="B1318" s="267" t="s">
        <v>6108</v>
      </c>
    </row>
    <row r="1319" spans="2:2" ht="18.75" x14ac:dyDescent="0.3">
      <c r="B1319" s="267" t="s">
        <v>6109</v>
      </c>
    </row>
    <row r="1320" spans="2:2" ht="18.75" x14ac:dyDescent="0.3">
      <c r="B1320" s="267" t="s">
        <v>6110</v>
      </c>
    </row>
    <row r="1321" spans="2:2" ht="18.75" x14ac:dyDescent="0.3">
      <c r="B1321" s="267" t="s">
        <v>6111</v>
      </c>
    </row>
    <row r="1322" spans="2:2" ht="18.75" x14ac:dyDescent="0.3">
      <c r="B1322" s="267" t="s">
        <v>6112</v>
      </c>
    </row>
    <row r="1323" spans="2:2" ht="18.75" x14ac:dyDescent="0.3">
      <c r="B1323" s="267" t="s">
        <v>6113</v>
      </c>
    </row>
    <row r="1324" spans="2:2" ht="18.75" x14ac:dyDescent="0.3">
      <c r="B1324" s="267" t="s">
        <v>6114</v>
      </c>
    </row>
    <row r="1325" spans="2:2" ht="18.75" x14ac:dyDescent="0.3">
      <c r="B1325" s="267" t="s">
        <v>6115</v>
      </c>
    </row>
    <row r="1326" spans="2:2" ht="18.75" x14ac:dyDescent="0.3">
      <c r="B1326" s="267" t="s">
        <v>6116</v>
      </c>
    </row>
    <row r="1327" spans="2:2" ht="18.75" x14ac:dyDescent="0.3">
      <c r="B1327" s="267" t="s">
        <v>6117</v>
      </c>
    </row>
    <row r="1328" spans="2:2" ht="18.75" x14ac:dyDescent="0.3">
      <c r="B1328" s="267"/>
    </row>
    <row r="1329" spans="2:2" ht="18.75" x14ac:dyDescent="0.3">
      <c r="B1329" s="267">
        <v>28</v>
      </c>
    </row>
    <row r="1330" spans="2:2" ht="18.75" x14ac:dyDescent="0.3">
      <c r="B1330" s="267" t="s">
        <v>6118</v>
      </c>
    </row>
    <row r="1331" spans="2:2" ht="18.75" x14ac:dyDescent="0.3">
      <c r="B1331" s="267" t="s">
        <v>6119</v>
      </c>
    </row>
    <row r="1332" spans="2:2" ht="18.75" x14ac:dyDescent="0.3">
      <c r="B1332" s="267" t="s">
        <v>6120</v>
      </c>
    </row>
    <row r="1333" spans="2:2" ht="18.75" x14ac:dyDescent="0.3">
      <c r="B1333" s="267" t="s">
        <v>6121</v>
      </c>
    </row>
    <row r="1334" spans="2:2" ht="18.75" x14ac:dyDescent="0.3">
      <c r="B1334" s="267" t="s">
        <v>6122</v>
      </c>
    </row>
    <row r="1335" spans="2:2" ht="18.75" x14ac:dyDescent="0.3">
      <c r="B1335" s="267" t="s">
        <v>6123</v>
      </c>
    </row>
    <row r="1336" spans="2:2" ht="18.75" x14ac:dyDescent="0.3">
      <c r="B1336" s="267"/>
    </row>
    <row r="1337" spans="2:2" ht="18.75" x14ac:dyDescent="0.3">
      <c r="B1337" s="267" t="s">
        <v>6124</v>
      </c>
    </row>
    <row r="1338" spans="2:2" ht="18.75" x14ac:dyDescent="0.3">
      <c r="B1338" s="267"/>
    </row>
    <row r="1339" spans="2:2" ht="18.75" x14ac:dyDescent="0.3">
      <c r="B1339" s="267" t="s">
        <v>6062</v>
      </c>
    </row>
    <row r="1340" spans="2:2" ht="18.75" x14ac:dyDescent="0.3">
      <c r="B1340" s="267" t="s">
        <v>6125</v>
      </c>
    </row>
    <row r="1341" spans="2:2" ht="18.75" x14ac:dyDescent="0.3">
      <c r="B1341" s="267" t="s">
        <v>6126</v>
      </c>
    </row>
    <row r="1342" spans="2:2" ht="18.75" x14ac:dyDescent="0.3">
      <c r="B1342" s="267" t="s">
        <v>6127</v>
      </c>
    </row>
    <row r="1343" spans="2:2" ht="18.75" x14ac:dyDescent="0.3">
      <c r="B1343" s="267" t="s">
        <v>6128</v>
      </c>
    </row>
    <row r="1344" spans="2:2" ht="18.75" x14ac:dyDescent="0.3">
      <c r="B1344" s="267" t="s">
        <v>6129</v>
      </c>
    </row>
    <row r="1345" spans="2:2" ht="18.75" x14ac:dyDescent="0.3">
      <c r="B1345" s="267" t="s">
        <v>6130</v>
      </c>
    </row>
    <row r="1346" spans="2:2" ht="18.75" x14ac:dyDescent="0.3">
      <c r="B1346" s="267" t="s">
        <v>6131</v>
      </c>
    </row>
    <row r="1347" spans="2:2" ht="18.75" x14ac:dyDescent="0.3">
      <c r="B1347" s="267" t="s">
        <v>6132</v>
      </c>
    </row>
    <row r="1348" spans="2:2" ht="18.75" x14ac:dyDescent="0.3">
      <c r="B1348" s="267" t="s">
        <v>6133</v>
      </c>
    </row>
    <row r="1349" spans="2:2" ht="18.75" x14ac:dyDescent="0.3">
      <c r="B1349" s="267" t="s">
        <v>6134</v>
      </c>
    </row>
    <row r="1350" spans="2:2" ht="18.75" x14ac:dyDescent="0.3">
      <c r="B1350" s="267" t="s">
        <v>6135</v>
      </c>
    </row>
    <row r="1351" spans="2:2" ht="18.75" x14ac:dyDescent="0.3">
      <c r="B1351" s="267" t="s">
        <v>6136</v>
      </c>
    </row>
    <row r="1352" spans="2:2" ht="18.75" x14ac:dyDescent="0.3">
      <c r="B1352" s="267" t="s">
        <v>6137</v>
      </c>
    </row>
    <row r="1353" spans="2:2" ht="18.75" x14ac:dyDescent="0.3">
      <c r="B1353" s="267" t="s">
        <v>6138</v>
      </c>
    </row>
    <row r="1354" spans="2:2" ht="18.75" x14ac:dyDescent="0.3">
      <c r="B1354" s="267" t="s">
        <v>6139</v>
      </c>
    </row>
    <row r="1355" spans="2:2" ht="18.75" x14ac:dyDescent="0.3">
      <c r="B1355" s="267" t="s">
        <v>6140</v>
      </c>
    </row>
    <row r="1356" spans="2:2" ht="18.75" x14ac:dyDescent="0.3">
      <c r="B1356" s="267" t="s">
        <v>6141</v>
      </c>
    </row>
    <row r="1357" spans="2:2" ht="18.75" x14ac:dyDescent="0.3">
      <c r="B1357" s="267" t="s">
        <v>6142</v>
      </c>
    </row>
    <row r="1358" spans="2:2" ht="18.75" x14ac:dyDescent="0.3">
      <c r="B1358" s="267" t="s">
        <v>6143</v>
      </c>
    </row>
    <row r="1359" spans="2:2" ht="18.75" x14ac:dyDescent="0.3">
      <c r="B1359" s="267" t="s">
        <v>6144</v>
      </c>
    </row>
    <row r="1360" spans="2:2" ht="18.75" x14ac:dyDescent="0.3">
      <c r="B1360" s="267" t="s">
        <v>6145</v>
      </c>
    </row>
    <row r="1361" spans="2:2" ht="18.75" x14ac:dyDescent="0.3">
      <c r="B1361" s="267" t="s">
        <v>6146</v>
      </c>
    </row>
    <row r="1362" spans="2:2" ht="18.75" x14ac:dyDescent="0.3">
      <c r="B1362" s="267" t="s">
        <v>5563</v>
      </c>
    </row>
    <row r="1363" spans="2:2" ht="18.75" x14ac:dyDescent="0.3">
      <c r="B1363" s="267" t="s">
        <v>6147</v>
      </c>
    </row>
    <row r="1364" spans="2:2" ht="18.75" x14ac:dyDescent="0.3">
      <c r="B1364" s="267" t="s">
        <v>6148</v>
      </c>
    </row>
    <row r="1365" spans="2:2" ht="18.75" x14ac:dyDescent="0.3">
      <c r="B1365" s="267" t="s">
        <v>6149</v>
      </c>
    </row>
    <row r="1366" spans="2:2" ht="18.75" x14ac:dyDescent="0.3">
      <c r="B1366" s="267" t="s">
        <v>6150</v>
      </c>
    </row>
    <row r="1367" spans="2:2" ht="18.75" x14ac:dyDescent="0.3">
      <c r="B1367" s="267" t="s">
        <v>6151</v>
      </c>
    </row>
    <row r="1368" spans="2:2" ht="18.75" x14ac:dyDescent="0.3">
      <c r="B1368" s="267" t="s">
        <v>6152</v>
      </c>
    </row>
    <row r="1369" spans="2:2" ht="18.75" x14ac:dyDescent="0.3">
      <c r="B1369" s="267" t="s">
        <v>6153</v>
      </c>
    </row>
    <row r="1370" spans="2:2" ht="18.75" x14ac:dyDescent="0.3">
      <c r="B1370" s="267" t="s">
        <v>6154</v>
      </c>
    </row>
    <row r="1371" spans="2:2" ht="18.75" x14ac:dyDescent="0.3">
      <c r="B1371" s="267" t="s">
        <v>6155</v>
      </c>
    </row>
    <row r="1372" spans="2:2" ht="18.75" x14ac:dyDescent="0.3">
      <c r="B1372" s="267" t="s">
        <v>6156</v>
      </c>
    </row>
    <row r="1373" spans="2:2" ht="18.75" x14ac:dyDescent="0.3">
      <c r="B1373" s="267"/>
    </row>
    <row r="1374" spans="2:2" ht="18.75" x14ac:dyDescent="0.3">
      <c r="B1374" s="267">
        <v>29</v>
      </c>
    </row>
    <row r="1375" spans="2:2" ht="18.75" x14ac:dyDescent="0.3">
      <c r="B1375" s="267" t="s">
        <v>6157</v>
      </c>
    </row>
    <row r="1376" spans="2:2" ht="18.75" x14ac:dyDescent="0.3">
      <c r="B1376" s="267" t="s">
        <v>6158</v>
      </c>
    </row>
    <row r="1377" spans="2:2" ht="18.75" x14ac:dyDescent="0.3">
      <c r="B1377" s="267"/>
    </row>
    <row r="1378" spans="2:2" ht="18.75" x14ac:dyDescent="0.3">
      <c r="B1378" s="267" t="s">
        <v>6159</v>
      </c>
    </row>
    <row r="1379" spans="2:2" ht="18.75" x14ac:dyDescent="0.3">
      <c r="B1379" s="267" t="s">
        <v>6160</v>
      </c>
    </row>
    <row r="1380" spans="2:2" ht="18.75" x14ac:dyDescent="0.3">
      <c r="B1380" s="267"/>
    </row>
    <row r="1381" spans="2:2" ht="18.75" x14ac:dyDescent="0.3">
      <c r="B1381" s="267" t="s">
        <v>6161</v>
      </c>
    </row>
    <row r="1382" spans="2:2" ht="18.75" x14ac:dyDescent="0.3">
      <c r="B1382" s="267" t="s">
        <v>6162</v>
      </c>
    </row>
    <row r="1383" spans="2:2" ht="18.75" x14ac:dyDescent="0.3">
      <c r="B1383" s="267" t="s">
        <v>6163</v>
      </c>
    </row>
    <row r="1384" spans="2:2" ht="18.75" x14ac:dyDescent="0.3">
      <c r="B1384" s="267" t="s">
        <v>6164</v>
      </c>
    </row>
    <row r="1385" spans="2:2" ht="18.75" x14ac:dyDescent="0.3">
      <c r="B1385" s="267" t="s">
        <v>6165</v>
      </c>
    </row>
    <row r="1386" spans="2:2" ht="18.75" x14ac:dyDescent="0.3">
      <c r="B1386" s="267" t="s">
        <v>6166</v>
      </c>
    </row>
    <row r="1387" spans="2:2" ht="18.75" x14ac:dyDescent="0.3">
      <c r="B1387" s="267" t="s">
        <v>6167</v>
      </c>
    </row>
    <row r="1388" spans="2:2" ht="18.75" x14ac:dyDescent="0.3">
      <c r="B1388" s="267" t="s">
        <v>6168</v>
      </c>
    </row>
    <row r="1389" spans="2:2" ht="18.75" x14ac:dyDescent="0.3">
      <c r="B1389" s="267"/>
    </row>
    <row r="1390" spans="2:2" ht="18.75" x14ac:dyDescent="0.3">
      <c r="B1390" s="267" t="s">
        <v>175</v>
      </c>
    </row>
    <row r="1391" spans="2:2" ht="18.75" x14ac:dyDescent="0.3">
      <c r="B1391" s="267" t="s">
        <v>175</v>
      </c>
    </row>
    <row r="1392" spans="2:2" ht="18.75" x14ac:dyDescent="0.3">
      <c r="B1392" s="267" t="s">
        <v>6169</v>
      </c>
    </row>
    <row r="1393" spans="2:2" ht="18.75" x14ac:dyDescent="0.3">
      <c r="B1393" s="267" t="s">
        <v>6170</v>
      </c>
    </row>
    <row r="1394" spans="2:2" ht="18.75" x14ac:dyDescent="0.3">
      <c r="B1394" s="267" t="s">
        <v>6171</v>
      </c>
    </row>
    <row r="1395" spans="2:2" ht="18.75" x14ac:dyDescent="0.3">
      <c r="B1395" s="267" t="s">
        <v>6172</v>
      </c>
    </row>
    <row r="1396" spans="2:2" ht="18.75" x14ac:dyDescent="0.3">
      <c r="B1396" s="267"/>
    </row>
    <row r="1397" spans="2:2" ht="18.75" x14ac:dyDescent="0.3">
      <c r="B1397" s="267" t="s">
        <v>6173</v>
      </c>
    </row>
    <row r="1398" spans="2:2" ht="18.75" x14ac:dyDescent="0.3">
      <c r="B1398" s="267" t="s">
        <v>6174</v>
      </c>
    </row>
    <row r="1399" spans="2:2" ht="18.75" x14ac:dyDescent="0.3">
      <c r="B1399" s="267" t="s">
        <v>6175</v>
      </c>
    </row>
    <row r="1400" spans="2:2" ht="18.75" x14ac:dyDescent="0.3">
      <c r="B1400" s="267" t="s">
        <v>6176</v>
      </c>
    </row>
    <row r="1401" spans="2:2" ht="18.75" x14ac:dyDescent="0.3">
      <c r="B1401" s="267" t="s">
        <v>6046</v>
      </c>
    </row>
    <row r="1402" spans="2:2" ht="18.75" x14ac:dyDescent="0.3">
      <c r="B1402" s="267" t="s">
        <v>5086</v>
      </c>
    </row>
    <row r="1403" spans="2:2" ht="18.75" x14ac:dyDescent="0.3">
      <c r="B1403" s="267" t="s">
        <v>5312</v>
      </c>
    </row>
    <row r="1404" spans="2:2" ht="18.75" x14ac:dyDescent="0.3">
      <c r="B1404" s="267" t="s">
        <v>6177</v>
      </c>
    </row>
    <row r="1405" spans="2:2" ht="18.75" x14ac:dyDescent="0.3">
      <c r="B1405" s="267" t="s">
        <v>6178</v>
      </c>
    </row>
    <row r="1406" spans="2:2" ht="18.75" x14ac:dyDescent="0.3">
      <c r="B1406" s="267" t="s">
        <v>6179</v>
      </c>
    </row>
    <row r="1407" spans="2:2" ht="18.75" x14ac:dyDescent="0.3">
      <c r="B1407" s="267" t="s">
        <v>6180</v>
      </c>
    </row>
    <row r="1408" spans="2:2" ht="18.75" x14ac:dyDescent="0.3">
      <c r="B1408" s="267" t="s">
        <v>6181</v>
      </c>
    </row>
    <row r="1409" spans="2:2" ht="18.75" x14ac:dyDescent="0.3">
      <c r="B1409" s="267" t="s">
        <v>6182</v>
      </c>
    </row>
    <row r="1410" spans="2:2" ht="18.75" x14ac:dyDescent="0.3">
      <c r="B1410" s="267" t="s">
        <v>6183</v>
      </c>
    </row>
    <row r="1411" spans="2:2" ht="18.75" x14ac:dyDescent="0.3">
      <c r="B1411" s="267" t="s">
        <v>6184</v>
      </c>
    </row>
    <row r="1412" spans="2:2" ht="18.75" x14ac:dyDescent="0.3">
      <c r="B1412" s="267" t="s">
        <v>5061</v>
      </c>
    </row>
    <row r="1413" spans="2:2" ht="18.75" x14ac:dyDescent="0.3">
      <c r="B1413" s="267" t="s">
        <v>6185</v>
      </c>
    </row>
    <row r="1414" spans="2:2" ht="18.75" x14ac:dyDescent="0.3">
      <c r="B1414" s="267" t="s">
        <v>6186</v>
      </c>
    </row>
    <row r="1415" spans="2:2" ht="18.75" x14ac:dyDescent="0.3">
      <c r="B1415" s="267" t="s">
        <v>6187</v>
      </c>
    </row>
    <row r="1416" spans="2:2" ht="18.75" x14ac:dyDescent="0.3">
      <c r="B1416" s="267" t="s">
        <v>5096</v>
      </c>
    </row>
    <row r="1417" spans="2:2" ht="18.75" x14ac:dyDescent="0.3">
      <c r="B1417" s="267" t="s">
        <v>5346</v>
      </c>
    </row>
    <row r="1418" spans="2:2" ht="18.75" x14ac:dyDescent="0.3">
      <c r="B1418" s="267" t="s">
        <v>6188</v>
      </c>
    </row>
    <row r="1419" spans="2:2" ht="18.75" x14ac:dyDescent="0.3">
      <c r="B1419" s="267" t="s">
        <v>6189</v>
      </c>
    </row>
    <row r="1420" spans="2:2" ht="18.75" x14ac:dyDescent="0.3">
      <c r="B1420" s="267" t="s">
        <v>6190</v>
      </c>
    </row>
    <row r="1421" spans="2:2" ht="18.75" x14ac:dyDescent="0.3">
      <c r="B1421" s="267">
        <v>30</v>
      </c>
    </row>
    <row r="1422" spans="2:2" ht="18.75" x14ac:dyDescent="0.3">
      <c r="B1422" s="267" t="s">
        <v>6191</v>
      </c>
    </row>
    <row r="1423" spans="2:2" ht="18.75" x14ac:dyDescent="0.3">
      <c r="B1423" s="267" t="s">
        <v>5061</v>
      </c>
    </row>
    <row r="1424" spans="2:2" ht="18.75" x14ac:dyDescent="0.3">
      <c r="B1424" s="267" t="s">
        <v>6192</v>
      </c>
    </row>
    <row r="1425" spans="2:2" ht="18.75" x14ac:dyDescent="0.3">
      <c r="B1425" s="267" t="s">
        <v>6193</v>
      </c>
    </row>
    <row r="1426" spans="2:2" ht="18.75" x14ac:dyDescent="0.3">
      <c r="B1426" s="267" t="s">
        <v>6194</v>
      </c>
    </row>
    <row r="1427" spans="2:2" ht="18.75" x14ac:dyDescent="0.3">
      <c r="B1427" s="267" t="s">
        <v>6195</v>
      </c>
    </row>
    <row r="1428" spans="2:2" ht="18.75" x14ac:dyDescent="0.3">
      <c r="B1428" s="267" t="s">
        <v>6196</v>
      </c>
    </row>
    <row r="1429" spans="2:2" ht="18.75" x14ac:dyDescent="0.3">
      <c r="B1429" s="267" t="s">
        <v>6197</v>
      </c>
    </row>
    <row r="1430" spans="2:2" ht="18.75" x14ac:dyDescent="0.3">
      <c r="B1430" s="267" t="s">
        <v>6198</v>
      </c>
    </row>
    <row r="1431" spans="2:2" ht="18.75" x14ac:dyDescent="0.3">
      <c r="B1431" s="267" t="s">
        <v>6199</v>
      </c>
    </row>
    <row r="1432" spans="2:2" ht="18.75" x14ac:dyDescent="0.3">
      <c r="B1432" s="267" t="s">
        <v>6200</v>
      </c>
    </row>
    <row r="1433" spans="2:2" ht="18.75" x14ac:dyDescent="0.3">
      <c r="B1433" s="267" t="s">
        <v>6201</v>
      </c>
    </row>
    <row r="1434" spans="2:2" ht="18.75" x14ac:dyDescent="0.3">
      <c r="B1434" s="267" t="s">
        <v>6202</v>
      </c>
    </row>
    <row r="1435" spans="2:2" ht="18.75" x14ac:dyDescent="0.3">
      <c r="B1435" s="267" t="s">
        <v>6203</v>
      </c>
    </row>
    <row r="1436" spans="2:2" ht="18.75" x14ac:dyDescent="0.3">
      <c r="B1436" s="267" t="s">
        <v>6204</v>
      </c>
    </row>
    <row r="1437" spans="2:2" ht="18.75" x14ac:dyDescent="0.3">
      <c r="B1437" s="267" t="s">
        <v>6205</v>
      </c>
    </row>
    <row r="1438" spans="2:2" ht="18.75" x14ac:dyDescent="0.3">
      <c r="B1438" s="267" t="s">
        <v>6206</v>
      </c>
    </row>
    <row r="1439" spans="2:2" ht="18.75" x14ac:dyDescent="0.3">
      <c r="B1439" s="267" t="s">
        <v>5469</v>
      </c>
    </row>
    <row r="1440" spans="2:2" ht="18.75" x14ac:dyDescent="0.3">
      <c r="B1440" s="267" t="s">
        <v>6207</v>
      </c>
    </row>
    <row r="1441" spans="2:2" ht="18.75" x14ac:dyDescent="0.3">
      <c r="B1441" s="267" t="s">
        <v>6208</v>
      </c>
    </row>
    <row r="1442" spans="2:2" ht="18.75" x14ac:dyDescent="0.3">
      <c r="B1442" s="267" t="s">
        <v>6209</v>
      </c>
    </row>
    <row r="1443" spans="2:2" ht="18.75" x14ac:dyDescent="0.3">
      <c r="B1443" s="267" t="s">
        <v>6210</v>
      </c>
    </row>
    <row r="1444" spans="2:2" ht="18.75" x14ac:dyDescent="0.3">
      <c r="B1444" s="267" t="s">
        <v>6211</v>
      </c>
    </row>
    <row r="1445" spans="2:2" ht="18.75" x14ac:dyDescent="0.3">
      <c r="B1445" s="267" t="s">
        <v>6212</v>
      </c>
    </row>
    <row r="1446" spans="2:2" ht="18.75" x14ac:dyDescent="0.3">
      <c r="B1446" s="267" t="s">
        <v>6213</v>
      </c>
    </row>
    <row r="1447" spans="2:2" ht="18.75" x14ac:dyDescent="0.3">
      <c r="B1447" s="267" t="s">
        <v>6214</v>
      </c>
    </row>
    <row r="1448" spans="2:2" ht="18.75" x14ac:dyDescent="0.3">
      <c r="B1448" s="267" t="s">
        <v>6215</v>
      </c>
    </row>
    <row r="1449" spans="2:2" ht="18.75" x14ac:dyDescent="0.3">
      <c r="B1449" s="267" t="s">
        <v>5326</v>
      </c>
    </row>
    <row r="1450" spans="2:2" ht="18.75" x14ac:dyDescent="0.3">
      <c r="B1450" s="267" t="s">
        <v>5086</v>
      </c>
    </row>
    <row r="1451" spans="2:2" ht="18.75" x14ac:dyDescent="0.3">
      <c r="B1451" s="267" t="s">
        <v>6216</v>
      </c>
    </row>
    <row r="1452" spans="2:2" ht="18.75" x14ac:dyDescent="0.3">
      <c r="B1452" s="267" t="s">
        <v>6217</v>
      </c>
    </row>
    <row r="1453" spans="2:2" ht="18.75" x14ac:dyDescent="0.3">
      <c r="B1453" s="267" t="s">
        <v>6218</v>
      </c>
    </row>
    <row r="1454" spans="2:2" ht="18.75" x14ac:dyDescent="0.3">
      <c r="B1454" s="267" t="s">
        <v>6219</v>
      </c>
    </row>
    <row r="1455" spans="2:2" ht="18.75" x14ac:dyDescent="0.3">
      <c r="B1455" s="267" t="s">
        <v>6220</v>
      </c>
    </row>
    <row r="1456" spans="2:2" ht="18.75" x14ac:dyDescent="0.3">
      <c r="B1456" s="267" t="s">
        <v>6221</v>
      </c>
    </row>
    <row r="1457" spans="2:2" ht="18.75" x14ac:dyDescent="0.3">
      <c r="B1457" s="267" t="s">
        <v>5096</v>
      </c>
    </row>
    <row r="1458" spans="2:2" ht="18.75" x14ac:dyDescent="0.3">
      <c r="B1458" s="267" t="s">
        <v>6222</v>
      </c>
    </row>
    <row r="1459" spans="2:2" ht="18.75" x14ac:dyDescent="0.3">
      <c r="B1459" s="267" t="s">
        <v>6223</v>
      </c>
    </row>
    <row r="1460" spans="2:2" ht="18.75" x14ac:dyDescent="0.3">
      <c r="B1460" s="267" t="s">
        <v>6224</v>
      </c>
    </row>
    <row r="1461" spans="2:2" ht="18.75" x14ac:dyDescent="0.3">
      <c r="B1461" s="267" t="s">
        <v>5080</v>
      </c>
    </row>
    <row r="1462" spans="2:2" ht="18.75" x14ac:dyDescent="0.3">
      <c r="B1462" s="267" t="s">
        <v>6050</v>
      </c>
    </row>
    <row r="1463" spans="2:2" ht="18.75" x14ac:dyDescent="0.3">
      <c r="B1463" s="267" t="s">
        <v>6225</v>
      </c>
    </row>
    <row r="1464" spans="2:2" ht="18.75" x14ac:dyDescent="0.3">
      <c r="B1464" s="267" t="s">
        <v>6226</v>
      </c>
    </row>
    <row r="1465" spans="2:2" ht="18.75" x14ac:dyDescent="0.3">
      <c r="B1465" s="267"/>
    </row>
    <row r="1466" spans="2:2" ht="18.75" x14ac:dyDescent="0.3">
      <c r="B1466" s="267" t="s">
        <v>6227</v>
      </c>
    </row>
    <row r="1467" spans="2:2" ht="18.75" x14ac:dyDescent="0.3">
      <c r="B1467" s="267" t="s">
        <v>6228</v>
      </c>
    </row>
    <row r="1468" spans="2:2" ht="18.75" x14ac:dyDescent="0.3">
      <c r="B1468" s="267">
        <v>31</v>
      </c>
    </row>
    <row r="1469" spans="2:2" ht="18.75" x14ac:dyDescent="0.3">
      <c r="B1469" s="267" t="s">
        <v>6229</v>
      </c>
    </row>
    <row r="1470" spans="2:2" ht="18.75" x14ac:dyDescent="0.3">
      <c r="B1470" s="267" t="s">
        <v>6230</v>
      </c>
    </row>
    <row r="1471" spans="2:2" ht="18.75" x14ac:dyDescent="0.3">
      <c r="B1471" s="267" t="s">
        <v>6231</v>
      </c>
    </row>
    <row r="1472" spans="2:2" ht="18.75" x14ac:dyDescent="0.3">
      <c r="B1472" s="267" t="s">
        <v>6232</v>
      </c>
    </row>
    <row r="1473" spans="2:2" ht="18.75" x14ac:dyDescent="0.3">
      <c r="B1473" s="267" t="s">
        <v>6233</v>
      </c>
    </row>
    <row r="1474" spans="2:2" ht="18.75" x14ac:dyDescent="0.3">
      <c r="B1474" s="267"/>
    </row>
    <row r="1475" spans="2:2" ht="18.75" x14ac:dyDescent="0.3">
      <c r="B1475" s="267" t="s">
        <v>6234</v>
      </c>
    </row>
    <row r="1476" spans="2:2" ht="18.75" x14ac:dyDescent="0.3">
      <c r="B1476" s="267" t="s">
        <v>6235</v>
      </c>
    </row>
    <row r="1477" spans="2:2" ht="18.75" x14ac:dyDescent="0.3">
      <c r="B1477" s="267" t="s">
        <v>5469</v>
      </c>
    </row>
    <row r="1478" spans="2:2" ht="18.75" x14ac:dyDescent="0.3">
      <c r="B1478" s="267" t="s">
        <v>6236</v>
      </c>
    </row>
    <row r="1479" spans="2:2" ht="18.75" x14ac:dyDescent="0.3">
      <c r="B1479" s="267" t="s">
        <v>6056</v>
      </c>
    </row>
    <row r="1480" spans="2:2" ht="18.75" x14ac:dyDescent="0.3">
      <c r="B1480" s="267" t="s">
        <v>6237</v>
      </c>
    </row>
    <row r="1481" spans="2:2" ht="18.75" x14ac:dyDescent="0.3">
      <c r="B1481" s="267"/>
    </row>
    <row r="1482" spans="2:2" ht="18.75" x14ac:dyDescent="0.3">
      <c r="B1482" s="267" t="s">
        <v>6238</v>
      </c>
    </row>
    <row r="1483" spans="2:2" ht="18.75" x14ac:dyDescent="0.3">
      <c r="B1483" s="267" t="s">
        <v>6228</v>
      </c>
    </row>
    <row r="1484" spans="2:2" ht="18.75" x14ac:dyDescent="0.3">
      <c r="B1484" s="267" t="s">
        <v>6239</v>
      </c>
    </row>
    <row r="1485" spans="2:2" ht="18.75" x14ac:dyDescent="0.3">
      <c r="B1485" s="267" t="s">
        <v>6240</v>
      </c>
    </row>
    <row r="1486" spans="2:2" ht="18.75" x14ac:dyDescent="0.3">
      <c r="B1486" s="267" t="s">
        <v>6241</v>
      </c>
    </row>
    <row r="1487" spans="2:2" ht="18.75" x14ac:dyDescent="0.3">
      <c r="B1487" s="267" t="s">
        <v>6242</v>
      </c>
    </row>
    <row r="1488" spans="2:2" ht="18.75" x14ac:dyDescent="0.3">
      <c r="B1488" s="267" t="s">
        <v>6243</v>
      </c>
    </row>
    <row r="1489" spans="2:2" ht="18.75" x14ac:dyDescent="0.3">
      <c r="B1489" s="267"/>
    </row>
    <row r="1490" spans="2:2" ht="18.75" x14ac:dyDescent="0.3">
      <c r="B1490" s="267" t="s">
        <v>6244</v>
      </c>
    </row>
    <row r="1491" spans="2:2" ht="18.75" x14ac:dyDescent="0.3">
      <c r="B1491" s="267" t="s">
        <v>6245</v>
      </c>
    </row>
    <row r="1492" spans="2:2" ht="18.75" x14ac:dyDescent="0.3">
      <c r="B1492" s="267" t="s">
        <v>6246</v>
      </c>
    </row>
    <row r="1493" spans="2:2" ht="18.75" x14ac:dyDescent="0.3">
      <c r="B1493" s="267" t="s">
        <v>6247</v>
      </c>
    </row>
    <row r="1494" spans="2:2" ht="18.75" x14ac:dyDescent="0.3">
      <c r="B1494" s="267" t="s">
        <v>5326</v>
      </c>
    </row>
    <row r="1495" spans="2:2" ht="18.75" x14ac:dyDescent="0.3">
      <c r="B1495" s="267" t="s">
        <v>5086</v>
      </c>
    </row>
    <row r="1496" spans="2:2" ht="18.75" x14ac:dyDescent="0.3">
      <c r="B1496" s="267" t="s">
        <v>6216</v>
      </c>
    </row>
    <row r="1497" spans="2:2" ht="18.75" x14ac:dyDescent="0.3">
      <c r="B1497" s="267" t="s">
        <v>6248</v>
      </c>
    </row>
    <row r="1498" spans="2:2" ht="18.75" x14ac:dyDescent="0.3">
      <c r="B1498" s="267" t="s">
        <v>5315</v>
      </c>
    </row>
    <row r="1499" spans="2:2" ht="18.75" x14ac:dyDescent="0.3">
      <c r="B1499" s="267" t="s">
        <v>6249</v>
      </c>
    </row>
    <row r="1500" spans="2:2" ht="18.75" x14ac:dyDescent="0.3">
      <c r="B1500" s="267" t="s">
        <v>5061</v>
      </c>
    </row>
    <row r="1501" spans="2:2" ht="18.75" x14ac:dyDescent="0.3">
      <c r="B1501" s="267" t="s">
        <v>6250</v>
      </c>
    </row>
    <row r="1502" spans="2:2" ht="18.75" x14ac:dyDescent="0.3">
      <c r="B1502" s="267" t="s">
        <v>6251</v>
      </c>
    </row>
    <row r="1503" spans="2:2" ht="18.75" x14ac:dyDescent="0.3">
      <c r="B1503" s="267" t="s">
        <v>6252</v>
      </c>
    </row>
    <row r="1504" spans="2:2" ht="18.75" x14ac:dyDescent="0.3">
      <c r="B1504" s="267" t="s">
        <v>6253</v>
      </c>
    </row>
    <row r="1505" spans="2:2" ht="18.75" x14ac:dyDescent="0.3">
      <c r="B1505" s="267" t="s">
        <v>5326</v>
      </c>
    </row>
    <row r="1506" spans="2:2" ht="18.75" x14ac:dyDescent="0.3">
      <c r="B1506" s="267" t="s">
        <v>5086</v>
      </c>
    </row>
    <row r="1507" spans="2:2" ht="18.75" x14ac:dyDescent="0.3">
      <c r="B1507" s="267" t="s">
        <v>6254</v>
      </c>
    </row>
    <row r="1508" spans="2:2" ht="18.75" x14ac:dyDescent="0.3">
      <c r="B1508" s="267" t="s">
        <v>5096</v>
      </c>
    </row>
    <row r="1509" spans="2:2" ht="18.75" x14ac:dyDescent="0.3">
      <c r="B1509" s="267" t="s">
        <v>6255</v>
      </c>
    </row>
    <row r="1510" spans="2:2" ht="18.75" x14ac:dyDescent="0.3">
      <c r="B1510" s="267" t="s">
        <v>6256</v>
      </c>
    </row>
    <row r="1511" spans="2:2" ht="18.75" x14ac:dyDescent="0.3">
      <c r="B1511" s="267" t="s">
        <v>6257</v>
      </c>
    </row>
    <row r="1512" spans="2:2" ht="18.75" x14ac:dyDescent="0.3">
      <c r="B1512" s="267" t="s">
        <v>6258</v>
      </c>
    </row>
    <row r="1513" spans="2:2" ht="18.75" x14ac:dyDescent="0.3">
      <c r="B1513" s="267">
        <v>32</v>
      </c>
    </row>
    <row r="1514" spans="2:2" ht="18.75" x14ac:dyDescent="0.3">
      <c r="B1514" s="267" t="s">
        <v>5343</v>
      </c>
    </row>
    <row r="1515" spans="2:2" ht="18.75" x14ac:dyDescent="0.3">
      <c r="B1515" s="267" t="s">
        <v>6259</v>
      </c>
    </row>
    <row r="1516" spans="2:2" ht="18.75" x14ac:dyDescent="0.3">
      <c r="B1516" s="267" t="s">
        <v>6260</v>
      </c>
    </row>
    <row r="1517" spans="2:2" ht="18.75" x14ac:dyDescent="0.3">
      <c r="B1517" s="267" t="s">
        <v>6261</v>
      </c>
    </row>
    <row r="1518" spans="2:2" ht="18.75" x14ac:dyDescent="0.3">
      <c r="B1518" s="267" t="s">
        <v>6262</v>
      </c>
    </row>
    <row r="1519" spans="2:2" ht="18.75" x14ac:dyDescent="0.3">
      <c r="B1519" s="267" t="s">
        <v>6263</v>
      </c>
    </row>
    <row r="1520" spans="2:2" ht="18.75" x14ac:dyDescent="0.3">
      <c r="B1520" s="267" t="s">
        <v>6264</v>
      </c>
    </row>
    <row r="1521" spans="2:2" ht="18.75" x14ac:dyDescent="0.3">
      <c r="B1521" s="267" t="s">
        <v>6265</v>
      </c>
    </row>
    <row r="1522" spans="2:2" ht="18.75" x14ac:dyDescent="0.3">
      <c r="B1522" s="267" t="s">
        <v>6266</v>
      </c>
    </row>
    <row r="1523" spans="2:2" ht="18.75" x14ac:dyDescent="0.3">
      <c r="B1523" s="267"/>
    </row>
    <row r="1524" spans="2:2" ht="18.75" x14ac:dyDescent="0.3">
      <c r="B1524" s="267" t="s">
        <v>6267</v>
      </c>
    </row>
    <row r="1525" spans="2:2" ht="18.75" x14ac:dyDescent="0.3">
      <c r="B1525" s="267" t="s">
        <v>6268</v>
      </c>
    </row>
    <row r="1526" spans="2:2" ht="18.75" x14ac:dyDescent="0.3">
      <c r="B1526" s="267" t="s">
        <v>6269</v>
      </c>
    </row>
    <row r="1527" spans="2:2" ht="18.75" x14ac:dyDescent="0.3">
      <c r="B1527" s="267" t="s">
        <v>6270</v>
      </c>
    </row>
    <row r="1528" spans="2:2" ht="18.75" x14ac:dyDescent="0.3">
      <c r="B1528" s="267" t="s">
        <v>6271</v>
      </c>
    </row>
    <row r="1529" spans="2:2" ht="18.75" x14ac:dyDescent="0.3">
      <c r="B1529" s="267"/>
    </row>
    <row r="1530" spans="2:2" ht="18.75" x14ac:dyDescent="0.3">
      <c r="B1530" s="267" t="s">
        <v>6272</v>
      </c>
    </row>
    <row r="1531" spans="2:2" ht="18.75" x14ac:dyDescent="0.3">
      <c r="B1531" s="267" t="s">
        <v>6273</v>
      </c>
    </row>
    <row r="1532" spans="2:2" ht="18.75" x14ac:dyDescent="0.3">
      <c r="B1532" s="267" t="s">
        <v>6274</v>
      </c>
    </row>
    <row r="1533" spans="2:2" ht="18.75" x14ac:dyDescent="0.3">
      <c r="B1533" s="267" t="s">
        <v>5086</v>
      </c>
    </row>
    <row r="1534" spans="2:2" ht="18.75" x14ac:dyDescent="0.3">
      <c r="B1534" s="267" t="s">
        <v>6275</v>
      </c>
    </row>
    <row r="1535" spans="2:2" ht="18.75" x14ac:dyDescent="0.3">
      <c r="B1535" s="267" t="s">
        <v>6276</v>
      </c>
    </row>
    <row r="1536" spans="2:2" ht="18.75" x14ac:dyDescent="0.3">
      <c r="B1536" s="267" t="s">
        <v>6277</v>
      </c>
    </row>
    <row r="1537" spans="2:2" ht="18.75" x14ac:dyDescent="0.3">
      <c r="B1537" s="267" t="s">
        <v>6278</v>
      </c>
    </row>
    <row r="1538" spans="2:2" ht="18.75" x14ac:dyDescent="0.3">
      <c r="B1538" s="267" t="s">
        <v>5061</v>
      </c>
    </row>
    <row r="1539" spans="2:2" ht="18.75" x14ac:dyDescent="0.3">
      <c r="B1539" s="267" t="s">
        <v>6279</v>
      </c>
    </row>
    <row r="1540" spans="2:2" ht="18.75" x14ac:dyDescent="0.3">
      <c r="B1540" s="267" t="s">
        <v>6280</v>
      </c>
    </row>
    <row r="1541" spans="2:2" ht="18.75" x14ac:dyDescent="0.3">
      <c r="B1541" s="267" t="s">
        <v>6281</v>
      </c>
    </row>
    <row r="1542" spans="2:2" ht="18.75" x14ac:dyDescent="0.3">
      <c r="B1542" s="267" t="s">
        <v>6282</v>
      </c>
    </row>
    <row r="1543" spans="2:2" ht="18.75" x14ac:dyDescent="0.3">
      <c r="B1543" s="267" t="s">
        <v>6283</v>
      </c>
    </row>
    <row r="1544" spans="2:2" ht="18.75" x14ac:dyDescent="0.3">
      <c r="B1544" s="267" t="s">
        <v>6284</v>
      </c>
    </row>
    <row r="1545" spans="2:2" ht="18.75" x14ac:dyDescent="0.3">
      <c r="B1545" s="267" t="s">
        <v>6285</v>
      </c>
    </row>
    <row r="1546" spans="2:2" ht="18.75" x14ac:dyDescent="0.3">
      <c r="B1546" s="267" t="s">
        <v>5080</v>
      </c>
    </row>
    <row r="1547" spans="2:2" ht="18.75" x14ac:dyDescent="0.3">
      <c r="B1547" s="267" t="s">
        <v>6286</v>
      </c>
    </row>
    <row r="1548" spans="2:2" ht="18.75" x14ac:dyDescent="0.3">
      <c r="B1548" s="267" t="s">
        <v>6287</v>
      </c>
    </row>
    <row r="1549" spans="2:2" ht="18.75" x14ac:dyDescent="0.3">
      <c r="B1549" s="267" t="s">
        <v>5096</v>
      </c>
    </row>
    <row r="1550" spans="2:2" ht="18.75" x14ac:dyDescent="0.3">
      <c r="B1550" s="267" t="s">
        <v>6288</v>
      </c>
    </row>
    <row r="1551" spans="2:2" ht="18.75" x14ac:dyDescent="0.3">
      <c r="B1551" s="267" t="s">
        <v>6289</v>
      </c>
    </row>
    <row r="1552" spans="2:2" ht="18.75" x14ac:dyDescent="0.3">
      <c r="B1552" s="267" t="s">
        <v>6290</v>
      </c>
    </row>
    <row r="1553" spans="2:2" ht="18.75" x14ac:dyDescent="0.3">
      <c r="B1553" s="267" t="s">
        <v>6291</v>
      </c>
    </row>
    <row r="1554" spans="2:2" ht="18.75" x14ac:dyDescent="0.3">
      <c r="B1554" s="267" t="s">
        <v>6273</v>
      </c>
    </row>
    <row r="1555" spans="2:2" ht="18.75" x14ac:dyDescent="0.3">
      <c r="B1555" s="267" t="s">
        <v>6274</v>
      </c>
    </row>
    <row r="1556" spans="2:2" ht="18.75" x14ac:dyDescent="0.3">
      <c r="B1556" s="267" t="s">
        <v>5086</v>
      </c>
    </row>
    <row r="1557" spans="2:2" ht="18.75" x14ac:dyDescent="0.3">
      <c r="B1557" s="267" t="s">
        <v>6292</v>
      </c>
    </row>
    <row r="1558" spans="2:2" ht="18.75" x14ac:dyDescent="0.3">
      <c r="B1558" s="267" t="s">
        <v>6293</v>
      </c>
    </row>
    <row r="1559" spans="2:2" ht="18.75" x14ac:dyDescent="0.3">
      <c r="B1559" s="267">
        <v>33</v>
      </c>
    </row>
    <row r="1560" spans="2:2" ht="18.75" x14ac:dyDescent="0.3">
      <c r="B1560" s="267" t="s">
        <v>6256</v>
      </c>
    </row>
    <row r="1561" spans="2:2" ht="18.75" x14ac:dyDescent="0.3">
      <c r="B1561" s="267" t="s">
        <v>6294</v>
      </c>
    </row>
    <row r="1562" spans="2:2" ht="18.75" x14ac:dyDescent="0.3">
      <c r="B1562" s="267" t="s">
        <v>6266</v>
      </c>
    </row>
    <row r="1563" spans="2:2" ht="18.75" x14ac:dyDescent="0.3">
      <c r="B1563" s="267" t="s">
        <v>6295</v>
      </c>
    </row>
    <row r="1564" spans="2:2" ht="18.75" x14ac:dyDescent="0.3">
      <c r="B1564" s="267" t="s">
        <v>6296</v>
      </c>
    </row>
    <row r="1565" spans="2:2" ht="18.75" x14ac:dyDescent="0.3">
      <c r="B1565" s="267" t="s">
        <v>6297</v>
      </c>
    </row>
    <row r="1566" spans="2:2" ht="18.75" x14ac:dyDescent="0.3">
      <c r="B1566" s="267" t="s">
        <v>6298</v>
      </c>
    </row>
    <row r="1567" spans="2:2" ht="18.75" x14ac:dyDescent="0.3">
      <c r="B1567" s="267" t="s">
        <v>5777</v>
      </c>
    </row>
    <row r="1568" spans="2:2" ht="18.75" x14ac:dyDescent="0.3">
      <c r="B1568" s="267" t="s">
        <v>6299</v>
      </c>
    </row>
    <row r="1569" spans="2:2" ht="18.75" x14ac:dyDescent="0.3">
      <c r="B1569" s="267" t="s">
        <v>6300</v>
      </c>
    </row>
    <row r="1570" spans="2:2" ht="18.75" x14ac:dyDescent="0.3">
      <c r="B1570" s="267" t="s">
        <v>6301</v>
      </c>
    </row>
    <row r="1571" spans="2:2" ht="18.75" x14ac:dyDescent="0.3">
      <c r="B1571" s="267" t="s">
        <v>6302</v>
      </c>
    </row>
    <row r="1572" spans="2:2" ht="18.75" x14ac:dyDescent="0.3">
      <c r="B1572" s="267" t="s">
        <v>6303</v>
      </c>
    </row>
    <row r="1573" spans="2:2" ht="18.75" x14ac:dyDescent="0.3">
      <c r="B1573" s="267" t="s">
        <v>6304</v>
      </c>
    </row>
    <row r="1574" spans="2:2" ht="18.75" x14ac:dyDescent="0.3">
      <c r="B1574" s="267" t="s">
        <v>6305</v>
      </c>
    </row>
    <row r="1575" spans="2:2" ht="18.75" x14ac:dyDescent="0.3">
      <c r="B1575" s="267" t="s">
        <v>6306</v>
      </c>
    </row>
    <row r="1576" spans="2:2" ht="18.75" x14ac:dyDescent="0.3">
      <c r="B1576" s="267" t="s">
        <v>6307</v>
      </c>
    </row>
    <row r="1577" spans="2:2" ht="18.75" x14ac:dyDescent="0.3">
      <c r="B1577" s="267" t="s">
        <v>6266</v>
      </c>
    </row>
    <row r="1578" spans="2:2" ht="18.75" x14ac:dyDescent="0.3">
      <c r="B1578" s="267" t="s">
        <v>6308</v>
      </c>
    </row>
    <row r="1579" spans="2:2" ht="18.75" x14ac:dyDescent="0.3">
      <c r="B1579" s="267" t="s">
        <v>6309</v>
      </c>
    </row>
    <row r="1580" spans="2:2" ht="18.75" x14ac:dyDescent="0.3">
      <c r="B1580" s="267" t="s">
        <v>6310</v>
      </c>
    </row>
    <row r="1581" spans="2:2" ht="18.75" x14ac:dyDescent="0.3">
      <c r="B1581" s="267" t="s">
        <v>6311</v>
      </c>
    </row>
    <row r="1582" spans="2:2" ht="18.75" x14ac:dyDescent="0.3">
      <c r="B1582" s="267"/>
    </row>
    <row r="1583" spans="2:2" ht="18.75" x14ac:dyDescent="0.3">
      <c r="B1583" s="267" t="s">
        <v>6312</v>
      </c>
    </row>
    <row r="1584" spans="2:2" ht="18.75" x14ac:dyDescent="0.3">
      <c r="B1584" s="267"/>
    </row>
    <row r="1585" spans="2:2" ht="18.75" x14ac:dyDescent="0.3">
      <c r="B1585" s="267" t="s">
        <v>6313</v>
      </c>
    </row>
    <row r="1586" spans="2:2" ht="18.75" x14ac:dyDescent="0.3">
      <c r="B1586" s="267" t="s">
        <v>6314</v>
      </c>
    </row>
    <row r="1587" spans="2:2" ht="18.75" x14ac:dyDescent="0.3">
      <c r="B1587" s="267" t="s">
        <v>6315</v>
      </c>
    </row>
    <row r="1588" spans="2:2" ht="18.75" x14ac:dyDescent="0.3">
      <c r="B1588" s="267" t="s">
        <v>6316</v>
      </c>
    </row>
    <row r="1589" spans="2:2" ht="18.75" x14ac:dyDescent="0.3">
      <c r="B1589" s="267"/>
    </row>
    <row r="1590" spans="2:2" ht="18.75" x14ac:dyDescent="0.3">
      <c r="B1590" s="267" t="s">
        <v>6317</v>
      </c>
    </row>
    <row r="1591" spans="2:2" ht="18.75" x14ac:dyDescent="0.3">
      <c r="B1591" s="267"/>
    </row>
    <row r="1592" spans="2:2" ht="18.75" x14ac:dyDescent="0.3">
      <c r="B1592" s="267" t="s">
        <v>6318</v>
      </c>
    </row>
    <row r="1593" spans="2:2" ht="18.75" x14ac:dyDescent="0.3">
      <c r="B1593" s="267" t="s">
        <v>6319</v>
      </c>
    </row>
    <row r="1594" spans="2:2" ht="18.75" x14ac:dyDescent="0.3">
      <c r="B1594" s="267" t="s">
        <v>6320</v>
      </c>
    </row>
    <row r="1595" spans="2:2" ht="18.75" x14ac:dyDescent="0.3">
      <c r="B1595" s="267" t="s">
        <v>6321</v>
      </c>
    </row>
    <row r="1596" spans="2:2" ht="18.75" x14ac:dyDescent="0.3">
      <c r="B1596" s="267" t="s">
        <v>6322</v>
      </c>
    </row>
    <row r="1597" spans="2:2" ht="18.75" x14ac:dyDescent="0.3">
      <c r="B1597" s="267" t="s">
        <v>6323</v>
      </c>
    </row>
    <row r="1598" spans="2:2" ht="18.75" x14ac:dyDescent="0.3">
      <c r="B1598" s="267" t="s">
        <v>6324</v>
      </c>
    </row>
    <row r="1599" spans="2:2" ht="18.75" x14ac:dyDescent="0.3">
      <c r="B1599" s="267" t="s">
        <v>6325</v>
      </c>
    </row>
    <row r="1600" spans="2:2" ht="18.75" x14ac:dyDescent="0.3">
      <c r="B1600" s="267" t="s">
        <v>6326</v>
      </c>
    </row>
    <row r="1601" spans="2:2" ht="18.75" x14ac:dyDescent="0.3">
      <c r="B1601" s="267" t="s">
        <v>6327</v>
      </c>
    </row>
    <row r="1602" spans="2:2" ht="18.75" x14ac:dyDescent="0.3">
      <c r="B1602" s="267" t="s">
        <v>6328</v>
      </c>
    </row>
    <row r="1603" spans="2:2" ht="18.75" x14ac:dyDescent="0.3">
      <c r="B1603" s="267" t="s">
        <v>6078</v>
      </c>
    </row>
    <row r="1604" spans="2:2" ht="18.75" x14ac:dyDescent="0.3">
      <c r="B1604" s="267">
        <v>34</v>
      </c>
    </row>
    <row r="1605" spans="2:2" ht="18.75" x14ac:dyDescent="0.3">
      <c r="B1605" s="267" t="s">
        <v>6329</v>
      </c>
    </row>
    <row r="1606" spans="2:2" ht="18.75" x14ac:dyDescent="0.3">
      <c r="B1606" s="267" t="s">
        <v>6330</v>
      </c>
    </row>
    <row r="1607" spans="2:2" ht="18.75" x14ac:dyDescent="0.3">
      <c r="B1607" s="267" t="s">
        <v>5627</v>
      </c>
    </row>
    <row r="1608" spans="2:2" ht="18.75" x14ac:dyDescent="0.3">
      <c r="B1608" s="267" t="s">
        <v>6331</v>
      </c>
    </row>
    <row r="1609" spans="2:2" ht="18.75" x14ac:dyDescent="0.3">
      <c r="B1609" s="267" t="s">
        <v>6332</v>
      </c>
    </row>
    <row r="1610" spans="2:2" ht="18.75" x14ac:dyDescent="0.3">
      <c r="B1610" s="267" t="s">
        <v>5777</v>
      </c>
    </row>
    <row r="1611" spans="2:2" ht="18.75" x14ac:dyDescent="0.3">
      <c r="B1611" s="267" t="s">
        <v>6333</v>
      </c>
    </row>
    <row r="1612" spans="2:2" ht="18.75" x14ac:dyDescent="0.3">
      <c r="B1612" s="267" t="s">
        <v>6334</v>
      </c>
    </row>
    <row r="1613" spans="2:2" ht="18.75" x14ac:dyDescent="0.3">
      <c r="B1613" s="267" t="s">
        <v>6335</v>
      </c>
    </row>
    <row r="1614" spans="2:2" ht="18.75" x14ac:dyDescent="0.3">
      <c r="B1614" s="267" t="s">
        <v>6336</v>
      </c>
    </row>
    <row r="1615" spans="2:2" ht="18.75" x14ac:dyDescent="0.3">
      <c r="B1615" s="267" t="s">
        <v>175</v>
      </c>
    </row>
    <row r="1616" spans="2:2" ht="18.75" x14ac:dyDescent="0.3">
      <c r="B1616" s="267" t="s">
        <v>6337</v>
      </c>
    </row>
    <row r="1617" spans="2:2" ht="18.75" x14ac:dyDescent="0.3">
      <c r="B1617" s="267" t="s">
        <v>6338</v>
      </c>
    </row>
    <row r="1618" spans="2:2" ht="18.75" x14ac:dyDescent="0.3">
      <c r="B1618" s="267"/>
    </row>
    <row r="1619" spans="2:2" ht="18.75" x14ac:dyDescent="0.3">
      <c r="B1619" s="267" t="s">
        <v>6339</v>
      </c>
    </row>
    <row r="1620" spans="2:2" ht="18.75" x14ac:dyDescent="0.3">
      <c r="B1620" s="267" t="s">
        <v>6340</v>
      </c>
    </row>
    <row r="1621" spans="2:2" ht="18.75" x14ac:dyDescent="0.3">
      <c r="B1621" s="267" t="s">
        <v>6341</v>
      </c>
    </row>
    <row r="1622" spans="2:2" ht="18.75" x14ac:dyDescent="0.3">
      <c r="B1622" s="267" t="s">
        <v>6342</v>
      </c>
    </row>
    <row r="1623" spans="2:2" ht="18.75" x14ac:dyDescent="0.3">
      <c r="B1623" s="267" t="s">
        <v>6343</v>
      </c>
    </row>
    <row r="1624" spans="2:2" ht="18.75" x14ac:dyDescent="0.3">
      <c r="B1624" s="267" t="s">
        <v>6344</v>
      </c>
    </row>
    <row r="1625" spans="2:2" ht="18.75" x14ac:dyDescent="0.3">
      <c r="B1625" s="267" t="s">
        <v>6345</v>
      </c>
    </row>
    <row r="1626" spans="2:2" ht="18.75" x14ac:dyDescent="0.3">
      <c r="B1626" s="267" t="s">
        <v>6346</v>
      </c>
    </row>
    <row r="1627" spans="2:2" ht="18.75" x14ac:dyDescent="0.3">
      <c r="B1627" s="267" t="s">
        <v>6347</v>
      </c>
    </row>
    <row r="1628" spans="2:2" ht="18.75" x14ac:dyDescent="0.3">
      <c r="B1628" s="267" t="s">
        <v>6348</v>
      </c>
    </row>
    <row r="1629" spans="2:2" ht="18.75" x14ac:dyDescent="0.3">
      <c r="B1629" s="267" t="s">
        <v>6349</v>
      </c>
    </row>
    <row r="1630" spans="2:2" ht="18.75" x14ac:dyDescent="0.3">
      <c r="B1630" s="267" t="s">
        <v>6350</v>
      </c>
    </row>
    <row r="1631" spans="2:2" ht="18.75" x14ac:dyDescent="0.3">
      <c r="B1631" s="267" t="s">
        <v>6351</v>
      </c>
    </row>
    <row r="1632" spans="2:2" ht="18.75" x14ac:dyDescent="0.3">
      <c r="B1632" s="267" t="s">
        <v>6352</v>
      </c>
    </row>
    <row r="1633" spans="2:2" ht="18.75" x14ac:dyDescent="0.3">
      <c r="B1633" s="267" t="s">
        <v>6353</v>
      </c>
    </row>
    <row r="1634" spans="2:2" ht="18.75" x14ac:dyDescent="0.3">
      <c r="B1634" s="267" t="s">
        <v>6354</v>
      </c>
    </row>
    <row r="1635" spans="2:2" ht="18.75" x14ac:dyDescent="0.3">
      <c r="B1635" s="267" t="s">
        <v>6355</v>
      </c>
    </row>
    <row r="1636" spans="2:2" ht="18.75" x14ac:dyDescent="0.3">
      <c r="B1636" s="267" t="s">
        <v>6356</v>
      </c>
    </row>
    <row r="1637" spans="2:2" ht="18.75" x14ac:dyDescent="0.3">
      <c r="B1637" s="267"/>
    </row>
    <row r="1638" spans="2:2" ht="18.75" x14ac:dyDescent="0.3">
      <c r="B1638" s="267" t="s">
        <v>6357</v>
      </c>
    </row>
    <row r="1639" spans="2:2" ht="18.75" x14ac:dyDescent="0.3">
      <c r="B1639" s="267" t="s">
        <v>6358</v>
      </c>
    </row>
    <row r="1640" spans="2:2" ht="18.75" x14ac:dyDescent="0.3">
      <c r="B1640" s="267"/>
    </row>
    <row r="1641" spans="2:2" ht="18.75" x14ac:dyDescent="0.3">
      <c r="B1641" s="267" t="s">
        <v>6359</v>
      </c>
    </row>
    <row r="1642" spans="2:2" ht="18.75" x14ac:dyDescent="0.3">
      <c r="B1642" s="267"/>
    </row>
    <row r="1643" spans="2:2" ht="18.75" x14ac:dyDescent="0.3">
      <c r="B1643" s="267" t="s">
        <v>6360</v>
      </c>
    </row>
    <row r="1644" spans="2:2" ht="18.75" x14ac:dyDescent="0.3">
      <c r="B1644" s="267" t="s">
        <v>6361</v>
      </c>
    </row>
    <row r="1645" spans="2:2" ht="18.75" x14ac:dyDescent="0.3">
      <c r="B1645" s="267" t="s">
        <v>6362</v>
      </c>
    </row>
    <row r="1646" spans="2:2" ht="18.75" x14ac:dyDescent="0.3">
      <c r="B1646" s="267" t="s">
        <v>6363</v>
      </c>
    </row>
    <row r="1647" spans="2:2" ht="18.75" x14ac:dyDescent="0.3">
      <c r="B1647" s="267" t="s">
        <v>6364</v>
      </c>
    </row>
    <row r="1648" spans="2:2" ht="18.75" x14ac:dyDescent="0.3">
      <c r="B1648" s="267"/>
    </row>
    <row r="1649" spans="2:2" ht="18.75" x14ac:dyDescent="0.3">
      <c r="B1649" s="267">
        <v>35</v>
      </c>
    </row>
    <row r="1650" spans="2:2" ht="18.75" x14ac:dyDescent="0.3">
      <c r="B1650" s="267" t="s">
        <v>6365</v>
      </c>
    </row>
    <row r="1651" spans="2:2" ht="18.75" x14ac:dyDescent="0.3">
      <c r="B1651" s="267" t="s">
        <v>6366</v>
      </c>
    </row>
    <row r="1652" spans="2:2" ht="18.75" x14ac:dyDescent="0.3">
      <c r="B1652" s="267" t="s">
        <v>6367</v>
      </c>
    </row>
    <row r="1653" spans="2:2" ht="18.75" x14ac:dyDescent="0.3">
      <c r="B1653" s="267" t="s">
        <v>6368</v>
      </c>
    </row>
    <row r="1654" spans="2:2" ht="18.75" x14ac:dyDescent="0.3">
      <c r="B1654" s="267" t="s">
        <v>6369</v>
      </c>
    </row>
    <row r="1655" spans="2:2" ht="18.75" x14ac:dyDescent="0.3">
      <c r="B1655" s="267" t="s">
        <v>6370</v>
      </c>
    </row>
    <row r="1656" spans="2:2" ht="18.75" x14ac:dyDescent="0.3">
      <c r="B1656" s="267" t="s">
        <v>6371</v>
      </c>
    </row>
    <row r="1657" spans="2:2" ht="18.75" x14ac:dyDescent="0.3">
      <c r="B1657" s="267" t="s">
        <v>6372</v>
      </c>
    </row>
    <row r="1658" spans="2:2" ht="18.75" x14ac:dyDescent="0.3">
      <c r="B1658" s="267" t="s">
        <v>6373</v>
      </c>
    </row>
    <row r="1659" spans="2:2" ht="18.75" x14ac:dyDescent="0.3">
      <c r="B1659" s="267" t="s">
        <v>175</v>
      </c>
    </row>
    <row r="1660" spans="2:2" ht="18.75" x14ac:dyDescent="0.3">
      <c r="B1660" s="267" t="s">
        <v>6374</v>
      </c>
    </row>
    <row r="1661" spans="2:2" ht="18.75" x14ac:dyDescent="0.3">
      <c r="B1661" s="267" t="s">
        <v>6375</v>
      </c>
    </row>
    <row r="1662" spans="2:2" ht="18.75" x14ac:dyDescent="0.3">
      <c r="B1662" s="267" t="s">
        <v>6376</v>
      </c>
    </row>
    <row r="1663" spans="2:2" ht="18.75" x14ac:dyDescent="0.3">
      <c r="B1663" s="267" t="s">
        <v>162</v>
      </c>
    </row>
    <row r="1664" spans="2:2" ht="18.75" x14ac:dyDescent="0.3">
      <c r="B1664" s="267"/>
    </row>
    <row r="1665" spans="2:2" ht="18.75" x14ac:dyDescent="0.3">
      <c r="B1665" s="267" t="s">
        <v>6377</v>
      </c>
    </row>
    <row r="1666" spans="2:2" ht="18.75" x14ac:dyDescent="0.3">
      <c r="B1666" s="267" t="s">
        <v>6378</v>
      </c>
    </row>
    <row r="1667" spans="2:2" ht="18.75" x14ac:dyDescent="0.3">
      <c r="B1667" s="267" t="s">
        <v>6379</v>
      </c>
    </row>
    <row r="1668" spans="2:2" ht="18.75" x14ac:dyDescent="0.3">
      <c r="B1668" s="267" t="s">
        <v>6380</v>
      </c>
    </row>
    <row r="1669" spans="2:2" ht="18.75" x14ac:dyDescent="0.3">
      <c r="B1669" s="267" t="s">
        <v>6381</v>
      </c>
    </row>
    <row r="1670" spans="2:2" ht="18.75" x14ac:dyDescent="0.3">
      <c r="B1670" s="267" t="s">
        <v>6382</v>
      </c>
    </row>
    <row r="1671" spans="2:2" ht="18.75" x14ac:dyDescent="0.3">
      <c r="B1671" s="267" t="s">
        <v>6383</v>
      </c>
    </row>
    <row r="1672" spans="2:2" ht="18.75" x14ac:dyDescent="0.3">
      <c r="B1672" s="267" t="s">
        <v>6384</v>
      </c>
    </row>
    <row r="1673" spans="2:2" ht="18.75" x14ac:dyDescent="0.3">
      <c r="B1673" s="267" t="e">
        <f>- плановых проверок соблюдения и исполнения должностными лицами</f>
        <v>#NAME?</v>
      </c>
    </row>
    <row r="1674" spans="2:2" ht="18.75" x14ac:dyDescent="0.3">
      <c r="B1674" s="267" t="s">
        <v>6385</v>
      </c>
    </row>
    <row r="1675" spans="2:2" ht="18.75" x14ac:dyDescent="0.3">
      <c r="B1675" s="267" t="s">
        <v>6386</v>
      </c>
    </row>
    <row r="1676" spans="2:2" ht="18.75" x14ac:dyDescent="0.3">
      <c r="B1676" s="267" t="e">
        <f>- внеплановых проверок соблюдения и предоставления муниципальными</f>
        <v>#NAME?</v>
      </c>
    </row>
    <row r="1677" spans="2:2" ht="18.75" x14ac:dyDescent="0.3">
      <c r="B1677" s="267" t="s">
        <v>6387</v>
      </c>
    </row>
    <row r="1678" spans="2:2" ht="18.75" x14ac:dyDescent="0.3">
      <c r="B1678" s="267" t="s">
        <v>6388</v>
      </c>
    </row>
    <row r="1679" spans="2:2" ht="18.75" x14ac:dyDescent="0.3">
      <c r="B1679" s="267" t="s">
        <v>6389</v>
      </c>
    </row>
    <row r="1680" spans="2:2" ht="18.75" x14ac:dyDescent="0.3">
      <c r="B1680" s="267" t="s">
        <v>6390</v>
      </c>
    </row>
    <row r="1681" spans="2:2" ht="18.75" x14ac:dyDescent="0.3">
      <c r="B1681" s="267" t="s">
        <v>6391</v>
      </c>
    </row>
    <row r="1682" spans="2:2" ht="18.75" x14ac:dyDescent="0.3">
      <c r="B1682" s="267" t="s">
        <v>6392</v>
      </c>
    </row>
    <row r="1683" spans="2:2" ht="18.75" x14ac:dyDescent="0.3">
      <c r="B1683" s="267" t="s">
        <v>6393</v>
      </c>
    </row>
    <row r="1684" spans="2:2" ht="18.75" x14ac:dyDescent="0.3">
      <c r="B1684" s="267" t="s">
        <v>6394</v>
      </c>
    </row>
    <row r="1685" spans="2:2" ht="18.75" x14ac:dyDescent="0.3">
      <c r="B1685" s="267" t="e">
        <f>- знание ответственными специалистами требований настоящего</f>
        <v>#NAME?</v>
      </c>
    </row>
    <row r="1686" spans="2:2" ht="18.75" x14ac:dyDescent="0.3">
      <c r="B1686" s="267" t="s">
        <v>6395</v>
      </c>
    </row>
    <row r="1687" spans="2:2" ht="18.75" x14ac:dyDescent="0.3">
      <c r="B1687" s="267" t="s">
        <v>6396</v>
      </c>
    </row>
    <row r="1688" spans="2:2" ht="18.75" x14ac:dyDescent="0.3">
      <c r="B1688" s="267" t="e">
        <f>- соблюдение работниками отдела сроков и последовательности</f>
        <v>#NAME?</v>
      </c>
    </row>
    <row r="1689" spans="2:2" ht="18.75" x14ac:dyDescent="0.3">
      <c r="B1689" s="267" t="s">
        <v>6397</v>
      </c>
    </row>
    <row r="1690" spans="2:2" ht="18.75" x14ac:dyDescent="0.3">
      <c r="B1690" s="267" t="s">
        <v>6398</v>
      </c>
    </row>
    <row r="1691" spans="2:2" ht="18.75" x14ac:dyDescent="0.3">
      <c r="B1691" s="267" t="e">
        <f>- правильность и своевременность информирования заявителей об</f>
        <v>#NAME?</v>
      </c>
    </row>
    <row r="1692" spans="2:2" ht="18.75" x14ac:dyDescent="0.3">
      <c r="B1692" s="267" t="s">
        <v>6399</v>
      </c>
    </row>
    <row r="1693" spans="2:2" ht="18.75" x14ac:dyDescent="0.3">
      <c r="B1693" s="267" t="s">
        <v>6398</v>
      </c>
    </row>
    <row r="1694" spans="2:2" ht="18.75" x14ac:dyDescent="0.3">
      <c r="B1694" s="267">
        <v>36</v>
      </c>
    </row>
    <row r="1695" spans="2:2" ht="18.75" x14ac:dyDescent="0.3">
      <c r="B1695" s="267" t="s">
        <v>6400</v>
      </c>
    </row>
    <row r="1696" spans="2:2" ht="18.75" x14ac:dyDescent="0.3">
      <c r="B1696" s="267" t="s">
        <v>6401</v>
      </c>
    </row>
    <row r="1697" spans="2:2" ht="18.75" x14ac:dyDescent="0.3">
      <c r="B1697" s="267"/>
    </row>
    <row r="1698" spans="2:2" ht="18.75" x14ac:dyDescent="0.3">
      <c r="B1698" s="267" t="s">
        <v>6402</v>
      </c>
    </row>
    <row r="1699" spans="2:2" ht="18.75" x14ac:dyDescent="0.3">
      <c r="B1699" s="267" t="s">
        <v>6403</v>
      </c>
    </row>
    <row r="1700" spans="2:2" ht="18.75" x14ac:dyDescent="0.3">
      <c r="B1700" s="267" t="s">
        <v>6404</v>
      </c>
    </row>
    <row r="1701" spans="2:2" ht="18.75" x14ac:dyDescent="0.3">
      <c r="B1701" s="267" t="s">
        <v>6405</v>
      </c>
    </row>
    <row r="1702" spans="2:2" ht="18.75" x14ac:dyDescent="0.3">
      <c r="B1702" s="267" t="s">
        <v>4964</v>
      </c>
    </row>
    <row r="1703" spans="2:2" ht="18.75" x14ac:dyDescent="0.3">
      <c r="B1703" s="267" t="s">
        <v>175</v>
      </c>
    </row>
    <row r="1704" spans="2:2" ht="18.75" x14ac:dyDescent="0.3">
      <c r="B1704" s="267" t="s">
        <v>6406</v>
      </c>
    </row>
    <row r="1705" spans="2:2" ht="18.75" x14ac:dyDescent="0.3">
      <c r="B1705" s="267" t="s">
        <v>6407</v>
      </c>
    </row>
    <row r="1706" spans="2:2" ht="18.75" x14ac:dyDescent="0.3">
      <c r="B1706" s="267" t="s">
        <v>6408</v>
      </c>
    </row>
    <row r="1707" spans="2:2" ht="18.75" x14ac:dyDescent="0.3">
      <c r="B1707" s="267"/>
    </row>
    <row r="1708" spans="2:2" ht="18.75" x14ac:dyDescent="0.3">
      <c r="B1708" s="267" t="s">
        <v>6409</v>
      </c>
    </row>
    <row r="1709" spans="2:2" ht="18.75" x14ac:dyDescent="0.3">
      <c r="B1709" s="267" t="s">
        <v>6410</v>
      </c>
    </row>
    <row r="1710" spans="2:2" ht="18.75" x14ac:dyDescent="0.3">
      <c r="B1710" s="267" t="s">
        <v>6411</v>
      </c>
    </row>
    <row r="1711" spans="2:2" ht="18.75" x14ac:dyDescent="0.3">
      <c r="B1711" s="267" t="s">
        <v>6412</v>
      </c>
    </row>
    <row r="1712" spans="2:2" ht="18.75" x14ac:dyDescent="0.3">
      <c r="B1712" s="267"/>
    </row>
    <row r="1713" spans="2:2" ht="18.75" x14ac:dyDescent="0.3">
      <c r="B1713" s="267" t="s">
        <v>6413</v>
      </c>
    </row>
    <row r="1714" spans="2:2" ht="18.75" x14ac:dyDescent="0.3">
      <c r="B1714" s="267" t="s">
        <v>6414</v>
      </c>
    </row>
    <row r="1715" spans="2:2" ht="18.75" x14ac:dyDescent="0.3">
      <c r="B1715" s="267" t="s">
        <v>6415</v>
      </c>
    </row>
    <row r="1716" spans="2:2" ht="18.75" x14ac:dyDescent="0.3">
      <c r="B1716" s="267"/>
    </row>
    <row r="1717" spans="2:2" ht="18.75" x14ac:dyDescent="0.3">
      <c r="B1717" s="267" t="s">
        <v>6416</v>
      </c>
    </row>
    <row r="1718" spans="2:2" ht="18.75" x14ac:dyDescent="0.3">
      <c r="B1718" s="267" t="s">
        <v>6417</v>
      </c>
    </row>
    <row r="1719" spans="2:2" ht="18.75" x14ac:dyDescent="0.3">
      <c r="B1719" s="267" t="s">
        <v>6418</v>
      </c>
    </row>
    <row r="1720" spans="2:2" ht="18.75" x14ac:dyDescent="0.3">
      <c r="B1720" s="267" t="s">
        <v>6419</v>
      </c>
    </row>
    <row r="1721" spans="2:2" ht="18.75" x14ac:dyDescent="0.3">
      <c r="B1721" s="267" t="s">
        <v>6420</v>
      </c>
    </row>
    <row r="1722" spans="2:2" ht="18.75" x14ac:dyDescent="0.3">
      <c r="B1722" s="267" t="s">
        <v>6421</v>
      </c>
    </row>
    <row r="1723" spans="2:2" ht="18.75" x14ac:dyDescent="0.3">
      <c r="B1723" s="267" t="s">
        <v>6422</v>
      </c>
    </row>
    <row r="1724" spans="2:2" ht="18.75" x14ac:dyDescent="0.3">
      <c r="B1724" s="267"/>
    </row>
    <row r="1725" spans="2:2" ht="18.75" x14ac:dyDescent="0.3">
      <c r="B1725" s="267" t="s">
        <v>6423</v>
      </c>
    </row>
    <row r="1726" spans="2:2" ht="18.75" x14ac:dyDescent="0.3">
      <c r="B1726" s="267" t="s">
        <v>6424</v>
      </c>
    </row>
    <row r="1727" spans="2:2" ht="18.75" x14ac:dyDescent="0.3">
      <c r="B1727" s="267" t="s">
        <v>6425</v>
      </c>
    </row>
    <row r="1728" spans="2:2" ht="18.75" x14ac:dyDescent="0.3">
      <c r="B1728" s="267" t="s">
        <v>175</v>
      </c>
    </row>
    <row r="1729" spans="2:2" ht="18.75" x14ac:dyDescent="0.3">
      <c r="B1729" s="267" t="s">
        <v>6426</v>
      </c>
    </row>
    <row r="1730" spans="2:2" ht="18.75" x14ac:dyDescent="0.3">
      <c r="B1730" s="267" t="s">
        <v>6427</v>
      </c>
    </row>
    <row r="1731" spans="2:2" ht="18.75" x14ac:dyDescent="0.3">
      <c r="B1731" s="267" t="s">
        <v>6428</v>
      </c>
    </row>
    <row r="1732" spans="2:2" ht="18.75" x14ac:dyDescent="0.3">
      <c r="B1732" s="267"/>
    </row>
    <row r="1733" spans="2:2" ht="18.75" x14ac:dyDescent="0.3">
      <c r="B1733" s="267" t="s">
        <v>6429</v>
      </c>
    </row>
    <row r="1734" spans="2:2" ht="18.75" x14ac:dyDescent="0.3">
      <c r="B1734" s="267" t="s">
        <v>6430</v>
      </c>
    </row>
    <row r="1735" spans="2:2" ht="18.75" x14ac:dyDescent="0.3">
      <c r="B1735" s="267" t="s">
        <v>6431</v>
      </c>
    </row>
    <row r="1736" spans="2:2" ht="18.75" x14ac:dyDescent="0.3">
      <c r="B1736" s="267" t="s">
        <v>6432</v>
      </c>
    </row>
    <row r="1737" spans="2:2" ht="18.75" x14ac:dyDescent="0.3">
      <c r="B1737" s="267" t="s">
        <v>6433</v>
      </c>
    </row>
    <row r="1738" spans="2:2" ht="18.75" x14ac:dyDescent="0.3">
      <c r="B1738" s="267"/>
    </row>
    <row r="1739" spans="2:2" ht="18.75" x14ac:dyDescent="0.3">
      <c r="B1739" s="267" t="s">
        <v>6434</v>
      </c>
    </row>
    <row r="1740" spans="2:2" ht="18.75" x14ac:dyDescent="0.3">
      <c r="B1740" s="267">
        <v>37</v>
      </c>
    </row>
    <row r="1741" spans="2:2" ht="18.75" x14ac:dyDescent="0.3">
      <c r="B1741" s="267" t="s">
        <v>6435</v>
      </c>
    </row>
    <row r="1742" spans="2:2" ht="18.75" x14ac:dyDescent="0.3">
      <c r="B1742" s="267" t="s">
        <v>6436</v>
      </c>
    </row>
    <row r="1743" spans="2:2" ht="18.75" x14ac:dyDescent="0.3">
      <c r="B1743" s="267" t="s">
        <v>6437</v>
      </c>
    </row>
    <row r="1744" spans="2:2" ht="18.75" x14ac:dyDescent="0.3">
      <c r="B1744" s="267" t="s">
        <v>6438</v>
      </c>
    </row>
    <row r="1745" spans="2:2" ht="18.75" x14ac:dyDescent="0.3">
      <c r="B1745" s="267" t="s">
        <v>6439</v>
      </c>
    </row>
    <row r="1746" spans="2:2" ht="18.75" x14ac:dyDescent="0.3">
      <c r="B1746" s="267" t="s">
        <v>6440</v>
      </c>
    </row>
    <row r="1747" spans="2:2" ht="18.75" x14ac:dyDescent="0.3">
      <c r="B1747" s="267" t="s">
        <v>6441</v>
      </c>
    </row>
    <row r="1748" spans="2:2" ht="18.75" x14ac:dyDescent="0.3">
      <c r="B1748" s="267" t="s">
        <v>6431</v>
      </c>
    </row>
    <row r="1749" spans="2:2" ht="18.75" x14ac:dyDescent="0.3">
      <c r="B1749" s="267" t="s">
        <v>6442</v>
      </c>
    </row>
    <row r="1750" spans="2:2" ht="18.75" x14ac:dyDescent="0.3">
      <c r="B1750" s="267" t="s">
        <v>6443</v>
      </c>
    </row>
    <row r="1751" spans="2:2" ht="18.75" x14ac:dyDescent="0.3">
      <c r="B1751" s="267" t="s">
        <v>5285</v>
      </c>
    </row>
    <row r="1752" spans="2:2" ht="18.75" x14ac:dyDescent="0.3">
      <c r="B1752" s="267" t="s">
        <v>6444</v>
      </c>
    </row>
    <row r="1753" spans="2:2" ht="18.75" x14ac:dyDescent="0.3">
      <c r="B1753" s="267" t="s">
        <v>6445</v>
      </c>
    </row>
    <row r="1754" spans="2:2" ht="18.75" x14ac:dyDescent="0.3">
      <c r="B1754" s="267" t="s">
        <v>6446</v>
      </c>
    </row>
    <row r="1755" spans="2:2" ht="18.75" x14ac:dyDescent="0.3">
      <c r="B1755" s="267" t="s">
        <v>5285</v>
      </c>
    </row>
    <row r="1756" spans="2:2" ht="18.75" x14ac:dyDescent="0.3">
      <c r="B1756" s="267" t="s">
        <v>6447</v>
      </c>
    </row>
    <row r="1757" spans="2:2" ht="18.75" x14ac:dyDescent="0.3">
      <c r="B1757" s="267" t="s">
        <v>6446</v>
      </c>
    </row>
    <row r="1758" spans="2:2" ht="18.75" x14ac:dyDescent="0.3">
      <c r="B1758" s="267" t="s">
        <v>6448</v>
      </c>
    </row>
    <row r="1759" spans="2:2" ht="18.75" x14ac:dyDescent="0.3">
      <c r="B1759" s="267" t="s">
        <v>6449</v>
      </c>
    </row>
    <row r="1760" spans="2:2" ht="18.75" x14ac:dyDescent="0.3">
      <c r="B1760" s="267" t="s">
        <v>6450</v>
      </c>
    </row>
    <row r="1761" spans="2:2" ht="18.75" x14ac:dyDescent="0.3">
      <c r="B1761" s="267" t="s">
        <v>6451</v>
      </c>
    </row>
    <row r="1762" spans="2:2" ht="18.75" x14ac:dyDescent="0.3">
      <c r="B1762" s="267" t="s">
        <v>6452</v>
      </c>
    </row>
    <row r="1763" spans="2:2" ht="18.75" x14ac:dyDescent="0.3">
      <c r="B1763" s="267" t="s">
        <v>6453</v>
      </c>
    </row>
    <row r="1764" spans="2:2" ht="18.75" x14ac:dyDescent="0.3">
      <c r="B1764" s="267" t="s">
        <v>5951</v>
      </c>
    </row>
    <row r="1765" spans="2:2" ht="18.75" x14ac:dyDescent="0.3">
      <c r="B1765" s="267" t="s">
        <v>6454</v>
      </c>
    </row>
    <row r="1766" spans="2:2" ht="18.75" x14ac:dyDescent="0.3">
      <c r="B1766" s="267" t="s">
        <v>6455</v>
      </c>
    </row>
    <row r="1767" spans="2:2" ht="18.75" x14ac:dyDescent="0.3">
      <c r="B1767" s="267" t="s">
        <v>6456</v>
      </c>
    </row>
    <row r="1768" spans="2:2" ht="18.75" x14ac:dyDescent="0.3">
      <c r="B1768" s="267" t="s">
        <v>6457</v>
      </c>
    </row>
    <row r="1769" spans="2:2" ht="18.75" x14ac:dyDescent="0.3">
      <c r="B1769" s="267" t="s">
        <v>6458</v>
      </c>
    </row>
    <row r="1770" spans="2:2" ht="18.75" x14ac:dyDescent="0.3">
      <c r="B1770" s="267" t="s">
        <v>6459</v>
      </c>
    </row>
    <row r="1771" spans="2:2" ht="18.75" x14ac:dyDescent="0.3">
      <c r="B1771" s="267" t="s">
        <v>6460</v>
      </c>
    </row>
    <row r="1772" spans="2:2" ht="18.75" x14ac:dyDescent="0.3">
      <c r="B1772" s="267" t="s">
        <v>6461</v>
      </c>
    </row>
    <row r="1773" spans="2:2" ht="18.75" x14ac:dyDescent="0.3">
      <c r="B1773" s="267" t="s">
        <v>6462</v>
      </c>
    </row>
    <row r="1774" spans="2:2" ht="18.75" x14ac:dyDescent="0.3">
      <c r="B1774" s="267" t="s">
        <v>6463</v>
      </c>
    </row>
    <row r="1775" spans="2:2" ht="18.75" x14ac:dyDescent="0.3">
      <c r="B1775" s="267" t="s">
        <v>6464</v>
      </c>
    </row>
    <row r="1776" spans="2:2" ht="18.75" x14ac:dyDescent="0.3">
      <c r="B1776" s="267" t="s">
        <v>6465</v>
      </c>
    </row>
    <row r="1777" spans="2:2" ht="18.75" x14ac:dyDescent="0.3">
      <c r="B1777" s="267" t="s">
        <v>6466</v>
      </c>
    </row>
    <row r="1778" spans="2:2" ht="18.75" x14ac:dyDescent="0.3">
      <c r="B1778" s="267" t="s">
        <v>6467</v>
      </c>
    </row>
    <row r="1779" spans="2:2" ht="18.75" x14ac:dyDescent="0.3">
      <c r="B1779" s="267" t="s">
        <v>6468</v>
      </c>
    </row>
    <row r="1780" spans="2:2" ht="18.75" x14ac:dyDescent="0.3">
      <c r="B1780" s="267" t="s">
        <v>6469</v>
      </c>
    </row>
    <row r="1781" spans="2:2" ht="18.75" x14ac:dyDescent="0.3">
      <c r="B1781" s="267" t="s">
        <v>6470</v>
      </c>
    </row>
    <row r="1782" spans="2:2" ht="18.75" x14ac:dyDescent="0.3">
      <c r="B1782" s="267" t="s">
        <v>6471</v>
      </c>
    </row>
    <row r="1783" spans="2:2" ht="18.75" x14ac:dyDescent="0.3">
      <c r="B1783" s="267" t="s">
        <v>6472</v>
      </c>
    </row>
    <row r="1784" spans="2:2" ht="18.75" x14ac:dyDescent="0.3">
      <c r="B1784" s="267" t="s">
        <v>6473</v>
      </c>
    </row>
    <row r="1785" spans="2:2" ht="18.75" x14ac:dyDescent="0.3">
      <c r="B1785" s="267">
        <v>38</v>
      </c>
    </row>
    <row r="1786" spans="2:2" ht="18.75" x14ac:dyDescent="0.3">
      <c r="B1786" s="267" t="s">
        <v>6474</v>
      </c>
    </row>
    <row r="1787" spans="2:2" ht="18.75" x14ac:dyDescent="0.3">
      <c r="B1787" s="267" t="s">
        <v>6475</v>
      </c>
    </row>
    <row r="1788" spans="2:2" ht="18.75" x14ac:dyDescent="0.3">
      <c r="B1788" s="267" t="s">
        <v>6476</v>
      </c>
    </row>
    <row r="1789" spans="2:2" ht="18.75" x14ac:dyDescent="0.3">
      <c r="B1789" s="267" t="s">
        <v>6477</v>
      </c>
    </row>
    <row r="1790" spans="2:2" ht="18.75" x14ac:dyDescent="0.3">
      <c r="B1790" s="267"/>
    </row>
    <row r="1791" spans="2:2" ht="18.75" x14ac:dyDescent="0.3">
      <c r="B1791" s="267" t="s">
        <v>6478</v>
      </c>
    </row>
    <row r="1792" spans="2:2" ht="18.75" x14ac:dyDescent="0.3">
      <c r="B1792" s="267" t="s">
        <v>6479</v>
      </c>
    </row>
    <row r="1793" spans="2:2" ht="18.75" x14ac:dyDescent="0.3">
      <c r="B1793" s="267" t="s">
        <v>6480</v>
      </c>
    </row>
    <row r="1794" spans="2:2" ht="18.75" x14ac:dyDescent="0.3">
      <c r="B1794" s="267" t="s">
        <v>175</v>
      </c>
    </row>
    <row r="1795" spans="2:2" ht="18.75" x14ac:dyDescent="0.3">
      <c r="B1795" s="267" t="s">
        <v>6481</v>
      </c>
    </row>
    <row r="1796" spans="2:2" ht="18.75" x14ac:dyDescent="0.3">
      <c r="B1796" s="267" t="s">
        <v>6482</v>
      </c>
    </row>
    <row r="1797" spans="2:2" ht="18.75" x14ac:dyDescent="0.3">
      <c r="B1797" s="267" t="s">
        <v>6483</v>
      </c>
    </row>
    <row r="1798" spans="2:2" ht="18.75" x14ac:dyDescent="0.3">
      <c r="B1798" s="267" t="s">
        <v>6484</v>
      </c>
    </row>
    <row r="1799" spans="2:2" ht="18.75" x14ac:dyDescent="0.3">
      <c r="B1799" s="267" t="s">
        <v>6485</v>
      </c>
    </row>
    <row r="1800" spans="2:2" ht="18.75" x14ac:dyDescent="0.3">
      <c r="B1800" s="267" t="s">
        <v>6486</v>
      </c>
    </row>
    <row r="1801" spans="2:2" ht="18.75" x14ac:dyDescent="0.3">
      <c r="B1801" s="267" t="s">
        <v>6487</v>
      </c>
    </row>
    <row r="1802" spans="2:2" ht="18.75" x14ac:dyDescent="0.3">
      <c r="B1802" s="267" t="s">
        <v>6488</v>
      </c>
    </row>
    <row r="1803" spans="2:2" ht="18.75" x14ac:dyDescent="0.3">
      <c r="B1803" s="267" t="s">
        <v>6489</v>
      </c>
    </row>
    <row r="1804" spans="2:2" ht="18.75" x14ac:dyDescent="0.3">
      <c r="B1804" s="267" t="s">
        <v>6490</v>
      </c>
    </row>
    <row r="1805" spans="2:2" ht="18.75" x14ac:dyDescent="0.3">
      <c r="B1805" s="267" t="s">
        <v>6491</v>
      </c>
    </row>
    <row r="1806" spans="2:2" ht="18.75" x14ac:dyDescent="0.3">
      <c r="B1806" s="267" t="s">
        <v>6492</v>
      </c>
    </row>
    <row r="1807" spans="2:2" ht="18.75" x14ac:dyDescent="0.3">
      <c r="B1807" s="267" t="s">
        <v>6493</v>
      </c>
    </row>
    <row r="1808" spans="2:2" ht="18.75" x14ac:dyDescent="0.3">
      <c r="B1808" s="267" t="s">
        <v>6494</v>
      </c>
    </row>
    <row r="1809" spans="2:2" ht="18.75" x14ac:dyDescent="0.3">
      <c r="B1809" s="267" t="s">
        <v>6495</v>
      </c>
    </row>
    <row r="1810" spans="2:2" ht="18.75" x14ac:dyDescent="0.3">
      <c r="B1810" s="267" t="s">
        <v>6496</v>
      </c>
    </row>
    <row r="1811" spans="2:2" ht="18.75" x14ac:dyDescent="0.3">
      <c r="B1811" s="267" t="s">
        <v>6497</v>
      </c>
    </row>
    <row r="1812" spans="2:2" ht="18.75" x14ac:dyDescent="0.3">
      <c r="B1812" s="267" t="s">
        <v>6498</v>
      </c>
    </row>
    <row r="1813" spans="2:2" ht="18.75" x14ac:dyDescent="0.3">
      <c r="B1813" s="267" t="s">
        <v>6499</v>
      </c>
    </row>
    <row r="1814" spans="2:2" ht="18.75" x14ac:dyDescent="0.3">
      <c r="B1814" s="267" t="s">
        <v>6500</v>
      </c>
    </row>
    <row r="1815" spans="2:2" ht="18.75" x14ac:dyDescent="0.3">
      <c r="B1815" s="267" t="s">
        <v>6501</v>
      </c>
    </row>
    <row r="1816" spans="2:2" ht="18.75" x14ac:dyDescent="0.3">
      <c r="B1816" s="267" t="s">
        <v>6502</v>
      </c>
    </row>
    <row r="1817" spans="2:2" ht="18.75" x14ac:dyDescent="0.3">
      <c r="B1817" s="267"/>
    </row>
    <row r="1818" spans="2:2" ht="18.75" x14ac:dyDescent="0.3">
      <c r="B1818" s="267" t="s">
        <v>6503</v>
      </c>
    </row>
    <row r="1819" spans="2:2" ht="18.75" x14ac:dyDescent="0.3">
      <c r="B1819" s="267"/>
    </row>
    <row r="1820" spans="2:2" ht="18.75" x14ac:dyDescent="0.3">
      <c r="B1820" s="267" t="s">
        <v>6504</v>
      </c>
    </row>
    <row r="1821" spans="2:2" ht="18.75" x14ac:dyDescent="0.3">
      <c r="B1821" s="267" t="s">
        <v>6505</v>
      </c>
    </row>
    <row r="1822" spans="2:2" ht="18.75" x14ac:dyDescent="0.3">
      <c r="B1822" s="267" t="s">
        <v>6506</v>
      </c>
    </row>
    <row r="1823" spans="2:2" ht="18.75" x14ac:dyDescent="0.3">
      <c r="B1823" s="267" t="s">
        <v>6507</v>
      </c>
    </row>
    <row r="1824" spans="2:2" ht="18.75" x14ac:dyDescent="0.3">
      <c r="B1824" s="267" t="s">
        <v>6508</v>
      </c>
    </row>
    <row r="1825" spans="2:2" ht="18.75" x14ac:dyDescent="0.3">
      <c r="B1825" s="267" t="s">
        <v>5138</v>
      </c>
    </row>
    <row r="1826" spans="2:2" ht="18.75" x14ac:dyDescent="0.3">
      <c r="B1826" s="267" t="s">
        <v>6509</v>
      </c>
    </row>
    <row r="1827" spans="2:2" ht="18.75" x14ac:dyDescent="0.3">
      <c r="B1827" s="267" t="s">
        <v>6510</v>
      </c>
    </row>
    <row r="1828" spans="2:2" ht="18.75" x14ac:dyDescent="0.3">
      <c r="B1828" s="267" t="s">
        <v>6511</v>
      </c>
    </row>
    <row r="1829" spans="2:2" ht="18.75" x14ac:dyDescent="0.3">
      <c r="B1829" s="267" t="s">
        <v>6512</v>
      </c>
    </row>
    <row r="1830" spans="2:2" ht="18.75" x14ac:dyDescent="0.3">
      <c r="B1830" s="267"/>
    </row>
    <row r="1831" spans="2:2" ht="18.75" x14ac:dyDescent="0.3">
      <c r="B1831" s="267">
        <v>39</v>
      </c>
    </row>
    <row r="1832" spans="2:2" ht="18.75" x14ac:dyDescent="0.3">
      <c r="B1832" s="267" t="s">
        <v>6513</v>
      </c>
    </row>
    <row r="1833" spans="2:2" ht="18.75" x14ac:dyDescent="0.3">
      <c r="B1833" s="267" t="s">
        <v>6514</v>
      </c>
    </row>
    <row r="1834" spans="2:2" ht="18.75" x14ac:dyDescent="0.3">
      <c r="B1834" s="267" t="s">
        <v>6515</v>
      </c>
    </row>
    <row r="1835" spans="2:2" ht="18.75" x14ac:dyDescent="0.3">
      <c r="B1835" s="267" t="s">
        <v>6516</v>
      </c>
    </row>
    <row r="1836" spans="2:2" ht="18.75" x14ac:dyDescent="0.3">
      <c r="B1836" s="267" t="s">
        <v>6517</v>
      </c>
    </row>
    <row r="1837" spans="2:2" ht="18.75" x14ac:dyDescent="0.3">
      <c r="B1837" s="267" t="s">
        <v>6518</v>
      </c>
    </row>
    <row r="1838" spans="2:2" ht="18.75" x14ac:dyDescent="0.3">
      <c r="B1838" s="267" t="s">
        <v>6519</v>
      </c>
    </row>
    <row r="1839" spans="2:2" ht="18.75" x14ac:dyDescent="0.3">
      <c r="B1839" s="267" t="s">
        <v>6520</v>
      </c>
    </row>
    <row r="1840" spans="2:2" ht="18.75" x14ac:dyDescent="0.3">
      <c r="B1840" s="267" t="s">
        <v>6521</v>
      </c>
    </row>
    <row r="1841" spans="2:2" ht="18.75" x14ac:dyDescent="0.3">
      <c r="B1841" s="267" t="s">
        <v>6522</v>
      </c>
    </row>
    <row r="1842" spans="2:2" ht="18.75" x14ac:dyDescent="0.3">
      <c r="B1842" s="267" t="s">
        <v>6523</v>
      </c>
    </row>
    <row r="1843" spans="2:2" ht="18.75" x14ac:dyDescent="0.3">
      <c r="B1843" s="267" t="s">
        <v>6524</v>
      </c>
    </row>
    <row r="1844" spans="2:2" ht="18.75" x14ac:dyDescent="0.3">
      <c r="B1844" s="267" t="s">
        <v>6525</v>
      </c>
    </row>
    <row r="1845" spans="2:2" ht="18.75" x14ac:dyDescent="0.3">
      <c r="B1845" s="267" t="s">
        <v>6526</v>
      </c>
    </row>
    <row r="1846" spans="2:2" ht="18.75" x14ac:dyDescent="0.3">
      <c r="B1846" s="267" t="s">
        <v>6527</v>
      </c>
    </row>
    <row r="1847" spans="2:2" ht="18.75" x14ac:dyDescent="0.3">
      <c r="B1847" s="267" t="s">
        <v>6528</v>
      </c>
    </row>
    <row r="1848" spans="2:2" ht="18.75" x14ac:dyDescent="0.3">
      <c r="B1848" s="267" t="s">
        <v>6529</v>
      </c>
    </row>
    <row r="1849" spans="2:2" ht="18.75" x14ac:dyDescent="0.3">
      <c r="B1849" s="267" t="s">
        <v>6530</v>
      </c>
    </row>
    <row r="1850" spans="2:2" ht="18.75" x14ac:dyDescent="0.3">
      <c r="B1850" s="267" t="s">
        <v>6531</v>
      </c>
    </row>
    <row r="1851" spans="2:2" ht="18.75" x14ac:dyDescent="0.3">
      <c r="B1851" s="267" t="s">
        <v>6532</v>
      </c>
    </row>
    <row r="1852" spans="2:2" ht="18.75" x14ac:dyDescent="0.3">
      <c r="B1852" s="267" t="s">
        <v>6533</v>
      </c>
    </row>
    <row r="1853" spans="2:2" ht="18.75" x14ac:dyDescent="0.3">
      <c r="B1853" s="267" t="s">
        <v>6534</v>
      </c>
    </row>
    <row r="1854" spans="2:2" ht="18.75" x14ac:dyDescent="0.3">
      <c r="B1854" s="267" t="s">
        <v>6535</v>
      </c>
    </row>
    <row r="1855" spans="2:2" ht="18.75" x14ac:dyDescent="0.3">
      <c r="B1855" s="267" t="s">
        <v>6536</v>
      </c>
    </row>
    <row r="1856" spans="2:2" ht="18.75" x14ac:dyDescent="0.3">
      <c r="B1856" s="267" t="s">
        <v>6537</v>
      </c>
    </row>
    <row r="1857" spans="2:2" ht="18.75" x14ac:dyDescent="0.3">
      <c r="B1857" s="267" t="s">
        <v>6538</v>
      </c>
    </row>
    <row r="1858" spans="2:2" ht="18.75" x14ac:dyDescent="0.3">
      <c r="B1858" s="267" t="s">
        <v>6539</v>
      </c>
    </row>
    <row r="1859" spans="2:2" ht="18.75" x14ac:dyDescent="0.3">
      <c r="B1859" s="267" t="s">
        <v>6540</v>
      </c>
    </row>
    <row r="1860" spans="2:2" ht="18.75" x14ac:dyDescent="0.3">
      <c r="B1860" s="267" t="s">
        <v>6541</v>
      </c>
    </row>
    <row r="1861" spans="2:2" ht="18.75" x14ac:dyDescent="0.3">
      <c r="B1861" s="267" t="s">
        <v>6542</v>
      </c>
    </row>
    <row r="1862" spans="2:2" ht="18.75" x14ac:dyDescent="0.3">
      <c r="B1862" s="267" t="s">
        <v>6543</v>
      </c>
    </row>
    <row r="1863" spans="2:2" ht="18.75" x14ac:dyDescent="0.3">
      <c r="B1863" s="267" t="s">
        <v>5725</v>
      </c>
    </row>
    <row r="1864" spans="2:2" ht="18.75" x14ac:dyDescent="0.3">
      <c r="B1864" s="267"/>
    </row>
    <row r="1865" spans="2:2" ht="18.75" x14ac:dyDescent="0.3">
      <c r="B1865" s="267" t="s">
        <v>6544</v>
      </c>
    </row>
    <row r="1866" spans="2:2" ht="18.75" x14ac:dyDescent="0.3">
      <c r="B1866" s="267"/>
    </row>
    <row r="1867" spans="2:2" ht="18.75" x14ac:dyDescent="0.3">
      <c r="B1867" s="267" t="s">
        <v>6545</v>
      </c>
    </row>
    <row r="1868" spans="2:2" ht="18.75" x14ac:dyDescent="0.3">
      <c r="B1868" s="267" t="s">
        <v>6546</v>
      </c>
    </row>
    <row r="1869" spans="2:2" ht="18.75" x14ac:dyDescent="0.3">
      <c r="B1869" s="267" t="s">
        <v>6547</v>
      </c>
    </row>
    <row r="1870" spans="2:2" ht="18.75" x14ac:dyDescent="0.3">
      <c r="B1870" s="267" t="s">
        <v>6548</v>
      </c>
    </row>
    <row r="1871" spans="2:2" ht="18.75" x14ac:dyDescent="0.3">
      <c r="B1871" s="267" t="s">
        <v>6549</v>
      </c>
    </row>
    <row r="1872" spans="2:2" ht="18.75" x14ac:dyDescent="0.3">
      <c r="B1872" s="267" t="s">
        <v>6550</v>
      </c>
    </row>
    <row r="1873" spans="2:2" ht="18.75" x14ac:dyDescent="0.3">
      <c r="B1873" s="267" t="s">
        <v>6551</v>
      </c>
    </row>
    <row r="1874" spans="2:2" ht="18.75" x14ac:dyDescent="0.3">
      <c r="B1874" s="267" t="s">
        <v>6552</v>
      </c>
    </row>
    <row r="1875" spans="2:2" ht="18.75" x14ac:dyDescent="0.3">
      <c r="B1875" s="267" t="s">
        <v>6553</v>
      </c>
    </row>
    <row r="1876" spans="2:2" ht="18.75" x14ac:dyDescent="0.3">
      <c r="B1876" s="267" t="s">
        <v>6554</v>
      </c>
    </row>
    <row r="1877" spans="2:2" ht="18.75" x14ac:dyDescent="0.3">
      <c r="B1877" s="267">
        <v>40</v>
      </c>
    </row>
    <row r="1878" spans="2:2" ht="18.75" x14ac:dyDescent="0.3">
      <c r="B1878" s="267" t="s">
        <v>6555</v>
      </c>
    </row>
    <row r="1879" spans="2:2" ht="18.75" x14ac:dyDescent="0.3">
      <c r="B1879" s="267" t="s">
        <v>6556</v>
      </c>
    </row>
    <row r="1880" spans="2:2" ht="18.75" x14ac:dyDescent="0.3">
      <c r="B1880" s="267"/>
    </row>
    <row r="1881" spans="2:2" ht="18.75" x14ac:dyDescent="0.3">
      <c r="B1881" s="267" t="s">
        <v>6557</v>
      </c>
    </row>
    <row r="1882" spans="2:2" ht="18.75" x14ac:dyDescent="0.3">
      <c r="B1882" s="267" t="s">
        <v>6558</v>
      </c>
    </row>
    <row r="1883" spans="2:2" ht="18.75" x14ac:dyDescent="0.3">
      <c r="B1883" s="267" t="s">
        <v>175</v>
      </c>
    </row>
    <row r="1884" spans="2:2" ht="18.75" x14ac:dyDescent="0.3">
      <c r="B1884" s="267" t="s">
        <v>6559</v>
      </c>
    </row>
    <row r="1885" spans="2:2" ht="18.75" x14ac:dyDescent="0.3">
      <c r="B1885" s="267"/>
    </row>
    <row r="1886" spans="2:2" ht="18.75" x14ac:dyDescent="0.3">
      <c r="B1886" s="267" t="s">
        <v>6560</v>
      </c>
    </row>
    <row r="1887" spans="2:2" ht="18.75" x14ac:dyDescent="0.3">
      <c r="B1887" s="267" t="s">
        <v>6561</v>
      </c>
    </row>
    <row r="1888" spans="2:2" ht="18.75" x14ac:dyDescent="0.3">
      <c r="B1888" s="267" t="s">
        <v>6562</v>
      </c>
    </row>
    <row r="1889" spans="2:2" ht="18.75" x14ac:dyDescent="0.3">
      <c r="B1889" s="267" t="s">
        <v>6563</v>
      </c>
    </row>
    <row r="1890" spans="2:2" ht="18.75" x14ac:dyDescent="0.3">
      <c r="B1890" s="267" t="s">
        <v>6564</v>
      </c>
    </row>
    <row r="1891" spans="2:2" ht="18.75" x14ac:dyDescent="0.3">
      <c r="B1891" s="267" t="s">
        <v>6565</v>
      </c>
    </row>
    <row r="1892" spans="2:2" ht="18.75" x14ac:dyDescent="0.3">
      <c r="B1892" s="267" t="s">
        <v>6566</v>
      </c>
    </row>
    <row r="1893" spans="2:2" ht="18.75" x14ac:dyDescent="0.3">
      <c r="B1893" s="267" t="s">
        <v>6567</v>
      </c>
    </row>
    <row r="1894" spans="2:2" ht="18.75" x14ac:dyDescent="0.3">
      <c r="B1894" s="267" t="s">
        <v>6568</v>
      </c>
    </row>
    <row r="1895" spans="2:2" ht="18.75" x14ac:dyDescent="0.3">
      <c r="B1895" s="267" t="s">
        <v>6569</v>
      </c>
    </row>
    <row r="1896" spans="2:2" ht="18.75" x14ac:dyDescent="0.3">
      <c r="B1896" s="267" t="s">
        <v>6570</v>
      </c>
    </row>
    <row r="1897" spans="2:2" ht="18.75" x14ac:dyDescent="0.3">
      <c r="B1897" s="267" t="s">
        <v>6571</v>
      </c>
    </row>
    <row r="1898" spans="2:2" ht="18.75" x14ac:dyDescent="0.3">
      <c r="B1898" s="267" t="s">
        <v>6572</v>
      </c>
    </row>
    <row r="1899" spans="2:2" ht="18.75" x14ac:dyDescent="0.3">
      <c r="B1899" s="267" t="s">
        <v>6573</v>
      </c>
    </row>
    <row r="1900" spans="2:2" ht="18.75" x14ac:dyDescent="0.3">
      <c r="B1900" s="267" t="s">
        <v>6574</v>
      </c>
    </row>
    <row r="1901" spans="2:2" ht="18.75" x14ac:dyDescent="0.3">
      <c r="B1901" s="267" t="s">
        <v>6575</v>
      </c>
    </row>
    <row r="1902" spans="2:2" ht="18.75" x14ac:dyDescent="0.3">
      <c r="B1902" s="267" t="s">
        <v>6576</v>
      </c>
    </row>
    <row r="1903" spans="2:2" ht="18.75" x14ac:dyDescent="0.3">
      <c r="B1903" s="267" t="s">
        <v>6577</v>
      </c>
    </row>
    <row r="1904" spans="2:2" ht="18.75" x14ac:dyDescent="0.3">
      <c r="B1904" s="267"/>
    </row>
    <row r="1905" spans="2:2" ht="18.75" x14ac:dyDescent="0.3">
      <c r="B1905" s="267" t="s">
        <v>6578</v>
      </c>
    </row>
    <row r="1906" spans="2:2" ht="18.75" x14ac:dyDescent="0.3">
      <c r="B1906" s="267"/>
    </row>
    <row r="1907" spans="2:2" ht="18.75" x14ac:dyDescent="0.3">
      <c r="B1907" s="267" t="s">
        <v>6579</v>
      </c>
    </row>
    <row r="1908" spans="2:2" ht="18.75" x14ac:dyDescent="0.3">
      <c r="B1908" s="267" t="s">
        <v>6580</v>
      </c>
    </row>
    <row r="1909" spans="2:2" ht="18.75" x14ac:dyDescent="0.3">
      <c r="B1909" s="267" t="s">
        <v>6581</v>
      </c>
    </row>
    <row r="1910" spans="2:2" ht="18.75" x14ac:dyDescent="0.3">
      <c r="B1910" s="267"/>
    </row>
    <row r="1911" spans="2:2" ht="18.75" x14ac:dyDescent="0.3">
      <c r="B1911" s="267" t="s">
        <v>6582</v>
      </c>
    </row>
    <row r="1912" spans="2:2" ht="18.75" x14ac:dyDescent="0.3">
      <c r="B1912" s="267" t="s">
        <v>6583</v>
      </c>
    </row>
    <row r="1913" spans="2:2" ht="18.75" x14ac:dyDescent="0.3">
      <c r="B1913" s="267"/>
    </row>
    <row r="1914" spans="2:2" ht="18.75" x14ac:dyDescent="0.3">
      <c r="B1914" s="267" t="s">
        <v>6584</v>
      </c>
    </row>
    <row r="1915" spans="2:2" ht="18.75" x14ac:dyDescent="0.3">
      <c r="B1915" s="267" t="s">
        <v>6585</v>
      </c>
    </row>
    <row r="1916" spans="2:2" ht="18.75" x14ac:dyDescent="0.3">
      <c r="B1916" s="267" t="s">
        <v>6586</v>
      </c>
    </row>
    <row r="1917" spans="2:2" ht="18.75" x14ac:dyDescent="0.3">
      <c r="B1917" s="267" t="s">
        <v>6587</v>
      </c>
    </row>
    <row r="1918" spans="2:2" ht="18.75" x14ac:dyDescent="0.3">
      <c r="B1918" s="267" t="s">
        <v>175</v>
      </c>
    </row>
    <row r="1919" spans="2:2" ht="18.75" x14ac:dyDescent="0.3">
      <c r="B1919" s="267" t="s">
        <v>6588</v>
      </c>
    </row>
    <row r="1920" spans="2:2" ht="18.75" x14ac:dyDescent="0.3">
      <c r="B1920" s="267" t="s">
        <v>6589</v>
      </c>
    </row>
    <row r="1921" spans="2:2" ht="18.75" x14ac:dyDescent="0.3">
      <c r="B1921" s="267"/>
    </row>
    <row r="1922" spans="2:2" ht="18.75" x14ac:dyDescent="0.3">
      <c r="B1922" s="267"/>
    </row>
    <row r="1923" spans="2:2" ht="18.75" x14ac:dyDescent="0.3">
      <c r="B1923" s="267">
        <v>41</v>
      </c>
    </row>
    <row r="1924" spans="2:2" ht="18.75" x14ac:dyDescent="0.3">
      <c r="B1924" s="267" t="s">
        <v>6590</v>
      </c>
    </row>
    <row r="1925" spans="2:2" ht="18.75" x14ac:dyDescent="0.3">
      <c r="B1925" s="267" t="s">
        <v>6591</v>
      </c>
    </row>
    <row r="1926" spans="2:2" ht="18.75" x14ac:dyDescent="0.3">
      <c r="B1926" s="267" t="s">
        <v>6592</v>
      </c>
    </row>
    <row r="1927" spans="2:2" ht="18.75" x14ac:dyDescent="0.3">
      <c r="B1927" s="267" t="s">
        <v>6593</v>
      </c>
    </row>
    <row r="1928" spans="2:2" ht="18.75" x14ac:dyDescent="0.3">
      <c r="B1928" s="267" t="s">
        <v>6594</v>
      </c>
    </row>
    <row r="1929" spans="2:2" ht="18.75" x14ac:dyDescent="0.3">
      <c r="B1929" s="267" t="s">
        <v>6595</v>
      </c>
    </row>
    <row r="1930" spans="2:2" ht="18.75" x14ac:dyDescent="0.3">
      <c r="B1930" s="267" t="s">
        <v>6266</v>
      </c>
    </row>
    <row r="1931" spans="2:2" ht="18.75" x14ac:dyDescent="0.3">
      <c r="B1931" s="267"/>
    </row>
    <row r="1932" spans="2:2" ht="18.75" x14ac:dyDescent="0.3">
      <c r="B1932" s="267"/>
    </row>
    <row r="1933" spans="2:2" ht="18.75" x14ac:dyDescent="0.3">
      <c r="B1933" s="267" t="s">
        <v>175</v>
      </c>
    </row>
    <row r="1934" spans="2:2" ht="18.75" x14ac:dyDescent="0.3">
      <c r="B1934" s="267" t="s">
        <v>6596</v>
      </c>
    </row>
    <row r="1935" spans="2:2" ht="18.75" x14ac:dyDescent="0.3">
      <c r="B1935" s="267" t="s">
        <v>6597</v>
      </c>
    </row>
    <row r="1936" spans="2:2" ht="18.75" x14ac:dyDescent="0.3">
      <c r="B1936" s="267" t="s">
        <v>9</v>
      </c>
    </row>
    <row r="1937" spans="2:2" ht="18.75" x14ac:dyDescent="0.3">
      <c r="B1937" s="267" t="s">
        <v>5073</v>
      </c>
    </row>
    <row r="1938" spans="2:2" ht="18.75" x14ac:dyDescent="0.3">
      <c r="B1938" s="267" t="s">
        <v>6629</v>
      </c>
    </row>
    <row r="1939" spans="2:2" ht="18.75" x14ac:dyDescent="0.3">
      <c r="B1939" s="267"/>
    </row>
    <row r="1940" spans="2:2" ht="18.75" x14ac:dyDescent="0.3">
      <c r="B1940" s="267"/>
    </row>
    <row r="1941" spans="2:2" ht="2.25" customHeight="1" x14ac:dyDescent="0.3">
      <c r="B1941" s="267"/>
    </row>
    <row r="1942" spans="2:2" ht="18.75" hidden="1" x14ac:dyDescent="0.3">
      <c r="B1942" s="267"/>
    </row>
    <row r="1943" spans="2:2" ht="18.75" hidden="1" x14ac:dyDescent="0.3">
      <c r="B1943" s="267"/>
    </row>
    <row r="1944" spans="2:2" ht="18.75" hidden="1" x14ac:dyDescent="0.3">
      <c r="B1944" s="267"/>
    </row>
    <row r="1945" spans="2:2" ht="18.75" hidden="1" x14ac:dyDescent="0.3">
      <c r="B1945" s="267"/>
    </row>
    <row r="1946" spans="2:2" ht="18.75" hidden="1" x14ac:dyDescent="0.3">
      <c r="B1946" s="267"/>
    </row>
    <row r="1947" spans="2:2" ht="18.75" hidden="1" x14ac:dyDescent="0.3">
      <c r="B1947" s="267"/>
    </row>
    <row r="1948" spans="2:2" ht="1.5" hidden="1" customHeight="1" x14ac:dyDescent="0.3">
      <c r="B1948" s="267"/>
    </row>
    <row r="1949" spans="2:2" ht="18.75" hidden="1" x14ac:dyDescent="0.3">
      <c r="B1949" s="267"/>
    </row>
    <row r="1950" spans="2:2" ht="18.75" hidden="1" x14ac:dyDescent="0.3">
      <c r="B1950" s="267"/>
    </row>
    <row r="1951" spans="2:2" ht="18.75" hidden="1" x14ac:dyDescent="0.3">
      <c r="B1951" s="267"/>
    </row>
    <row r="1952" spans="2:2" ht="18.75" hidden="1" x14ac:dyDescent="0.3">
      <c r="B1952" s="267"/>
    </row>
    <row r="1953" spans="2:2" ht="18.75" hidden="1" x14ac:dyDescent="0.3">
      <c r="B1953" s="267"/>
    </row>
    <row r="1954" spans="2:2" ht="18.75" hidden="1" x14ac:dyDescent="0.3">
      <c r="B1954" s="267"/>
    </row>
    <row r="1955" spans="2:2" ht="18.75" hidden="1" x14ac:dyDescent="0.3">
      <c r="B1955" s="267"/>
    </row>
    <row r="1956" spans="2:2" ht="18.75" hidden="1" x14ac:dyDescent="0.3">
      <c r="B1956" s="267"/>
    </row>
    <row r="1957" spans="2:2" ht="18.75" hidden="1" x14ac:dyDescent="0.3">
      <c r="B1957" s="267"/>
    </row>
    <row r="1958" spans="2:2" ht="18.75" hidden="1" x14ac:dyDescent="0.3">
      <c r="B1958" s="267"/>
    </row>
    <row r="1959" spans="2:2" ht="18.75" hidden="1" x14ac:dyDescent="0.3">
      <c r="B1959" s="267"/>
    </row>
    <row r="1960" spans="2:2" ht="18.75" hidden="1" x14ac:dyDescent="0.3">
      <c r="B1960" s="267"/>
    </row>
    <row r="1961" spans="2:2" ht="18.75" hidden="1" x14ac:dyDescent="0.3">
      <c r="B1961" s="267"/>
    </row>
    <row r="1962" spans="2:2" ht="18.75" hidden="1" x14ac:dyDescent="0.3">
      <c r="B1962" s="267"/>
    </row>
    <row r="1963" spans="2:2" ht="18.75" hidden="1" x14ac:dyDescent="0.3">
      <c r="B1963" s="267"/>
    </row>
    <row r="1964" spans="2:2" ht="18.75" hidden="1" x14ac:dyDescent="0.3">
      <c r="B1964" s="267"/>
    </row>
    <row r="1965" spans="2:2" ht="18.75" hidden="1" x14ac:dyDescent="0.3">
      <c r="B1965" s="267"/>
    </row>
    <row r="1966" spans="2:2" ht="18.75" hidden="1" x14ac:dyDescent="0.3">
      <c r="B1966" s="267"/>
    </row>
    <row r="1967" spans="2:2" ht="18.75" hidden="1" x14ac:dyDescent="0.3">
      <c r="B1967" s="267"/>
    </row>
    <row r="1968" spans="2:2" ht="18.75" hidden="1" x14ac:dyDescent="0.3">
      <c r="B1968" s="267" t="s">
        <v>175</v>
      </c>
    </row>
    <row r="1969" spans="2:2" ht="18.75" x14ac:dyDescent="0.3">
      <c r="B1969" s="267" t="s">
        <v>6598</v>
      </c>
    </row>
    <row r="1970" spans="2:2" ht="18.75" x14ac:dyDescent="0.3">
      <c r="B1970" s="267" t="s">
        <v>6599</v>
      </c>
    </row>
    <row r="1971" spans="2:2" ht="18.75" x14ac:dyDescent="0.3">
      <c r="B1971" s="267" t="s">
        <v>5077</v>
      </c>
    </row>
    <row r="1972" spans="2:2" ht="18.75" x14ac:dyDescent="0.3">
      <c r="B1972" s="267" t="s">
        <v>6600</v>
      </c>
    </row>
    <row r="1973" spans="2:2" ht="18.75" x14ac:dyDescent="0.3">
      <c r="B1973" s="267" t="s">
        <v>6601</v>
      </c>
    </row>
    <row r="1974" spans="2:2" ht="18.75" x14ac:dyDescent="0.3">
      <c r="B1974" s="267" t="s">
        <v>6602</v>
      </c>
    </row>
    <row r="1975" spans="2:2" ht="18.75" x14ac:dyDescent="0.3">
      <c r="B1975" s="267" t="s">
        <v>6603</v>
      </c>
    </row>
    <row r="1976" spans="2:2" ht="18.75" x14ac:dyDescent="0.3">
      <c r="B1976" s="267" t="s">
        <v>6604</v>
      </c>
    </row>
    <row r="1977" spans="2:2" ht="18.75" x14ac:dyDescent="0.3">
      <c r="B1977" s="267" t="s">
        <v>5081</v>
      </c>
    </row>
    <row r="1978" spans="2:2" ht="18.75" x14ac:dyDescent="0.3">
      <c r="B1978" s="267"/>
    </row>
    <row r="1979" spans="2:2" ht="18.75" x14ac:dyDescent="0.3">
      <c r="B1979" s="267" t="s">
        <v>6605</v>
      </c>
    </row>
    <row r="1980" spans="2:2" ht="18.75" x14ac:dyDescent="0.3">
      <c r="B1980" s="267" t="s">
        <v>6606</v>
      </c>
    </row>
    <row r="1981" spans="2:2" ht="18.75" x14ac:dyDescent="0.3">
      <c r="B1981" s="267" t="s">
        <v>175</v>
      </c>
    </row>
    <row r="1982" spans="2:2" ht="18.75" x14ac:dyDescent="0.3">
      <c r="B1982" s="267" t="s">
        <v>6607</v>
      </c>
    </row>
    <row r="1983" spans="2:2" ht="18.75" x14ac:dyDescent="0.3">
      <c r="B1983" s="267" t="s">
        <v>175</v>
      </c>
    </row>
    <row r="1984" spans="2:2" ht="18.75" x14ac:dyDescent="0.3">
      <c r="B1984" s="267" t="s">
        <v>175</v>
      </c>
    </row>
    <row r="1985" spans="2:2" ht="18.75" x14ac:dyDescent="0.3">
      <c r="B1985" s="267" t="s">
        <v>175</v>
      </c>
    </row>
    <row r="1986" spans="2:2" ht="18.75" x14ac:dyDescent="0.3">
      <c r="B1986" s="267" t="s">
        <v>175</v>
      </c>
    </row>
    <row r="1987" spans="2:2" ht="18.75" x14ac:dyDescent="0.3">
      <c r="B1987" s="267" t="s">
        <v>175</v>
      </c>
    </row>
    <row r="1988" spans="2:2" ht="18.75" x14ac:dyDescent="0.3">
      <c r="B1988" s="267" t="s">
        <v>6608</v>
      </c>
    </row>
    <row r="1989" spans="2:2" ht="18.75" x14ac:dyDescent="0.3">
      <c r="B1989" s="267" t="s">
        <v>5205</v>
      </c>
    </row>
    <row r="1990" spans="2:2" ht="18.75" x14ac:dyDescent="0.3">
      <c r="B1990" s="267" t="s">
        <v>6609</v>
      </c>
    </row>
    <row r="1991" spans="2:2" ht="18.75" x14ac:dyDescent="0.3">
      <c r="B1991" s="267" t="s">
        <v>5205</v>
      </c>
    </row>
    <row r="1992" spans="2:2" ht="18.75" x14ac:dyDescent="0.3">
      <c r="B1992" s="267" t="s">
        <v>175</v>
      </c>
    </row>
    <row r="1993" spans="2:2" ht="18.75" x14ac:dyDescent="0.3">
      <c r="B1993" s="267" t="s">
        <v>175</v>
      </c>
    </row>
    <row r="1994" spans="2:2" ht="18.75" x14ac:dyDescent="0.3">
      <c r="B1994" s="267" t="s">
        <v>6610</v>
      </c>
    </row>
    <row r="1995" spans="2:2" ht="18.75" x14ac:dyDescent="0.3">
      <c r="B1995" s="267" t="s">
        <v>175</v>
      </c>
    </row>
    <row r="1996" spans="2:2" ht="18.75" x14ac:dyDescent="0.3">
      <c r="B1996" s="267" t="s">
        <v>6611</v>
      </c>
    </row>
    <row r="1997" spans="2:2" ht="18.75" x14ac:dyDescent="0.3">
      <c r="B1997" s="267" t="s">
        <v>175</v>
      </c>
    </row>
    <row r="1998" spans="2:2" ht="18.75" x14ac:dyDescent="0.3">
      <c r="B1998" s="267"/>
    </row>
    <row r="1999" spans="2:2" ht="18.75" x14ac:dyDescent="0.3">
      <c r="B1999" s="267" t="s">
        <v>6612</v>
      </c>
    </row>
    <row r="2000" spans="2:2" ht="18.75" x14ac:dyDescent="0.3">
      <c r="B2000" s="267" t="s">
        <v>6613</v>
      </c>
    </row>
    <row r="2001" spans="2:2" ht="18.75" x14ac:dyDescent="0.3">
      <c r="B2001" s="267" t="s">
        <v>6614</v>
      </c>
    </row>
    <row r="2002" spans="2:2" ht="18.75" x14ac:dyDescent="0.3">
      <c r="B2002" s="267" t="s">
        <v>6615</v>
      </c>
    </row>
    <row r="2003" spans="2:2" ht="18.75" x14ac:dyDescent="0.3">
      <c r="B2003" s="267" t="s">
        <v>6616</v>
      </c>
    </row>
    <row r="2004" spans="2:2" ht="18.75" x14ac:dyDescent="0.3">
      <c r="B2004" s="267" t="s">
        <v>6617</v>
      </c>
    </row>
    <row r="2005" spans="2:2" ht="18.75" x14ac:dyDescent="0.3">
      <c r="B2005" s="267" t="s">
        <v>6618</v>
      </c>
    </row>
    <row r="2006" spans="2:2" ht="18.75" x14ac:dyDescent="0.3">
      <c r="B2006" s="267" t="s">
        <v>6619</v>
      </c>
    </row>
    <row r="2007" spans="2:2" ht="18.75" x14ac:dyDescent="0.3">
      <c r="B2007" s="267" t="s">
        <v>6620</v>
      </c>
    </row>
    <row r="2008" spans="2:2" ht="18.75" x14ac:dyDescent="0.3">
      <c r="B2008" s="267" t="s">
        <v>6621</v>
      </c>
    </row>
    <row r="2009" spans="2:2" ht="18.75" x14ac:dyDescent="0.3">
      <c r="B2009" s="267" t="s">
        <v>6622</v>
      </c>
    </row>
    <row r="2010" spans="2:2" ht="18.75" x14ac:dyDescent="0.3">
      <c r="B2010" s="267" t="s">
        <v>6623</v>
      </c>
    </row>
    <row r="2011" spans="2:2" ht="18.75" x14ac:dyDescent="0.3">
      <c r="B2011" s="267" t="s">
        <v>175</v>
      </c>
    </row>
    <row r="2012" spans="2:2" ht="18.75" x14ac:dyDescent="0.3">
      <c r="B2012" s="267"/>
    </row>
    <row r="2013" spans="2:2" ht="18.75" x14ac:dyDescent="0.3">
      <c r="B2013" s="267" t="s">
        <v>175</v>
      </c>
    </row>
    <row r="2014" spans="2:2" ht="18.75" x14ac:dyDescent="0.3">
      <c r="B2014" s="267" t="s">
        <v>6624</v>
      </c>
    </row>
    <row r="2015" spans="2:2" ht="18.75" x14ac:dyDescent="0.3">
      <c r="B2015" s="267" t="s">
        <v>6625</v>
      </c>
    </row>
    <row r="2016" spans="2:2" ht="18.75" x14ac:dyDescent="0.3">
      <c r="B2016" s="267" t="s">
        <v>6626</v>
      </c>
    </row>
    <row r="2017" spans="2:2" ht="18.75" x14ac:dyDescent="0.3">
      <c r="B2017" s="267" t="s">
        <v>6627</v>
      </c>
    </row>
    <row r="2018" spans="2:2" ht="18.75" x14ac:dyDescent="0.3">
      <c r="B2018" s="267"/>
    </row>
    <row r="2019" spans="2:2" ht="18.75" x14ac:dyDescent="0.3">
      <c r="B2019" s="267" t="s">
        <v>4822</v>
      </c>
    </row>
    <row r="2020" spans="2:2" ht="18.75" x14ac:dyDescent="0.3">
      <c r="B2020" s="267"/>
    </row>
    <row r="2021" spans="2:2" ht="18.75" x14ac:dyDescent="0.3">
      <c r="B2021" s="267" t="s">
        <v>6628</v>
      </c>
    </row>
    <row r="2023" spans="2:2" x14ac:dyDescent="0.25">
      <c r="B2023" s="26" t="s">
        <v>10</v>
      </c>
    </row>
    <row r="2055" spans="2:2" x14ac:dyDescent="0.25">
      <c r="B2055" s="264"/>
    </row>
  </sheetData>
  <hyperlinks>
    <hyperlink ref="B1" location="Калькулятор!A1" display="ВЕРНУТЬСЯ К КАЛЬКУЛЯТОРУ"/>
    <hyperlink ref="B2023" location="Калькулятор!A1" display="ВЕРНУТЬСЯ К КАЛЬКУЛЯТОРУ"/>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100.710937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82.425781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82.285156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82.1406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91.57031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100.425781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91.710937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30"/>
  <sheetViews>
    <sheetView workbookViewId="0">
      <selection activeCell="B1" sqref="B1"/>
    </sheetView>
  </sheetViews>
  <sheetFormatPr defaultRowHeight="15" x14ac:dyDescent="0.25"/>
  <cols>
    <col min="2" max="2" width="109.85546875" customWidth="1"/>
  </cols>
  <sheetData>
    <row r="1" spans="2:2" x14ac:dyDescent="0.25">
      <c r="B1" s="4" t="s">
        <v>10</v>
      </c>
    </row>
    <row r="3" spans="2:2" x14ac:dyDescent="0.25">
      <c r="B3" s="7" t="s">
        <v>34</v>
      </c>
    </row>
    <row r="4" spans="2:2" x14ac:dyDescent="0.25">
      <c r="B4" s="8"/>
    </row>
    <row r="5" spans="2:2" x14ac:dyDescent="0.25">
      <c r="B5" s="9" t="s">
        <v>35</v>
      </c>
    </row>
    <row r="6" spans="2:2" ht="28.5" x14ac:dyDescent="0.25">
      <c r="B6" s="9" t="s">
        <v>36</v>
      </c>
    </row>
    <row r="7" spans="2:2" x14ac:dyDescent="0.25">
      <c r="B7" s="9" t="s">
        <v>37</v>
      </c>
    </row>
    <row r="8" spans="2:2" x14ac:dyDescent="0.25">
      <c r="B8" s="9" t="s">
        <v>38</v>
      </c>
    </row>
    <row r="9" spans="2:2" x14ac:dyDescent="0.25">
      <c r="B9" s="9" t="s">
        <v>39</v>
      </c>
    </row>
    <row r="10" spans="2:2" x14ac:dyDescent="0.25">
      <c r="B10" s="9" t="s">
        <v>40</v>
      </c>
    </row>
    <row r="12" spans="2:2" x14ac:dyDescent="0.25">
      <c r="B12" s="7" t="s">
        <v>41</v>
      </c>
    </row>
    <row r="13" spans="2:2" x14ac:dyDescent="0.25">
      <c r="B13" s="8"/>
    </row>
    <row r="14" spans="2:2" x14ac:dyDescent="0.25">
      <c r="B14" s="9" t="s">
        <v>42</v>
      </c>
    </row>
    <row r="15" spans="2:2" x14ac:dyDescent="0.25">
      <c r="B15" s="9" t="s">
        <v>43</v>
      </c>
    </row>
    <row r="16" spans="2:2" x14ac:dyDescent="0.25">
      <c r="B16" s="9" t="s">
        <v>44</v>
      </c>
    </row>
    <row r="17" spans="2:2" x14ac:dyDescent="0.25">
      <c r="B17" s="9" t="s">
        <v>45</v>
      </c>
    </row>
    <row r="18" spans="2:2" x14ac:dyDescent="0.25">
      <c r="B18" s="10" t="s">
        <v>46</v>
      </c>
    </row>
    <row r="20" spans="2:2" x14ac:dyDescent="0.25">
      <c r="B20" s="7" t="s">
        <v>47</v>
      </c>
    </row>
    <row r="21" spans="2:2" x14ac:dyDescent="0.25">
      <c r="B21" s="8"/>
    </row>
    <row r="22" spans="2:2" x14ac:dyDescent="0.25">
      <c r="B22" s="9" t="s">
        <v>48</v>
      </c>
    </row>
    <row r="23" spans="2:2" x14ac:dyDescent="0.25">
      <c r="B23" s="9" t="s">
        <v>49</v>
      </c>
    </row>
    <row r="24" spans="2:2" ht="28.5" x14ac:dyDescent="0.25">
      <c r="B24" s="9" t="s">
        <v>50</v>
      </c>
    </row>
    <row r="25" spans="2:2" ht="28.5" x14ac:dyDescent="0.25">
      <c r="B25" s="9" t="s">
        <v>51</v>
      </c>
    </row>
    <row r="26" spans="2:2" x14ac:dyDescent="0.25">
      <c r="B26" s="9" t="s">
        <v>52</v>
      </c>
    </row>
    <row r="27" spans="2:2" ht="28.5" x14ac:dyDescent="0.25">
      <c r="B27" s="9" t="s">
        <v>53</v>
      </c>
    </row>
    <row r="28" spans="2:2" x14ac:dyDescent="0.25">
      <c r="B28" s="9" t="s">
        <v>54</v>
      </c>
    </row>
    <row r="30" spans="2:2" x14ac:dyDescent="0.25">
      <c r="B30" s="4" t="s">
        <v>10</v>
      </c>
    </row>
  </sheetData>
  <hyperlinks>
    <hyperlink ref="B18" r:id="rId1" display="http://www.gk-rf.ru/statia222"/>
    <hyperlink ref="B1" location="'Калькулятор 6'!A1" display="ВЕРНУТЬСЯ К КАЛЬКУЛЯТОРУ"/>
    <hyperlink ref="B30" location="'Калькулятор 6'!A1" display="ВЕРНУТЬСЯ К КАЛЬКУЛЯТОРУ"/>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Z811"/>
  <sheetViews>
    <sheetView workbookViewId="0">
      <selection activeCell="B1" sqref="B1"/>
    </sheetView>
  </sheetViews>
  <sheetFormatPr defaultRowHeight="15" x14ac:dyDescent="0.25"/>
  <cols>
    <col min="2" max="2" width="132.7109375" customWidth="1"/>
  </cols>
  <sheetData>
    <row r="1" spans="2:2" x14ac:dyDescent="0.25">
      <c r="B1" s="4" t="s">
        <v>10</v>
      </c>
    </row>
    <row r="2" spans="2:2" ht="22.5" x14ac:dyDescent="0.25">
      <c r="B2" s="229" t="s">
        <v>4014</v>
      </c>
    </row>
    <row r="3" spans="2:2" ht="18.75" x14ac:dyDescent="0.25">
      <c r="B3" s="230" t="s">
        <v>4494</v>
      </c>
    </row>
    <row r="4" spans="2:2" x14ac:dyDescent="0.25">
      <c r="B4" s="44"/>
    </row>
    <row r="5" spans="2:2" ht="18.75" x14ac:dyDescent="0.25">
      <c r="B5" s="17"/>
    </row>
    <row r="6" spans="2:2" ht="18.75" x14ac:dyDescent="0.25">
      <c r="B6" s="17" t="s">
        <v>1811</v>
      </c>
    </row>
    <row r="7" spans="2:2" ht="56.25" x14ac:dyDescent="0.25">
      <c r="B7" s="17" t="s">
        <v>4495</v>
      </c>
    </row>
    <row r="8" spans="2:2" x14ac:dyDescent="0.25">
      <c r="B8" s="231"/>
    </row>
    <row r="9" spans="2:2" x14ac:dyDescent="0.25">
      <c r="B9" s="231"/>
    </row>
    <row r="10" spans="2:2" x14ac:dyDescent="0.25">
      <c r="B10" s="231"/>
    </row>
    <row r="11" spans="2:2" ht="75" x14ac:dyDescent="0.25">
      <c r="B11" s="21" t="s">
        <v>4496</v>
      </c>
    </row>
    <row r="12" spans="2:2" ht="45" x14ac:dyDescent="0.25">
      <c r="B12" s="262" t="s">
        <v>4497</v>
      </c>
    </row>
    <row r="13" spans="2:2" ht="75" x14ac:dyDescent="0.25">
      <c r="B13" s="21" t="s">
        <v>4498</v>
      </c>
    </row>
    <row r="14" spans="2:2" ht="93.75" x14ac:dyDescent="0.25">
      <c r="B14" s="21" t="s">
        <v>4499</v>
      </c>
    </row>
    <row r="15" spans="2:2" ht="18.75" x14ac:dyDescent="0.25">
      <c r="B15" s="21"/>
    </row>
    <row r="16" spans="2:2" ht="18.75" x14ac:dyDescent="0.25">
      <c r="B16" s="21"/>
    </row>
    <row r="17" spans="2:10" ht="18.75" x14ac:dyDescent="0.25">
      <c r="B17" s="239"/>
    </row>
    <row r="18" spans="2:10" ht="18.75" x14ac:dyDescent="0.25">
      <c r="B18" s="239"/>
    </row>
    <row r="19" spans="2:10" ht="18.75" x14ac:dyDescent="0.25">
      <c r="B19" s="21" t="s">
        <v>4215</v>
      </c>
      <c r="J19" s="37"/>
    </row>
    <row r="20" spans="2:10" ht="18.75" x14ac:dyDescent="0.25">
      <c r="B20" s="21" t="s">
        <v>4216</v>
      </c>
    </row>
    <row r="21" spans="2:10" ht="18.75" x14ac:dyDescent="0.25">
      <c r="B21" s="21"/>
    </row>
    <row r="22" spans="2:10" ht="18.75" x14ac:dyDescent="0.25">
      <c r="B22" s="21"/>
    </row>
    <row r="23" spans="2:10" ht="18.75" x14ac:dyDescent="0.25">
      <c r="B23" s="21"/>
    </row>
    <row r="24" spans="2:10" ht="18.75" x14ac:dyDescent="0.25">
      <c r="B24" s="21" t="s">
        <v>4217</v>
      </c>
    </row>
    <row r="25" spans="2:10" ht="18.75" x14ac:dyDescent="0.25">
      <c r="B25" s="21" t="s">
        <v>9</v>
      </c>
    </row>
    <row r="26" spans="2:10" ht="18.75" x14ac:dyDescent="0.25">
      <c r="B26" s="21" t="s">
        <v>4500</v>
      </c>
    </row>
    <row r="27" spans="2:10" x14ac:dyDescent="0.25">
      <c r="B27" s="1"/>
    </row>
    <row r="28" spans="2:10" ht="18.75" x14ac:dyDescent="0.25">
      <c r="B28" s="25" t="s">
        <v>273</v>
      </c>
    </row>
    <row r="29" spans="2:10" ht="18.75" x14ac:dyDescent="0.25">
      <c r="B29" s="25"/>
    </row>
    <row r="30" spans="2:10" ht="18.75" x14ac:dyDescent="0.25">
      <c r="B30" s="25" t="s">
        <v>163</v>
      </c>
    </row>
    <row r="31" spans="2:10" ht="18.75" x14ac:dyDescent="0.25">
      <c r="B31" s="25" t="s">
        <v>6</v>
      </c>
    </row>
    <row r="32" spans="2:10" ht="18.75" x14ac:dyDescent="0.25">
      <c r="B32" s="25" t="s">
        <v>4501</v>
      </c>
    </row>
    <row r="33" spans="2:2" ht="18.75" x14ac:dyDescent="0.25">
      <c r="B33" s="25" t="s">
        <v>4502</v>
      </c>
    </row>
    <row r="34" spans="2:2" x14ac:dyDescent="0.25">
      <c r="B34" s="1"/>
    </row>
    <row r="35" spans="2:2" ht="18.75" x14ac:dyDescent="0.25">
      <c r="B35" s="239" t="s">
        <v>7</v>
      </c>
    </row>
    <row r="36" spans="2:2" ht="37.5" x14ac:dyDescent="0.25">
      <c r="B36" s="239" t="s">
        <v>4495</v>
      </c>
    </row>
    <row r="37" spans="2:2" ht="18.75" x14ac:dyDescent="0.25">
      <c r="B37" s="21"/>
    </row>
    <row r="38" spans="2:2" ht="18.75" x14ac:dyDescent="0.25">
      <c r="B38" s="239" t="s">
        <v>4223</v>
      </c>
    </row>
    <row r="39" spans="2:2" ht="18.75" x14ac:dyDescent="0.25">
      <c r="B39" s="239" t="s">
        <v>4224</v>
      </c>
    </row>
    <row r="40" spans="2:2" ht="18.75" x14ac:dyDescent="0.25">
      <c r="B40" s="239" t="s">
        <v>172</v>
      </c>
    </row>
    <row r="41" spans="2:2" ht="150" x14ac:dyDescent="0.25">
      <c r="B41" s="21" t="s">
        <v>4503</v>
      </c>
    </row>
    <row r="42" spans="2:2" ht="18.75" x14ac:dyDescent="0.25">
      <c r="B42" s="17"/>
    </row>
    <row r="43" spans="2:2" ht="18.75" x14ac:dyDescent="0.25">
      <c r="B43" s="239" t="s">
        <v>4226</v>
      </c>
    </row>
    <row r="44" spans="2:2" ht="112.5" x14ac:dyDescent="0.25">
      <c r="B44" s="20" t="s">
        <v>4504</v>
      </c>
    </row>
    <row r="45" spans="2:2" ht="18.75" x14ac:dyDescent="0.25">
      <c r="B45" s="17"/>
    </row>
    <row r="46" spans="2:2" ht="18.75" x14ac:dyDescent="0.25">
      <c r="B46" s="19" t="s">
        <v>4505</v>
      </c>
    </row>
    <row r="47" spans="2:2" ht="18.75" x14ac:dyDescent="0.25">
      <c r="B47" s="19" t="s">
        <v>4230</v>
      </c>
    </row>
    <row r="48" spans="2:2" ht="18.75" x14ac:dyDescent="0.25">
      <c r="B48" s="22"/>
    </row>
    <row r="49" spans="2:2" ht="18.75" x14ac:dyDescent="0.25">
      <c r="B49" s="19"/>
    </row>
    <row r="50" spans="2:2" ht="18.75" x14ac:dyDescent="0.25">
      <c r="B50" s="20" t="s">
        <v>3668</v>
      </c>
    </row>
    <row r="51" spans="2:2" ht="56.25" x14ac:dyDescent="0.25">
      <c r="B51" s="20" t="s">
        <v>4506</v>
      </c>
    </row>
    <row r="52" spans="2:2" ht="18.75" x14ac:dyDescent="0.25">
      <c r="B52" s="20" t="s">
        <v>4507</v>
      </c>
    </row>
    <row r="53" spans="2:2" ht="18.75" x14ac:dyDescent="0.25">
      <c r="B53" s="20" t="s">
        <v>4508</v>
      </c>
    </row>
    <row r="54" spans="2:2" ht="18.75" x14ac:dyDescent="0.25">
      <c r="B54" s="20" t="s">
        <v>4509</v>
      </c>
    </row>
    <row r="55" spans="2:2" ht="18.75" x14ac:dyDescent="0.25">
      <c r="B55" s="20" t="s">
        <v>4510</v>
      </c>
    </row>
    <row r="56" spans="2:2" ht="37.5" x14ac:dyDescent="0.25">
      <c r="B56" s="20" t="s">
        <v>4031</v>
      </c>
    </row>
    <row r="57" spans="2:2" ht="18.75" x14ac:dyDescent="0.25">
      <c r="B57" s="20" t="s">
        <v>4511</v>
      </c>
    </row>
    <row r="58" spans="2:2" ht="37.5" x14ac:dyDescent="0.25">
      <c r="B58" s="20" t="s">
        <v>4233</v>
      </c>
    </row>
    <row r="59" spans="2:2" ht="37.5" x14ac:dyDescent="0.25">
      <c r="B59" s="20" t="s">
        <v>4512</v>
      </c>
    </row>
    <row r="60" spans="2:2" ht="56.25" x14ac:dyDescent="0.25">
      <c r="B60" s="20" t="s">
        <v>4513</v>
      </c>
    </row>
    <row r="61" spans="2:2" ht="56.25" x14ac:dyDescent="0.25">
      <c r="B61" s="20" t="s">
        <v>4236</v>
      </c>
    </row>
    <row r="62" spans="2:2" ht="18.75" x14ac:dyDescent="0.25">
      <c r="B62" s="20" t="s">
        <v>4514</v>
      </c>
    </row>
    <row r="63" spans="2:2" ht="18.75" x14ac:dyDescent="0.25">
      <c r="B63" s="20" t="s">
        <v>4238</v>
      </c>
    </row>
    <row r="64" spans="2:2" ht="18.75" x14ac:dyDescent="0.25">
      <c r="B64" s="20" t="s">
        <v>3676</v>
      </c>
    </row>
    <row r="65" spans="2:2" ht="37.5" x14ac:dyDescent="0.25">
      <c r="B65" s="20" t="s">
        <v>3571</v>
      </c>
    </row>
    <row r="66" spans="2:2" ht="56.25" x14ac:dyDescent="0.25">
      <c r="B66" s="20" t="s">
        <v>3572</v>
      </c>
    </row>
    <row r="67" spans="2:2" ht="56.25" x14ac:dyDescent="0.25">
      <c r="B67" s="20" t="s">
        <v>3677</v>
      </c>
    </row>
    <row r="68" spans="2:2" ht="37.5" x14ac:dyDescent="0.25">
      <c r="B68" s="20" t="s">
        <v>3678</v>
      </c>
    </row>
    <row r="69" spans="2:2" ht="18.75" x14ac:dyDescent="0.25">
      <c r="B69" s="20"/>
    </row>
    <row r="70" spans="2:2" ht="18.75" x14ac:dyDescent="0.25">
      <c r="B70" s="19"/>
    </row>
    <row r="71" spans="2:2" ht="56.25" x14ac:dyDescent="0.25">
      <c r="B71" s="20" t="s">
        <v>3679</v>
      </c>
    </row>
    <row r="72" spans="2:2" ht="37.5" x14ac:dyDescent="0.25">
      <c r="B72" s="20" t="s">
        <v>3680</v>
      </c>
    </row>
    <row r="73" spans="2:2" ht="18.75" x14ac:dyDescent="0.25">
      <c r="B73" s="20" t="s">
        <v>3681</v>
      </c>
    </row>
    <row r="74" spans="2:2" ht="18.75" x14ac:dyDescent="0.25">
      <c r="B74" s="20" t="s">
        <v>3573</v>
      </c>
    </row>
    <row r="75" spans="2:2" ht="37.5" x14ac:dyDescent="0.25">
      <c r="B75" s="20" t="s">
        <v>4515</v>
      </c>
    </row>
    <row r="76" spans="2:2" ht="18.75" x14ac:dyDescent="0.25">
      <c r="B76" s="20" t="s">
        <v>3683</v>
      </c>
    </row>
    <row r="77" spans="2:2" ht="18.75" x14ac:dyDescent="0.25">
      <c r="B77" s="20" t="s">
        <v>3684</v>
      </c>
    </row>
    <row r="78" spans="2:2" ht="18.75" x14ac:dyDescent="0.25">
      <c r="B78" s="20" t="s">
        <v>3685</v>
      </c>
    </row>
    <row r="79" spans="2:2" ht="18.75" x14ac:dyDescent="0.25">
      <c r="B79" s="20" t="s">
        <v>3686</v>
      </c>
    </row>
    <row r="80" spans="2:2" ht="18.75" x14ac:dyDescent="0.25">
      <c r="B80" s="20" t="s">
        <v>3687</v>
      </c>
    </row>
    <row r="81" spans="2:2" ht="18.75" x14ac:dyDescent="0.25">
      <c r="B81" s="20" t="s">
        <v>3688</v>
      </c>
    </row>
    <row r="82" spans="2:2" ht="18.75" x14ac:dyDescent="0.25">
      <c r="B82" s="20" t="s">
        <v>3689</v>
      </c>
    </row>
    <row r="83" spans="2:2" ht="37.5" x14ac:dyDescent="0.25">
      <c r="B83" s="20" t="s">
        <v>3574</v>
      </c>
    </row>
    <row r="84" spans="2:2" ht="18.75" x14ac:dyDescent="0.25">
      <c r="B84" s="20" t="s">
        <v>3690</v>
      </c>
    </row>
    <row r="85" spans="2:2" ht="37.5" x14ac:dyDescent="0.25">
      <c r="B85" s="20" t="s">
        <v>4516</v>
      </c>
    </row>
    <row r="86" spans="2:2" ht="37.5" x14ac:dyDescent="0.25">
      <c r="B86" s="20" t="s">
        <v>3692</v>
      </c>
    </row>
    <row r="87" spans="2:2" ht="18.75" x14ac:dyDescent="0.25">
      <c r="B87" s="20" t="s">
        <v>3693</v>
      </c>
    </row>
    <row r="88" spans="2:2" ht="18.75" x14ac:dyDescent="0.25">
      <c r="B88" s="20" t="s">
        <v>4241</v>
      </c>
    </row>
    <row r="89" spans="2:2" ht="18.75" x14ac:dyDescent="0.25">
      <c r="B89" s="20" t="s">
        <v>4242</v>
      </c>
    </row>
    <row r="90" spans="2:2" ht="18.75" x14ac:dyDescent="0.25">
      <c r="B90" s="20" t="s">
        <v>4243</v>
      </c>
    </row>
    <row r="91" spans="2:2" ht="37.5" x14ac:dyDescent="0.25">
      <c r="B91" s="20" t="s">
        <v>4244</v>
      </c>
    </row>
    <row r="92" spans="2:2" ht="18.75" x14ac:dyDescent="0.25">
      <c r="B92" s="20" t="s">
        <v>4245</v>
      </c>
    </row>
    <row r="93" spans="2:2" ht="56.25" x14ac:dyDescent="0.25">
      <c r="B93" s="20" t="s">
        <v>4246</v>
      </c>
    </row>
    <row r="94" spans="2:2" ht="18.75" x14ac:dyDescent="0.25">
      <c r="B94" s="19"/>
    </row>
    <row r="95" spans="2:2" ht="18.75" x14ac:dyDescent="0.25">
      <c r="B95" s="20" t="s">
        <v>4247</v>
      </c>
    </row>
    <row r="96" spans="2:2" ht="18.75" x14ac:dyDescent="0.25">
      <c r="B96" s="20" t="s">
        <v>4517</v>
      </c>
    </row>
    <row r="97" spans="2:2" ht="18.75" x14ac:dyDescent="0.25">
      <c r="B97" s="20" t="s">
        <v>4249</v>
      </c>
    </row>
    <row r="98" spans="2:2" ht="18.75" x14ac:dyDescent="0.25">
      <c r="B98" s="20" t="s">
        <v>4250</v>
      </c>
    </row>
    <row r="99" spans="2:2" ht="18.75" x14ac:dyDescent="0.25">
      <c r="B99" s="20" t="s">
        <v>4251</v>
      </c>
    </row>
    <row r="100" spans="2:2" ht="18.75" x14ac:dyDescent="0.25">
      <c r="B100" s="20" t="s">
        <v>4252</v>
      </c>
    </row>
    <row r="101" spans="2:2" ht="75" x14ac:dyDescent="0.25">
      <c r="B101" s="20" t="s">
        <v>4253</v>
      </c>
    </row>
    <row r="102" spans="2:2" ht="30" x14ac:dyDescent="0.25">
      <c r="B102" s="262" t="s">
        <v>4254</v>
      </c>
    </row>
    <row r="103" spans="2:2" ht="18.75" x14ac:dyDescent="0.25">
      <c r="B103" s="23"/>
    </row>
    <row r="104" spans="2:2" ht="18.75" x14ac:dyDescent="0.25">
      <c r="B104" s="19" t="s">
        <v>4518</v>
      </c>
    </row>
    <row r="105" spans="2:2" ht="18.75" x14ac:dyDescent="0.25">
      <c r="B105" s="19" t="s">
        <v>4334</v>
      </c>
    </row>
    <row r="106" spans="2:2" ht="18.75" x14ac:dyDescent="0.25">
      <c r="B106" s="19"/>
    </row>
    <row r="107" spans="2:2" ht="18.75" x14ac:dyDescent="0.25">
      <c r="B107" s="19" t="s">
        <v>4256</v>
      </c>
    </row>
    <row r="108" spans="2:2" ht="18.75" x14ac:dyDescent="0.25">
      <c r="B108" s="19"/>
    </row>
    <row r="109" spans="2:2" ht="37.5" x14ac:dyDescent="0.25">
      <c r="B109" s="19" t="s">
        <v>4519</v>
      </c>
    </row>
    <row r="110" spans="2:2" ht="18.75" x14ac:dyDescent="0.25">
      <c r="B110" s="19"/>
    </row>
    <row r="111" spans="2:2" ht="18.75" x14ac:dyDescent="0.25">
      <c r="B111" s="19" t="s">
        <v>4258</v>
      </c>
    </row>
    <row r="112" spans="2:2" ht="18.75" x14ac:dyDescent="0.25">
      <c r="B112" s="19"/>
    </row>
    <row r="113" spans="2:2" ht="37.5" x14ac:dyDescent="0.25">
      <c r="B113" s="20" t="s">
        <v>4259</v>
      </c>
    </row>
    <row r="114" spans="2:2" ht="18.75" x14ac:dyDescent="0.25">
      <c r="B114" s="20" t="s">
        <v>3706</v>
      </c>
    </row>
    <row r="115" spans="2:2" ht="37.5" x14ac:dyDescent="0.25">
      <c r="B115" s="21" t="s">
        <v>4260</v>
      </c>
    </row>
    <row r="116" spans="2:2" ht="18.75" x14ac:dyDescent="0.25">
      <c r="B116" s="20" t="s">
        <v>4261</v>
      </c>
    </row>
    <row r="117" spans="2:2" ht="18.75" x14ac:dyDescent="0.25">
      <c r="B117" s="21" t="s">
        <v>4262</v>
      </c>
    </row>
    <row r="118" spans="2:2" ht="75" x14ac:dyDescent="0.25">
      <c r="B118" s="20" t="s">
        <v>4520</v>
      </c>
    </row>
    <row r="119" spans="2:2" ht="56.25" x14ac:dyDescent="0.25">
      <c r="B119" s="21" t="s">
        <v>4521</v>
      </c>
    </row>
    <row r="120" spans="2:2" ht="18.75" x14ac:dyDescent="0.25">
      <c r="B120" s="19"/>
    </row>
    <row r="121" spans="2:2" ht="131.25" x14ac:dyDescent="0.25">
      <c r="B121" s="20" t="s">
        <v>4266</v>
      </c>
    </row>
    <row r="122" spans="2:2" ht="18.75" x14ac:dyDescent="0.25">
      <c r="B122" s="20"/>
    </row>
    <row r="123" spans="2:2" ht="18.75" x14ac:dyDescent="0.25">
      <c r="B123" s="19" t="s">
        <v>4267</v>
      </c>
    </row>
    <row r="124" spans="2:2" ht="18.75" x14ac:dyDescent="0.25">
      <c r="B124" s="19" t="s">
        <v>4268</v>
      </c>
    </row>
    <row r="125" spans="2:2" ht="18.75" x14ac:dyDescent="0.25">
      <c r="B125" s="19"/>
    </row>
    <row r="126" spans="2:2" ht="18.75" x14ac:dyDescent="0.25">
      <c r="B126" s="20" t="s">
        <v>3710</v>
      </c>
    </row>
    <row r="127" spans="2:2" ht="37.5" x14ac:dyDescent="0.25">
      <c r="B127" s="20" t="s">
        <v>4522</v>
      </c>
    </row>
    <row r="128" spans="2:2" ht="18.75" x14ac:dyDescent="0.25">
      <c r="B128" s="20" t="s">
        <v>4523</v>
      </c>
    </row>
    <row r="129" spans="2:2" ht="18.75" x14ac:dyDescent="0.25">
      <c r="B129" s="20"/>
    </row>
    <row r="130" spans="2:2" ht="37.5" x14ac:dyDescent="0.25">
      <c r="B130" s="19" t="s">
        <v>4524</v>
      </c>
    </row>
    <row r="131" spans="2:2" ht="18.75" x14ac:dyDescent="0.25">
      <c r="B131" s="19" t="s">
        <v>4525</v>
      </c>
    </row>
    <row r="132" spans="2:2" ht="37.5" x14ac:dyDescent="0.25">
      <c r="B132" s="19" t="s">
        <v>4526</v>
      </c>
    </row>
    <row r="133" spans="2:2" ht="18.75" x14ac:dyDescent="0.25">
      <c r="B133" s="19" t="s">
        <v>4268</v>
      </c>
    </row>
    <row r="134" spans="2:2" ht="18.75" x14ac:dyDescent="0.25">
      <c r="B134" s="19"/>
    </row>
    <row r="135" spans="2:2" ht="56.25" x14ac:dyDescent="0.25">
      <c r="B135" s="20" t="s">
        <v>4527</v>
      </c>
    </row>
    <row r="136" spans="2:2" ht="150" x14ac:dyDescent="0.25">
      <c r="B136" s="20" t="s">
        <v>4528</v>
      </c>
    </row>
    <row r="137" spans="2:2" ht="18.75" x14ac:dyDescent="0.25">
      <c r="B137" s="20"/>
    </row>
    <row r="138" spans="2:2" ht="18.75" x14ac:dyDescent="0.25">
      <c r="B138" s="20"/>
    </row>
    <row r="139" spans="2:2" ht="18.75" x14ac:dyDescent="0.25">
      <c r="B139" s="19"/>
    </row>
    <row r="140" spans="2:2" ht="18.75" x14ac:dyDescent="0.25">
      <c r="B140" s="20" t="s">
        <v>3719</v>
      </c>
    </row>
    <row r="141" spans="2:2" ht="18.75" x14ac:dyDescent="0.25">
      <c r="B141" s="20"/>
    </row>
    <row r="142" spans="2:2" ht="18.75" x14ac:dyDescent="0.25">
      <c r="B142" s="19" t="s">
        <v>4275</v>
      </c>
    </row>
    <row r="143" spans="2:2" ht="18.75" x14ac:dyDescent="0.25">
      <c r="B143" s="19" t="s">
        <v>4276</v>
      </c>
    </row>
    <row r="144" spans="2:2" ht="18.75" x14ac:dyDescent="0.25">
      <c r="B144" s="19" t="s">
        <v>4277</v>
      </c>
    </row>
    <row r="145" spans="2:2" ht="18.75" x14ac:dyDescent="0.25">
      <c r="B145" s="20"/>
    </row>
    <row r="146" spans="2:2" ht="37.5" x14ac:dyDescent="0.25">
      <c r="B146" s="20" t="s">
        <v>4529</v>
      </c>
    </row>
    <row r="147" spans="2:2" ht="37.5" x14ac:dyDescent="0.25">
      <c r="B147" s="20" t="s">
        <v>4530</v>
      </c>
    </row>
    <row r="148" spans="2:2" ht="37.5" x14ac:dyDescent="0.25">
      <c r="B148" s="21" t="s">
        <v>4531</v>
      </c>
    </row>
    <row r="149" spans="2:2" ht="56.25" x14ac:dyDescent="0.25">
      <c r="B149" s="20" t="s">
        <v>4532</v>
      </c>
    </row>
    <row r="150" spans="2:2" ht="37.5" x14ac:dyDescent="0.25">
      <c r="B150" s="20" t="s">
        <v>4533</v>
      </c>
    </row>
    <row r="151" spans="2:2" ht="37.5" x14ac:dyDescent="0.25">
      <c r="B151" s="20" t="s">
        <v>4534</v>
      </c>
    </row>
    <row r="152" spans="2:2" ht="37.5" x14ac:dyDescent="0.25">
      <c r="B152" s="20" t="s">
        <v>4535</v>
      </c>
    </row>
    <row r="153" spans="2:2" ht="56.25" x14ac:dyDescent="0.25">
      <c r="B153" s="20" t="s">
        <v>4536</v>
      </c>
    </row>
    <row r="154" spans="2:2" ht="75" x14ac:dyDescent="0.25">
      <c r="B154" s="20" t="s">
        <v>4537</v>
      </c>
    </row>
    <row r="155" spans="2:2" ht="93.75" x14ac:dyDescent="0.25">
      <c r="B155" s="20" t="s">
        <v>4538</v>
      </c>
    </row>
    <row r="156" spans="2:2" ht="37.5" x14ac:dyDescent="0.25">
      <c r="B156" s="20" t="s">
        <v>4539</v>
      </c>
    </row>
    <row r="157" spans="2:2" ht="18.75" x14ac:dyDescent="0.25">
      <c r="B157" s="20"/>
    </row>
    <row r="158" spans="2:2" ht="18.75" x14ac:dyDescent="0.25">
      <c r="B158" s="19"/>
    </row>
    <row r="159" spans="2:2" ht="37.5" x14ac:dyDescent="0.25">
      <c r="B159" s="20" t="s">
        <v>4540</v>
      </c>
    </row>
    <row r="160" spans="2:2" ht="75" x14ac:dyDescent="0.25">
      <c r="B160" s="20" t="s">
        <v>4541</v>
      </c>
    </row>
    <row r="161" spans="2:2" ht="75" x14ac:dyDescent="0.25">
      <c r="B161" s="20" t="s">
        <v>4542</v>
      </c>
    </row>
    <row r="162" spans="2:2" ht="56.25" x14ac:dyDescent="0.25">
      <c r="B162" s="20" t="s">
        <v>4543</v>
      </c>
    </row>
    <row r="163" spans="2:2" ht="56.25" x14ac:dyDescent="0.25">
      <c r="B163" s="20" t="s">
        <v>4544</v>
      </c>
    </row>
    <row r="164" spans="2:2" ht="56.25" x14ac:dyDescent="0.25">
      <c r="B164" s="20" t="s">
        <v>4545</v>
      </c>
    </row>
    <row r="165" spans="2:2" ht="37.5" x14ac:dyDescent="0.25">
      <c r="B165" s="20" t="s">
        <v>4546</v>
      </c>
    </row>
    <row r="166" spans="2:2" ht="93.75" x14ac:dyDescent="0.25">
      <c r="B166" s="20" t="s">
        <v>4547</v>
      </c>
    </row>
    <row r="167" spans="2:2" ht="75" x14ac:dyDescent="0.25">
      <c r="B167" s="20" t="s">
        <v>4548</v>
      </c>
    </row>
    <row r="168" spans="2:2" ht="18.75" x14ac:dyDescent="0.25">
      <c r="B168" s="20"/>
    </row>
    <row r="169" spans="2:2" ht="18.75" x14ac:dyDescent="0.25">
      <c r="B169" s="19" t="s">
        <v>4307</v>
      </c>
    </row>
    <row r="170" spans="2:2" ht="18.75" x14ac:dyDescent="0.25">
      <c r="B170" s="19" t="s">
        <v>4308</v>
      </c>
    </row>
    <row r="171" spans="2:2" ht="18.75" x14ac:dyDescent="0.25">
      <c r="B171" s="19" t="s">
        <v>4309</v>
      </c>
    </row>
    <row r="172" spans="2:2" ht="18.75" x14ac:dyDescent="0.25">
      <c r="B172" s="19"/>
    </row>
    <row r="173" spans="2:2" ht="18.75" x14ac:dyDescent="0.25">
      <c r="B173" s="19" t="s">
        <v>4310</v>
      </c>
    </row>
    <row r="174" spans="2:2" ht="37.5" x14ac:dyDescent="0.25">
      <c r="B174" s="19" t="s">
        <v>4311</v>
      </c>
    </row>
    <row r="175" spans="2:2" ht="37.5" x14ac:dyDescent="0.25">
      <c r="B175" s="19" t="s">
        <v>4312</v>
      </c>
    </row>
    <row r="176" spans="2:2" ht="18.75" x14ac:dyDescent="0.25">
      <c r="B176" s="19"/>
    </row>
    <row r="177" spans="2:3" ht="18.75" x14ac:dyDescent="0.25">
      <c r="B177" s="20" t="s">
        <v>3741</v>
      </c>
    </row>
    <row r="178" spans="2:3" ht="37.5" x14ac:dyDescent="0.25">
      <c r="B178" s="20" t="s">
        <v>4549</v>
      </c>
    </row>
    <row r="179" spans="2:3" ht="56.25" x14ac:dyDescent="0.25">
      <c r="B179" s="20" t="s">
        <v>4550</v>
      </c>
    </row>
    <row r="180" spans="2:3" ht="37.5" x14ac:dyDescent="0.25">
      <c r="B180" s="20" t="s">
        <v>4551</v>
      </c>
    </row>
    <row r="181" spans="2:3" ht="131.25" x14ac:dyDescent="0.25">
      <c r="B181" s="20" t="s">
        <v>4552</v>
      </c>
    </row>
    <row r="182" spans="2:3" ht="75" x14ac:dyDescent="0.25">
      <c r="B182" s="20" t="s">
        <v>4553</v>
      </c>
    </row>
    <row r="183" spans="2:3" ht="18.75" x14ac:dyDescent="0.25">
      <c r="B183" s="20" t="s">
        <v>4554</v>
      </c>
    </row>
    <row r="184" spans="2:3" ht="18.75" x14ac:dyDescent="0.25">
      <c r="B184" s="20" t="s">
        <v>4555</v>
      </c>
    </row>
    <row r="185" spans="2:3" ht="75" x14ac:dyDescent="0.25">
      <c r="B185" s="20" t="s">
        <v>4755</v>
      </c>
      <c r="C185" s="40"/>
    </row>
    <row r="186" spans="2:3" ht="56.25" x14ac:dyDescent="0.25">
      <c r="B186" s="20" t="s">
        <v>4556</v>
      </c>
    </row>
    <row r="187" spans="2:3" ht="18.75" x14ac:dyDescent="0.25">
      <c r="B187" s="20" t="s">
        <v>4557</v>
      </c>
    </row>
    <row r="188" spans="2:3" ht="37.5" x14ac:dyDescent="0.25">
      <c r="B188" s="20" t="s">
        <v>4558</v>
      </c>
    </row>
    <row r="189" spans="2:3" ht="18.75" x14ac:dyDescent="0.25">
      <c r="B189" s="19"/>
    </row>
    <row r="190" spans="2:3" ht="37.5" x14ac:dyDescent="0.25">
      <c r="B190" s="20" t="s">
        <v>4559</v>
      </c>
    </row>
    <row r="191" spans="2:3" ht="18.75" x14ac:dyDescent="0.25">
      <c r="B191" s="20" t="s">
        <v>4560</v>
      </c>
    </row>
    <row r="192" spans="2:3" ht="37.5" x14ac:dyDescent="0.25">
      <c r="B192" s="20" t="s">
        <v>4561</v>
      </c>
    </row>
    <row r="193" spans="2:2" ht="112.5" x14ac:dyDescent="0.25">
      <c r="B193" s="20" t="s">
        <v>4562</v>
      </c>
    </row>
    <row r="194" spans="2:2" ht="93.75" x14ac:dyDescent="0.25">
      <c r="B194" s="20" t="s">
        <v>4563</v>
      </c>
    </row>
    <row r="195" spans="2:2" ht="131.25" x14ac:dyDescent="0.25">
      <c r="B195" s="20" t="s">
        <v>4564</v>
      </c>
    </row>
    <row r="196" spans="2:2" ht="37.5" x14ac:dyDescent="0.25">
      <c r="B196" s="21" t="s">
        <v>4565</v>
      </c>
    </row>
    <row r="197" spans="2:2" ht="30" x14ac:dyDescent="0.25">
      <c r="B197" s="262" t="s">
        <v>4566</v>
      </c>
    </row>
    <row r="198" spans="2:2" ht="30" x14ac:dyDescent="0.25">
      <c r="B198" s="262" t="s">
        <v>4567</v>
      </c>
    </row>
    <row r="199" spans="2:2" ht="75" x14ac:dyDescent="0.25">
      <c r="B199" s="20" t="s">
        <v>4568</v>
      </c>
    </row>
    <row r="200" spans="2:2" ht="18.75" x14ac:dyDescent="0.25">
      <c r="B200" s="19">
        <v>10</v>
      </c>
    </row>
    <row r="201" spans="2:2" ht="56.25" x14ac:dyDescent="0.25">
      <c r="B201" s="20" t="s">
        <v>4569</v>
      </c>
    </row>
    <row r="202" spans="2:2" ht="75" x14ac:dyDescent="0.25">
      <c r="B202" s="20" t="s">
        <v>4570</v>
      </c>
    </row>
    <row r="203" spans="2:2" ht="60" x14ac:dyDescent="0.25">
      <c r="B203" s="262" t="s">
        <v>4571</v>
      </c>
    </row>
    <row r="204" spans="2:2" ht="56.25" x14ac:dyDescent="0.25">
      <c r="B204" s="20" t="s">
        <v>4572</v>
      </c>
    </row>
    <row r="205" spans="2:2" ht="75" x14ac:dyDescent="0.25">
      <c r="B205" s="20" t="s">
        <v>4573</v>
      </c>
    </row>
    <row r="206" spans="2:2" ht="206.25" x14ac:dyDescent="0.25">
      <c r="B206" s="20" t="s">
        <v>4574</v>
      </c>
    </row>
    <row r="207" spans="2:2" ht="37.5" x14ac:dyDescent="0.25">
      <c r="B207" s="20" t="s">
        <v>4575</v>
      </c>
    </row>
    <row r="208" spans="2:2" ht="37.5" x14ac:dyDescent="0.25">
      <c r="B208" s="21" t="s">
        <v>4576</v>
      </c>
    </row>
    <row r="209" spans="2:2" ht="18.75" x14ac:dyDescent="0.25">
      <c r="B209" s="21"/>
    </row>
    <row r="210" spans="2:2" ht="18.75" x14ac:dyDescent="0.25">
      <c r="B210" s="21"/>
    </row>
    <row r="211" spans="2:2" ht="18.75" x14ac:dyDescent="0.25">
      <c r="B211" s="239"/>
    </row>
    <row r="212" spans="2:2" ht="37.5" x14ac:dyDescent="0.25">
      <c r="B212" s="21" t="s">
        <v>4577</v>
      </c>
    </row>
    <row r="213" spans="2:2" ht="37.5" x14ac:dyDescent="0.25">
      <c r="B213" s="20" t="s">
        <v>4578</v>
      </c>
    </row>
    <row r="214" spans="2:2" ht="243.75" x14ac:dyDescent="0.25">
      <c r="B214" s="20" t="s">
        <v>4579</v>
      </c>
    </row>
    <row r="215" spans="2:2" ht="206.25" x14ac:dyDescent="0.25">
      <c r="B215" s="20" t="s">
        <v>4580</v>
      </c>
    </row>
    <row r="216" spans="2:2" ht="18.75" x14ac:dyDescent="0.25">
      <c r="B216" s="20" t="s">
        <v>4581</v>
      </c>
    </row>
    <row r="217" spans="2:2" ht="56.25" x14ac:dyDescent="0.25">
      <c r="B217" s="20" t="s">
        <v>4582</v>
      </c>
    </row>
    <row r="218" spans="2:2" ht="37.5" x14ac:dyDescent="0.25">
      <c r="B218" s="20" t="s">
        <v>4583</v>
      </c>
    </row>
    <row r="219" spans="2:2" ht="18.75" x14ac:dyDescent="0.25">
      <c r="B219" s="20"/>
    </row>
    <row r="220" spans="2:2" ht="18.75" x14ac:dyDescent="0.25">
      <c r="B220" s="20"/>
    </row>
    <row r="221" spans="2:2" ht="18.75" x14ac:dyDescent="0.25">
      <c r="B221" s="19"/>
    </row>
    <row r="222" spans="2:2" ht="37.5" x14ac:dyDescent="0.25">
      <c r="B222" s="20" t="s">
        <v>4584</v>
      </c>
    </row>
    <row r="223" spans="2:2" ht="75" x14ac:dyDescent="0.25">
      <c r="B223" s="20" t="s">
        <v>4585</v>
      </c>
    </row>
    <row r="224" spans="2:2" ht="37.5" x14ac:dyDescent="0.25">
      <c r="B224" s="20" t="s">
        <v>4586</v>
      </c>
    </row>
    <row r="225" spans="2:2" ht="75" x14ac:dyDescent="0.25">
      <c r="B225" s="20" t="s">
        <v>4587</v>
      </c>
    </row>
    <row r="226" spans="2:2" ht="56.25" x14ac:dyDescent="0.25">
      <c r="B226" s="20" t="s">
        <v>4588</v>
      </c>
    </row>
    <row r="227" spans="2:2" ht="56.25" x14ac:dyDescent="0.25">
      <c r="B227" s="20" t="s">
        <v>4589</v>
      </c>
    </row>
    <row r="228" spans="2:2" ht="18.75" x14ac:dyDescent="0.25">
      <c r="B228" s="20"/>
    </row>
    <row r="229" spans="2:2" ht="18.75" x14ac:dyDescent="0.25">
      <c r="B229" s="19" t="s">
        <v>4316</v>
      </c>
    </row>
    <row r="230" spans="2:2" ht="18.75" x14ac:dyDescent="0.25">
      <c r="B230" s="19" t="s">
        <v>4590</v>
      </c>
    </row>
    <row r="231" spans="2:2" ht="18.75" x14ac:dyDescent="0.25">
      <c r="B231" s="19" t="s">
        <v>4309</v>
      </c>
    </row>
    <row r="232" spans="2:2" ht="18.75" x14ac:dyDescent="0.25">
      <c r="B232" s="19" t="s">
        <v>4317</v>
      </c>
    </row>
    <row r="233" spans="2:2" ht="37.5" x14ac:dyDescent="0.25">
      <c r="B233" s="19" t="s">
        <v>4318</v>
      </c>
    </row>
    <row r="234" spans="2:2" ht="37.5" x14ac:dyDescent="0.25">
      <c r="B234" s="19" t="s">
        <v>4319</v>
      </c>
    </row>
    <row r="235" spans="2:2" ht="56.25" x14ac:dyDescent="0.25">
      <c r="B235" s="19" t="s">
        <v>4320</v>
      </c>
    </row>
    <row r="236" spans="2:2" ht="18.75" x14ac:dyDescent="0.25">
      <c r="B236" s="19"/>
    </row>
    <row r="237" spans="2:2" ht="56.25" x14ac:dyDescent="0.25">
      <c r="B237" s="20" t="s">
        <v>4591</v>
      </c>
    </row>
    <row r="238" spans="2:2" ht="37.5" x14ac:dyDescent="0.25">
      <c r="B238" s="20" t="s">
        <v>4592</v>
      </c>
    </row>
    <row r="239" spans="2:2" ht="56.25" x14ac:dyDescent="0.25">
      <c r="B239" s="20" t="s">
        <v>4593</v>
      </c>
    </row>
    <row r="240" spans="2:2" ht="18.75" x14ac:dyDescent="0.25">
      <c r="B240" s="20"/>
    </row>
    <row r="241" spans="2:2" ht="18.75" x14ac:dyDescent="0.25">
      <c r="B241" s="19"/>
    </row>
    <row r="242" spans="2:2" ht="56.25" x14ac:dyDescent="0.25">
      <c r="B242" s="20" t="s">
        <v>4594</v>
      </c>
    </row>
    <row r="243" spans="2:2" ht="18.75" x14ac:dyDescent="0.25">
      <c r="B243" s="20" t="s">
        <v>4595</v>
      </c>
    </row>
    <row r="244" spans="2:2" ht="56.25" x14ac:dyDescent="0.25">
      <c r="B244" s="20" t="s">
        <v>4596</v>
      </c>
    </row>
    <row r="245" spans="2:2" ht="56.25" x14ac:dyDescent="0.25">
      <c r="B245" s="21" t="s">
        <v>4597</v>
      </c>
    </row>
    <row r="246" spans="2:2" ht="56.25" x14ac:dyDescent="0.25">
      <c r="B246" s="21" t="s">
        <v>4598</v>
      </c>
    </row>
    <row r="247" spans="2:2" ht="18.75" x14ac:dyDescent="0.25">
      <c r="B247" s="21"/>
    </row>
    <row r="248" spans="2:2" ht="18.75" x14ac:dyDescent="0.25">
      <c r="B248" s="20"/>
    </row>
    <row r="249" spans="2:2" ht="18.75" x14ac:dyDescent="0.25">
      <c r="B249" s="19" t="s">
        <v>4329</v>
      </c>
    </row>
    <row r="250" spans="2:2" ht="18.75" x14ac:dyDescent="0.25">
      <c r="B250" s="20"/>
    </row>
    <row r="251" spans="2:2" ht="56.25" x14ac:dyDescent="0.25">
      <c r="B251" s="20" t="s">
        <v>4599</v>
      </c>
    </row>
    <row r="252" spans="2:2" ht="93.75" x14ac:dyDescent="0.25">
      <c r="B252" s="20" t="s">
        <v>3758</v>
      </c>
    </row>
    <row r="253" spans="2:2" ht="18.75" x14ac:dyDescent="0.25">
      <c r="B253" s="20"/>
    </row>
    <row r="254" spans="2:2" ht="37.5" x14ac:dyDescent="0.25">
      <c r="B254" s="19" t="s">
        <v>4330</v>
      </c>
    </row>
    <row r="255" spans="2:2" ht="18.75" x14ac:dyDescent="0.25">
      <c r="B255" s="19" t="s">
        <v>4268</v>
      </c>
    </row>
    <row r="256" spans="2:2" ht="18.75" x14ac:dyDescent="0.25">
      <c r="B256" s="19"/>
    </row>
    <row r="257" spans="2:2" ht="37.5" x14ac:dyDescent="0.25">
      <c r="B257" s="20" t="s">
        <v>3761</v>
      </c>
    </row>
    <row r="258" spans="2:2" ht="18.75" x14ac:dyDescent="0.25">
      <c r="B258" s="20" t="s">
        <v>3762</v>
      </c>
    </row>
    <row r="259" spans="2:2" ht="37.5" x14ac:dyDescent="0.25">
      <c r="B259" s="20" t="s">
        <v>3584</v>
      </c>
    </row>
    <row r="260" spans="2:2" ht="18.75" x14ac:dyDescent="0.25">
      <c r="B260" s="20"/>
    </row>
    <row r="261" spans="2:2" ht="18.75" x14ac:dyDescent="0.25">
      <c r="B261" s="19"/>
    </row>
    <row r="262" spans="2:2" ht="18.75" x14ac:dyDescent="0.25">
      <c r="B262" s="20" t="s">
        <v>3763</v>
      </c>
    </row>
    <row r="263" spans="2:2" ht="37.5" x14ac:dyDescent="0.25">
      <c r="B263" s="20" t="s">
        <v>4600</v>
      </c>
    </row>
    <row r="264" spans="2:2" ht="37.5" x14ac:dyDescent="0.25">
      <c r="B264" s="20" t="s">
        <v>4601</v>
      </c>
    </row>
    <row r="265" spans="2:2" ht="75" x14ac:dyDescent="0.25">
      <c r="B265" s="20" t="s">
        <v>3765</v>
      </c>
    </row>
    <row r="266" spans="2:2" ht="18.75" x14ac:dyDescent="0.25">
      <c r="B266" s="20" t="s">
        <v>3585</v>
      </c>
    </row>
    <row r="267" spans="2:2" ht="56.25" x14ac:dyDescent="0.25">
      <c r="B267" s="20" t="s">
        <v>4602</v>
      </c>
    </row>
    <row r="268" spans="2:2" ht="37.5" x14ac:dyDescent="0.25">
      <c r="B268" s="20" t="s">
        <v>4603</v>
      </c>
    </row>
    <row r="269" spans="2:2" ht="37.5" x14ac:dyDescent="0.25">
      <c r="B269" s="20" t="s">
        <v>3767</v>
      </c>
    </row>
    <row r="270" spans="2:2" ht="18.75" x14ac:dyDescent="0.25">
      <c r="B270" s="19"/>
    </row>
    <row r="271" spans="2:2" ht="37.5" x14ac:dyDescent="0.25">
      <c r="B271" s="19" t="s">
        <v>4333</v>
      </c>
    </row>
    <row r="272" spans="2:2" ht="18.75" x14ac:dyDescent="0.25">
      <c r="B272" s="19" t="s">
        <v>4334</v>
      </c>
    </row>
    <row r="273" spans="2:2" ht="18.75" x14ac:dyDescent="0.25">
      <c r="B273" s="19"/>
    </row>
    <row r="274" spans="2:2" ht="37.5" x14ac:dyDescent="0.25">
      <c r="B274" s="20" t="s">
        <v>4067</v>
      </c>
    </row>
    <row r="275" spans="2:2" ht="18.75" x14ac:dyDescent="0.25">
      <c r="B275" s="20" t="s">
        <v>3771</v>
      </c>
    </row>
    <row r="276" spans="2:2" ht="37.5" x14ac:dyDescent="0.25">
      <c r="B276" s="20" t="s">
        <v>4604</v>
      </c>
    </row>
    <row r="277" spans="2:2" ht="18.75" x14ac:dyDescent="0.25">
      <c r="B277" s="20" t="s">
        <v>4605</v>
      </c>
    </row>
    <row r="278" spans="2:2" ht="37.5" x14ac:dyDescent="0.25">
      <c r="B278" s="20" t="s">
        <v>4606</v>
      </c>
    </row>
    <row r="279" spans="2:2" ht="37.5" x14ac:dyDescent="0.25">
      <c r="B279" s="20" t="s">
        <v>4607</v>
      </c>
    </row>
    <row r="280" spans="2:2" ht="18.75" x14ac:dyDescent="0.25">
      <c r="B280" s="20" t="s">
        <v>4608</v>
      </c>
    </row>
    <row r="281" spans="2:2" ht="18.75" x14ac:dyDescent="0.25">
      <c r="B281" s="20" t="s">
        <v>4609</v>
      </c>
    </row>
    <row r="282" spans="2:2" ht="56.25" x14ac:dyDescent="0.25">
      <c r="B282" s="20" t="s">
        <v>4610</v>
      </c>
    </row>
    <row r="283" spans="2:2" ht="18.75" x14ac:dyDescent="0.25">
      <c r="B283" s="19"/>
    </row>
    <row r="284" spans="2:2" ht="37.5" x14ac:dyDescent="0.25">
      <c r="B284" s="20" t="s">
        <v>4611</v>
      </c>
    </row>
    <row r="285" spans="2:2" ht="30" x14ac:dyDescent="0.25">
      <c r="B285" s="262" t="s">
        <v>4612</v>
      </c>
    </row>
    <row r="286" spans="2:2" ht="18.75" x14ac:dyDescent="0.25">
      <c r="B286" s="20" t="s">
        <v>4613</v>
      </c>
    </row>
    <row r="287" spans="2:2" ht="56.25" x14ac:dyDescent="0.25">
      <c r="B287" s="20" t="s">
        <v>4614</v>
      </c>
    </row>
    <row r="288" spans="2:2" ht="56.25" x14ac:dyDescent="0.25">
      <c r="B288" s="20" t="s">
        <v>4615</v>
      </c>
    </row>
    <row r="289" spans="2:2" ht="75" x14ac:dyDescent="0.25">
      <c r="B289" s="20" t="s">
        <v>4616</v>
      </c>
    </row>
    <row r="290" spans="2:2" ht="37.5" x14ac:dyDescent="0.25">
      <c r="B290" s="20" t="s">
        <v>4617</v>
      </c>
    </row>
    <row r="291" spans="2:2" ht="56.25" x14ac:dyDescent="0.25">
      <c r="B291" s="20" t="s">
        <v>3779</v>
      </c>
    </row>
    <row r="292" spans="2:2" ht="37.5" x14ac:dyDescent="0.25">
      <c r="B292" s="20" t="s">
        <v>3780</v>
      </c>
    </row>
    <row r="293" spans="2:2" ht="18.75" x14ac:dyDescent="0.25">
      <c r="B293" s="20"/>
    </row>
    <row r="294" spans="2:2" ht="75" x14ac:dyDescent="0.25">
      <c r="B294" s="19" t="s">
        <v>4618</v>
      </c>
    </row>
    <row r="295" spans="2:2" ht="18.75" x14ac:dyDescent="0.25">
      <c r="B295" s="20"/>
    </row>
    <row r="296" spans="2:2" ht="37.5" x14ac:dyDescent="0.25">
      <c r="B296" s="20" t="s">
        <v>4619</v>
      </c>
    </row>
    <row r="297" spans="2:2" ht="18.75" x14ac:dyDescent="0.25">
      <c r="B297" s="20" t="s">
        <v>4620</v>
      </c>
    </row>
    <row r="298" spans="2:2" ht="18.75" x14ac:dyDescent="0.25">
      <c r="B298" s="20" t="s">
        <v>4621</v>
      </c>
    </row>
    <row r="299" spans="2:2" ht="37.5" x14ac:dyDescent="0.25">
      <c r="B299" s="20" t="s">
        <v>4622</v>
      </c>
    </row>
    <row r="300" spans="2:2" ht="18.75" x14ac:dyDescent="0.25">
      <c r="B300" s="19"/>
    </row>
    <row r="301" spans="2:2" ht="37.5" x14ac:dyDescent="0.25">
      <c r="B301" s="20" t="s">
        <v>4623</v>
      </c>
    </row>
    <row r="302" spans="2:2" ht="37.5" x14ac:dyDescent="0.25">
      <c r="B302" s="20" t="s">
        <v>4624</v>
      </c>
    </row>
    <row r="303" spans="2:2" ht="18.75" x14ac:dyDescent="0.25">
      <c r="B303" s="20" t="s">
        <v>4625</v>
      </c>
    </row>
    <row r="304" spans="2:2" ht="18.75" x14ac:dyDescent="0.25">
      <c r="B304" s="20" t="s">
        <v>4626</v>
      </c>
    </row>
    <row r="305" spans="2:2" ht="56.25" x14ac:dyDescent="0.25">
      <c r="B305" s="20" t="s">
        <v>4627</v>
      </c>
    </row>
    <row r="306" spans="2:2" ht="18.75" x14ac:dyDescent="0.25">
      <c r="B306" s="20" t="s">
        <v>4628</v>
      </c>
    </row>
    <row r="307" spans="2:2" ht="18.75" x14ac:dyDescent="0.25">
      <c r="B307" s="20" t="s">
        <v>4629</v>
      </c>
    </row>
    <row r="308" spans="2:2" ht="112.5" x14ac:dyDescent="0.25">
      <c r="B308" s="20" t="s">
        <v>4630</v>
      </c>
    </row>
    <row r="309" spans="2:2" ht="75" x14ac:dyDescent="0.25">
      <c r="B309" s="20" t="s">
        <v>4631</v>
      </c>
    </row>
    <row r="310" spans="2:2" ht="37.5" x14ac:dyDescent="0.25">
      <c r="B310" s="20" t="s">
        <v>4632</v>
      </c>
    </row>
    <row r="311" spans="2:2" ht="37.5" x14ac:dyDescent="0.25">
      <c r="B311" s="20" t="s">
        <v>4633</v>
      </c>
    </row>
    <row r="312" spans="2:2" ht="56.25" x14ac:dyDescent="0.25">
      <c r="B312" s="20" t="s">
        <v>4634</v>
      </c>
    </row>
    <row r="313" spans="2:2" ht="56.25" x14ac:dyDescent="0.25">
      <c r="B313" s="20" t="s">
        <v>4635</v>
      </c>
    </row>
    <row r="314" spans="2:2" ht="18.75" x14ac:dyDescent="0.25">
      <c r="B314" s="20"/>
    </row>
    <row r="315" spans="2:2" ht="18.75" x14ac:dyDescent="0.25">
      <c r="B315" s="19"/>
    </row>
    <row r="316" spans="2:2" ht="37.5" x14ac:dyDescent="0.25">
      <c r="B316" s="20" t="s">
        <v>4636</v>
      </c>
    </row>
    <row r="317" spans="2:2" ht="93.75" x14ac:dyDescent="0.25">
      <c r="B317" s="20" t="s">
        <v>4637</v>
      </c>
    </row>
    <row r="318" spans="2:2" ht="45" x14ac:dyDescent="0.25">
      <c r="B318" s="262" t="s">
        <v>4638</v>
      </c>
    </row>
    <row r="319" spans="2:2" ht="56.25" x14ac:dyDescent="0.25">
      <c r="B319" s="20" t="s">
        <v>4639</v>
      </c>
    </row>
    <row r="320" spans="2:2" ht="75" x14ac:dyDescent="0.25">
      <c r="B320" s="20" t="s">
        <v>4640</v>
      </c>
    </row>
    <row r="321" spans="2:2" ht="56.25" x14ac:dyDescent="0.25">
      <c r="B321" s="20" t="s">
        <v>4641</v>
      </c>
    </row>
    <row r="322" spans="2:2" ht="18.75" x14ac:dyDescent="0.25">
      <c r="B322" s="20"/>
    </row>
    <row r="323" spans="2:2" ht="37.5" x14ac:dyDescent="0.25">
      <c r="B323" s="19" t="s">
        <v>4642</v>
      </c>
    </row>
    <row r="324" spans="2:2" ht="18.75" x14ac:dyDescent="0.25">
      <c r="B324" s="19"/>
    </row>
    <row r="325" spans="2:2" ht="18.75" x14ac:dyDescent="0.25">
      <c r="B325" s="20" t="s">
        <v>4643</v>
      </c>
    </row>
    <row r="326" spans="2:2" ht="18.75" x14ac:dyDescent="0.25">
      <c r="B326" s="19"/>
    </row>
    <row r="327" spans="2:2" ht="37.5" x14ac:dyDescent="0.25">
      <c r="B327" s="19" t="s">
        <v>4644</v>
      </c>
    </row>
    <row r="328" spans="2:2" ht="37.5" x14ac:dyDescent="0.25">
      <c r="B328" s="19" t="s">
        <v>4341</v>
      </c>
    </row>
    <row r="329" spans="2:2" ht="18.75" x14ac:dyDescent="0.25">
      <c r="B329" s="19"/>
    </row>
    <row r="330" spans="2:2" ht="37.5" x14ac:dyDescent="0.25">
      <c r="B330" s="20" t="s">
        <v>4645</v>
      </c>
    </row>
    <row r="331" spans="2:2" ht="18.75" x14ac:dyDescent="0.25">
      <c r="B331" s="20"/>
    </row>
    <row r="332" spans="2:2" ht="18.75" x14ac:dyDescent="0.25">
      <c r="B332" s="19"/>
    </row>
    <row r="333" spans="2:2" ht="18.75" x14ac:dyDescent="0.25">
      <c r="B333" s="20" t="s">
        <v>4646</v>
      </c>
    </row>
    <row r="334" spans="2:2" ht="18.75" x14ac:dyDescent="0.25">
      <c r="B334" s="20"/>
    </row>
    <row r="335" spans="2:2" ht="75" x14ac:dyDescent="0.25">
      <c r="B335" s="19" t="s">
        <v>4342</v>
      </c>
    </row>
    <row r="336" spans="2:2" ht="18.75" x14ac:dyDescent="0.25">
      <c r="B336" s="20"/>
    </row>
    <row r="337" spans="2:2" ht="56.25" x14ac:dyDescent="0.25">
      <c r="B337" s="20" t="s">
        <v>3798</v>
      </c>
    </row>
    <row r="338" spans="2:2" ht="18.75" x14ac:dyDescent="0.25">
      <c r="B338" s="19"/>
    </row>
    <row r="339" spans="2:2" ht="18.75" x14ac:dyDescent="0.25">
      <c r="B339" s="19" t="s">
        <v>4343</v>
      </c>
    </row>
    <row r="340" spans="2:2" ht="18.75" x14ac:dyDescent="0.25">
      <c r="B340" s="19" t="s">
        <v>4344</v>
      </c>
    </row>
    <row r="341" spans="2:2" ht="18.75" x14ac:dyDescent="0.25">
      <c r="B341" s="19" t="s">
        <v>4345</v>
      </c>
    </row>
    <row r="342" spans="2:2" ht="37.5" x14ac:dyDescent="0.25">
      <c r="B342" s="19" t="s">
        <v>4346</v>
      </c>
    </row>
    <row r="343" spans="2:2" ht="18.75" x14ac:dyDescent="0.25">
      <c r="B343" s="19"/>
    </row>
    <row r="344" spans="2:2" ht="37.5" x14ac:dyDescent="0.25">
      <c r="B344" s="20" t="s">
        <v>3800</v>
      </c>
    </row>
    <row r="345" spans="2:2" ht="56.25" x14ac:dyDescent="0.25">
      <c r="B345" s="20" t="s">
        <v>3801</v>
      </c>
    </row>
    <row r="346" spans="2:2" ht="37.5" x14ac:dyDescent="0.25">
      <c r="B346" s="20" t="s">
        <v>4647</v>
      </c>
    </row>
    <row r="347" spans="2:2" ht="18.75" x14ac:dyDescent="0.25">
      <c r="B347" s="19"/>
    </row>
    <row r="348" spans="2:2" ht="18.75" x14ac:dyDescent="0.25">
      <c r="B348" s="19" t="s">
        <v>4347</v>
      </c>
    </row>
    <row r="349" spans="2:2" ht="18.75" x14ac:dyDescent="0.25">
      <c r="B349" s="19" t="s">
        <v>4348</v>
      </c>
    </row>
    <row r="350" spans="2:2" ht="18.75" x14ac:dyDescent="0.25">
      <c r="B350" s="19" t="s">
        <v>4349</v>
      </c>
    </row>
    <row r="351" spans="2:2" ht="18.75" x14ac:dyDescent="0.25">
      <c r="B351" s="19" t="s">
        <v>4350</v>
      </c>
    </row>
    <row r="352" spans="2:2" ht="18.75" x14ac:dyDescent="0.25">
      <c r="B352" s="19" t="s">
        <v>4351</v>
      </c>
    </row>
    <row r="353" spans="2:2" ht="45" x14ac:dyDescent="0.25">
      <c r="B353" s="66" t="s">
        <v>4648</v>
      </c>
    </row>
    <row r="354" spans="2:2" ht="18.75" x14ac:dyDescent="0.25">
      <c r="B354" s="19"/>
    </row>
    <row r="355" spans="2:2" ht="37.5" x14ac:dyDescent="0.25">
      <c r="B355" s="20" t="s">
        <v>3807</v>
      </c>
    </row>
    <row r="356" spans="2:2" ht="18.75" x14ac:dyDescent="0.25">
      <c r="B356" s="19"/>
    </row>
    <row r="357" spans="2:2" ht="37.5" x14ac:dyDescent="0.25">
      <c r="B357" s="20" t="s">
        <v>3808</v>
      </c>
    </row>
    <row r="358" spans="2:2" ht="56.25" x14ac:dyDescent="0.25">
      <c r="B358" s="20" t="s">
        <v>3809</v>
      </c>
    </row>
    <row r="359" spans="2:2" ht="56.25" x14ac:dyDescent="0.25">
      <c r="B359" s="20" t="s">
        <v>3810</v>
      </c>
    </row>
    <row r="360" spans="2:2" ht="37.5" x14ac:dyDescent="0.25">
      <c r="B360" s="20" t="s">
        <v>3589</v>
      </c>
    </row>
    <row r="361" spans="2:2" ht="56.25" x14ac:dyDescent="0.25">
      <c r="B361" s="20" t="s">
        <v>3811</v>
      </c>
    </row>
    <row r="362" spans="2:2" ht="37.5" x14ac:dyDescent="0.25">
      <c r="B362" s="20" t="s">
        <v>3590</v>
      </c>
    </row>
    <row r="363" spans="2:2" ht="56.25" x14ac:dyDescent="0.25">
      <c r="B363" s="20" t="s">
        <v>3591</v>
      </c>
    </row>
    <row r="364" spans="2:2" ht="56.25" x14ac:dyDescent="0.25">
      <c r="B364" s="20" t="s">
        <v>3592</v>
      </c>
    </row>
    <row r="365" spans="2:2" ht="56.25" x14ac:dyDescent="0.25">
      <c r="B365" s="20" t="s">
        <v>3812</v>
      </c>
    </row>
    <row r="366" spans="2:2" ht="37.5" x14ac:dyDescent="0.25">
      <c r="B366" s="20" t="s">
        <v>3813</v>
      </c>
    </row>
    <row r="367" spans="2:2" ht="112.5" x14ac:dyDescent="0.25">
      <c r="B367" s="20" t="s">
        <v>3593</v>
      </c>
    </row>
    <row r="368" spans="2:2" ht="18.75" x14ac:dyDescent="0.25">
      <c r="B368" s="21"/>
    </row>
    <row r="369" spans="2:2" ht="18.75" x14ac:dyDescent="0.25">
      <c r="B369" s="239"/>
    </row>
    <row r="370" spans="2:2" ht="56.25" x14ac:dyDescent="0.25">
      <c r="B370" s="21" t="s">
        <v>4649</v>
      </c>
    </row>
    <row r="371" spans="2:2" ht="37.5" x14ac:dyDescent="0.25">
      <c r="B371" s="20" t="s">
        <v>4650</v>
      </c>
    </row>
    <row r="372" spans="2:2" ht="37.5" x14ac:dyDescent="0.25">
      <c r="B372" s="20" t="s">
        <v>3815</v>
      </c>
    </row>
    <row r="373" spans="2:2" ht="37.5" x14ac:dyDescent="0.25">
      <c r="B373" s="20" t="s">
        <v>4086</v>
      </c>
    </row>
    <row r="374" spans="2:2" ht="18.75" x14ac:dyDescent="0.25">
      <c r="B374" s="20" t="s">
        <v>3594</v>
      </c>
    </row>
    <row r="375" spans="2:2" ht="112.5" x14ac:dyDescent="0.25">
      <c r="B375" s="20" t="s">
        <v>4355</v>
      </c>
    </row>
    <row r="376" spans="2:2" ht="37.5" x14ac:dyDescent="0.25">
      <c r="B376" s="20" t="s">
        <v>3818</v>
      </c>
    </row>
    <row r="377" spans="2:2" ht="18.75" x14ac:dyDescent="0.25">
      <c r="B377" s="20" t="s">
        <v>4651</v>
      </c>
    </row>
    <row r="378" spans="2:2" ht="18.75" x14ac:dyDescent="0.25">
      <c r="B378" s="20" t="s">
        <v>4652</v>
      </c>
    </row>
    <row r="379" spans="2:2" ht="18.75" x14ac:dyDescent="0.25">
      <c r="B379" s="20" t="s">
        <v>4653</v>
      </c>
    </row>
    <row r="380" spans="2:2" ht="18.75" x14ac:dyDescent="0.25">
      <c r="B380" s="20" t="s">
        <v>4654</v>
      </c>
    </row>
    <row r="381" spans="2:2" ht="18.75" x14ac:dyDescent="0.25">
      <c r="B381" s="20" t="s">
        <v>4655</v>
      </c>
    </row>
    <row r="382" spans="2:2" ht="18.75" x14ac:dyDescent="0.25">
      <c r="B382" s="20" t="s">
        <v>4656</v>
      </c>
    </row>
    <row r="383" spans="2:2" ht="75" x14ac:dyDescent="0.25">
      <c r="B383" s="20" t="s">
        <v>3819</v>
      </c>
    </row>
    <row r="384" spans="2:2" ht="56.25" x14ac:dyDescent="0.25">
      <c r="B384" s="20" t="s">
        <v>3820</v>
      </c>
    </row>
    <row r="385" spans="2:2" ht="56.25" x14ac:dyDescent="0.25">
      <c r="B385" s="20" t="s">
        <v>3821</v>
      </c>
    </row>
    <row r="386" spans="2:2" ht="18.75" x14ac:dyDescent="0.25">
      <c r="B386" s="19"/>
    </row>
    <row r="387" spans="2:2" ht="37.5" x14ac:dyDescent="0.25">
      <c r="B387" s="20" t="s">
        <v>3601</v>
      </c>
    </row>
    <row r="388" spans="2:2" ht="37.5" x14ac:dyDescent="0.25">
      <c r="B388" s="20" t="s">
        <v>3602</v>
      </c>
    </row>
    <row r="389" spans="2:2" ht="18.75" x14ac:dyDescent="0.25">
      <c r="B389" s="19"/>
    </row>
    <row r="390" spans="2:2" ht="18.75" x14ac:dyDescent="0.25">
      <c r="B390" s="19" t="s">
        <v>4657</v>
      </c>
    </row>
    <row r="391" spans="2:2" ht="18.75" x14ac:dyDescent="0.25">
      <c r="B391" s="19" t="s">
        <v>4357</v>
      </c>
    </row>
    <row r="392" spans="2:2" ht="18.75" x14ac:dyDescent="0.25">
      <c r="B392" s="19" t="s">
        <v>4358</v>
      </c>
    </row>
    <row r="393" spans="2:2" ht="18.75" x14ac:dyDescent="0.25">
      <c r="B393" s="19" t="s">
        <v>4359</v>
      </c>
    </row>
    <row r="394" spans="2:2" ht="18.75" x14ac:dyDescent="0.25">
      <c r="B394" s="19" t="s">
        <v>4360</v>
      </c>
    </row>
    <row r="395" spans="2:2" ht="56.25" x14ac:dyDescent="0.25">
      <c r="B395" s="19" t="s">
        <v>4658</v>
      </c>
    </row>
    <row r="396" spans="2:2" ht="37.5" x14ac:dyDescent="0.25">
      <c r="B396" s="19" t="s">
        <v>4659</v>
      </c>
    </row>
    <row r="397" spans="2:2" ht="18.75" x14ac:dyDescent="0.25">
      <c r="B397" s="20"/>
    </row>
    <row r="398" spans="2:2" ht="18.75" x14ac:dyDescent="0.25">
      <c r="B398" s="20" t="s">
        <v>3827</v>
      </c>
    </row>
    <row r="399" spans="2:2" ht="75" x14ac:dyDescent="0.25">
      <c r="B399" s="20" t="s">
        <v>3828</v>
      </c>
    </row>
    <row r="400" spans="2:2" ht="37.5" x14ac:dyDescent="0.25">
      <c r="B400" s="20" t="s">
        <v>3829</v>
      </c>
    </row>
    <row r="401" spans="2:2" ht="37.5" x14ac:dyDescent="0.25">
      <c r="B401" s="20" t="s">
        <v>3830</v>
      </c>
    </row>
    <row r="402" spans="2:2" ht="18.75" x14ac:dyDescent="0.25">
      <c r="B402" s="20" t="s">
        <v>3831</v>
      </c>
    </row>
    <row r="403" spans="2:2" ht="18.75" x14ac:dyDescent="0.25">
      <c r="B403" s="20" t="s">
        <v>3603</v>
      </c>
    </row>
    <row r="404" spans="2:2" ht="37.5" x14ac:dyDescent="0.25">
      <c r="B404" s="20" t="s">
        <v>3832</v>
      </c>
    </row>
    <row r="405" spans="2:2" ht="37.5" x14ac:dyDescent="0.25">
      <c r="B405" s="20" t="s">
        <v>3833</v>
      </c>
    </row>
    <row r="406" spans="2:2" ht="18.75" x14ac:dyDescent="0.25">
      <c r="B406" s="20"/>
    </row>
    <row r="407" spans="2:2" ht="56.25" x14ac:dyDescent="0.25">
      <c r="B407" s="19" t="s">
        <v>4660</v>
      </c>
    </row>
    <row r="408" spans="2:2" ht="18.75" x14ac:dyDescent="0.25">
      <c r="B408" s="19"/>
    </row>
    <row r="409" spans="2:2" ht="18.75" x14ac:dyDescent="0.25">
      <c r="B409" s="19" t="s">
        <v>4661</v>
      </c>
    </row>
    <row r="410" spans="2:2" ht="18.75" x14ac:dyDescent="0.25">
      <c r="B410" s="19"/>
    </row>
    <row r="411" spans="2:2" ht="56.25" x14ac:dyDescent="0.25">
      <c r="B411" s="20" t="s">
        <v>3838</v>
      </c>
    </row>
    <row r="412" spans="2:2" ht="18.75" x14ac:dyDescent="0.25">
      <c r="B412" s="20" t="s">
        <v>3604</v>
      </c>
    </row>
    <row r="413" spans="2:2" ht="18.75" x14ac:dyDescent="0.25">
      <c r="B413" s="20" t="s">
        <v>3605</v>
      </c>
    </row>
    <row r="414" spans="2:2" ht="93.75" x14ac:dyDescent="0.25">
      <c r="B414" s="20" t="s">
        <v>3839</v>
      </c>
    </row>
    <row r="415" spans="2:2" ht="75" x14ac:dyDescent="0.25">
      <c r="B415" s="20" t="s">
        <v>3606</v>
      </c>
    </row>
    <row r="416" spans="2:2" ht="37.5" x14ac:dyDescent="0.25">
      <c r="B416" s="20" t="s">
        <v>3840</v>
      </c>
    </row>
    <row r="417" spans="2:2" ht="37.5" x14ac:dyDescent="0.25">
      <c r="B417" s="20" t="s">
        <v>3841</v>
      </c>
    </row>
    <row r="418" spans="2:2" ht="93.75" x14ac:dyDescent="0.25">
      <c r="B418" s="20" t="s">
        <v>4094</v>
      </c>
    </row>
    <row r="419" spans="2:2" ht="56.25" x14ac:dyDescent="0.25">
      <c r="B419" s="20" t="s">
        <v>3843</v>
      </c>
    </row>
    <row r="420" spans="2:2" ht="37.5" x14ac:dyDescent="0.25">
      <c r="B420" s="20" t="s">
        <v>3844</v>
      </c>
    </row>
    <row r="421" spans="2:2" ht="37.5" x14ac:dyDescent="0.25">
      <c r="B421" s="20" t="s">
        <v>3845</v>
      </c>
    </row>
    <row r="422" spans="2:2" ht="37.5" x14ac:dyDescent="0.25">
      <c r="B422" s="20" t="s">
        <v>3607</v>
      </c>
    </row>
    <row r="423" spans="2:2" ht="18.75" x14ac:dyDescent="0.25">
      <c r="B423" s="19"/>
    </row>
    <row r="424" spans="2:2" ht="56.25" x14ac:dyDescent="0.25">
      <c r="B424" s="20" t="s">
        <v>3846</v>
      </c>
    </row>
    <row r="425" spans="2:2" ht="56.25" x14ac:dyDescent="0.25">
      <c r="B425" s="20" t="s">
        <v>3847</v>
      </c>
    </row>
    <row r="426" spans="2:2" ht="75" x14ac:dyDescent="0.25">
      <c r="B426" s="20" t="s">
        <v>3848</v>
      </c>
    </row>
    <row r="427" spans="2:2" ht="37.5" x14ac:dyDescent="0.25">
      <c r="B427" s="20" t="s">
        <v>3849</v>
      </c>
    </row>
    <row r="428" spans="2:2" ht="37.5" x14ac:dyDescent="0.25">
      <c r="B428" s="20" t="s">
        <v>3850</v>
      </c>
    </row>
    <row r="429" spans="2:2" ht="75" x14ac:dyDescent="0.25">
      <c r="B429" s="20" t="s">
        <v>3851</v>
      </c>
    </row>
    <row r="430" spans="2:2" ht="93.75" x14ac:dyDescent="0.25">
      <c r="B430" s="20" t="s">
        <v>3852</v>
      </c>
    </row>
    <row r="431" spans="2:2" ht="93.75" x14ac:dyDescent="0.25">
      <c r="B431" s="20" t="s">
        <v>3853</v>
      </c>
    </row>
    <row r="432" spans="2:2" ht="18.75" x14ac:dyDescent="0.25">
      <c r="B432" s="19"/>
    </row>
    <row r="433" spans="2:2" ht="18.75" x14ac:dyDescent="0.25">
      <c r="B433" s="19" t="s">
        <v>4367</v>
      </c>
    </row>
    <row r="434" spans="2:2" ht="18.75" x14ac:dyDescent="0.25">
      <c r="B434" s="19" t="s">
        <v>4368</v>
      </c>
    </row>
    <row r="435" spans="2:2" ht="75" x14ac:dyDescent="0.25">
      <c r="B435" s="19" t="s">
        <v>4369</v>
      </c>
    </row>
    <row r="436" spans="2:2" ht="18.75" x14ac:dyDescent="0.25">
      <c r="B436" s="19"/>
    </row>
    <row r="437" spans="2:2" ht="18.75" x14ac:dyDescent="0.25">
      <c r="B437" s="19"/>
    </row>
    <row r="438" spans="2:2" ht="18.75" x14ac:dyDescent="0.25">
      <c r="B438" s="19" t="s">
        <v>4370</v>
      </c>
    </row>
    <row r="439" spans="2:2" ht="18.75" x14ac:dyDescent="0.25">
      <c r="B439" s="19" t="s">
        <v>4371</v>
      </c>
    </row>
    <row r="440" spans="2:2" ht="18.75" x14ac:dyDescent="0.25">
      <c r="B440" s="19"/>
    </row>
    <row r="441" spans="2:2" ht="18.75" x14ac:dyDescent="0.25">
      <c r="B441" s="20" t="s">
        <v>4372</v>
      </c>
    </row>
    <row r="442" spans="2:2" ht="37.5" x14ac:dyDescent="0.25">
      <c r="B442" s="20" t="s">
        <v>4662</v>
      </c>
    </row>
    <row r="443" spans="2:2" ht="18.75" x14ac:dyDescent="0.25">
      <c r="B443" s="20" t="s">
        <v>4663</v>
      </c>
    </row>
    <row r="444" spans="2:2" ht="37.5" x14ac:dyDescent="0.25">
      <c r="B444" s="20" t="s">
        <v>4664</v>
      </c>
    </row>
    <row r="445" spans="2:2" ht="18.75" x14ac:dyDescent="0.25">
      <c r="B445" s="20" t="s">
        <v>4665</v>
      </c>
    </row>
    <row r="446" spans="2:2" ht="18.75" x14ac:dyDescent="0.25">
      <c r="B446" s="20" t="s">
        <v>4666</v>
      </c>
    </row>
    <row r="447" spans="2:2" ht="18.75" x14ac:dyDescent="0.25">
      <c r="B447" s="20" t="s">
        <v>4667</v>
      </c>
    </row>
    <row r="448" spans="2:2" ht="18.75" x14ac:dyDescent="0.25">
      <c r="B448" s="20" t="s">
        <v>4668</v>
      </c>
    </row>
    <row r="449" spans="2:2" ht="37.5" x14ac:dyDescent="0.25">
      <c r="B449" s="20" t="s">
        <v>3863</v>
      </c>
    </row>
    <row r="450" spans="2:2" ht="56.25" x14ac:dyDescent="0.25">
      <c r="B450" s="20" t="s">
        <v>4669</v>
      </c>
    </row>
    <row r="451" spans="2:2" ht="18.75" x14ac:dyDescent="0.25">
      <c r="B451" s="19"/>
    </row>
    <row r="452" spans="2:2" ht="18.75" x14ac:dyDescent="0.25">
      <c r="B452" s="19" t="s">
        <v>4380</v>
      </c>
    </row>
    <row r="453" spans="2:2" ht="18.75" x14ac:dyDescent="0.25">
      <c r="B453" s="19" t="s">
        <v>4371</v>
      </c>
    </row>
    <row r="454" spans="2:2" ht="18.75" x14ac:dyDescent="0.25">
      <c r="B454" s="19"/>
    </row>
    <row r="455" spans="2:2" ht="37.5" x14ac:dyDescent="0.25">
      <c r="B455" s="20" t="s">
        <v>3865</v>
      </c>
    </row>
    <row r="456" spans="2:2" ht="75" x14ac:dyDescent="0.25">
      <c r="B456" s="20" t="s">
        <v>3866</v>
      </c>
    </row>
    <row r="457" spans="2:2" ht="18.75" x14ac:dyDescent="0.25">
      <c r="B457" s="20" t="s">
        <v>3867</v>
      </c>
    </row>
    <row r="458" spans="2:2" ht="18.75" x14ac:dyDescent="0.25">
      <c r="B458" s="20" t="s">
        <v>3614</v>
      </c>
    </row>
    <row r="459" spans="2:2" ht="37.5" x14ac:dyDescent="0.25">
      <c r="B459" s="20" t="s">
        <v>3615</v>
      </c>
    </row>
    <row r="460" spans="2:2" ht="37.5" x14ac:dyDescent="0.25">
      <c r="B460" s="20" t="s">
        <v>3616</v>
      </c>
    </row>
    <row r="461" spans="2:2" ht="18.75" x14ac:dyDescent="0.25">
      <c r="B461" s="20"/>
    </row>
    <row r="462" spans="2:2" ht="18.75" x14ac:dyDescent="0.25">
      <c r="B462" s="19"/>
    </row>
    <row r="463" spans="2:2" ht="18.75" x14ac:dyDescent="0.25">
      <c r="B463" s="20" t="s">
        <v>3868</v>
      </c>
    </row>
    <row r="464" spans="2:2" ht="56.25" x14ac:dyDescent="0.25">
      <c r="B464" s="20" t="s">
        <v>3869</v>
      </c>
    </row>
    <row r="465" spans="2:2" ht="18.75" x14ac:dyDescent="0.25">
      <c r="B465" s="20" t="s">
        <v>3870</v>
      </c>
    </row>
    <row r="466" spans="2:2" ht="18.75" x14ac:dyDescent="0.25">
      <c r="B466" s="20" t="s">
        <v>3617</v>
      </c>
    </row>
    <row r="467" spans="2:2" ht="18.75" x14ac:dyDescent="0.25">
      <c r="B467" s="20" t="s">
        <v>3618</v>
      </c>
    </row>
    <row r="468" spans="2:2" ht="18.75" x14ac:dyDescent="0.25">
      <c r="B468" s="20" t="s">
        <v>3619</v>
      </c>
    </row>
    <row r="469" spans="2:2" ht="37.5" x14ac:dyDescent="0.25">
      <c r="B469" s="20" t="s">
        <v>3871</v>
      </c>
    </row>
    <row r="470" spans="2:2" ht="18.75" x14ac:dyDescent="0.25">
      <c r="B470" s="20" t="s">
        <v>3872</v>
      </c>
    </row>
    <row r="471" spans="2:2" ht="37.5" x14ac:dyDescent="0.25">
      <c r="B471" s="20" t="s">
        <v>3873</v>
      </c>
    </row>
    <row r="472" spans="2:2" ht="18.75" x14ac:dyDescent="0.25">
      <c r="B472" s="20" t="s">
        <v>3874</v>
      </c>
    </row>
    <row r="473" spans="2:2" ht="56.25" x14ac:dyDescent="0.25">
      <c r="B473" s="20" t="s">
        <v>3875</v>
      </c>
    </row>
    <row r="474" spans="2:2" ht="37.5" x14ac:dyDescent="0.25">
      <c r="B474" s="20" t="s">
        <v>3876</v>
      </c>
    </row>
    <row r="475" spans="2:2" ht="18.75" x14ac:dyDescent="0.25">
      <c r="B475" s="20" t="s">
        <v>3877</v>
      </c>
    </row>
    <row r="476" spans="2:2" ht="18.75" x14ac:dyDescent="0.25">
      <c r="B476" s="20" t="s">
        <v>3878</v>
      </c>
    </row>
    <row r="477" spans="2:2" ht="56.25" x14ac:dyDescent="0.25">
      <c r="B477" s="20" t="s">
        <v>4101</v>
      </c>
    </row>
    <row r="478" spans="2:2" ht="56.25" x14ac:dyDescent="0.25">
      <c r="B478" s="20" t="s">
        <v>4102</v>
      </c>
    </row>
    <row r="479" spans="2:2" ht="37.5" x14ac:dyDescent="0.25">
      <c r="B479" s="20" t="s">
        <v>3880</v>
      </c>
    </row>
    <row r="480" spans="2:2" ht="131.25" x14ac:dyDescent="0.25">
      <c r="B480" s="20" t="s">
        <v>4103</v>
      </c>
    </row>
    <row r="481" spans="2:2" ht="37.5" x14ac:dyDescent="0.25">
      <c r="B481" s="20" t="s">
        <v>4670</v>
      </c>
    </row>
    <row r="482" spans="2:2" ht="18.75" x14ac:dyDescent="0.25">
      <c r="B482" s="19"/>
    </row>
    <row r="483" spans="2:2" ht="168.75" x14ac:dyDescent="0.25">
      <c r="B483" s="20" t="s">
        <v>4671</v>
      </c>
    </row>
    <row r="484" spans="2:2" ht="18.75" x14ac:dyDescent="0.25">
      <c r="B484" s="21" t="s">
        <v>4672</v>
      </c>
    </row>
    <row r="485" spans="2:2" ht="18.75" x14ac:dyDescent="0.25">
      <c r="B485" s="21" t="s">
        <v>3620</v>
      </c>
    </row>
    <row r="486" spans="2:2" ht="37.5" x14ac:dyDescent="0.25">
      <c r="B486" s="21" t="s">
        <v>3883</v>
      </c>
    </row>
    <row r="487" spans="2:2" ht="37.5" x14ac:dyDescent="0.25">
      <c r="B487" s="21" t="s">
        <v>3884</v>
      </c>
    </row>
    <row r="488" spans="2:2" ht="93.75" x14ac:dyDescent="0.25">
      <c r="B488" s="21" t="s">
        <v>3885</v>
      </c>
    </row>
    <row r="489" spans="2:2" ht="18.75" x14ac:dyDescent="0.25">
      <c r="B489" s="21" t="s">
        <v>4673</v>
      </c>
    </row>
    <row r="490" spans="2:2" ht="37.5" x14ac:dyDescent="0.25">
      <c r="B490" s="21" t="s">
        <v>3887</v>
      </c>
    </row>
    <row r="491" spans="2:2" ht="37.5" x14ac:dyDescent="0.25">
      <c r="B491" s="21" t="s">
        <v>4674</v>
      </c>
    </row>
    <row r="492" spans="2:2" ht="93.75" x14ac:dyDescent="0.25">
      <c r="B492" s="21" t="s">
        <v>4675</v>
      </c>
    </row>
    <row r="493" spans="2:2" ht="37.5" x14ac:dyDescent="0.25">
      <c r="B493" s="21" t="s">
        <v>4676</v>
      </c>
    </row>
    <row r="494" spans="2:2" ht="18.75" x14ac:dyDescent="0.25">
      <c r="B494" s="21" t="s">
        <v>4677</v>
      </c>
    </row>
    <row r="495" spans="2:2" ht="18.75" x14ac:dyDescent="0.25">
      <c r="B495" s="239"/>
    </row>
    <row r="496" spans="2:2" ht="93.75" x14ac:dyDescent="0.25">
      <c r="B496" s="21" t="s">
        <v>4678</v>
      </c>
    </row>
    <row r="497" spans="2:3" ht="18.75" x14ac:dyDescent="0.25">
      <c r="B497" s="21" t="s">
        <v>4679</v>
      </c>
    </row>
    <row r="498" spans="2:3" ht="18.75" x14ac:dyDescent="0.25">
      <c r="B498" s="21" t="s">
        <v>4680</v>
      </c>
    </row>
    <row r="499" spans="2:3" ht="18.75" x14ac:dyDescent="0.25">
      <c r="B499" s="21" t="s">
        <v>4681</v>
      </c>
    </row>
    <row r="500" spans="2:3" ht="56.25" x14ac:dyDescent="0.25">
      <c r="B500" s="21" t="s">
        <v>4682</v>
      </c>
      <c r="C500" s="37"/>
    </row>
    <row r="501" spans="2:3" ht="56.25" x14ac:dyDescent="0.25">
      <c r="B501" s="21" t="s">
        <v>4683</v>
      </c>
    </row>
    <row r="502" spans="2:3" ht="37.5" x14ac:dyDescent="0.25">
      <c r="B502" s="21" t="s">
        <v>4109</v>
      </c>
    </row>
    <row r="503" spans="2:3" ht="56.25" x14ac:dyDescent="0.25">
      <c r="B503" s="21" t="s">
        <v>4684</v>
      </c>
    </row>
    <row r="504" spans="2:3" ht="18.75" x14ac:dyDescent="0.25">
      <c r="B504" s="21" t="s">
        <v>4685</v>
      </c>
    </row>
    <row r="505" spans="2:3" ht="37.5" x14ac:dyDescent="0.25">
      <c r="B505" s="21" t="s">
        <v>4686</v>
      </c>
    </row>
    <row r="506" spans="2:3" ht="75" x14ac:dyDescent="0.25">
      <c r="B506" s="21" t="s">
        <v>4687</v>
      </c>
    </row>
    <row r="507" spans="2:3" ht="37.5" x14ac:dyDescent="0.25">
      <c r="B507" s="21" t="s">
        <v>4688</v>
      </c>
    </row>
    <row r="508" spans="2:3" ht="75" x14ac:dyDescent="0.25">
      <c r="B508" s="21" t="s">
        <v>4689</v>
      </c>
    </row>
    <row r="509" spans="2:3" ht="37.5" x14ac:dyDescent="0.25">
      <c r="B509" s="21" t="s">
        <v>4690</v>
      </c>
    </row>
    <row r="510" spans="2:3" ht="37.5" x14ac:dyDescent="0.25">
      <c r="B510" s="21" t="s">
        <v>4691</v>
      </c>
    </row>
    <row r="511" spans="2:3" ht="18.75" x14ac:dyDescent="0.25">
      <c r="B511" s="239"/>
    </row>
    <row r="512" spans="2:3" ht="37.5" x14ac:dyDescent="0.25">
      <c r="B512" s="21" t="s">
        <v>4692</v>
      </c>
    </row>
    <row r="513" spans="2:2" ht="18.75" x14ac:dyDescent="0.25">
      <c r="B513" s="21" t="s">
        <v>4693</v>
      </c>
    </row>
    <row r="514" spans="2:2" ht="37.5" x14ac:dyDescent="0.25">
      <c r="B514" s="21" t="s">
        <v>4694</v>
      </c>
    </row>
    <row r="515" spans="2:2" ht="18.75" x14ac:dyDescent="0.25">
      <c r="B515" s="21" t="s">
        <v>4695</v>
      </c>
    </row>
    <row r="516" spans="2:2" ht="18.75" x14ac:dyDescent="0.25">
      <c r="B516" s="21" t="s">
        <v>3899</v>
      </c>
    </row>
    <row r="517" spans="2:2" ht="18.75" x14ac:dyDescent="0.25">
      <c r="B517" s="21" t="s">
        <v>3623</v>
      </c>
    </row>
    <row r="518" spans="2:2" ht="37.5" x14ac:dyDescent="0.25">
      <c r="B518" s="21" t="s">
        <v>4696</v>
      </c>
    </row>
    <row r="519" spans="2:2" ht="37.5" x14ac:dyDescent="0.25">
      <c r="B519" s="21" t="s">
        <v>4697</v>
      </c>
    </row>
    <row r="520" spans="2:2" ht="18.75" x14ac:dyDescent="0.25">
      <c r="B520" s="21" t="s">
        <v>3625</v>
      </c>
    </row>
    <row r="521" spans="2:2" ht="56.25" x14ac:dyDescent="0.25">
      <c r="B521" s="21" t="s">
        <v>4698</v>
      </c>
    </row>
    <row r="522" spans="2:2" ht="37.5" x14ac:dyDescent="0.25">
      <c r="B522" s="21" t="s">
        <v>3632</v>
      </c>
    </row>
    <row r="523" spans="2:2" ht="18.75" x14ac:dyDescent="0.25">
      <c r="B523" s="21" t="s">
        <v>4699</v>
      </c>
    </row>
    <row r="524" spans="2:2" ht="56.25" x14ac:dyDescent="0.25">
      <c r="B524" s="21" t="s">
        <v>4700</v>
      </c>
    </row>
    <row r="525" spans="2:2" ht="18.75" x14ac:dyDescent="0.25">
      <c r="B525" s="21" t="s">
        <v>4701</v>
      </c>
    </row>
    <row r="526" spans="2:2" ht="18.75" x14ac:dyDescent="0.25">
      <c r="B526" s="20"/>
    </row>
    <row r="527" spans="2:2" ht="18.75" x14ac:dyDescent="0.25">
      <c r="B527" s="19" t="s">
        <v>4399</v>
      </c>
    </row>
    <row r="528" spans="2:2" ht="18.75" x14ac:dyDescent="0.25">
      <c r="B528" s="19" t="s">
        <v>4334</v>
      </c>
    </row>
    <row r="529" spans="2:2" ht="18.75" x14ac:dyDescent="0.25">
      <c r="B529" s="19" t="s">
        <v>4400</v>
      </c>
    </row>
    <row r="530" spans="2:2" ht="37.5" x14ac:dyDescent="0.25">
      <c r="B530" s="19" t="s">
        <v>4401</v>
      </c>
    </row>
    <row r="531" spans="2:2" ht="18.75" x14ac:dyDescent="0.25">
      <c r="B531" s="19" t="s">
        <v>4402</v>
      </c>
    </row>
    <row r="532" spans="2:2" ht="18.75" x14ac:dyDescent="0.25">
      <c r="B532" s="19" t="s">
        <v>4403</v>
      </c>
    </row>
    <row r="533" spans="2:2" ht="18.75" x14ac:dyDescent="0.25">
      <c r="B533" s="19" t="s">
        <v>4404</v>
      </c>
    </row>
    <row r="534" spans="2:2" ht="18.75" x14ac:dyDescent="0.25">
      <c r="B534" s="19"/>
    </row>
    <row r="535" spans="2:2" ht="37.5" x14ac:dyDescent="0.25">
      <c r="B535" s="20" t="s">
        <v>3924</v>
      </c>
    </row>
    <row r="536" spans="2:2" ht="37.5" x14ac:dyDescent="0.25">
      <c r="B536" s="20" t="s">
        <v>4702</v>
      </c>
    </row>
    <row r="537" spans="2:2" ht="18.75" x14ac:dyDescent="0.25">
      <c r="B537" s="20"/>
    </row>
    <row r="538" spans="2:2" ht="18.75" x14ac:dyDescent="0.25">
      <c r="B538" s="19"/>
    </row>
    <row r="539" spans="2:2" ht="18.75" x14ac:dyDescent="0.25">
      <c r="B539" s="20" t="s">
        <v>4703</v>
      </c>
    </row>
    <row r="540" spans="2:2" ht="75" x14ac:dyDescent="0.25">
      <c r="B540" s="20" t="s">
        <v>4704</v>
      </c>
    </row>
    <row r="541" spans="2:2" ht="37.5" x14ac:dyDescent="0.25">
      <c r="B541" s="20" t="s">
        <v>4705</v>
      </c>
    </row>
    <row r="542" spans="2:2" ht="75" x14ac:dyDescent="0.25">
      <c r="B542" s="20" t="s">
        <v>4706</v>
      </c>
    </row>
    <row r="543" spans="2:2" ht="75" x14ac:dyDescent="0.25">
      <c r="B543" s="20" t="s">
        <v>3928</v>
      </c>
    </row>
    <row r="544" spans="2:2" ht="18.75" x14ac:dyDescent="0.25">
      <c r="B544" s="20"/>
    </row>
    <row r="545" spans="2:2" ht="56.25" x14ac:dyDescent="0.25">
      <c r="B545" s="19" t="s">
        <v>4406</v>
      </c>
    </row>
    <row r="546" spans="2:2" ht="18.75" x14ac:dyDescent="0.25">
      <c r="B546" s="19" t="s">
        <v>4707</v>
      </c>
    </row>
    <row r="547" spans="2:2" ht="18.75" x14ac:dyDescent="0.25">
      <c r="B547" s="19" t="s">
        <v>4268</v>
      </c>
    </row>
    <row r="548" spans="2:2" ht="18.75" x14ac:dyDescent="0.25">
      <c r="B548" s="19"/>
    </row>
    <row r="549" spans="2:2" ht="37.5" x14ac:dyDescent="0.25">
      <c r="B549" s="20" t="s">
        <v>3634</v>
      </c>
    </row>
    <row r="550" spans="2:2" ht="75" x14ac:dyDescent="0.25">
      <c r="B550" s="20" t="s">
        <v>4708</v>
      </c>
    </row>
    <row r="551" spans="2:2" ht="37.5" x14ac:dyDescent="0.25">
      <c r="B551" s="20" t="s">
        <v>3635</v>
      </c>
    </row>
    <row r="552" spans="2:2" ht="56.25" x14ac:dyDescent="0.25">
      <c r="B552" s="20" t="s">
        <v>3636</v>
      </c>
    </row>
    <row r="553" spans="2:2" ht="18.75" x14ac:dyDescent="0.25">
      <c r="B553" s="20" t="s">
        <v>3637</v>
      </c>
    </row>
    <row r="554" spans="2:2" ht="37.5" x14ac:dyDescent="0.25">
      <c r="B554" s="20" t="s">
        <v>3638</v>
      </c>
    </row>
    <row r="555" spans="2:2" ht="18.75" x14ac:dyDescent="0.25">
      <c r="B555" s="19"/>
    </row>
    <row r="556" spans="2:2" ht="18.75" x14ac:dyDescent="0.25">
      <c r="B556" s="20" t="s">
        <v>3639</v>
      </c>
    </row>
    <row r="557" spans="2:2" ht="37.5" x14ac:dyDescent="0.25">
      <c r="B557" s="20" t="s">
        <v>3640</v>
      </c>
    </row>
    <row r="558" spans="2:2" ht="18.75" x14ac:dyDescent="0.25">
      <c r="B558" s="20"/>
    </row>
    <row r="559" spans="2:2" ht="37.5" x14ac:dyDescent="0.25">
      <c r="B559" s="19" t="s">
        <v>4409</v>
      </c>
    </row>
    <row r="560" spans="2:2" ht="37.5" x14ac:dyDescent="0.25">
      <c r="B560" s="19" t="s">
        <v>4709</v>
      </c>
    </row>
    <row r="561" spans="2:2" ht="18.75" x14ac:dyDescent="0.25">
      <c r="B561" s="19"/>
    </row>
    <row r="562" spans="2:2" ht="37.5" x14ac:dyDescent="0.25">
      <c r="B562" s="20" t="s">
        <v>4710</v>
      </c>
    </row>
    <row r="563" spans="2:2" ht="37.5" x14ac:dyDescent="0.25">
      <c r="B563" s="20" t="s">
        <v>4711</v>
      </c>
    </row>
    <row r="564" spans="2:2" ht="56.25" x14ac:dyDescent="0.25">
      <c r="B564" s="20" t="s">
        <v>3937</v>
      </c>
    </row>
    <row r="565" spans="2:2" ht="37.5" x14ac:dyDescent="0.25">
      <c r="B565" s="20" t="s">
        <v>3938</v>
      </c>
    </row>
    <row r="566" spans="2:2" ht="18.75" x14ac:dyDescent="0.25">
      <c r="B566" s="20"/>
    </row>
    <row r="567" spans="2:2" ht="18.75" x14ac:dyDescent="0.25">
      <c r="B567" s="19" t="s">
        <v>4411</v>
      </c>
    </row>
    <row r="568" spans="2:2" ht="18.75" x14ac:dyDescent="0.25">
      <c r="B568" s="19" t="s">
        <v>4412</v>
      </c>
    </row>
    <row r="569" spans="2:2" ht="18.75" x14ac:dyDescent="0.25">
      <c r="B569" s="19" t="s">
        <v>4413</v>
      </c>
    </row>
    <row r="570" spans="2:2" ht="18.75" x14ac:dyDescent="0.25">
      <c r="B570" s="19" t="s">
        <v>4414</v>
      </c>
    </row>
    <row r="571" spans="2:2" ht="18.75" x14ac:dyDescent="0.25">
      <c r="B571" s="20"/>
    </row>
    <row r="572" spans="2:2" ht="93.75" x14ac:dyDescent="0.25">
      <c r="B572" s="20" t="s">
        <v>3942</v>
      </c>
    </row>
    <row r="573" spans="2:2" ht="18.75" x14ac:dyDescent="0.25">
      <c r="B573" s="20" t="s">
        <v>3642</v>
      </c>
    </row>
    <row r="574" spans="2:2" ht="37.5" x14ac:dyDescent="0.25">
      <c r="B574" s="20" t="s">
        <v>3943</v>
      </c>
    </row>
    <row r="575" spans="2:2" ht="56.25" x14ac:dyDescent="0.25">
      <c r="B575" s="20" t="s">
        <v>3643</v>
      </c>
    </row>
    <row r="576" spans="2:2" ht="18.75" x14ac:dyDescent="0.25">
      <c r="B576" s="19"/>
    </row>
    <row r="577" spans="2:2" ht="18.75" x14ac:dyDescent="0.25">
      <c r="B577" s="19"/>
    </row>
    <row r="578" spans="2:2" ht="18.75" x14ac:dyDescent="0.25">
      <c r="B578" s="19"/>
    </row>
    <row r="579" spans="2:2" ht="37.5" x14ac:dyDescent="0.25">
      <c r="B579" s="19" t="s">
        <v>4415</v>
      </c>
    </row>
    <row r="580" spans="2:2" ht="18.75" x14ac:dyDescent="0.25">
      <c r="B580" s="19" t="s">
        <v>4416</v>
      </c>
    </row>
    <row r="581" spans="2:2" ht="18.75" x14ac:dyDescent="0.25">
      <c r="B581" s="19" t="s">
        <v>4417</v>
      </c>
    </row>
    <row r="582" spans="2:2" ht="18.75" x14ac:dyDescent="0.25">
      <c r="B582" s="19" t="s">
        <v>4712</v>
      </c>
    </row>
    <row r="583" spans="2:2" ht="37.5" x14ac:dyDescent="0.25">
      <c r="B583" s="19" t="s">
        <v>4713</v>
      </c>
    </row>
    <row r="584" spans="2:2" ht="18.75" x14ac:dyDescent="0.25">
      <c r="B584" s="19" t="s">
        <v>4714</v>
      </c>
    </row>
    <row r="585" spans="2:2" ht="37.5" x14ac:dyDescent="0.25">
      <c r="B585" s="19" t="s">
        <v>4715</v>
      </c>
    </row>
    <row r="586" spans="2:2" ht="18.75" x14ac:dyDescent="0.25">
      <c r="B586" s="19" t="s">
        <v>4334</v>
      </c>
    </row>
    <row r="587" spans="2:2" ht="18.75" x14ac:dyDescent="0.25">
      <c r="B587" s="222"/>
    </row>
    <row r="588" spans="2:2" ht="75" x14ac:dyDescent="0.25">
      <c r="B588" s="220" t="s">
        <v>4716</v>
      </c>
    </row>
    <row r="589" spans="2:2" ht="18.75" x14ac:dyDescent="0.25">
      <c r="B589" s="19"/>
    </row>
    <row r="590" spans="2:2" ht="18.75" x14ac:dyDescent="0.25">
      <c r="B590" s="19" t="s">
        <v>4717</v>
      </c>
    </row>
    <row r="591" spans="2:2" ht="18.75" x14ac:dyDescent="0.25">
      <c r="B591" s="221"/>
    </row>
    <row r="592" spans="2:2" ht="37.5" x14ac:dyDescent="0.25">
      <c r="B592" s="20" t="s">
        <v>4718</v>
      </c>
    </row>
    <row r="593" spans="2:2" ht="37.5" x14ac:dyDescent="0.25">
      <c r="B593" s="20" t="s">
        <v>4719</v>
      </c>
    </row>
    <row r="594" spans="2:2" ht="56.25" x14ac:dyDescent="0.25">
      <c r="B594" s="220" t="s">
        <v>4720</v>
      </c>
    </row>
    <row r="595" spans="2:2" ht="18.75" x14ac:dyDescent="0.25">
      <c r="B595" s="220" t="s">
        <v>4721</v>
      </c>
    </row>
    <row r="596" spans="2:2" ht="18.75" x14ac:dyDescent="0.25">
      <c r="B596" s="220" t="s">
        <v>4722</v>
      </c>
    </row>
    <row r="597" spans="2:2" ht="37.5" x14ac:dyDescent="0.25">
      <c r="B597" s="220" t="s">
        <v>4723</v>
      </c>
    </row>
    <row r="598" spans="2:2" ht="37.5" x14ac:dyDescent="0.25">
      <c r="B598" s="220" t="s">
        <v>4724</v>
      </c>
    </row>
    <row r="599" spans="2:2" ht="56.25" x14ac:dyDescent="0.25">
      <c r="B599" s="220" t="s">
        <v>4725</v>
      </c>
    </row>
    <row r="600" spans="2:2" ht="37.5" x14ac:dyDescent="0.25">
      <c r="B600" s="220" t="s">
        <v>4726</v>
      </c>
    </row>
    <row r="601" spans="2:2" ht="18.75" x14ac:dyDescent="0.25">
      <c r="B601" s="220"/>
    </row>
    <row r="602" spans="2:2" ht="18.75" x14ac:dyDescent="0.25">
      <c r="B602" s="221"/>
    </row>
    <row r="603" spans="2:2" ht="75" x14ac:dyDescent="0.25">
      <c r="B603" s="220" t="s">
        <v>4727</v>
      </c>
    </row>
    <row r="604" spans="2:2" ht="18.75" x14ac:dyDescent="0.25">
      <c r="B604" s="220" t="s">
        <v>4430</v>
      </c>
    </row>
    <row r="605" spans="2:2" ht="75" x14ac:dyDescent="0.25">
      <c r="B605" s="220" t="s">
        <v>4728</v>
      </c>
    </row>
    <row r="606" spans="2:2" ht="37.5" x14ac:dyDescent="0.25">
      <c r="B606" s="220" t="s">
        <v>4729</v>
      </c>
    </row>
    <row r="607" spans="2:2" ht="37.5" x14ac:dyDescent="0.25">
      <c r="B607" s="220" t="s">
        <v>4730</v>
      </c>
    </row>
    <row r="608" spans="2:2" ht="56.25" x14ac:dyDescent="0.25">
      <c r="B608" s="220" t="s">
        <v>4731</v>
      </c>
    </row>
    <row r="609" spans="2:3" ht="56.25" x14ac:dyDescent="0.25">
      <c r="B609" s="220" t="s">
        <v>4732</v>
      </c>
    </row>
    <row r="610" spans="2:3" ht="18.75" x14ac:dyDescent="0.25">
      <c r="B610" s="232"/>
    </row>
    <row r="611" spans="2:3" ht="56.25" x14ac:dyDescent="0.25">
      <c r="B611" s="19" t="s">
        <v>4733</v>
      </c>
    </row>
    <row r="612" spans="2:3" ht="37.5" x14ac:dyDescent="0.25">
      <c r="B612" s="220" t="s">
        <v>4437</v>
      </c>
    </row>
    <row r="613" spans="2:3" ht="37.5" x14ac:dyDescent="0.25">
      <c r="B613" s="220" t="s">
        <v>4734</v>
      </c>
    </row>
    <row r="614" spans="2:3" ht="18.75" x14ac:dyDescent="0.25">
      <c r="B614" s="220" t="s">
        <v>4439</v>
      </c>
    </row>
    <row r="615" spans="2:3" ht="18.75" x14ac:dyDescent="0.25">
      <c r="B615" s="220" t="s">
        <v>4440</v>
      </c>
    </row>
    <row r="616" spans="2:3" ht="37.5" x14ac:dyDescent="0.25">
      <c r="B616" s="220" t="s">
        <v>4441</v>
      </c>
    </row>
    <row r="617" spans="2:3" ht="56.25" x14ac:dyDescent="0.25">
      <c r="B617" s="220" t="s">
        <v>4735</v>
      </c>
    </row>
    <row r="618" spans="2:3" ht="37.5" x14ac:dyDescent="0.25">
      <c r="B618" s="220" t="s">
        <v>4736</v>
      </c>
      <c r="C618" s="213"/>
    </row>
    <row r="619" spans="2:3" ht="18.75" x14ac:dyDescent="0.25">
      <c r="B619" s="221"/>
    </row>
    <row r="620" spans="2:3" ht="18.75" x14ac:dyDescent="0.25">
      <c r="B620" s="220" t="s">
        <v>4737</v>
      </c>
    </row>
    <row r="621" spans="2:3" ht="37.5" x14ac:dyDescent="0.25">
      <c r="B621" s="220" t="s">
        <v>4444</v>
      </c>
    </row>
    <row r="622" spans="2:3" ht="37.5" x14ac:dyDescent="0.25">
      <c r="B622" s="220" t="s">
        <v>4445</v>
      </c>
    </row>
    <row r="623" spans="2:3" ht="18.75" x14ac:dyDescent="0.25">
      <c r="B623" s="218"/>
    </row>
    <row r="624" spans="2:3" ht="18.75" x14ac:dyDescent="0.25">
      <c r="B624" s="19" t="s">
        <v>4738</v>
      </c>
    </row>
    <row r="625" spans="2:2" ht="18.75" x14ac:dyDescent="0.25">
      <c r="B625" s="226"/>
    </row>
    <row r="626" spans="2:2" ht="37.5" x14ac:dyDescent="0.25">
      <c r="B626" s="220" t="s">
        <v>4739</v>
      </c>
    </row>
    <row r="627" spans="2:2" ht="112.5" x14ac:dyDescent="0.25">
      <c r="B627" s="220" t="s">
        <v>4740</v>
      </c>
    </row>
    <row r="628" spans="2:2" ht="18.75" x14ac:dyDescent="0.25">
      <c r="B628" s="220" t="s">
        <v>4741</v>
      </c>
    </row>
    <row r="629" spans="2:2" ht="18.75" x14ac:dyDescent="0.25">
      <c r="B629" s="220" t="s">
        <v>4449</v>
      </c>
    </row>
    <row r="630" spans="2:2" ht="18.75" x14ac:dyDescent="0.25">
      <c r="B630" s="220" t="s">
        <v>4450</v>
      </c>
    </row>
    <row r="631" spans="2:2" ht="37.5" x14ac:dyDescent="0.25">
      <c r="B631" s="220" t="s">
        <v>4451</v>
      </c>
    </row>
    <row r="632" spans="2:2" ht="37.5" x14ac:dyDescent="0.25">
      <c r="B632" s="220" t="s">
        <v>4742</v>
      </c>
    </row>
    <row r="633" spans="2:2" ht="37.5" x14ac:dyDescent="0.25">
      <c r="B633" s="220" t="s">
        <v>4743</v>
      </c>
    </row>
    <row r="634" spans="2:2" ht="37.5" x14ac:dyDescent="0.25">
      <c r="B634" s="21" t="s">
        <v>4453</v>
      </c>
    </row>
    <row r="635" spans="2:2" ht="56.25" x14ac:dyDescent="0.25">
      <c r="B635" s="21" t="s">
        <v>1057</v>
      </c>
    </row>
    <row r="636" spans="2:2" ht="56.25" x14ac:dyDescent="0.25">
      <c r="B636" s="21" t="s">
        <v>1058</v>
      </c>
    </row>
    <row r="637" spans="2:2" ht="37.5" x14ac:dyDescent="0.25">
      <c r="B637" s="21" t="s">
        <v>4744</v>
      </c>
    </row>
    <row r="638" spans="2:2" ht="18.75" x14ac:dyDescent="0.25">
      <c r="B638" s="239"/>
    </row>
    <row r="639" spans="2:2" ht="56.25" x14ac:dyDescent="0.25">
      <c r="B639" s="21" t="s">
        <v>4745</v>
      </c>
    </row>
    <row r="640" spans="2:2" ht="18.75" x14ac:dyDescent="0.25">
      <c r="B640" s="220"/>
    </row>
    <row r="641" spans="2:3" ht="56.25" x14ac:dyDescent="0.25">
      <c r="B641" s="220" t="s">
        <v>4746</v>
      </c>
    </row>
    <row r="642" spans="2:3" ht="18.75" x14ac:dyDescent="0.25">
      <c r="B642" s="220"/>
    </row>
    <row r="643" spans="2:3" ht="18.75" x14ac:dyDescent="0.25">
      <c r="B643" s="221" t="s">
        <v>4456</v>
      </c>
    </row>
    <row r="644" spans="2:3" ht="37.5" x14ac:dyDescent="0.25">
      <c r="B644" s="221" t="s">
        <v>4747</v>
      </c>
    </row>
    <row r="645" spans="2:3" ht="112.5" x14ac:dyDescent="0.25">
      <c r="B645" s="220" t="s">
        <v>4748</v>
      </c>
    </row>
    <row r="646" spans="2:3" ht="18.75" x14ac:dyDescent="0.25">
      <c r="B646" s="218"/>
    </row>
    <row r="647" spans="2:3" ht="18.75" x14ac:dyDescent="0.25">
      <c r="B647" s="221" t="s">
        <v>4458</v>
      </c>
    </row>
    <row r="648" spans="2:3" ht="37.5" x14ac:dyDescent="0.25">
      <c r="B648" s="220" t="s">
        <v>4459</v>
      </c>
    </row>
    <row r="649" spans="2:3" ht="18.75" x14ac:dyDescent="0.25">
      <c r="B649" s="220"/>
    </row>
    <row r="650" spans="2:3" ht="18.75" x14ac:dyDescent="0.25">
      <c r="B650" s="221" t="s">
        <v>4460</v>
      </c>
    </row>
    <row r="651" spans="2:3" ht="37.5" x14ac:dyDescent="0.25">
      <c r="B651" s="220" t="s">
        <v>4749</v>
      </c>
    </row>
    <row r="652" spans="2:3" ht="112.5" x14ac:dyDescent="0.25">
      <c r="B652" s="220" t="s">
        <v>4462</v>
      </c>
      <c r="C652" s="213"/>
    </row>
    <row r="653" spans="2:3" ht="18.75" x14ac:dyDescent="0.25">
      <c r="B653" s="220" t="s">
        <v>3986</v>
      </c>
      <c r="C653" s="213"/>
    </row>
    <row r="654" spans="2:3" ht="37.5" x14ac:dyDescent="0.25">
      <c r="B654" s="220" t="s">
        <v>4463</v>
      </c>
      <c r="C654" s="213"/>
    </row>
    <row r="655" spans="2:3" ht="18.75" x14ac:dyDescent="0.25">
      <c r="B655" s="220"/>
    </row>
    <row r="656" spans="2:3" ht="18.75" x14ac:dyDescent="0.25">
      <c r="B656" s="221"/>
    </row>
    <row r="657" spans="2:2" ht="56.25" x14ac:dyDescent="0.25">
      <c r="B657" s="220" t="s">
        <v>4464</v>
      </c>
    </row>
    <row r="658" spans="2:2" ht="18.75" x14ac:dyDescent="0.25">
      <c r="B658" s="220"/>
    </row>
    <row r="659" spans="2:2" ht="18.75" x14ac:dyDescent="0.25">
      <c r="B659" s="220" t="s">
        <v>4465</v>
      </c>
    </row>
    <row r="660" spans="2:2" ht="18.75" x14ac:dyDescent="0.25">
      <c r="B660" s="220"/>
    </row>
    <row r="661" spans="2:2" ht="37.5" x14ac:dyDescent="0.25">
      <c r="B661" s="220" t="s">
        <v>4750</v>
      </c>
    </row>
    <row r="662" spans="2:2" ht="18.75" x14ac:dyDescent="0.25">
      <c r="B662" s="220"/>
    </row>
    <row r="663" spans="2:2" ht="18.75" x14ac:dyDescent="0.25">
      <c r="B663" s="221"/>
    </row>
    <row r="664" spans="2:2" ht="37.5" x14ac:dyDescent="0.25">
      <c r="B664" s="221" t="s">
        <v>4751</v>
      </c>
    </row>
    <row r="665" spans="2:2" ht="37.5" x14ac:dyDescent="0.25">
      <c r="B665" s="220" t="s">
        <v>4468</v>
      </c>
    </row>
    <row r="666" spans="2:2" ht="37.5" x14ac:dyDescent="0.25">
      <c r="B666" s="220" t="s">
        <v>4469</v>
      </c>
    </row>
    <row r="667" spans="2:2" ht="18.75" x14ac:dyDescent="0.25">
      <c r="B667" s="221"/>
    </row>
    <row r="668" spans="2:2" ht="18.75" x14ac:dyDescent="0.25">
      <c r="B668" s="221"/>
    </row>
    <row r="669" spans="2:2" ht="37.5" x14ac:dyDescent="0.25">
      <c r="B669" s="221" t="s">
        <v>4752</v>
      </c>
    </row>
    <row r="670" spans="2:2" ht="18.75" x14ac:dyDescent="0.25">
      <c r="B670" s="221"/>
    </row>
    <row r="671" spans="2:2" ht="18.75" x14ac:dyDescent="0.25">
      <c r="B671" s="221"/>
    </row>
    <row r="672" spans="2:2" ht="75" x14ac:dyDescent="0.25">
      <c r="B672" s="220" t="s">
        <v>4753</v>
      </c>
    </row>
    <row r="673" spans="2:9" ht="18.75" x14ac:dyDescent="0.25">
      <c r="B673" s="220" t="s">
        <v>4754</v>
      </c>
    </row>
    <row r="674" spans="2:9" ht="18.75" x14ac:dyDescent="0.25">
      <c r="B674" s="20"/>
    </row>
    <row r="675" spans="2:9" ht="18.75" x14ac:dyDescent="0.25">
      <c r="B675" s="20"/>
    </row>
    <row r="676" spans="2:9" ht="18.75" x14ac:dyDescent="0.25">
      <c r="B676" s="20"/>
    </row>
    <row r="677" spans="2:9" ht="18.75" x14ac:dyDescent="0.25">
      <c r="B677" s="21" t="s">
        <v>4473</v>
      </c>
    </row>
    <row r="678" spans="2:9" ht="18.75" x14ac:dyDescent="0.25">
      <c r="B678" s="21" t="s">
        <v>4474</v>
      </c>
    </row>
    <row r="679" spans="2:9" ht="18.75" x14ac:dyDescent="0.25">
      <c r="B679" s="21" t="s">
        <v>9</v>
      </c>
    </row>
    <row r="680" spans="2:9" ht="18.75" x14ac:dyDescent="0.25">
      <c r="B680" s="21" t="s">
        <v>4475</v>
      </c>
    </row>
    <row r="681" spans="2:9" ht="18.75" x14ac:dyDescent="0.25">
      <c r="B681" s="21" t="s">
        <v>4756</v>
      </c>
      <c r="I681" s="37"/>
    </row>
    <row r="682" spans="2:9" x14ac:dyDescent="0.25">
      <c r="B682" s="1"/>
    </row>
    <row r="683" spans="2:9" ht="18.75" x14ac:dyDescent="0.25">
      <c r="B683" s="25" t="s">
        <v>173</v>
      </c>
    </row>
    <row r="684" spans="2:9" ht="18.75" x14ac:dyDescent="0.25">
      <c r="B684" s="25" t="s">
        <v>8</v>
      </c>
      <c r="C684" s="41"/>
    </row>
    <row r="685" spans="2:9" ht="37.5" x14ac:dyDescent="0.3">
      <c r="B685" s="227" t="s">
        <v>4757</v>
      </c>
    </row>
    <row r="686" spans="2:9" x14ac:dyDescent="0.25">
      <c r="B686" s="1"/>
    </row>
    <row r="687" spans="2:9" ht="18.75" x14ac:dyDescent="0.25">
      <c r="B687" s="39" t="s">
        <v>4758</v>
      </c>
    </row>
    <row r="688" spans="2:9" ht="18.75" x14ac:dyDescent="0.25">
      <c r="B688" s="39" t="s">
        <v>4759</v>
      </c>
    </row>
    <row r="689" spans="2:7" ht="18.75" x14ac:dyDescent="0.25">
      <c r="B689" s="39" t="s">
        <v>4760</v>
      </c>
    </row>
    <row r="690" spans="2:7" x14ac:dyDescent="0.25">
      <c r="B690" s="1"/>
    </row>
    <row r="691" spans="2:7" ht="18.75" x14ac:dyDescent="0.3">
      <c r="B691" s="228" t="s">
        <v>4761</v>
      </c>
    </row>
    <row r="692" spans="2:7" x14ac:dyDescent="0.25">
      <c r="B692" s="29"/>
    </row>
    <row r="693" spans="2:7" x14ac:dyDescent="0.25">
      <c r="B693" s="29"/>
    </row>
    <row r="694" spans="2:7" ht="18.75" x14ac:dyDescent="0.25">
      <c r="B694" s="39" t="s">
        <v>4762</v>
      </c>
    </row>
    <row r="695" spans="2:7" x14ac:dyDescent="0.25">
      <c r="B695" s="29"/>
    </row>
    <row r="696" spans="2:7" ht="18.75" x14ac:dyDescent="0.25">
      <c r="B696" s="39" t="s">
        <v>4763</v>
      </c>
    </row>
    <row r="697" spans="2:7" ht="18.75" x14ac:dyDescent="0.25">
      <c r="B697" s="39" t="s">
        <v>4764</v>
      </c>
    </row>
    <row r="698" spans="2:7" ht="15.75" x14ac:dyDescent="0.25">
      <c r="B698" s="233" t="s">
        <v>4765</v>
      </c>
    </row>
    <row r="699" spans="2:7" ht="18.75" x14ac:dyDescent="0.25">
      <c r="B699" s="35" t="s">
        <v>56</v>
      </c>
    </row>
    <row r="700" spans="2:7" ht="20.25" x14ac:dyDescent="0.25">
      <c r="B700" s="234" t="s">
        <v>4766</v>
      </c>
    </row>
    <row r="701" spans="2:7" ht="18.75" x14ac:dyDescent="0.25">
      <c r="B701" s="35"/>
    </row>
    <row r="702" spans="2:7" ht="37.5" x14ac:dyDescent="0.25">
      <c r="B702" s="37" t="s">
        <v>4767</v>
      </c>
    </row>
    <row r="703" spans="2:7" x14ac:dyDescent="0.25">
      <c r="B703" s="42" t="s">
        <v>4768</v>
      </c>
    </row>
    <row r="704" spans="2:7" ht="19.5" thickBot="1" x14ac:dyDescent="0.3">
      <c r="B704" s="329"/>
      <c r="C704" s="329"/>
      <c r="D704" s="329"/>
      <c r="E704" s="329"/>
      <c r="F704" s="315"/>
      <c r="G704" s="315"/>
    </row>
    <row r="705" spans="2:26" ht="18.75" x14ac:dyDescent="0.25">
      <c r="B705" s="330" t="s">
        <v>57</v>
      </c>
      <c r="C705" s="330"/>
      <c r="D705" s="330"/>
      <c r="E705" s="330"/>
      <c r="F705" s="315"/>
      <c r="G705" s="315"/>
    </row>
    <row r="706" spans="2:26" ht="19.5" thickBot="1" x14ac:dyDescent="0.3">
      <c r="B706" s="315" t="s">
        <v>4769</v>
      </c>
      <c r="C706" s="315"/>
      <c r="D706" s="316"/>
      <c r="E706" s="316"/>
      <c r="F706" s="316"/>
      <c r="G706" s="237"/>
    </row>
    <row r="707" spans="2:26" ht="18.75" x14ac:dyDescent="0.25">
      <c r="B707" s="317"/>
      <c r="C707" s="317"/>
      <c r="D707" s="318" t="s">
        <v>4770</v>
      </c>
      <c r="E707" s="318"/>
      <c r="F707" s="318"/>
      <c r="G707" s="237"/>
    </row>
    <row r="708" spans="2:26" ht="19.5" thickBot="1" x14ac:dyDescent="0.3">
      <c r="B708" s="319"/>
      <c r="C708" s="319"/>
      <c r="D708" s="319"/>
      <c r="E708" s="319"/>
      <c r="F708" s="319"/>
      <c r="G708" s="237"/>
    </row>
    <row r="709" spans="2:26" ht="19.5" thickBot="1" x14ac:dyDescent="0.3">
      <c r="B709" s="237" t="s">
        <v>4771</v>
      </c>
      <c r="C709" s="314"/>
      <c r="D709" s="314"/>
      <c r="E709" s="315" t="s">
        <v>4772</v>
      </c>
      <c r="F709" s="315"/>
      <c r="G709" s="315"/>
    </row>
    <row r="710" spans="2:26" x14ac:dyDescent="0.25">
      <c r="B710" s="45"/>
      <c r="C710" s="45"/>
      <c r="D710" s="45"/>
      <c r="E710" s="45"/>
      <c r="F710" s="45"/>
      <c r="G710" s="45"/>
    </row>
    <row r="711" spans="2:26" ht="37.5" x14ac:dyDescent="0.25">
      <c r="B711" s="37" t="s">
        <v>4773</v>
      </c>
    </row>
    <row r="712" spans="2:26" ht="19.5" thickBot="1" x14ac:dyDescent="0.3">
      <c r="B712" s="316"/>
      <c r="C712" s="316"/>
      <c r="D712" s="316"/>
      <c r="E712" s="316"/>
      <c r="F712" s="316"/>
      <c r="G712" s="316"/>
      <c r="H712" s="317" t="s">
        <v>4774</v>
      </c>
      <c r="I712" s="317"/>
      <c r="J712" s="317"/>
      <c r="K712" s="238"/>
      <c r="L712" s="317" t="s">
        <v>4775</v>
      </c>
      <c r="M712" s="317"/>
      <c r="N712" s="317"/>
      <c r="O712" s="238"/>
      <c r="P712" s="317" t="s">
        <v>4776</v>
      </c>
      <c r="Q712" s="317"/>
      <c r="R712" s="317"/>
      <c r="S712" s="317"/>
      <c r="T712" s="316"/>
      <c r="U712" s="316"/>
      <c r="V712" s="316"/>
      <c r="W712" s="316"/>
      <c r="X712" s="316"/>
      <c r="Y712" s="316"/>
      <c r="Z712" s="237"/>
    </row>
    <row r="713" spans="2:26" ht="18.75" x14ac:dyDescent="0.25">
      <c r="B713" s="318" t="s">
        <v>4777</v>
      </c>
      <c r="C713" s="318"/>
      <c r="D713" s="318"/>
      <c r="E713" s="318"/>
      <c r="F713" s="318"/>
      <c r="G713" s="318"/>
      <c r="H713" s="317"/>
      <c r="I713" s="317"/>
      <c r="J713" s="317"/>
      <c r="K713" s="239"/>
      <c r="L713" s="317"/>
      <c r="M713" s="317"/>
      <c r="N713" s="317"/>
      <c r="O713" s="239"/>
      <c r="P713" s="317"/>
      <c r="Q713" s="317"/>
      <c r="R713" s="317"/>
      <c r="S713" s="317"/>
      <c r="T713" s="331"/>
      <c r="U713" s="331"/>
      <c r="V713" s="331"/>
      <c r="W713" s="331"/>
      <c r="X713" s="331"/>
      <c r="Y713" s="331"/>
      <c r="Z713" s="237"/>
    </row>
    <row r="714" spans="2:26" ht="19.5" thickBot="1" x14ac:dyDescent="0.3">
      <c r="B714" s="315" t="s">
        <v>4778</v>
      </c>
      <c r="C714" s="315"/>
      <c r="D714" s="315"/>
      <c r="E714" s="315"/>
      <c r="F714" s="315"/>
      <c r="G714" s="315"/>
      <c r="H714" s="315"/>
      <c r="I714" s="315"/>
      <c r="J714" s="315"/>
      <c r="K714" s="315"/>
      <c r="L714" s="315"/>
      <c r="M714" s="315"/>
      <c r="N714" s="316"/>
      <c r="O714" s="316"/>
      <c r="P714" s="316"/>
      <c r="Q714" s="316"/>
      <c r="R714" s="316"/>
      <c r="S714" s="316"/>
      <c r="T714" s="316"/>
      <c r="U714" s="316"/>
      <c r="V714" s="316"/>
      <c r="W714" s="316"/>
      <c r="X714" s="315"/>
      <c r="Y714" s="315"/>
      <c r="Z714" s="315"/>
    </row>
    <row r="715" spans="2:26" ht="19.5" thickBot="1" x14ac:dyDescent="0.3">
      <c r="B715" s="319"/>
      <c r="C715" s="319"/>
      <c r="D715" s="319"/>
      <c r="E715" s="319"/>
      <c r="F715" s="319"/>
      <c r="G715" s="317" t="s">
        <v>4774</v>
      </c>
      <c r="H715" s="317"/>
      <c r="I715" s="317"/>
      <c r="J715" s="316"/>
      <c r="K715" s="316"/>
      <c r="L715" s="239" t="s">
        <v>4775</v>
      </c>
      <c r="M715" s="319"/>
      <c r="N715" s="319"/>
      <c r="O715" s="319"/>
      <c r="P715" s="319"/>
      <c r="Q715" s="319"/>
      <c r="R715" s="331" t="s">
        <v>4776</v>
      </c>
      <c r="S715" s="331"/>
      <c r="T715" s="331"/>
      <c r="U715" s="314"/>
      <c r="V715" s="314"/>
      <c r="W715" s="314"/>
      <c r="X715" s="315"/>
      <c r="Y715" s="315"/>
      <c r="Z715" s="315"/>
    </row>
    <row r="716" spans="2:26" ht="19.5" thickBot="1" x14ac:dyDescent="0.3">
      <c r="B716" s="315" t="s">
        <v>4779</v>
      </c>
      <c r="C716" s="315"/>
      <c r="D716" s="315"/>
      <c r="E716" s="315"/>
      <c r="F716" s="315"/>
      <c r="G716" s="315"/>
      <c r="H716" s="315"/>
      <c r="I716" s="315"/>
      <c r="J716" s="315"/>
      <c r="K716" s="315"/>
      <c r="L716" s="315"/>
      <c r="M716" s="315"/>
      <c r="N716" s="315"/>
      <c r="O716" s="315"/>
      <c r="P716" s="315"/>
      <c r="Q716" s="315"/>
      <c r="R716" s="315"/>
      <c r="S716" s="316"/>
      <c r="T716" s="316"/>
      <c r="U716" s="316"/>
      <c r="V716" s="316"/>
      <c r="W716" s="316"/>
      <c r="X716" s="315"/>
      <c r="Y716" s="315"/>
      <c r="Z716" s="315"/>
    </row>
    <row r="717" spans="2:26" ht="19.5" thickBot="1" x14ac:dyDescent="0.3">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5"/>
      <c r="Z717" s="315"/>
    </row>
    <row r="718" spans="2:26" ht="19.5" thickBot="1" x14ac:dyDescent="0.3">
      <c r="B718" s="332" t="s">
        <v>4780</v>
      </c>
      <c r="C718" s="332"/>
      <c r="D718" s="332"/>
      <c r="E718" s="332"/>
      <c r="F718" s="332"/>
      <c r="G718" s="332"/>
      <c r="H718" s="332"/>
      <c r="I718" s="332"/>
      <c r="J718" s="332"/>
      <c r="K718" s="332"/>
      <c r="L718" s="332"/>
      <c r="M718" s="332"/>
      <c r="N718" s="332"/>
      <c r="O718" s="332"/>
      <c r="P718" s="332"/>
      <c r="Q718" s="332"/>
      <c r="R718" s="332"/>
      <c r="S718" s="332"/>
      <c r="T718" s="332"/>
      <c r="U718" s="332"/>
      <c r="V718" s="332"/>
      <c r="W718" s="332"/>
      <c r="X718" s="332"/>
      <c r="Y718" s="315"/>
      <c r="Z718" s="315"/>
    </row>
    <row r="719" spans="2:26" ht="18.75" x14ac:dyDescent="0.25">
      <c r="B719" s="318" t="s">
        <v>4781</v>
      </c>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315"/>
      <c r="Z719" s="315"/>
    </row>
    <row r="720" spans="2:26" ht="19.5" thickBot="1" x14ac:dyDescent="0.3">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5"/>
      <c r="Z720" s="315"/>
    </row>
    <row r="721" spans="2:26" x14ac:dyDescent="0.25">
      <c r="B721" s="318"/>
      <c r="C721" s="318"/>
      <c r="D721" s="318"/>
      <c r="E721" s="318"/>
      <c r="F721" s="318"/>
      <c r="G721" s="318"/>
      <c r="H721" s="318"/>
      <c r="I721" s="318"/>
      <c r="J721" s="318"/>
      <c r="K721" s="318"/>
      <c r="L721" s="318"/>
      <c r="M721" s="318"/>
      <c r="N721" s="318"/>
      <c r="O721" s="318"/>
      <c r="P721" s="318"/>
      <c r="Q721" s="318"/>
      <c r="R721" s="318"/>
      <c r="S721" s="318"/>
      <c r="T721" s="318"/>
      <c r="U721" s="318"/>
      <c r="V721" s="318"/>
      <c r="W721" s="318"/>
      <c r="X721" s="318"/>
      <c r="Y721" s="315"/>
      <c r="Z721" s="315"/>
    </row>
    <row r="722" spans="2:26" x14ac:dyDescent="0.25">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15"/>
      <c r="Z722" s="315"/>
    </row>
    <row r="723" spans="2:26" ht="15.75" thickBot="1" x14ac:dyDescent="0.3">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15"/>
      <c r="Z723" s="315"/>
    </row>
    <row r="724" spans="2:26" ht="18.75" x14ac:dyDescent="0.25">
      <c r="B724" s="318" t="s">
        <v>4782</v>
      </c>
      <c r="C724" s="318"/>
      <c r="D724" s="318"/>
      <c r="E724" s="318"/>
      <c r="F724" s="318"/>
      <c r="G724" s="318"/>
      <c r="H724" s="318"/>
      <c r="I724" s="318"/>
      <c r="J724" s="318"/>
      <c r="K724" s="318"/>
      <c r="L724" s="318"/>
      <c r="M724" s="318"/>
      <c r="N724" s="318"/>
      <c r="O724" s="318"/>
      <c r="P724" s="318"/>
      <c r="Q724" s="318"/>
      <c r="R724" s="318"/>
      <c r="S724" s="318"/>
      <c r="T724" s="318"/>
      <c r="U724" s="318"/>
      <c r="V724" s="318"/>
      <c r="W724" s="318"/>
      <c r="X724" s="318"/>
      <c r="Y724" s="315"/>
      <c r="Z724" s="315"/>
    </row>
    <row r="725" spans="2:26" ht="18.75" x14ac:dyDescent="0.25">
      <c r="B725" s="315"/>
      <c r="C725" s="315"/>
      <c r="D725" s="315"/>
      <c r="E725" s="315"/>
      <c r="F725" s="315"/>
      <c r="G725" s="315"/>
      <c r="H725" s="315"/>
      <c r="I725" s="315"/>
      <c r="J725" s="315"/>
      <c r="K725" s="315"/>
      <c r="L725" s="315"/>
      <c r="M725" s="315"/>
      <c r="N725" s="315"/>
      <c r="O725" s="315"/>
      <c r="P725" s="315"/>
      <c r="Q725" s="315"/>
      <c r="R725" s="315"/>
      <c r="S725" s="317"/>
      <c r="T725" s="317"/>
      <c r="U725" s="317"/>
      <c r="V725" s="317"/>
      <c r="W725" s="315"/>
      <c r="X725" s="315"/>
      <c r="Y725" s="315"/>
      <c r="Z725" s="315"/>
    </row>
    <row r="726" spans="2:26" ht="19.5" thickBot="1" x14ac:dyDescent="0.3">
      <c r="B726" s="315" t="s">
        <v>4783</v>
      </c>
      <c r="C726" s="315"/>
      <c r="D726" s="315"/>
      <c r="E726" s="315"/>
      <c r="F726" s="315"/>
      <c r="G726" s="315"/>
      <c r="H726" s="315"/>
      <c r="I726" s="315"/>
      <c r="J726" s="315"/>
      <c r="K726" s="315"/>
      <c r="L726" s="315"/>
      <c r="M726" s="315"/>
      <c r="N726" s="315"/>
      <c r="O726" s="315"/>
      <c r="P726" s="315"/>
      <c r="Q726" s="315"/>
      <c r="R726" s="315"/>
      <c r="S726" s="316"/>
      <c r="T726" s="316"/>
      <c r="U726" s="316"/>
      <c r="V726" s="316"/>
      <c r="W726" s="315"/>
      <c r="X726" s="315"/>
      <c r="Y726" s="315"/>
      <c r="Z726" s="315"/>
    </row>
    <row r="727" spans="2:26" ht="19.5" thickBot="1" x14ac:dyDescent="0.3">
      <c r="B727" s="319"/>
      <c r="C727" s="319"/>
      <c r="D727" s="319"/>
      <c r="E727" s="319"/>
      <c r="F727" s="319"/>
      <c r="G727" s="319"/>
      <c r="H727" s="319"/>
      <c r="I727" s="319"/>
      <c r="J727" s="319"/>
      <c r="K727" s="319"/>
      <c r="L727" s="319"/>
      <c r="M727" s="319"/>
      <c r="N727" s="319"/>
      <c r="O727" s="319"/>
      <c r="P727" s="319"/>
      <c r="Q727" s="319"/>
      <c r="R727" s="319"/>
      <c r="S727" s="319"/>
      <c r="T727" s="319"/>
      <c r="U727" s="319"/>
      <c r="V727" s="315"/>
      <c r="W727" s="315"/>
      <c r="X727" s="315"/>
      <c r="Y727" s="315"/>
      <c r="Z727" s="315"/>
    </row>
    <row r="728" spans="2:26" ht="18.75" x14ac:dyDescent="0.25">
      <c r="B728" s="318" t="s">
        <v>4784</v>
      </c>
      <c r="C728" s="318"/>
      <c r="D728" s="318"/>
      <c r="E728" s="318"/>
      <c r="F728" s="318"/>
      <c r="G728" s="318"/>
      <c r="H728" s="318"/>
      <c r="I728" s="318"/>
      <c r="J728" s="318"/>
      <c r="K728" s="318"/>
      <c r="L728" s="318"/>
      <c r="M728" s="318"/>
      <c r="N728" s="318"/>
      <c r="O728" s="318"/>
      <c r="P728" s="318"/>
      <c r="Q728" s="318"/>
      <c r="R728" s="318"/>
      <c r="S728" s="318"/>
      <c r="T728" s="318"/>
      <c r="U728" s="318"/>
      <c r="V728" s="315"/>
      <c r="W728" s="315"/>
      <c r="X728" s="315"/>
      <c r="Y728" s="315"/>
      <c r="Z728" s="315"/>
    </row>
    <row r="729" spans="2:26" ht="19.5" thickBot="1" x14ac:dyDescent="0.3">
      <c r="B729" s="237" t="s">
        <v>4774</v>
      </c>
      <c r="C729" s="238"/>
      <c r="D729" s="239" t="s">
        <v>4775</v>
      </c>
      <c r="E729" s="238"/>
      <c r="F729" s="317" t="s">
        <v>4776</v>
      </c>
      <c r="G729" s="317"/>
      <c r="H729" s="317"/>
      <c r="I729" s="319"/>
      <c r="J729" s="319"/>
      <c r="K729" s="319"/>
      <c r="L729" s="319"/>
      <c r="M729" s="319"/>
      <c r="N729" s="319"/>
      <c r="O729" s="319"/>
      <c r="P729" s="319"/>
      <c r="Q729" s="317"/>
      <c r="R729" s="317"/>
      <c r="S729" s="317"/>
      <c r="T729" s="317"/>
      <c r="U729" s="317"/>
      <c r="V729" s="317"/>
      <c r="W729" s="317"/>
      <c r="X729" s="317"/>
      <c r="Y729" s="317"/>
      <c r="Z729" s="317"/>
    </row>
    <row r="730" spans="2:26" x14ac:dyDescent="0.2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2:26" ht="15.75" x14ac:dyDescent="0.25">
      <c r="B731" s="241" t="s">
        <v>4785</v>
      </c>
    </row>
    <row r="732" spans="2:26" ht="15.75" x14ac:dyDescent="0.25">
      <c r="B732" s="241"/>
    </row>
    <row r="733" spans="2:26" ht="16.5" thickBot="1" x14ac:dyDescent="0.3">
      <c r="B733" s="251" t="s">
        <v>4786</v>
      </c>
      <c r="C733" s="243"/>
    </row>
    <row r="734" spans="2:26" x14ac:dyDescent="0.25">
      <c r="B734" s="244"/>
    </row>
    <row r="735" spans="2:26" ht="16.5" thickBot="1" x14ac:dyDescent="0.3">
      <c r="B735" s="245" t="s">
        <v>4774</v>
      </c>
      <c r="C735" s="243"/>
      <c r="D735" s="251" t="s">
        <v>4775</v>
      </c>
      <c r="E735" s="243"/>
      <c r="F735" s="251" t="s">
        <v>4787</v>
      </c>
    </row>
    <row r="736" spans="2:26" ht="15.75" x14ac:dyDescent="0.25">
      <c r="B736" s="246" t="s">
        <v>4788</v>
      </c>
    </row>
    <row r="737" spans="2:9" ht="16.5" thickBot="1" x14ac:dyDescent="0.3">
      <c r="B737" s="243"/>
      <c r="C737" s="240" t="s">
        <v>4789</v>
      </c>
      <c r="D737" s="243"/>
      <c r="E737" s="251" t="s">
        <v>4790</v>
      </c>
      <c r="F737" s="243"/>
      <c r="G737" s="251" t="s">
        <v>4775</v>
      </c>
      <c r="H737" s="243"/>
      <c r="I737" s="251" t="s">
        <v>4787</v>
      </c>
    </row>
    <row r="738" spans="2:9" x14ac:dyDescent="0.25">
      <c r="B738" s="254" t="s">
        <v>4791</v>
      </c>
      <c r="C738" s="248"/>
      <c r="D738" s="248"/>
      <c r="E738" s="248"/>
      <c r="F738" s="248"/>
      <c r="G738" s="248"/>
      <c r="H738" s="248"/>
      <c r="I738" s="248"/>
    </row>
    <row r="739" spans="2:9" x14ac:dyDescent="0.25">
      <c r="B739" s="244"/>
    </row>
    <row r="740" spans="2:9" ht="16.5" thickBot="1" x14ac:dyDescent="0.3">
      <c r="B740" s="251" t="s">
        <v>4792</v>
      </c>
      <c r="C740" s="243"/>
    </row>
    <row r="741" spans="2:9" x14ac:dyDescent="0.25">
      <c r="B741" s="244"/>
    </row>
    <row r="742" spans="2:9" ht="16.5" thickBot="1" x14ac:dyDescent="0.3">
      <c r="B742" s="243"/>
      <c r="C742" s="240" t="s">
        <v>4789</v>
      </c>
      <c r="D742" s="243"/>
      <c r="E742" s="251" t="s">
        <v>4790</v>
      </c>
      <c r="F742" s="243"/>
      <c r="G742" s="251" t="s">
        <v>4775</v>
      </c>
      <c r="H742" s="243"/>
      <c r="I742" s="251" t="s">
        <v>4787</v>
      </c>
    </row>
    <row r="743" spans="2:9" ht="15.75" x14ac:dyDescent="0.25">
      <c r="B743" s="246" t="s">
        <v>4793</v>
      </c>
    </row>
    <row r="744" spans="2:9" ht="15.75" x14ac:dyDescent="0.25">
      <c r="B744" s="246" t="s">
        <v>4794</v>
      </c>
    </row>
    <row r="745" spans="2:9" ht="16.5" thickBot="1" x14ac:dyDescent="0.3">
      <c r="B745" s="251" t="s">
        <v>4795</v>
      </c>
      <c r="C745" s="243"/>
    </row>
    <row r="746" spans="2:9" ht="60" x14ac:dyDescent="0.25">
      <c r="B746" s="248"/>
      <c r="C746" s="254" t="s">
        <v>4796</v>
      </c>
    </row>
    <row r="747" spans="2:9" ht="15.75" x14ac:dyDescent="0.25">
      <c r="B747" s="246" t="s">
        <v>4797</v>
      </c>
    </row>
    <row r="748" spans="2:9" ht="16.5" thickBot="1" x14ac:dyDescent="0.3">
      <c r="B748" s="251" t="s">
        <v>4798</v>
      </c>
      <c r="C748" s="243"/>
      <c r="D748" s="251" t="s">
        <v>4775</v>
      </c>
      <c r="E748" s="243"/>
      <c r="F748" s="245">
        <v>20</v>
      </c>
      <c r="G748" s="253"/>
      <c r="H748" s="251" t="s">
        <v>4799</v>
      </c>
      <c r="I748" s="243"/>
    </row>
    <row r="749" spans="2:9" ht="15.75" thickBot="1" x14ac:dyDescent="0.3">
      <c r="B749" s="244"/>
    </row>
    <row r="750" spans="2:9" ht="15.75" thickBot="1" x14ac:dyDescent="0.3">
      <c r="B750" s="255"/>
    </row>
    <row r="751" spans="2:9" ht="15.75" thickBot="1" x14ac:dyDescent="0.3">
      <c r="B751" s="255" t="s">
        <v>4800</v>
      </c>
    </row>
    <row r="752" spans="2:9" ht="15.75" thickBot="1" x14ac:dyDescent="0.3">
      <c r="B752" s="255"/>
    </row>
    <row r="753" spans="2:9" x14ac:dyDescent="0.25">
      <c r="B753" s="255" t="s">
        <v>4801</v>
      </c>
    </row>
    <row r="754" spans="2:9" x14ac:dyDescent="0.25">
      <c r="B754" s="244"/>
    </row>
    <row r="755" spans="2:9" ht="16.5" thickBot="1" x14ac:dyDescent="0.3">
      <c r="B755" s="251" t="s">
        <v>4802</v>
      </c>
      <c r="C755" s="243"/>
    </row>
    <row r="756" spans="2:9" x14ac:dyDescent="0.25">
      <c r="B756" s="244"/>
    </row>
    <row r="757" spans="2:9" ht="16.5" thickBot="1" x14ac:dyDescent="0.3">
      <c r="B757" s="243"/>
    </row>
    <row r="758" spans="2:9" x14ac:dyDescent="0.25">
      <c r="B758" s="254" t="s">
        <v>4784</v>
      </c>
    </row>
    <row r="759" spans="2:9" x14ac:dyDescent="0.25">
      <c r="B759" s="244"/>
    </row>
    <row r="760" spans="2:9" ht="16.5" thickBot="1" x14ac:dyDescent="0.3">
      <c r="B760" s="251" t="s">
        <v>4774</v>
      </c>
      <c r="C760" s="243"/>
      <c r="D760" s="251" t="s">
        <v>4775</v>
      </c>
      <c r="E760" s="243"/>
      <c r="F760" s="251" t="s">
        <v>4799</v>
      </c>
      <c r="G760" s="243"/>
    </row>
    <row r="761" spans="2:9" x14ac:dyDescent="0.25">
      <c r="B761" s="244"/>
    </row>
    <row r="762" spans="2:9" ht="16.5" thickBot="1" x14ac:dyDescent="0.3">
      <c r="B762" s="251" t="s">
        <v>4803</v>
      </c>
      <c r="C762" s="243"/>
      <c r="D762" s="245" t="s">
        <v>4774</v>
      </c>
      <c r="E762" s="243"/>
      <c r="F762" s="251" t="s">
        <v>4775</v>
      </c>
      <c r="G762" s="243"/>
      <c r="H762" s="251" t="s">
        <v>4799</v>
      </c>
      <c r="I762" s="243"/>
    </row>
    <row r="763" spans="2:9" x14ac:dyDescent="0.25">
      <c r="B763" s="244"/>
    </row>
    <row r="764" spans="2:9" ht="16.5" thickBot="1" x14ac:dyDescent="0.3">
      <c r="B764" s="251" t="s">
        <v>4804</v>
      </c>
      <c r="C764" s="243"/>
    </row>
    <row r="765" spans="2:9" ht="60" x14ac:dyDescent="0.25">
      <c r="B765" s="248"/>
      <c r="C765" s="254" t="s">
        <v>4805</v>
      </c>
    </row>
    <row r="766" spans="2:9" x14ac:dyDescent="0.25">
      <c r="B766" s="244"/>
    </row>
    <row r="767" spans="2:9" ht="111" thickBot="1" x14ac:dyDescent="0.3">
      <c r="B767" s="251" t="s">
        <v>4806</v>
      </c>
      <c r="C767" s="243"/>
      <c r="D767" s="251" t="s">
        <v>4807</v>
      </c>
    </row>
    <row r="768" spans="2:9" ht="24" x14ac:dyDescent="0.25">
      <c r="B768" s="248"/>
      <c r="C768" s="254" t="s">
        <v>4808</v>
      </c>
      <c r="D768" s="248"/>
    </row>
    <row r="769" spans="2:7" x14ac:dyDescent="0.25">
      <c r="B769" s="244"/>
    </row>
    <row r="770" spans="2:7" ht="16.5" thickBot="1" x14ac:dyDescent="0.3">
      <c r="B770" s="251" t="s">
        <v>4809</v>
      </c>
      <c r="C770" s="243"/>
      <c r="D770" s="251"/>
      <c r="E770" s="251" t="s">
        <v>4810</v>
      </c>
    </row>
    <row r="771" spans="2:7" x14ac:dyDescent="0.25">
      <c r="B771" s="244" t="s">
        <v>4811</v>
      </c>
    </row>
    <row r="772" spans="2:7" ht="15.75" x14ac:dyDescent="0.25">
      <c r="B772" s="251"/>
      <c r="C772" s="333"/>
      <c r="D772" s="322" t="s">
        <v>4775</v>
      </c>
      <c r="E772" s="333"/>
      <c r="F772" s="322" t="s">
        <v>4799</v>
      </c>
      <c r="G772" s="333"/>
    </row>
    <row r="773" spans="2:7" ht="16.5" thickBot="1" x14ac:dyDescent="0.3">
      <c r="B773" s="251" t="s">
        <v>4812</v>
      </c>
      <c r="C773" s="320"/>
      <c r="D773" s="322"/>
      <c r="E773" s="320"/>
      <c r="F773" s="322"/>
      <c r="G773" s="320"/>
    </row>
    <row r="774" spans="2:7" ht="15.75" x14ac:dyDescent="0.25">
      <c r="B774" s="246" t="s">
        <v>4795</v>
      </c>
    </row>
    <row r="775" spans="2:7" ht="16.5" thickBot="1" x14ac:dyDescent="0.3">
      <c r="B775" s="253"/>
    </row>
    <row r="776" spans="2:7" x14ac:dyDescent="0.25">
      <c r="B776" s="252" t="s">
        <v>4813</v>
      </c>
    </row>
    <row r="777" spans="2:7" ht="16.5" thickBot="1" x14ac:dyDescent="0.3">
      <c r="B777" s="243"/>
    </row>
    <row r="778" spans="2:7" x14ac:dyDescent="0.25">
      <c r="B778" s="254" t="s">
        <v>4814</v>
      </c>
    </row>
    <row r="779" spans="2:7" x14ac:dyDescent="0.25">
      <c r="B779" s="244"/>
    </row>
    <row r="780" spans="2:7" ht="16.5" thickBot="1" x14ac:dyDescent="0.3">
      <c r="B780" s="251" t="s">
        <v>4815</v>
      </c>
      <c r="C780" s="243"/>
    </row>
    <row r="781" spans="2:7" x14ac:dyDescent="0.25">
      <c r="B781" s="244"/>
    </row>
    <row r="782" spans="2:7" ht="16.5" thickBot="1" x14ac:dyDescent="0.3">
      <c r="B782" s="243"/>
    </row>
    <row r="783" spans="2:7" x14ac:dyDescent="0.25">
      <c r="B783" s="254" t="s">
        <v>4816</v>
      </c>
    </row>
    <row r="784" spans="2:7" x14ac:dyDescent="0.25">
      <c r="B784" s="244"/>
    </row>
    <row r="785" spans="2:15" ht="16.5" thickBot="1" x14ac:dyDescent="0.3">
      <c r="B785" s="251" t="s">
        <v>4817</v>
      </c>
      <c r="C785" s="243"/>
      <c r="D785" s="251" t="s">
        <v>4790</v>
      </c>
      <c r="E785" s="243"/>
      <c r="F785" s="251" t="s">
        <v>4775</v>
      </c>
      <c r="G785" s="243"/>
      <c r="H785" s="251" t="s">
        <v>4787</v>
      </c>
    </row>
    <row r="786" spans="2:15" ht="15.75" x14ac:dyDescent="0.25">
      <c r="B786" s="246"/>
    </row>
    <row r="787" spans="2:15" ht="15.75" x14ac:dyDescent="0.25">
      <c r="B787" s="246" t="s">
        <v>4818</v>
      </c>
    </row>
    <row r="788" spans="2:15" ht="16.5" thickBot="1" x14ac:dyDescent="0.3">
      <c r="B788" s="322" t="s">
        <v>4819</v>
      </c>
      <c r="C788" s="322"/>
      <c r="D788" s="322"/>
      <c r="E788" s="322"/>
      <c r="F788" s="320"/>
      <c r="G788" s="320"/>
      <c r="H788" s="320"/>
      <c r="I788" s="320"/>
      <c r="J788" s="320"/>
      <c r="K788" s="320"/>
      <c r="L788" s="320"/>
      <c r="M788" s="320"/>
      <c r="N788" s="320"/>
      <c r="O788" s="251"/>
    </row>
    <row r="789" spans="2:15" x14ac:dyDescent="0.25">
      <c r="B789" s="322"/>
      <c r="C789" s="322"/>
      <c r="D789" s="322"/>
      <c r="E789" s="322"/>
      <c r="F789" s="323"/>
      <c r="G789" s="323"/>
      <c r="H789" s="323"/>
      <c r="I789" s="323"/>
      <c r="J789" s="323"/>
      <c r="K789" s="323"/>
      <c r="L789" s="323"/>
      <c r="M789" s="323"/>
      <c r="N789" s="323"/>
      <c r="O789" s="322"/>
    </row>
    <row r="790" spans="2:15" ht="15.75" thickBot="1" x14ac:dyDescent="0.3">
      <c r="B790" s="322"/>
      <c r="C790" s="322"/>
      <c r="D790" s="322"/>
      <c r="E790" s="322"/>
      <c r="F790" s="321"/>
      <c r="G790" s="321"/>
      <c r="H790" s="321"/>
      <c r="I790" s="321"/>
      <c r="J790" s="321"/>
      <c r="K790" s="321"/>
      <c r="L790" s="321"/>
      <c r="M790" s="321"/>
      <c r="N790" s="321"/>
      <c r="O790" s="322"/>
    </row>
    <row r="791" spans="2:15" x14ac:dyDescent="0.25">
      <c r="B791" s="324"/>
      <c r="C791" s="324"/>
      <c r="D791" s="324"/>
      <c r="E791" s="324"/>
      <c r="F791" s="326" t="s">
        <v>4820</v>
      </c>
      <c r="G791" s="326"/>
      <c r="H791" s="326"/>
      <c r="I791" s="326"/>
      <c r="J791" s="326"/>
      <c r="K791" s="326"/>
      <c r="L791" s="326"/>
      <c r="M791" s="326"/>
      <c r="N791" s="326"/>
      <c r="O791" s="324"/>
    </row>
    <row r="792" spans="2:15" ht="15.75" thickBot="1" x14ac:dyDescent="0.3">
      <c r="B792" s="325"/>
      <c r="C792" s="325"/>
      <c r="D792" s="325"/>
      <c r="E792" s="325"/>
      <c r="F792" s="327"/>
      <c r="G792" s="327"/>
      <c r="H792" s="327"/>
      <c r="I792" s="327"/>
      <c r="J792" s="327"/>
      <c r="K792" s="327"/>
      <c r="L792" s="327"/>
      <c r="M792" s="327"/>
      <c r="N792" s="327"/>
      <c r="O792" s="325"/>
    </row>
    <row r="793" spans="2:15" x14ac:dyDescent="0.25">
      <c r="B793" s="328" t="s">
        <v>4821</v>
      </c>
      <c r="C793" s="328"/>
      <c r="D793" s="328"/>
      <c r="E793" s="328"/>
      <c r="F793" s="328"/>
      <c r="G793" s="328"/>
      <c r="H793" s="328"/>
      <c r="I793" s="248"/>
      <c r="J793" s="328" t="s">
        <v>4822</v>
      </c>
      <c r="K793" s="328"/>
      <c r="L793" s="328"/>
      <c r="M793" s="248"/>
      <c r="N793" s="328" t="s">
        <v>4823</v>
      </c>
      <c r="O793" s="328"/>
    </row>
    <row r="794" spans="2:15" ht="16.5" thickBot="1" x14ac:dyDescent="0.3">
      <c r="B794" s="251" t="s">
        <v>4824</v>
      </c>
      <c r="C794" s="243"/>
      <c r="D794" s="251" t="s">
        <v>4775</v>
      </c>
      <c r="E794" s="320"/>
      <c r="F794" s="320"/>
      <c r="G794" s="245">
        <v>20</v>
      </c>
      <c r="H794" s="321"/>
      <c r="I794" s="321"/>
      <c r="J794" s="321"/>
      <c r="K794" s="251" t="s">
        <v>4787</v>
      </c>
      <c r="L794" s="322"/>
      <c r="M794" s="322"/>
      <c r="N794" s="322"/>
      <c r="O794" s="322"/>
    </row>
    <row r="795" spans="2:15" x14ac:dyDescent="0.25">
      <c r="B795" s="45"/>
      <c r="C795" s="45"/>
      <c r="D795" s="45"/>
      <c r="E795" s="45"/>
      <c r="F795" s="45"/>
      <c r="G795" s="45"/>
      <c r="H795" s="45"/>
      <c r="I795" s="45"/>
      <c r="J795" s="45"/>
      <c r="K795" s="45"/>
      <c r="L795" s="45"/>
      <c r="M795" s="45"/>
      <c r="N795" s="45"/>
      <c r="O795" s="45"/>
    </row>
    <row r="796" spans="2:15" ht="15.75" x14ac:dyDescent="0.25">
      <c r="B796" s="246" t="s">
        <v>4825</v>
      </c>
    </row>
    <row r="797" spans="2:15" x14ac:dyDescent="0.25">
      <c r="B797" s="43" t="s">
        <v>208</v>
      </c>
    </row>
    <row r="798" spans="2:15" x14ac:dyDescent="0.25">
      <c r="B798" s="43" t="s">
        <v>4826</v>
      </c>
    </row>
    <row r="799" spans="2:15" x14ac:dyDescent="0.25">
      <c r="B799" s="43" t="s">
        <v>4827</v>
      </c>
    </row>
    <row r="800" spans="2:15" x14ac:dyDescent="0.25">
      <c r="B800" s="43" t="s">
        <v>4828</v>
      </c>
    </row>
    <row r="801" spans="2:9" x14ac:dyDescent="0.25">
      <c r="B801" s="43" t="s">
        <v>4829</v>
      </c>
    </row>
    <row r="802" spans="2:9" x14ac:dyDescent="0.25">
      <c r="B802" s="43" t="s">
        <v>4830</v>
      </c>
    </row>
    <row r="803" spans="2:9" x14ac:dyDescent="0.25">
      <c r="B803" s="43" t="s">
        <v>4831</v>
      </c>
    </row>
    <row r="804" spans="2:9" ht="18.75" x14ac:dyDescent="0.25">
      <c r="B804" s="37"/>
    </row>
    <row r="805" spans="2:9" ht="18.75" x14ac:dyDescent="0.25">
      <c r="B805" s="37"/>
    </row>
    <row r="806" spans="2:9" ht="18.75" x14ac:dyDescent="0.25">
      <c r="B806" s="37" t="s">
        <v>4473</v>
      </c>
    </row>
    <row r="807" spans="2:9" ht="18.75" x14ac:dyDescent="0.25">
      <c r="B807" s="37" t="s">
        <v>4474</v>
      </c>
    </row>
    <row r="808" spans="2:9" ht="18.75" x14ac:dyDescent="0.25">
      <c r="B808" s="37" t="s">
        <v>9</v>
      </c>
    </row>
    <row r="809" spans="2:9" ht="18.75" x14ac:dyDescent="0.25">
      <c r="B809" s="37" t="s">
        <v>4475</v>
      </c>
    </row>
    <row r="810" spans="2:9" ht="18.75" x14ac:dyDescent="0.25">
      <c r="B810" s="37" t="s">
        <v>4832</v>
      </c>
      <c r="I810" s="37"/>
    </row>
    <row r="811" spans="2:9" ht="18.75" x14ac:dyDescent="0.25">
      <c r="B811" s="41"/>
    </row>
  </sheetData>
  <mergeCells count="76">
    <mergeCell ref="B704:E704"/>
    <mergeCell ref="F704:G704"/>
    <mergeCell ref="B705:E705"/>
    <mergeCell ref="F705:G705"/>
    <mergeCell ref="B706:C706"/>
    <mergeCell ref="D706:F706"/>
    <mergeCell ref="B707:C707"/>
    <mergeCell ref="D707:F707"/>
    <mergeCell ref="B708:F708"/>
    <mergeCell ref="C709:D709"/>
    <mergeCell ref="E709:G709"/>
    <mergeCell ref="B716:R716"/>
    <mergeCell ref="S716:W716"/>
    <mergeCell ref="X716:Z716"/>
    <mergeCell ref="B717:X717"/>
    <mergeCell ref="H712:J712"/>
    <mergeCell ref="L712:N712"/>
    <mergeCell ref="P712:S712"/>
    <mergeCell ref="T712:Y712"/>
    <mergeCell ref="B713:G713"/>
    <mergeCell ref="H713:J713"/>
    <mergeCell ref="L713:N713"/>
    <mergeCell ref="P713:S713"/>
    <mergeCell ref="T713:Y713"/>
    <mergeCell ref="B712:G712"/>
    <mergeCell ref="B714:M714"/>
    <mergeCell ref="N714:W714"/>
    <mergeCell ref="X714:Z714"/>
    <mergeCell ref="B715:F715"/>
    <mergeCell ref="G715:I715"/>
    <mergeCell ref="J715:K715"/>
    <mergeCell ref="M715:Q715"/>
    <mergeCell ref="R715:T715"/>
    <mergeCell ref="U715:W715"/>
    <mergeCell ref="X715:Z715"/>
    <mergeCell ref="Y717:Z717"/>
    <mergeCell ref="B719:X719"/>
    <mergeCell ref="Y719:Z719"/>
    <mergeCell ref="B720:X720"/>
    <mergeCell ref="Y720:Z720"/>
    <mergeCell ref="B718:X718"/>
    <mergeCell ref="Y718:Z718"/>
    <mergeCell ref="B721:X723"/>
    <mergeCell ref="Y721:Z723"/>
    <mergeCell ref="B724:X724"/>
    <mergeCell ref="Y724:Z724"/>
    <mergeCell ref="B725:R725"/>
    <mergeCell ref="S725:V726"/>
    <mergeCell ref="W725:Z726"/>
    <mergeCell ref="B726:R726"/>
    <mergeCell ref="B788:E788"/>
    <mergeCell ref="F788:N788"/>
    <mergeCell ref="B727:U727"/>
    <mergeCell ref="V727:Z727"/>
    <mergeCell ref="B728:U728"/>
    <mergeCell ref="V728:Z728"/>
    <mergeCell ref="F729:H729"/>
    <mergeCell ref="I729:P729"/>
    <mergeCell ref="Q729:Z729"/>
    <mergeCell ref="C772:C773"/>
    <mergeCell ref="D772:D773"/>
    <mergeCell ref="E772:E773"/>
    <mergeCell ref="F772:F773"/>
    <mergeCell ref="G772:G773"/>
    <mergeCell ref="B789:E790"/>
    <mergeCell ref="F789:N790"/>
    <mergeCell ref="O789:O790"/>
    <mergeCell ref="B791:E792"/>
    <mergeCell ref="F791:N792"/>
    <mergeCell ref="O791:O792"/>
    <mergeCell ref="B793:H793"/>
    <mergeCell ref="J793:L793"/>
    <mergeCell ref="N793:O793"/>
    <mergeCell ref="E794:F794"/>
    <mergeCell ref="H794:J794"/>
    <mergeCell ref="L794:O794"/>
  </mergeCells>
  <hyperlinks>
    <hyperlink ref="B1" location="'Калькулятор 6'!A1" display="ВЕРНУТЬСЯ К КАЛЬКУЛЯТОРУ"/>
    <hyperlink ref="B12" location="Par36" display="Par36"/>
    <hyperlink ref="B102" r:id="rId1" display="http://www.e-mfc.ru/"/>
    <hyperlink ref="B197" r:id="rId2" display="consultantplus://offline/main?base=LAW;n=117503;fld=134;dst=100628"/>
    <hyperlink ref="B198" location="Par4" display="Par4"/>
    <hyperlink ref="B203" r:id="rId3" display="consultantplus://offline/ref=3CF146DA5AA62317F416408729F1F226F43522CD29989950DF355863A3DF5DC6C93F8228975F2823aCy8J"/>
    <hyperlink ref="B285" location="P62" display="P62"/>
    <hyperlink ref="B318" r:id="rId4" display="consultantplus://offline/ref=3CF146DA5AA62317F416408729F1F226F43522CD29989950DF355863A3DF5DC6C93F8228975F2823aCy8J"/>
    <hyperlink ref="B353" r:id="rId5" display="garantf1://10064504.3/"/>
  </hyperlinks>
  <pageMargins left="0.7" right="0.7" top="0.75" bottom="0.75" header="0.3" footer="0.3"/>
  <drawing r:id="rId6"/>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2:B48"/>
  <sheetViews>
    <sheetView workbookViewId="0">
      <selection activeCell="B2" sqref="B2"/>
    </sheetView>
  </sheetViews>
  <sheetFormatPr defaultRowHeight="15" x14ac:dyDescent="0.25"/>
  <cols>
    <col min="2" max="2" width="112" style="1" customWidth="1"/>
    <col min="5" max="7" width="9.140625" customWidth="1"/>
  </cols>
  <sheetData>
    <row r="2" spans="2:2" x14ac:dyDescent="0.25">
      <c r="B2" s="4" t="s">
        <v>10</v>
      </c>
    </row>
    <row r="3" spans="2:2" ht="18.75" x14ac:dyDescent="0.3">
      <c r="B3" s="5" t="s">
        <v>12</v>
      </c>
    </row>
    <row r="4" spans="2:2" ht="75" x14ac:dyDescent="0.3">
      <c r="B4" s="6" t="s">
        <v>237</v>
      </c>
    </row>
    <row r="5" spans="2:2" ht="18.75" x14ac:dyDescent="0.3">
      <c r="B5" s="5" t="s">
        <v>238</v>
      </c>
    </row>
    <row r="6" spans="2:2" ht="56.25" x14ac:dyDescent="0.25">
      <c r="B6" s="20" t="s">
        <v>239</v>
      </c>
    </row>
    <row r="7" spans="2:2" ht="37.5" x14ac:dyDescent="0.25">
      <c r="B7" s="20" t="s">
        <v>240</v>
      </c>
    </row>
    <row r="8" spans="2:2" ht="37.5" x14ac:dyDescent="0.25">
      <c r="B8" s="20" t="s">
        <v>241</v>
      </c>
    </row>
    <row r="9" spans="2:2" ht="37.5" x14ac:dyDescent="0.25">
      <c r="B9" s="20" t="s">
        <v>242</v>
      </c>
    </row>
    <row r="10" spans="2:2" ht="37.5" x14ac:dyDescent="0.25">
      <c r="B10" s="20" t="s">
        <v>243</v>
      </c>
    </row>
    <row r="11" spans="2:2" ht="112.5" x14ac:dyDescent="0.25">
      <c r="B11" s="20" t="s">
        <v>244</v>
      </c>
    </row>
    <row r="12" spans="2:2" ht="120" customHeight="1" x14ac:dyDescent="0.25">
      <c r="B12" s="56" t="s">
        <v>245</v>
      </c>
    </row>
    <row r="13" spans="2:2" ht="112.5" x14ac:dyDescent="0.25">
      <c r="B13" s="20" t="s">
        <v>246</v>
      </c>
    </row>
    <row r="14" spans="2:2" ht="56.25" x14ac:dyDescent="0.25">
      <c r="B14" s="20" t="s">
        <v>247</v>
      </c>
    </row>
    <row r="15" spans="2:2" ht="37.5" x14ac:dyDescent="0.25">
      <c r="B15" s="20" t="s">
        <v>248</v>
      </c>
    </row>
    <row r="16" spans="2:2" ht="18.75" x14ac:dyDescent="0.25">
      <c r="B16" s="20" t="s">
        <v>249</v>
      </c>
    </row>
    <row r="17" spans="2:2" ht="57" customHeight="1" x14ac:dyDescent="0.25">
      <c r="B17" s="20" t="s">
        <v>250</v>
      </c>
    </row>
    <row r="18" spans="2:2" ht="57" customHeight="1" x14ac:dyDescent="0.25">
      <c r="B18" s="20" t="s">
        <v>251</v>
      </c>
    </row>
    <row r="19" spans="2:2" ht="37.5" x14ac:dyDescent="0.25">
      <c r="B19" s="20" t="s">
        <v>252</v>
      </c>
    </row>
    <row r="20" spans="2:2" ht="74.25" customHeight="1" x14ac:dyDescent="0.25">
      <c r="B20" s="20" t="s">
        <v>253</v>
      </c>
    </row>
    <row r="21" spans="2:2" ht="56.25" x14ac:dyDescent="0.25">
      <c r="B21" s="20" t="s">
        <v>254</v>
      </c>
    </row>
    <row r="22" spans="2:2" ht="18.75" x14ac:dyDescent="0.25">
      <c r="B22" s="20" t="s">
        <v>255</v>
      </c>
    </row>
    <row r="23" spans="2:2" ht="18.75" x14ac:dyDescent="0.3">
      <c r="B23" s="5" t="s">
        <v>11</v>
      </c>
    </row>
    <row r="24" spans="2:2" ht="112.5" x14ac:dyDescent="0.3">
      <c r="B24" s="6" t="s">
        <v>256</v>
      </c>
    </row>
    <row r="25" spans="2:2" ht="18.75" x14ac:dyDescent="0.3">
      <c r="B25" s="6" t="s">
        <v>13</v>
      </c>
    </row>
    <row r="26" spans="2:2" ht="22.5" customHeight="1" x14ac:dyDescent="0.3">
      <c r="B26" s="6" t="s">
        <v>14</v>
      </c>
    </row>
    <row r="27" spans="2:2" ht="26.25" customHeight="1" x14ac:dyDescent="0.3">
      <c r="B27" s="6" t="s">
        <v>15</v>
      </c>
    </row>
    <row r="28" spans="2:2" ht="48" customHeight="1" x14ac:dyDescent="0.3">
      <c r="B28" s="6" t="s">
        <v>17</v>
      </c>
    </row>
    <row r="29" spans="2:2" ht="20.25" customHeight="1" x14ac:dyDescent="0.3">
      <c r="B29" s="5" t="s">
        <v>16</v>
      </c>
    </row>
    <row r="30" spans="2:2" ht="128.25" customHeight="1" x14ac:dyDescent="0.3">
      <c r="B30" s="6" t="s">
        <v>257</v>
      </c>
    </row>
    <row r="31" spans="2:2" ht="18.75" x14ac:dyDescent="0.3">
      <c r="B31" s="5" t="s">
        <v>18</v>
      </c>
    </row>
    <row r="32" spans="2:2" ht="37.5" x14ac:dyDescent="0.3">
      <c r="B32" s="6" t="s">
        <v>19</v>
      </c>
    </row>
    <row r="33" spans="2:2" ht="18.75" x14ac:dyDescent="0.3">
      <c r="B33" s="6" t="s">
        <v>20</v>
      </c>
    </row>
    <row r="34" spans="2:2" ht="17.25" customHeight="1" x14ac:dyDescent="0.3">
      <c r="B34" s="6" t="s">
        <v>21</v>
      </c>
    </row>
    <row r="35" spans="2:2" ht="37.5" x14ac:dyDescent="0.3">
      <c r="B35" s="6" t="s">
        <v>260</v>
      </c>
    </row>
    <row r="36" spans="2:2" ht="56.25" x14ac:dyDescent="0.3">
      <c r="B36" s="6" t="s">
        <v>22</v>
      </c>
    </row>
    <row r="37" spans="2:2" ht="56.25" x14ac:dyDescent="0.3">
      <c r="B37" s="6" t="s">
        <v>23</v>
      </c>
    </row>
    <row r="38" spans="2:2" ht="37.5" x14ac:dyDescent="0.3">
      <c r="B38" s="6" t="s">
        <v>24</v>
      </c>
    </row>
    <row r="39" spans="2:2" ht="37.5" x14ac:dyDescent="0.3">
      <c r="B39" s="6" t="s">
        <v>25</v>
      </c>
    </row>
    <row r="40" spans="2:2" ht="37.5" x14ac:dyDescent="0.3">
      <c r="B40" s="6" t="s">
        <v>26</v>
      </c>
    </row>
    <row r="41" spans="2:2" ht="37.5" x14ac:dyDescent="0.3">
      <c r="B41" s="6" t="s">
        <v>27</v>
      </c>
    </row>
    <row r="42" spans="2:2" ht="18.75" x14ac:dyDescent="0.3">
      <c r="B42" s="5" t="s">
        <v>28</v>
      </c>
    </row>
    <row r="43" spans="2:2" ht="18.75" x14ac:dyDescent="0.3">
      <c r="B43" s="6" t="s">
        <v>32</v>
      </c>
    </row>
    <row r="44" spans="2:2" ht="18.75" x14ac:dyDescent="0.3">
      <c r="B44" s="6" t="s">
        <v>29</v>
      </c>
    </row>
    <row r="45" spans="2:2" ht="18.75" x14ac:dyDescent="0.3">
      <c r="B45" s="6" t="s">
        <v>30</v>
      </c>
    </row>
    <row r="46" spans="2:2" ht="18.75" x14ac:dyDescent="0.3">
      <c r="B46" s="6" t="s">
        <v>31</v>
      </c>
    </row>
    <row r="47" spans="2:2" ht="18.75" x14ac:dyDescent="0.3">
      <c r="B47" s="6" t="s">
        <v>33</v>
      </c>
    </row>
    <row r="48" spans="2:2" x14ac:dyDescent="0.25">
      <c r="B48" s="4" t="s">
        <v>10</v>
      </c>
    </row>
  </sheetData>
  <hyperlinks>
    <hyperlink ref="B12" r:id="rId1" location="dst184" display="http://www.consultant.ru/document/Cons_doc_LAW_51040/94050c1b72b36222ea765a98f890b52187a0838c/ - dst184"/>
    <hyperlink ref="B2" location="'Калькулятор 6'!A1" display="ВЕРНУТЬСЯ К КАЛЬКУЛЯТОРУ"/>
    <hyperlink ref="B48" location="'Калькулятор 6'!A1" display="ВЕРНУТЬСЯ К КАЛЬКУЛЯТОРУ"/>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J44"/>
  <sheetViews>
    <sheetView showGridLines="0" tabSelected="1" topLeftCell="A4" zoomScale="60" zoomScaleNormal="60" workbookViewId="0"/>
  </sheetViews>
  <sheetFormatPr defaultRowHeight="15" x14ac:dyDescent="0.2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0" ht="203.25" customHeight="1" x14ac:dyDescent="0.25">
      <c r="A1" s="274"/>
      <c r="B1" s="67"/>
      <c r="C1" s="67"/>
      <c r="D1" s="67"/>
      <c r="E1" s="67"/>
      <c r="F1" s="67"/>
      <c r="G1" s="67"/>
    </row>
    <row r="2" spans="1:10" ht="7.5" customHeight="1" x14ac:dyDescent="0.25"/>
    <row r="3" spans="1:10" ht="9.75" customHeight="1" x14ac:dyDescent="0.25"/>
    <row r="4" spans="1:10" ht="36.75" x14ac:dyDescent="0.25">
      <c r="A4" s="311" t="s">
        <v>292</v>
      </c>
      <c r="B4" s="311"/>
      <c r="C4" s="311"/>
      <c r="D4" s="311"/>
      <c r="E4" s="311"/>
      <c r="F4" s="311"/>
      <c r="G4" s="311"/>
    </row>
    <row r="5" spans="1:10" ht="19.5" customHeight="1" x14ac:dyDescent="0.25">
      <c r="A5" s="312" t="s">
        <v>290</v>
      </c>
      <c r="B5" s="312"/>
      <c r="C5" s="312"/>
      <c r="D5" s="312"/>
      <c r="E5" s="312"/>
      <c r="F5" s="312"/>
      <c r="G5" s="312"/>
    </row>
    <row r="6" spans="1:10" ht="74.25" customHeight="1" x14ac:dyDescent="0.25">
      <c r="A6" s="278" t="s">
        <v>1</v>
      </c>
      <c r="B6" s="278" t="s">
        <v>2</v>
      </c>
      <c r="C6" s="278" t="s">
        <v>3</v>
      </c>
      <c r="D6" s="278" t="s">
        <v>5</v>
      </c>
      <c r="E6" s="279" t="s">
        <v>156</v>
      </c>
      <c r="F6" s="279" t="s">
        <v>209</v>
      </c>
      <c r="G6" s="279" t="s">
        <v>210</v>
      </c>
    </row>
    <row r="7" spans="1:10" ht="98.25" customHeight="1" x14ac:dyDescent="0.25">
      <c r="A7" s="105" t="s">
        <v>1805</v>
      </c>
      <c r="B7" s="271" t="s">
        <v>4207</v>
      </c>
      <c r="C7" s="51" t="s">
        <v>155</v>
      </c>
      <c r="D7" s="156" t="s">
        <v>4208</v>
      </c>
      <c r="E7" s="156" t="s">
        <v>157</v>
      </c>
      <c r="F7" s="53" t="s">
        <v>0</v>
      </c>
      <c r="G7" s="52" t="str">
        <f>IF(F7="да",20,"не требуется")</f>
        <v>не требуется</v>
      </c>
    </row>
    <row r="8" spans="1:10" ht="120.75" customHeight="1" x14ac:dyDescent="0.25">
      <c r="A8" s="78" t="s">
        <v>2079</v>
      </c>
      <c r="B8" s="271" t="s">
        <v>4207</v>
      </c>
      <c r="C8" s="31" t="s">
        <v>6632</v>
      </c>
      <c r="D8" s="270" t="s">
        <v>6630</v>
      </c>
      <c r="E8" s="78" t="s">
        <v>158</v>
      </c>
      <c r="F8" s="54" t="s">
        <v>0</v>
      </c>
      <c r="G8" s="30" t="str">
        <f>IF(F8="да",50,"не требуется")</f>
        <v>не требуется</v>
      </c>
    </row>
    <row r="9" spans="1:10" s="55" customFormat="1" ht="115.5" customHeight="1" x14ac:dyDescent="0.25">
      <c r="A9" s="106" t="s">
        <v>2081</v>
      </c>
      <c r="B9" s="272" t="s">
        <v>2089</v>
      </c>
      <c r="C9" s="61" t="s">
        <v>2090</v>
      </c>
      <c r="D9" s="157" t="s">
        <v>3468</v>
      </c>
      <c r="E9" s="162" t="s">
        <v>3469</v>
      </c>
      <c r="F9" s="73" t="s">
        <v>0</v>
      </c>
      <c r="G9" s="61" t="s">
        <v>2074</v>
      </c>
    </row>
    <row r="10" spans="1:10" ht="97.5" customHeight="1" x14ac:dyDescent="0.25">
      <c r="A10" s="78" t="s">
        <v>2078</v>
      </c>
      <c r="B10" s="271" t="s">
        <v>4207</v>
      </c>
      <c r="C10" s="31" t="s">
        <v>58</v>
      </c>
      <c r="D10" s="159" t="s">
        <v>4493</v>
      </c>
      <c r="E10" s="160" t="s">
        <v>160</v>
      </c>
      <c r="F10" s="54" t="s">
        <v>0</v>
      </c>
      <c r="G10" s="30" t="str">
        <f>IF(F10="да",7,"не требуется")</f>
        <v>не требуется</v>
      </c>
      <c r="J10" s="102"/>
    </row>
    <row r="11" spans="1:10" ht="115.5" customHeight="1" x14ac:dyDescent="0.25">
      <c r="A11" s="72" t="s">
        <v>2077</v>
      </c>
      <c r="B11" s="272" t="s">
        <v>6698</v>
      </c>
      <c r="C11" s="61" t="s">
        <v>274</v>
      </c>
      <c r="D11" s="72" t="s">
        <v>6699</v>
      </c>
      <c r="E11" s="72" t="s">
        <v>275</v>
      </c>
      <c r="F11" s="73" t="s">
        <v>0</v>
      </c>
      <c r="G11" s="62" t="str">
        <f>IF(F11="да",10,"не требуется")</f>
        <v>не требуется</v>
      </c>
    </row>
    <row r="12" spans="1:10" ht="177.75" customHeight="1" x14ac:dyDescent="0.25">
      <c r="A12" s="104" t="s">
        <v>1803</v>
      </c>
      <c r="B12" s="273" t="s">
        <v>6698</v>
      </c>
      <c r="C12" s="68" t="s">
        <v>276</v>
      </c>
      <c r="D12" s="78" t="s">
        <v>6700</v>
      </c>
      <c r="E12" s="78" t="s">
        <v>278</v>
      </c>
      <c r="F12" s="69" t="s">
        <v>0</v>
      </c>
      <c r="G12" s="70" t="str">
        <f>IF(F12="да",20,"не требуется")</f>
        <v>не требуется</v>
      </c>
    </row>
    <row r="13" spans="1:10" s="55" customFormat="1" ht="115.5" customHeight="1" x14ac:dyDescent="0.25">
      <c r="A13" s="106" t="s">
        <v>2085</v>
      </c>
      <c r="B13" s="272" t="s">
        <v>2094</v>
      </c>
      <c r="C13" s="61" t="s">
        <v>2095</v>
      </c>
      <c r="D13" s="157" t="s">
        <v>3468</v>
      </c>
      <c r="E13" s="162" t="s">
        <v>3469</v>
      </c>
      <c r="F13" s="73" t="s">
        <v>0</v>
      </c>
      <c r="G13" s="61" t="s">
        <v>2074</v>
      </c>
    </row>
    <row r="14" spans="1:10" ht="102.75" customHeight="1" x14ac:dyDescent="0.25">
      <c r="A14" s="78" t="s">
        <v>2076</v>
      </c>
      <c r="B14" s="271" t="s">
        <v>4207</v>
      </c>
      <c r="C14" s="32" t="s">
        <v>81</v>
      </c>
      <c r="D14" s="78" t="s">
        <v>4834</v>
      </c>
      <c r="E14" s="78" t="s">
        <v>161</v>
      </c>
      <c r="F14" s="54" t="s">
        <v>0</v>
      </c>
      <c r="G14" s="30" t="str">
        <f>IF(F14="да",7,"не требуется")</f>
        <v>не требуется</v>
      </c>
    </row>
    <row r="15" spans="1:10" ht="148.5" customHeight="1" x14ac:dyDescent="0.25">
      <c r="A15" s="106" t="s">
        <v>2086</v>
      </c>
      <c r="B15" s="272" t="s">
        <v>2096</v>
      </c>
      <c r="C15" s="127" t="s">
        <v>2097</v>
      </c>
      <c r="D15" s="161" t="s">
        <v>3465</v>
      </c>
      <c r="E15" s="161" t="s">
        <v>2088</v>
      </c>
      <c r="F15" s="73" t="s">
        <v>0</v>
      </c>
      <c r="G15" s="62" t="str">
        <f>IF(F15="да",7,"не требуется")</f>
        <v>не требуется</v>
      </c>
    </row>
    <row r="16" spans="1:10" ht="135" customHeight="1" x14ac:dyDescent="0.25">
      <c r="A16" s="72" t="s">
        <v>2075</v>
      </c>
      <c r="B16" s="272" t="s">
        <v>152</v>
      </c>
      <c r="C16" s="61" t="s">
        <v>153</v>
      </c>
      <c r="D16" s="161" t="s">
        <v>99</v>
      </c>
      <c r="E16" s="161" t="s">
        <v>1511</v>
      </c>
      <c r="F16" s="73" t="s">
        <v>0</v>
      </c>
      <c r="G16" s="62" t="str">
        <f>IF(F16="да",30,"не требуется")</f>
        <v>не требуется</v>
      </c>
    </row>
    <row r="17" spans="1:7" ht="45" x14ac:dyDescent="0.6">
      <c r="A17" s="280"/>
      <c r="B17" s="280"/>
      <c r="C17" s="280"/>
      <c r="D17" s="281"/>
      <c r="E17" s="281"/>
      <c r="F17" s="282" t="s">
        <v>154</v>
      </c>
      <c r="G17" s="283">
        <f>SUM(G7:G16)</f>
        <v>0</v>
      </c>
    </row>
    <row r="18" spans="1:7" x14ac:dyDescent="0.25">
      <c r="A18" s="313"/>
      <c r="B18" s="313"/>
      <c r="C18" s="313"/>
      <c r="D18" s="313"/>
      <c r="E18" s="313"/>
      <c r="F18" s="313"/>
      <c r="G18" s="313"/>
    </row>
    <row r="19" spans="1:7" x14ac:dyDescent="0.25">
      <c r="A19" s="313"/>
      <c r="B19" s="313"/>
      <c r="C19" s="313"/>
      <c r="D19" s="313"/>
      <c r="E19" s="313"/>
      <c r="F19" s="313"/>
      <c r="G19" s="313"/>
    </row>
    <row r="20" spans="1:7" x14ac:dyDescent="0.25">
      <c r="A20" s="313"/>
      <c r="B20" s="313"/>
      <c r="C20" s="313"/>
      <c r="D20" s="313"/>
      <c r="E20" s="313"/>
      <c r="F20" s="313"/>
      <c r="G20" s="313"/>
    </row>
    <row r="21" spans="1:7" x14ac:dyDescent="0.25">
      <c r="A21" s="34"/>
      <c r="B21" s="34"/>
      <c r="C21" s="34"/>
      <c r="D21" s="34"/>
      <c r="E21" s="34"/>
      <c r="F21" s="34"/>
      <c r="G21" s="34"/>
    </row>
    <row r="22" spans="1:7" x14ac:dyDescent="0.25">
      <c r="A22" s="34"/>
      <c r="B22" s="34"/>
      <c r="C22" s="34"/>
      <c r="D22" s="34"/>
      <c r="E22" s="34"/>
      <c r="F22" s="34"/>
      <c r="G22" s="34"/>
    </row>
    <row r="23" spans="1:7" x14ac:dyDescent="0.25">
      <c r="A23" s="34"/>
      <c r="B23" s="34"/>
      <c r="C23" s="34"/>
      <c r="D23" s="34"/>
      <c r="E23" s="34"/>
      <c r="F23" s="34"/>
      <c r="G23" s="34"/>
    </row>
    <row r="24" spans="1:7" x14ac:dyDescent="0.25">
      <c r="A24" s="34"/>
      <c r="B24" s="34"/>
      <c r="C24" s="34"/>
      <c r="D24" s="34"/>
      <c r="E24" s="34"/>
      <c r="F24" s="34"/>
      <c r="G24" s="34"/>
    </row>
    <row r="25" spans="1:7" x14ac:dyDescent="0.25">
      <c r="A25" s="34"/>
      <c r="B25" s="34"/>
      <c r="C25" s="34"/>
      <c r="D25" s="34"/>
      <c r="E25" s="34"/>
      <c r="F25" s="34"/>
      <c r="G25" s="34"/>
    </row>
    <row r="26" spans="1:7" x14ac:dyDescent="0.25">
      <c r="A26" s="34"/>
      <c r="B26" s="34"/>
      <c r="C26" s="34"/>
      <c r="D26" s="34"/>
      <c r="E26" s="34"/>
      <c r="F26" s="34"/>
      <c r="G26" s="34"/>
    </row>
    <row r="27" spans="1:7" x14ac:dyDescent="0.25">
      <c r="A27" s="34"/>
      <c r="B27" s="34"/>
      <c r="C27" s="34"/>
      <c r="D27" s="34"/>
      <c r="E27" s="34"/>
      <c r="F27" s="34"/>
      <c r="G27" s="34"/>
    </row>
    <row r="28" spans="1:7" x14ac:dyDescent="0.25">
      <c r="A28" s="34"/>
      <c r="B28" s="34"/>
      <c r="C28" s="34"/>
      <c r="D28" s="34"/>
      <c r="E28" s="34"/>
      <c r="F28" s="34"/>
      <c r="G28" s="34"/>
    </row>
    <row r="29" spans="1:7" x14ac:dyDescent="0.25">
      <c r="A29" s="34"/>
      <c r="B29" s="34"/>
      <c r="C29" s="34"/>
      <c r="D29" s="34"/>
      <c r="E29" s="34"/>
      <c r="F29" s="34"/>
      <c r="G29" s="34"/>
    </row>
    <row r="30" spans="1:7" x14ac:dyDescent="0.25">
      <c r="A30" s="34"/>
      <c r="B30" s="34"/>
      <c r="C30" s="34"/>
      <c r="D30" s="34"/>
      <c r="E30" s="34"/>
      <c r="F30" s="34"/>
      <c r="G30" s="34"/>
    </row>
    <row r="31" spans="1:7" x14ac:dyDescent="0.25">
      <c r="A31" s="34"/>
      <c r="B31" s="34"/>
      <c r="C31" s="34"/>
      <c r="D31" s="34"/>
      <c r="E31" s="34"/>
      <c r="F31" s="34"/>
      <c r="G31" s="34"/>
    </row>
    <row r="32" spans="1:7" x14ac:dyDescent="0.25">
      <c r="A32" s="34"/>
      <c r="B32" s="34"/>
      <c r="C32" s="34"/>
      <c r="D32" s="34"/>
      <c r="E32" s="34"/>
      <c r="F32" s="34"/>
      <c r="G32" s="34"/>
    </row>
    <row r="33" spans="1:7" x14ac:dyDescent="0.25">
      <c r="A33" s="34"/>
      <c r="B33" s="34"/>
      <c r="C33" s="34"/>
      <c r="D33" s="34"/>
      <c r="E33" s="34"/>
      <c r="F33" s="34"/>
      <c r="G33" s="34"/>
    </row>
    <row r="34" spans="1:7" x14ac:dyDescent="0.25">
      <c r="A34" s="34"/>
      <c r="B34" s="34"/>
      <c r="C34" s="34"/>
      <c r="D34" s="34"/>
      <c r="E34" s="34"/>
      <c r="F34" s="34"/>
      <c r="G34" s="34"/>
    </row>
    <row r="35" spans="1:7" x14ac:dyDescent="0.25">
      <c r="A35" s="34"/>
      <c r="B35" s="34"/>
      <c r="C35" s="34"/>
      <c r="D35" s="34"/>
      <c r="E35" s="34"/>
      <c r="F35" s="34"/>
      <c r="G35" s="34"/>
    </row>
    <row r="36" spans="1:7" x14ac:dyDescent="0.25">
      <c r="A36" s="34"/>
      <c r="B36" s="34"/>
      <c r="C36" s="34"/>
      <c r="D36" s="34"/>
      <c r="E36" s="34"/>
      <c r="F36" s="34"/>
      <c r="G36" s="34"/>
    </row>
    <row r="37" spans="1:7" x14ac:dyDescent="0.25">
      <c r="A37" s="34"/>
      <c r="B37" s="34"/>
      <c r="C37" s="34"/>
      <c r="D37" s="34"/>
      <c r="E37" s="34"/>
      <c r="F37" s="34"/>
      <c r="G37" s="34"/>
    </row>
    <row r="38" spans="1:7" x14ac:dyDescent="0.25">
      <c r="A38" s="34"/>
      <c r="B38" s="34"/>
      <c r="C38" s="34"/>
      <c r="D38" s="34"/>
      <c r="E38" s="34"/>
      <c r="F38" s="34"/>
      <c r="G38" s="34"/>
    </row>
    <row r="39" spans="1:7" x14ac:dyDescent="0.25">
      <c r="A39" s="34"/>
      <c r="B39" s="34"/>
      <c r="C39" s="34"/>
      <c r="D39" s="34"/>
      <c r="E39" s="34"/>
      <c r="F39" s="34"/>
      <c r="G39" s="34"/>
    </row>
    <row r="40" spans="1:7" x14ac:dyDescent="0.25">
      <c r="A40" s="34"/>
      <c r="B40" s="34"/>
      <c r="C40" s="34"/>
      <c r="D40" s="34"/>
      <c r="E40" s="34"/>
      <c r="F40" s="34"/>
      <c r="G40" s="34"/>
    </row>
    <row r="41" spans="1:7" x14ac:dyDescent="0.25">
      <c r="A41" s="34"/>
      <c r="B41" s="34"/>
      <c r="C41" s="34"/>
      <c r="D41" s="34"/>
      <c r="E41" s="34"/>
      <c r="F41" s="34"/>
      <c r="G41" s="34"/>
    </row>
    <row r="42" spans="1:7" x14ac:dyDescent="0.25">
      <c r="A42" s="34"/>
      <c r="B42" s="34"/>
      <c r="C42" s="34"/>
      <c r="D42" s="34"/>
      <c r="E42" s="34"/>
      <c r="F42" s="34"/>
      <c r="G42" s="34"/>
    </row>
    <row r="43" spans="1:7" x14ac:dyDescent="0.25">
      <c r="A43" s="34"/>
      <c r="B43" s="34"/>
      <c r="C43" s="34"/>
      <c r="D43" s="34"/>
      <c r="E43" s="34"/>
      <c r="F43" s="34"/>
      <c r="G43" s="34"/>
    </row>
    <row r="44" spans="1:7" x14ac:dyDescent="0.25">
      <c r="A44" s="34"/>
      <c r="B44" s="34"/>
      <c r="C44" s="34"/>
      <c r="D44" s="34"/>
      <c r="E44" s="34"/>
      <c r="F44" s="34"/>
      <c r="G44" s="34"/>
    </row>
  </sheetData>
  <mergeCells count="3">
    <mergeCell ref="A4:G4"/>
    <mergeCell ref="A5:G5"/>
    <mergeCell ref="A18:G20"/>
  </mergeCells>
  <dataValidations count="1">
    <dataValidation type="list" allowBlank="1" showInputMessage="1" showErrorMessage="1" sqref="F7:F16">
      <formula1>"да,нет"</formula1>
    </dataValidation>
  </dataValidations>
  <hyperlinks>
    <hyperlink ref="D7" location="'Регламент ГПЗУ'!A1" display="Постановление               от 30 июня 2017 г.        № 708"/>
    <hyperlink ref="A7" location="'О ГПЗУ'!A1" display="ГРАДОСТРОИТЕЛЬНЫЙ ПЛАН ЗЕМЕЛЬНОГО УЧАСТКА"/>
    <hyperlink ref="D14" location="'Регламент Разрешения на ввод '!A1" display="Постановление                 от 5 апреля 2017г.           № 315"/>
    <hyperlink ref="A14" location="'О Разрешении на ввод в эксп'!A1" display="РАЗРЕШЕНИЕ НА ВВОД"/>
    <hyperlink ref="D16" location="'Регламент Регистрации прав '!A1" display="ПРИКАЗ                                     от 14 сентября 2006 г №293"/>
    <hyperlink ref="A16" location="'О Регистрации прав'!A1" display="РЕГИСТРАЦИЯ ПРАВ НА ОБЪЕКТ"/>
    <hyperlink ref="E7" location="'Документы ГПЗУ'!A1" display="Необходимые документы для получения ГПЗУ"/>
    <hyperlink ref="E14" location="'Документы на ввод'!A1" display="Необходимые документы для получения разрешения на ввод"/>
    <hyperlink ref="A4:G4" location="Главная!A1" display="НА ГЛАВНУЮ"/>
    <hyperlink ref="E16" location="'Документы регестрации права '!A1" display="Необходимые документы для регистрация права на объект"/>
    <hyperlink ref="E11" location="'Документы порубочный билет'!A1" display="Необходимые документы для получения порубочного билета"/>
    <hyperlink ref="A11" location="'О порубочном билете'!A1" display="ПОРУБОЧНЫЙ БИЛЕТ"/>
    <hyperlink ref="D11" location="'Регламент Выдача порубочного би'!A1" display="Постановление от 02 марта 2016 г. № 116"/>
    <hyperlink ref="A8" location="'О разрешении на отклонение'!A1" display="РАЗРЕШЕНИЕ НА ОТКЛОНЕНИЕ"/>
    <hyperlink ref="D8" location="'Регламент Разр на отклонение'!A1" display="Постановление от             1 февраля 2016г. № 38"/>
    <hyperlink ref="E8" location="'Документы на отклонение'!A1" display="Необходимые документы для получения разрешения на отклонения"/>
    <hyperlink ref="A10" location="'О разрешении на строительство'!A1" display="РАЗРЕШЕНИЕ НА СТРОИТЕЛЬСТВО"/>
    <hyperlink ref="E10" location="'Документы на разрешения'!A1" display="Необходимые документы для получения разрешения на строительство"/>
    <hyperlink ref="D10" location="'Регламент разрешение на строит'!A1" display="Постановление                     от 5 апреля 2017г.        №314"/>
    <hyperlink ref="E12" location="'Документы проведения земельных '!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земе'!A1" display="Постановление от 09.августа 2016 г № 1183"/>
    <hyperlink ref="A12" location="'О выдачи разрешения на проведен'!A1" display="ВЫДАЧА РАЗРЕШЕНИЯ (ОРДЕРА)НА ПРОВЕДЕНИЕ ЗЕМЛЯНЫХ РАБОТ НА ТЕРРИТОРИИ ОБЩЕГО ПОЛЬЗОВАНИЯ"/>
    <hyperlink ref="A13" location="'о подготовке тех плана'!A1" display="Подготовка технического плана"/>
    <hyperlink ref="A15" location="'о постановке на кадастр'!A1" display="ПОСТАНОВКА НА КАДАСТРОВЫЙ УЧЕТ ОБЪЕКТА НЕДВИЖИМОСТИ"/>
    <hyperlink ref="D15" location="'постановление кадастр'!A1" display="'постановление кадастр'!A1"/>
    <hyperlink ref="E15" location="'документы кадастр'!A1" display="Необходимые документы для поставки на кадастровый учет объекта недвижимости "/>
    <hyperlink ref="A9" location="'о изыскания и подг'!A1" display="ПРОВЕДЕНИЕ ИЗЫСКАНИЙ И ПОДГОТОВКА ПРОЕКТНОЙ ДОКУМЕНТАЦИИ"/>
  </hyperlink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20"/>
  <sheetViews>
    <sheetView workbookViewId="0">
      <selection activeCell="B1" sqref="B1"/>
    </sheetView>
  </sheetViews>
  <sheetFormatPr defaultRowHeight="15" x14ac:dyDescent="0.25"/>
  <cols>
    <col min="2" max="2" width="118.5703125" style="1" customWidth="1"/>
  </cols>
  <sheetData>
    <row r="1" spans="2:2" x14ac:dyDescent="0.25">
      <c r="B1" s="26" t="s">
        <v>10</v>
      </c>
    </row>
    <row r="3" spans="2:2" ht="60" x14ac:dyDescent="0.25">
      <c r="B3" s="1" t="s">
        <v>82</v>
      </c>
    </row>
    <row r="4" spans="2:2" ht="225" x14ac:dyDescent="0.25">
      <c r="B4" s="1" t="s">
        <v>83</v>
      </c>
    </row>
    <row r="5" spans="2:2" ht="120" x14ac:dyDescent="0.25">
      <c r="B5" s="1" t="s">
        <v>84</v>
      </c>
    </row>
    <row r="6" spans="2:2" ht="123.75" customHeight="1" x14ac:dyDescent="0.25">
      <c r="B6" s="1" t="s">
        <v>85</v>
      </c>
    </row>
    <row r="7" spans="2:2" ht="90" x14ac:dyDescent="0.25">
      <c r="B7" s="1" t="s">
        <v>86</v>
      </c>
    </row>
    <row r="8" spans="2:2" ht="60" x14ac:dyDescent="0.25">
      <c r="B8" s="1" t="s">
        <v>87</v>
      </c>
    </row>
    <row r="9" spans="2:2" ht="90" x14ac:dyDescent="0.25">
      <c r="B9" s="1" t="s">
        <v>88</v>
      </c>
    </row>
    <row r="10" spans="2:2" ht="75" x14ac:dyDescent="0.25">
      <c r="B10" s="1" t="s">
        <v>89</v>
      </c>
    </row>
    <row r="11" spans="2:2" ht="120" x14ac:dyDescent="0.25">
      <c r="B11" s="1" t="s">
        <v>90</v>
      </c>
    </row>
    <row r="12" spans="2:2" ht="105" x14ac:dyDescent="0.25">
      <c r="B12" s="1" t="s">
        <v>91</v>
      </c>
    </row>
    <row r="13" spans="2:2" x14ac:dyDescent="0.25">
      <c r="B13" s="1" t="s">
        <v>92</v>
      </c>
    </row>
    <row r="14" spans="2:2" x14ac:dyDescent="0.25">
      <c r="B14" s="1" t="s">
        <v>93</v>
      </c>
    </row>
    <row r="15" spans="2:2" x14ac:dyDescent="0.25">
      <c r="B15" s="1" t="s">
        <v>94</v>
      </c>
    </row>
    <row r="16" spans="2:2" x14ac:dyDescent="0.25">
      <c r="B16" s="1" t="s">
        <v>95</v>
      </c>
    </row>
    <row r="17" spans="2:2" x14ac:dyDescent="0.25">
      <c r="B17" s="1" t="s">
        <v>96</v>
      </c>
    </row>
    <row r="18" spans="2:2" ht="61.5" customHeight="1" x14ac:dyDescent="0.25">
      <c r="B18" s="1" t="s">
        <v>97</v>
      </c>
    </row>
    <row r="20" spans="2:2" x14ac:dyDescent="0.25">
      <c r="B20" s="26" t="s">
        <v>10</v>
      </c>
    </row>
  </sheetData>
  <hyperlinks>
    <hyperlink ref="B1" location="Калькулятор!A1" display="ВЕРНУТЬСЯ К КАЛЬКУЛЯТОРУ"/>
    <hyperlink ref="B20" location="Калькулятор!A1" display="ВЕРНУТЬСЯ К КАЛЬКУЛЯТОРУ"/>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2:J635"/>
  <sheetViews>
    <sheetView zoomScaleNormal="100" workbookViewId="0">
      <selection activeCell="B2" sqref="B2"/>
    </sheetView>
  </sheetViews>
  <sheetFormatPr defaultRowHeight="15" x14ac:dyDescent="0.25"/>
  <cols>
    <col min="2" max="2" width="148.42578125" customWidth="1"/>
  </cols>
  <sheetData>
    <row r="2" spans="2:10" x14ac:dyDescent="0.25">
      <c r="B2" s="4" t="s">
        <v>10</v>
      </c>
    </row>
    <row r="4" spans="2:10" ht="22.5" x14ac:dyDescent="0.25">
      <c r="B4" s="215" t="s">
        <v>4014</v>
      </c>
    </row>
    <row r="5" spans="2:10" ht="15.75" x14ac:dyDescent="0.25">
      <c r="B5" s="216" t="s">
        <v>4219</v>
      </c>
    </row>
    <row r="6" spans="2:10" ht="15.75" x14ac:dyDescent="0.25">
      <c r="B6" s="217"/>
    </row>
    <row r="7" spans="2:10" ht="18.75" x14ac:dyDescent="0.25">
      <c r="B7" s="218"/>
    </row>
    <row r="8" spans="2:10" ht="22.5" customHeight="1" x14ac:dyDescent="0.25">
      <c r="B8" s="218" t="s">
        <v>1811</v>
      </c>
    </row>
    <row r="9" spans="2:10" ht="37.5" x14ac:dyDescent="0.25">
      <c r="B9" s="218" t="s">
        <v>4210</v>
      </c>
    </row>
    <row r="10" spans="2:10" ht="18.75" x14ac:dyDescent="0.25">
      <c r="B10" s="219"/>
    </row>
    <row r="11" spans="2:10" ht="18.75" x14ac:dyDescent="0.25">
      <c r="B11" s="219"/>
    </row>
    <row r="12" spans="2:10" ht="56.25" x14ac:dyDescent="0.25">
      <c r="B12" s="220" t="s">
        <v>4211</v>
      </c>
    </row>
    <row r="13" spans="2:10" ht="30" x14ac:dyDescent="0.25">
      <c r="B13" s="262" t="s">
        <v>4212</v>
      </c>
    </row>
    <row r="14" spans="2:10" ht="75" x14ac:dyDescent="0.25">
      <c r="B14" s="220" t="s">
        <v>4213</v>
      </c>
    </row>
    <row r="15" spans="2:10" ht="93.75" x14ac:dyDescent="0.25">
      <c r="B15" s="220" t="s">
        <v>4214</v>
      </c>
    </row>
    <row r="16" spans="2:10" ht="18.75" x14ac:dyDescent="0.25">
      <c r="B16" s="220" t="s">
        <v>4215</v>
      </c>
      <c r="J16" s="38" t="s">
        <v>176</v>
      </c>
    </row>
    <row r="17" spans="2:2" ht="18.75" x14ac:dyDescent="0.25">
      <c r="B17" s="220"/>
    </row>
    <row r="18" spans="2:2" ht="18.75" x14ac:dyDescent="0.25">
      <c r="B18" s="221"/>
    </row>
    <row r="19" spans="2:2" ht="18.75" x14ac:dyDescent="0.25">
      <c r="B19" s="220" t="s">
        <v>4216</v>
      </c>
    </row>
    <row r="20" spans="2:2" ht="18.75" x14ac:dyDescent="0.25">
      <c r="B20" s="20"/>
    </row>
    <row r="21" spans="2:2" ht="18.75" x14ac:dyDescent="0.25">
      <c r="B21" s="20"/>
    </row>
    <row r="22" spans="2:2" ht="18.75" x14ac:dyDescent="0.25">
      <c r="B22" s="220"/>
    </row>
    <row r="23" spans="2:2" ht="18.75" x14ac:dyDescent="0.25">
      <c r="B23" s="222" t="s">
        <v>4217</v>
      </c>
    </row>
    <row r="24" spans="2:2" ht="18.75" x14ac:dyDescent="0.25">
      <c r="B24" s="222" t="s">
        <v>9</v>
      </c>
    </row>
    <row r="25" spans="2:2" ht="18.75" x14ac:dyDescent="0.25">
      <c r="B25" s="222" t="s">
        <v>4218</v>
      </c>
    </row>
    <row r="26" spans="2:2" ht="18.75" x14ac:dyDescent="0.25">
      <c r="B26" s="239"/>
    </row>
    <row r="27" spans="2:2" ht="131.25" x14ac:dyDescent="0.25">
      <c r="B27" s="25" t="s">
        <v>4220</v>
      </c>
    </row>
    <row r="28" spans="2:2" ht="18.75" x14ac:dyDescent="0.25">
      <c r="B28" s="19" t="s">
        <v>7</v>
      </c>
    </row>
    <row r="29" spans="2:2" ht="37.5" x14ac:dyDescent="0.25">
      <c r="B29" s="19" t="s">
        <v>4221</v>
      </c>
    </row>
    <row r="30" spans="2:2" ht="18.75" x14ac:dyDescent="0.25">
      <c r="B30" s="19" t="s">
        <v>4222</v>
      </c>
    </row>
    <row r="31" spans="2:2" ht="18.75" x14ac:dyDescent="0.25">
      <c r="B31" s="22"/>
    </row>
    <row r="32" spans="2:2" ht="18.75" x14ac:dyDescent="0.25">
      <c r="B32" s="19" t="s">
        <v>4223</v>
      </c>
    </row>
    <row r="33" spans="2:2" ht="18.75" x14ac:dyDescent="0.25">
      <c r="B33" s="20"/>
    </row>
    <row r="34" spans="2:2" ht="18.75" x14ac:dyDescent="0.25">
      <c r="B34" s="19" t="s">
        <v>4224</v>
      </c>
    </row>
    <row r="35" spans="2:2" ht="18.75" x14ac:dyDescent="0.25">
      <c r="B35" s="19" t="s">
        <v>172</v>
      </c>
    </row>
    <row r="36" spans="2:2" ht="18.75" x14ac:dyDescent="0.25">
      <c r="B36" s="19"/>
    </row>
    <row r="37" spans="2:2" ht="93.75" x14ac:dyDescent="0.25">
      <c r="B37" s="20" t="s">
        <v>4225</v>
      </c>
    </row>
    <row r="38" spans="2:2" ht="18.75" x14ac:dyDescent="0.25">
      <c r="B38" s="20"/>
    </row>
    <row r="39" spans="2:2" ht="18.75" x14ac:dyDescent="0.25">
      <c r="B39" s="19" t="s">
        <v>4226</v>
      </c>
    </row>
    <row r="40" spans="2:2" ht="18.75" x14ac:dyDescent="0.25">
      <c r="B40" s="20"/>
    </row>
    <row r="41" spans="2:2" ht="56.25" x14ac:dyDescent="0.25">
      <c r="B41" s="20" t="s">
        <v>4227</v>
      </c>
    </row>
    <row r="42" spans="2:2" ht="37.5" x14ac:dyDescent="0.25">
      <c r="B42" s="20" t="s">
        <v>4228</v>
      </c>
    </row>
    <row r="43" spans="2:2" ht="18.75" x14ac:dyDescent="0.25">
      <c r="B43" s="20"/>
    </row>
    <row r="44" spans="2:2" ht="18.75" x14ac:dyDescent="0.25">
      <c r="B44" s="19" t="s">
        <v>4229</v>
      </c>
    </row>
    <row r="45" spans="2:2" ht="18.75" x14ac:dyDescent="0.25">
      <c r="B45" s="19" t="s">
        <v>4230</v>
      </c>
    </row>
    <row r="46" spans="2:2" ht="18.75" x14ac:dyDescent="0.25">
      <c r="B46" s="19"/>
    </row>
    <row r="47" spans="2:2" ht="18.75" x14ac:dyDescent="0.25">
      <c r="B47" s="19"/>
    </row>
    <row r="48" spans="2:2" ht="18.75" x14ac:dyDescent="0.25">
      <c r="B48" s="20" t="s">
        <v>3668</v>
      </c>
    </row>
    <row r="49" spans="2:2" ht="37.5" x14ac:dyDescent="0.25">
      <c r="B49" s="20" t="s">
        <v>4231</v>
      </c>
    </row>
    <row r="50" spans="2:2" ht="18.75" x14ac:dyDescent="0.25">
      <c r="B50" s="20" t="s">
        <v>3568</v>
      </c>
    </row>
    <row r="51" spans="2:2" ht="18.75" x14ac:dyDescent="0.25">
      <c r="B51" s="20" t="s">
        <v>3569</v>
      </c>
    </row>
    <row r="52" spans="2:2" ht="18.75" x14ac:dyDescent="0.25">
      <c r="B52" s="20" t="s">
        <v>3670</v>
      </c>
    </row>
    <row r="53" spans="2:2" ht="18.75" x14ac:dyDescent="0.25">
      <c r="B53" s="20" t="s">
        <v>3671</v>
      </c>
    </row>
    <row r="54" spans="2:2" ht="37.5" x14ac:dyDescent="0.25">
      <c r="B54" s="20" t="s">
        <v>4232</v>
      </c>
    </row>
    <row r="55" spans="2:2" ht="18.75" x14ac:dyDescent="0.25">
      <c r="B55" s="20" t="s">
        <v>3570</v>
      </c>
    </row>
    <row r="56" spans="2:2" ht="37.5" x14ac:dyDescent="0.25">
      <c r="B56" s="20" t="s">
        <v>4233</v>
      </c>
    </row>
    <row r="57" spans="2:2" ht="37.5" x14ac:dyDescent="0.25">
      <c r="B57" s="20" t="s">
        <v>4234</v>
      </c>
    </row>
    <row r="58" spans="2:2" ht="56.25" x14ac:dyDescent="0.25">
      <c r="B58" s="20" t="s">
        <v>4235</v>
      </c>
    </row>
    <row r="59" spans="2:2" ht="56.25" x14ac:dyDescent="0.25">
      <c r="B59" s="20" t="s">
        <v>4236</v>
      </c>
    </row>
    <row r="60" spans="2:2" ht="18.75" x14ac:dyDescent="0.25">
      <c r="B60" s="20" t="s">
        <v>4237</v>
      </c>
    </row>
    <row r="61" spans="2:2" ht="18.75" x14ac:dyDescent="0.25">
      <c r="B61" s="20" t="s">
        <v>4238</v>
      </c>
    </row>
    <row r="62" spans="2:2" ht="18.75" x14ac:dyDescent="0.25">
      <c r="B62" s="20" t="s">
        <v>3676</v>
      </c>
    </row>
    <row r="63" spans="2:2" ht="37.5" x14ac:dyDescent="0.25">
      <c r="B63" s="20" t="s">
        <v>3571</v>
      </c>
    </row>
    <row r="64" spans="2:2" ht="37.5" x14ac:dyDescent="0.25">
      <c r="B64" s="20" t="s">
        <v>3572</v>
      </c>
    </row>
    <row r="65" spans="2:2" ht="56.25" x14ac:dyDescent="0.25">
      <c r="B65" s="20" t="s">
        <v>3677</v>
      </c>
    </row>
    <row r="66" spans="2:2" ht="18.75" x14ac:dyDescent="0.25">
      <c r="B66" s="19"/>
    </row>
    <row r="67" spans="2:2" ht="37.5" x14ac:dyDescent="0.25">
      <c r="B67" s="20" t="s">
        <v>3678</v>
      </c>
    </row>
    <row r="68" spans="2:2" ht="37.5" x14ac:dyDescent="0.25">
      <c r="B68" s="20" t="s">
        <v>3679</v>
      </c>
    </row>
    <row r="69" spans="2:2" ht="37.5" x14ac:dyDescent="0.25">
      <c r="B69" s="20" t="s">
        <v>3680</v>
      </c>
    </row>
    <row r="70" spans="2:2" ht="18.75" x14ac:dyDescent="0.25">
      <c r="B70" s="20" t="s">
        <v>3681</v>
      </c>
    </row>
    <row r="71" spans="2:2" ht="18.75" x14ac:dyDescent="0.25">
      <c r="B71" s="20" t="s">
        <v>3573</v>
      </c>
    </row>
    <row r="72" spans="2:2" ht="37.5" x14ac:dyDescent="0.25">
      <c r="B72" s="20" t="s">
        <v>4239</v>
      </c>
    </row>
    <row r="73" spans="2:2" ht="18.75" x14ac:dyDescent="0.25">
      <c r="B73" s="20" t="s">
        <v>3683</v>
      </c>
    </row>
    <row r="74" spans="2:2" ht="18.75" x14ac:dyDescent="0.25">
      <c r="B74" s="20" t="s">
        <v>3684</v>
      </c>
    </row>
    <row r="75" spans="2:2" ht="18.75" x14ac:dyDescent="0.25">
      <c r="B75" s="20" t="s">
        <v>3685</v>
      </c>
    </row>
    <row r="76" spans="2:2" ht="18.75" x14ac:dyDescent="0.25">
      <c r="B76" s="20" t="s">
        <v>3686</v>
      </c>
    </row>
    <row r="77" spans="2:2" ht="18.75" x14ac:dyDescent="0.25">
      <c r="B77" s="20" t="s">
        <v>3687</v>
      </c>
    </row>
    <row r="78" spans="2:2" ht="18.75" x14ac:dyDescent="0.25">
      <c r="B78" s="20" t="s">
        <v>3688</v>
      </c>
    </row>
    <row r="79" spans="2:2" ht="18.75" x14ac:dyDescent="0.25">
      <c r="B79" s="20" t="s">
        <v>3689</v>
      </c>
    </row>
    <row r="80" spans="2:2" ht="37.5" x14ac:dyDescent="0.25">
      <c r="B80" s="20" t="s">
        <v>3574</v>
      </c>
    </row>
    <row r="81" spans="2:2" ht="18.75" x14ac:dyDescent="0.25">
      <c r="B81" s="20" t="s">
        <v>3690</v>
      </c>
    </row>
    <row r="82" spans="2:2" ht="37.5" x14ac:dyDescent="0.25">
      <c r="B82" s="20" t="s">
        <v>4240</v>
      </c>
    </row>
    <row r="83" spans="2:2" ht="18.75" x14ac:dyDescent="0.25">
      <c r="B83" s="20" t="s">
        <v>3692</v>
      </c>
    </row>
    <row r="84" spans="2:2" ht="18.75" x14ac:dyDescent="0.25">
      <c r="B84" s="20" t="s">
        <v>3693</v>
      </c>
    </row>
    <row r="85" spans="2:2" ht="18.75" x14ac:dyDescent="0.25">
      <c r="B85" s="20" t="s">
        <v>4241</v>
      </c>
    </row>
    <row r="86" spans="2:2" ht="18.75" x14ac:dyDescent="0.25">
      <c r="B86" s="20" t="s">
        <v>4242</v>
      </c>
    </row>
    <row r="87" spans="2:2" ht="18.75" x14ac:dyDescent="0.25">
      <c r="B87" s="20" t="s">
        <v>4243</v>
      </c>
    </row>
    <row r="88" spans="2:2" ht="18.75" x14ac:dyDescent="0.25">
      <c r="B88" s="20"/>
    </row>
    <row r="89" spans="2:2" ht="18.75" x14ac:dyDescent="0.25">
      <c r="B89" s="20"/>
    </row>
    <row r="90" spans="2:2" ht="18.75" x14ac:dyDescent="0.25">
      <c r="B90" s="19"/>
    </row>
    <row r="91" spans="2:2" ht="37.5" x14ac:dyDescent="0.25">
      <c r="B91" s="20" t="s">
        <v>4244</v>
      </c>
    </row>
    <row r="92" spans="2:2" ht="18.75" x14ac:dyDescent="0.25">
      <c r="B92" s="20" t="s">
        <v>4245</v>
      </c>
    </row>
    <row r="93" spans="2:2" ht="56.25" x14ac:dyDescent="0.25">
      <c r="B93" s="20" t="s">
        <v>4246</v>
      </c>
    </row>
    <row r="94" spans="2:2" ht="18.75" x14ac:dyDescent="0.25">
      <c r="B94" s="20" t="s">
        <v>4247</v>
      </c>
    </row>
    <row r="95" spans="2:2" ht="18.75" x14ac:dyDescent="0.25">
      <c r="B95" s="20" t="s">
        <v>4248</v>
      </c>
    </row>
    <row r="96" spans="2:2" ht="18.75" x14ac:dyDescent="0.25">
      <c r="B96" s="20" t="s">
        <v>4249</v>
      </c>
    </row>
    <row r="97" spans="2:2" ht="18.75" x14ac:dyDescent="0.25">
      <c r="B97" s="20" t="s">
        <v>4250</v>
      </c>
    </row>
    <row r="98" spans="2:2" ht="18.75" x14ac:dyDescent="0.25">
      <c r="B98" s="20" t="s">
        <v>4251</v>
      </c>
    </row>
    <row r="99" spans="2:2" ht="18.75" x14ac:dyDescent="0.25">
      <c r="B99" s="20" t="s">
        <v>4252</v>
      </c>
    </row>
    <row r="100" spans="2:2" ht="56.25" x14ac:dyDescent="0.25">
      <c r="B100" s="20" t="s">
        <v>4253</v>
      </c>
    </row>
    <row r="101" spans="2:2" ht="30" x14ac:dyDescent="0.25">
      <c r="B101" s="262" t="s">
        <v>4254</v>
      </c>
    </row>
    <row r="102" spans="2:2" ht="18.75" x14ac:dyDescent="0.25">
      <c r="B102" s="22"/>
    </row>
    <row r="103" spans="2:2" ht="18.75" x14ac:dyDescent="0.25">
      <c r="B103" s="19" t="s">
        <v>4255</v>
      </c>
    </row>
    <row r="104" spans="2:2" ht="18.75" x14ac:dyDescent="0.25">
      <c r="B104" s="20"/>
    </row>
    <row r="105" spans="2:2" ht="18.75" x14ac:dyDescent="0.25">
      <c r="B105" s="19" t="s">
        <v>4256</v>
      </c>
    </row>
    <row r="106" spans="2:2" ht="18.75" x14ac:dyDescent="0.25">
      <c r="B106" s="19"/>
    </row>
    <row r="107" spans="2:2" ht="18.75" x14ac:dyDescent="0.25">
      <c r="B107" s="20" t="s">
        <v>4257</v>
      </c>
    </row>
    <row r="108" spans="2:2" ht="18.75" x14ac:dyDescent="0.25">
      <c r="B108" s="20"/>
    </row>
    <row r="109" spans="2:2" ht="18.75" x14ac:dyDescent="0.25">
      <c r="B109" s="19" t="s">
        <v>4258</v>
      </c>
    </row>
    <row r="110" spans="2:2" ht="18.75" x14ac:dyDescent="0.25">
      <c r="B110" s="191"/>
    </row>
    <row r="111" spans="2:2" ht="37.5" x14ac:dyDescent="0.25">
      <c r="B111" s="20" t="s">
        <v>4259</v>
      </c>
    </row>
    <row r="112" spans="2:2" ht="18.75" x14ac:dyDescent="0.25">
      <c r="B112" s="20" t="s">
        <v>3706</v>
      </c>
    </row>
    <row r="113" spans="2:2" ht="37.5" x14ac:dyDescent="0.25">
      <c r="B113" s="20" t="s">
        <v>4260</v>
      </c>
    </row>
    <row r="114" spans="2:2" ht="18.75" x14ac:dyDescent="0.25">
      <c r="B114" s="19"/>
    </row>
    <row r="115" spans="2:2" ht="18.75" x14ac:dyDescent="0.25">
      <c r="B115" s="20" t="s">
        <v>4261</v>
      </c>
    </row>
    <row r="116" spans="2:2" ht="18.75" x14ac:dyDescent="0.25">
      <c r="B116" s="222" t="s">
        <v>4262</v>
      </c>
    </row>
    <row r="117" spans="2:2" ht="56.25" x14ac:dyDescent="0.25">
      <c r="B117" s="20" t="s">
        <v>4263</v>
      </c>
    </row>
    <row r="118" spans="2:2" ht="18.75" x14ac:dyDescent="0.25">
      <c r="B118" s="20" t="s">
        <v>4264</v>
      </c>
    </row>
    <row r="119" spans="2:2" ht="18.75" x14ac:dyDescent="0.25">
      <c r="B119" s="20" t="s">
        <v>4265</v>
      </c>
    </row>
    <row r="120" spans="2:2" ht="131.25" x14ac:dyDescent="0.25">
      <c r="B120" s="20" t="s">
        <v>4266</v>
      </c>
    </row>
    <row r="121" spans="2:2" ht="18.75" x14ac:dyDescent="0.25">
      <c r="B121" s="20"/>
    </row>
    <row r="122" spans="2:2" ht="18.75" x14ac:dyDescent="0.25">
      <c r="B122" s="19" t="s">
        <v>4267</v>
      </c>
    </row>
    <row r="123" spans="2:2" ht="18.75" x14ac:dyDescent="0.25">
      <c r="B123" s="19" t="s">
        <v>4268</v>
      </c>
    </row>
    <row r="124" spans="2:2" ht="18.75" x14ac:dyDescent="0.25">
      <c r="B124" s="20"/>
    </row>
    <row r="125" spans="2:2" ht="18.75" x14ac:dyDescent="0.25">
      <c r="B125" s="20" t="s">
        <v>3710</v>
      </c>
    </row>
    <row r="126" spans="2:2" ht="18.75" x14ac:dyDescent="0.25">
      <c r="B126" s="20" t="s">
        <v>4269</v>
      </c>
    </row>
    <row r="127" spans="2:2" ht="18.75" x14ac:dyDescent="0.25">
      <c r="B127" s="20" t="s">
        <v>4270</v>
      </c>
    </row>
    <row r="128" spans="2:2" ht="18.75" x14ac:dyDescent="0.25">
      <c r="B128" s="20"/>
    </row>
    <row r="129" spans="2:2" ht="37.5" x14ac:dyDescent="0.25">
      <c r="B129" s="19" t="s">
        <v>4271</v>
      </c>
    </row>
    <row r="130" spans="2:2" ht="18.75" x14ac:dyDescent="0.25">
      <c r="B130" s="19" t="s">
        <v>4272</v>
      </c>
    </row>
    <row r="131" spans="2:2" ht="37.5" x14ac:dyDescent="0.25">
      <c r="B131" s="19" t="s">
        <v>4273</v>
      </c>
    </row>
    <row r="132" spans="2:2" ht="18.75" x14ac:dyDescent="0.25">
      <c r="B132" s="19" t="s">
        <v>4268</v>
      </c>
    </row>
    <row r="133" spans="2:2" ht="18.75" x14ac:dyDescent="0.25">
      <c r="B133" s="20"/>
    </row>
    <row r="134" spans="2:2" ht="37.5" x14ac:dyDescent="0.25">
      <c r="B134" s="20" t="s">
        <v>4274</v>
      </c>
    </row>
    <row r="135" spans="2:2" ht="18.75" x14ac:dyDescent="0.25">
      <c r="B135" s="20"/>
    </row>
    <row r="136" spans="2:2" ht="18.75" x14ac:dyDescent="0.25">
      <c r="B136" s="19"/>
    </row>
    <row r="137" spans="2:2" ht="18.75" x14ac:dyDescent="0.25">
      <c r="B137" s="20" t="s">
        <v>3719</v>
      </c>
    </row>
    <row r="138" spans="2:2" ht="18.75" x14ac:dyDescent="0.25">
      <c r="B138" s="22"/>
    </row>
    <row r="139" spans="2:2" ht="18.75" x14ac:dyDescent="0.25">
      <c r="B139" s="19" t="s">
        <v>4275</v>
      </c>
    </row>
    <row r="140" spans="2:2" ht="18.75" x14ac:dyDescent="0.25">
      <c r="B140" s="19" t="s">
        <v>4276</v>
      </c>
    </row>
    <row r="141" spans="2:2" ht="18.75" x14ac:dyDescent="0.25">
      <c r="B141" s="19" t="s">
        <v>4277</v>
      </c>
    </row>
    <row r="142" spans="2:2" ht="18.75" x14ac:dyDescent="0.25">
      <c r="B142" s="19"/>
    </row>
    <row r="143" spans="2:2" ht="37.5" x14ac:dyDescent="0.25">
      <c r="B143" s="20" t="s">
        <v>4278</v>
      </c>
    </row>
    <row r="144" spans="2:2" ht="18.75" x14ac:dyDescent="0.25">
      <c r="B144" s="20" t="s">
        <v>4279</v>
      </c>
    </row>
    <row r="145" spans="2:2" x14ac:dyDescent="0.25">
      <c r="B145" s="262" t="s">
        <v>4280</v>
      </c>
    </row>
    <row r="146" spans="2:2" x14ac:dyDescent="0.25">
      <c r="B146" s="262" t="s">
        <v>4281</v>
      </c>
    </row>
    <row r="147" spans="2:2" x14ac:dyDescent="0.25">
      <c r="B147" s="262" t="s">
        <v>4282</v>
      </c>
    </row>
    <row r="148" spans="2:2" ht="30" x14ac:dyDescent="0.25">
      <c r="B148" s="262" t="s">
        <v>4283</v>
      </c>
    </row>
    <row r="149" spans="2:2" ht="30" x14ac:dyDescent="0.25">
      <c r="B149" s="262" t="s">
        <v>4284</v>
      </c>
    </row>
    <row r="150" spans="2:2" x14ac:dyDescent="0.25">
      <c r="B150" s="262" t="s">
        <v>4285</v>
      </c>
    </row>
    <row r="151" spans="2:2" ht="30" x14ac:dyDescent="0.25">
      <c r="B151" s="262" t="s">
        <v>4286</v>
      </c>
    </row>
    <row r="152" spans="2:2" ht="56.25" x14ac:dyDescent="0.25">
      <c r="B152" s="20" t="s">
        <v>3579</v>
      </c>
    </row>
    <row r="153" spans="2:2" ht="56.25" x14ac:dyDescent="0.25">
      <c r="B153" s="20" t="s">
        <v>3724</v>
      </c>
    </row>
    <row r="154" spans="2:2" ht="37.5" x14ac:dyDescent="0.25">
      <c r="B154" s="20" t="s">
        <v>4051</v>
      </c>
    </row>
    <row r="155" spans="2:2" ht="37.5" x14ac:dyDescent="0.25">
      <c r="B155" s="20" t="s">
        <v>4287</v>
      </c>
    </row>
    <row r="156" spans="2:2" x14ac:dyDescent="0.25">
      <c r="B156" s="1"/>
    </row>
    <row r="157" spans="2:2" ht="18.75" x14ac:dyDescent="0.25">
      <c r="B157" s="20"/>
    </row>
    <row r="158" spans="2:2" ht="18.75" x14ac:dyDescent="0.25">
      <c r="B158" s="19"/>
    </row>
    <row r="159" spans="2:2" x14ac:dyDescent="0.25">
      <c r="B159" s="262" t="s">
        <v>4288</v>
      </c>
    </row>
    <row r="160" spans="2:2" ht="56.25" x14ac:dyDescent="0.25">
      <c r="B160" s="20" t="s">
        <v>4052</v>
      </c>
    </row>
    <row r="161" spans="2:2" ht="75" x14ac:dyDescent="0.25">
      <c r="B161" s="20" t="s">
        <v>4053</v>
      </c>
    </row>
    <row r="162" spans="2:2" ht="75" x14ac:dyDescent="0.25">
      <c r="B162" s="20" t="s">
        <v>4054</v>
      </c>
    </row>
    <row r="163" spans="2:2" ht="75" x14ac:dyDescent="0.25">
      <c r="B163" s="20" t="s">
        <v>4289</v>
      </c>
    </row>
    <row r="164" spans="2:2" ht="41.25" customHeight="1" x14ac:dyDescent="0.25">
      <c r="B164" s="20" t="s">
        <v>4290</v>
      </c>
    </row>
    <row r="165" spans="2:2" ht="56.25" x14ac:dyDescent="0.25">
      <c r="B165" s="20" t="s">
        <v>4291</v>
      </c>
    </row>
    <row r="166" spans="2:2" ht="30" x14ac:dyDescent="0.25">
      <c r="B166" s="262" t="s">
        <v>4292</v>
      </c>
    </row>
    <row r="167" spans="2:2" x14ac:dyDescent="0.25">
      <c r="B167" s="223"/>
    </row>
    <row r="168" spans="2:2" x14ac:dyDescent="0.25">
      <c r="B168" s="223"/>
    </row>
    <row r="169" spans="2:2" x14ac:dyDescent="0.25">
      <c r="B169" s="223"/>
    </row>
    <row r="170" spans="2:2" x14ac:dyDescent="0.25">
      <c r="B170" s="66"/>
    </row>
    <row r="171" spans="2:2" ht="30" x14ac:dyDescent="0.25">
      <c r="B171" s="262" t="s">
        <v>4293</v>
      </c>
    </row>
    <row r="172" spans="2:2" ht="56.25" x14ac:dyDescent="0.25">
      <c r="B172" s="20" t="s">
        <v>3731</v>
      </c>
    </row>
    <row r="173" spans="2:2" ht="37.5" x14ac:dyDescent="0.25">
      <c r="B173" s="20" t="s">
        <v>4294</v>
      </c>
    </row>
    <row r="174" spans="2:2" ht="93.75" x14ac:dyDescent="0.25">
      <c r="B174" s="220" t="s">
        <v>4295</v>
      </c>
    </row>
    <row r="175" spans="2:2" ht="75" x14ac:dyDescent="0.25">
      <c r="B175" s="220" t="s">
        <v>4296</v>
      </c>
    </row>
    <row r="176" spans="2:2" ht="18.75" x14ac:dyDescent="0.25">
      <c r="B176" s="220" t="s">
        <v>4297</v>
      </c>
    </row>
    <row r="177" spans="2:2" ht="56.25" x14ac:dyDescent="0.25">
      <c r="B177" s="220" t="s">
        <v>4298</v>
      </c>
    </row>
    <row r="178" spans="2:2" ht="18.75" x14ac:dyDescent="0.25">
      <c r="B178" s="220" t="s">
        <v>4297</v>
      </c>
    </row>
    <row r="179" spans="2:2" ht="56.25" x14ac:dyDescent="0.25">
      <c r="B179" s="220" t="s">
        <v>4299</v>
      </c>
    </row>
    <row r="180" spans="2:2" ht="18.75" x14ac:dyDescent="0.25">
      <c r="B180" s="220" t="s">
        <v>4297</v>
      </c>
    </row>
    <row r="181" spans="2:2" ht="56.25" x14ac:dyDescent="0.25">
      <c r="B181" s="220" t="s">
        <v>4300</v>
      </c>
    </row>
    <row r="182" spans="2:2" ht="18.75" x14ac:dyDescent="0.25">
      <c r="B182" s="220" t="s">
        <v>4297</v>
      </c>
    </row>
    <row r="183" spans="2:2" ht="56.25" x14ac:dyDescent="0.25">
      <c r="B183" s="220" t="s">
        <v>4301</v>
      </c>
    </row>
    <row r="184" spans="2:2" ht="18.75" x14ac:dyDescent="0.25">
      <c r="B184" s="221">
        <v>9</v>
      </c>
    </row>
    <row r="185" spans="2:2" ht="56.25" x14ac:dyDescent="0.25">
      <c r="B185" s="220" t="s">
        <v>4302</v>
      </c>
    </row>
    <row r="186" spans="2:2" ht="18.75" x14ac:dyDescent="0.25">
      <c r="B186" s="220" t="s">
        <v>4297</v>
      </c>
    </row>
    <row r="187" spans="2:2" ht="56.25" x14ac:dyDescent="0.25">
      <c r="B187" s="220" t="s">
        <v>4303</v>
      </c>
    </row>
    <row r="188" spans="2:2" ht="18.75" x14ac:dyDescent="0.25">
      <c r="B188" s="220" t="s">
        <v>4297</v>
      </c>
    </row>
    <row r="189" spans="2:2" ht="56.25" x14ac:dyDescent="0.25">
      <c r="B189" s="220" t="s">
        <v>4304</v>
      </c>
    </row>
    <row r="190" spans="2:2" ht="18.75" x14ac:dyDescent="0.25">
      <c r="B190" s="220" t="s">
        <v>4297</v>
      </c>
    </row>
    <row r="191" spans="2:2" ht="56.25" x14ac:dyDescent="0.25">
      <c r="B191" s="220" t="s">
        <v>4305</v>
      </c>
    </row>
    <row r="192" spans="2:2" ht="18.75" x14ac:dyDescent="0.25">
      <c r="B192" s="220" t="s">
        <v>4297</v>
      </c>
    </row>
    <row r="193" spans="2:2" ht="56.25" x14ac:dyDescent="0.25">
      <c r="B193" s="220" t="s">
        <v>4306</v>
      </c>
    </row>
    <row r="194" spans="2:2" ht="18.75" x14ac:dyDescent="0.25">
      <c r="B194" s="19"/>
    </row>
    <row r="195" spans="2:2" ht="18.75" x14ac:dyDescent="0.25">
      <c r="B195" s="19" t="s">
        <v>4307</v>
      </c>
    </row>
    <row r="196" spans="2:2" ht="18.75" x14ac:dyDescent="0.25">
      <c r="B196" s="19" t="s">
        <v>4308</v>
      </c>
    </row>
    <row r="197" spans="2:2" ht="18.75" x14ac:dyDescent="0.25">
      <c r="B197" s="19" t="s">
        <v>4309</v>
      </c>
    </row>
    <row r="198" spans="2:2" ht="18.75" x14ac:dyDescent="0.25">
      <c r="B198" s="19" t="s">
        <v>4310</v>
      </c>
    </row>
    <row r="199" spans="2:2" ht="37.5" x14ac:dyDescent="0.25">
      <c r="B199" s="19" t="s">
        <v>4311</v>
      </c>
    </row>
    <row r="200" spans="2:2" ht="37.5" x14ac:dyDescent="0.25">
      <c r="B200" s="19" t="s">
        <v>4312</v>
      </c>
    </row>
    <row r="201" spans="2:2" ht="18.75" x14ac:dyDescent="0.25">
      <c r="B201" s="20"/>
    </row>
    <row r="202" spans="2:2" ht="18.75" x14ac:dyDescent="0.25">
      <c r="B202" s="20" t="s">
        <v>3741</v>
      </c>
    </row>
    <row r="203" spans="2:2" ht="45" x14ac:dyDescent="0.25">
      <c r="B203" s="262" t="s">
        <v>4313</v>
      </c>
    </row>
    <row r="204" spans="2:2" ht="18.75" x14ac:dyDescent="0.25">
      <c r="B204" s="20"/>
    </row>
    <row r="205" spans="2:2" ht="18.75" x14ac:dyDescent="0.25">
      <c r="B205" s="19"/>
    </row>
    <row r="206" spans="2:2" ht="75" x14ac:dyDescent="0.25">
      <c r="B206" s="20" t="s">
        <v>4314</v>
      </c>
    </row>
    <row r="207" spans="2:2" ht="37.5" x14ac:dyDescent="0.25">
      <c r="B207" s="20" t="s">
        <v>4315</v>
      </c>
    </row>
    <row r="208" spans="2:2" ht="18.75" x14ac:dyDescent="0.25">
      <c r="B208" s="20"/>
    </row>
    <row r="209" spans="2:2" ht="18.75" x14ac:dyDescent="0.25">
      <c r="B209" s="19" t="s">
        <v>4316</v>
      </c>
    </row>
    <row r="210" spans="2:2" ht="18.75" x14ac:dyDescent="0.25">
      <c r="B210" s="19" t="s">
        <v>4308</v>
      </c>
    </row>
    <row r="211" spans="2:2" ht="18.75" x14ac:dyDescent="0.25">
      <c r="B211" s="19" t="s">
        <v>4309</v>
      </c>
    </row>
    <row r="212" spans="2:2" ht="18.75" x14ac:dyDescent="0.25">
      <c r="B212" s="19" t="s">
        <v>4317</v>
      </c>
    </row>
    <row r="213" spans="2:2" ht="37.5" x14ac:dyDescent="0.25">
      <c r="B213" s="19" t="s">
        <v>4318</v>
      </c>
    </row>
    <row r="214" spans="2:2" ht="37.5" x14ac:dyDescent="0.25">
      <c r="B214" s="19" t="s">
        <v>4319</v>
      </c>
    </row>
    <row r="215" spans="2:2" ht="37.5" x14ac:dyDescent="0.25">
      <c r="B215" s="19" t="s">
        <v>4320</v>
      </c>
    </row>
    <row r="216" spans="2:2" ht="18.75" x14ac:dyDescent="0.25">
      <c r="B216" s="19"/>
    </row>
    <row r="217" spans="2:2" ht="75" x14ac:dyDescent="0.25">
      <c r="B217" s="20" t="s">
        <v>4321</v>
      </c>
    </row>
    <row r="218" spans="2:2" x14ac:dyDescent="0.25">
      <c r="B218" s="262" t="s">
        <v>4322</v>
      </c>
    </row>
    <row r="219" spans="2:2" x14ac:dyDescent="0.25">
      <c r="B219" s="262" t="s">
        <v>4323</v>
      </c>
    </row>
    <row r="220" spans="2:2" ht="30" x14ac:dyDescent="0.25">
      <c r="B220" s="262" t="s">
        <v>4324</v>
      </c>
    </row>
    <row r="221" spans="2:2" ht="45" x14ac:dyDescent="0.25">
      <c r="B221" s="262" t="s">
        <v>4325</v>
      </c>
    </row>
    <row r="222" spans="2:2" ht="37.5" x14ac:dyDescent="0.25">
      <c r="B222" s="20" t="s">
        <v>4326</v>
      </c>
    </row>
    <row r="223" spans="2:2" x14ac:dyDescent="0.25">
      <c r="B223" s="1"/>
    </row>
    <row r="224" spans="2:2" ht="18.75" x14ac:dyDescent="0.25">
      <c r="B224" s="20"/>
    </row>
    <row r="225" spans="2:2" ht="18.75" x14ac:dyDescent="0.25">
      <c r="B225" s="19"/>
    </row>
    <row r="226" spans="2:2" ht="37.5" x14ac:dyDescent="0.25">
      <c r="B226" s="20" t="s">
        <v>4327</v>
      </c>
    </row>
    <row r="227" spans="2:2" ht="37.5" x14ac:dyDescent="0.25">
      <c r="B227" s="20" t="s">
        <v>4328</v>
      </c>
    </row>
    <row r="228" spans="2:2" ht="18.75" x14ac:dyDescent="0.25">
      <c r="B228" s="22"/>
    </row>
    <row r="229" spans="2:2" ht="18.75" x14ac:dyDescent="0.25">
      <c r="B229" s="19" t="s">
        <v>4329</v>
      </c>
    </row>
    <row r="230" spans="2:2" ht="18.75" x14ac:dyDescent="0.25">
      <c r="B230" s="20"/>
    </row>
    <row r="231" spans="2:2" ht="56.25" x14ac:dyDescent="0.25">
      <c r="B231" s="20" t="s">
        <v>3757</v>
      </c>
    </row>
    <row r="232" spans="2:2" ht="93.75" x14ac:dyDescent="0.25">
      <c r="B232" s="20" t="s">
        <v>3758</v>
      </c>
    </row>
    <row r="233" spans="2:2" x14ac:dyDescent="0.25">
      <c r="B233" s="224"/>
    </row>
    <row r="234" spans="2:2" ht="18.75" x14ac:dyDescent="0.25">
      <c r="B234" s="20"/>
    </row>
    <row r="235" spans="2:2" ht="37.5" x14ac:dyDescent="0.25">
      <c r="B235" s="19" t="s">
        <v>4330</v>
      </c>
    </row>
    <row r="236" spans="2:2" ht="18.75" x14ac:dyDescent="0.25">
      <c r="B236" s="19" t="s">
        <v>4268</v>
      </c>
    </row>
    <row r="237" spans="2:2" ht="18.75" x14ac:dyDescent="0.25">
      <c r="B237" s="20"/>
    </row>
    <row r="238" spans="2:2" ht="18.75" x14ac:dyDescent="0.25">
      <c r="B238" s="20" t="s">
        <v>3761</v>
      </c>
    </row>
    <row r="239" spans="2:2" ht="18.75" x14ac:dyDescent="0.25">
      <c r="B239" s="20" t="s">
        <v>3762</v>
      </c>
    </row>
    <row r="240" spans="2:2" ht="37.5" x14ac:dyDescent="0.25">
      <c r="B240" s="20" t="s">
        <v>3584</v>
      </c>
    </row>
    <row r="241" spans="2:2" ht="18.75" x14ac:dyDescent="0.25">
      <c r="B241" s="20" t="s">
        <v>3763</v>
      </c>
    </row>
    <row r="242" spans="2:2" ht="56.25" x14ac:dyDescent="0.25">
      <c r="B242" s="20" t="s">
        <v>3764</v>
      </c>
    </row>
    <row r="243" spans="2:2" ht="56.25" x14ac:dyDescent="0.25">
      <c r="B243" s="20" t="s">
        <v>4331</v>
      </c>
    </row>
    <row r="244" spans="2:2" x14ac:dyDescent="0.25">
      <c r="B244" s="1"/>
    </row>
    <row r="245" spans="2:2" ht="18.75" x14ac:dyDescent="0.25">
      <c r="B245" s="19"/>
    </row>
    <row r="246" spans="2:2" ht="18.75" x14ac:dyDescent="0.25">
      <c r="B246" s="20" t="s">
        <v>4332</v>
      </c>
    </row>
    <row r="247" spans="2:2" ht="18.75" x14ac:dyDescent="0.25">
      <c r="B247" s="20" t="s">
        <v>3585</v>
      </c>
    </row>
    <row r="248" spans="2:2" ht="75" x14ac:dyDescent="0.25">
      <c r="B248" s="20" t="s">
        <v>3766</v>
      </c>
    </row>
    <row r="249" spans="2:2" ht="37.5" x14ac:dyDescent="0.25">
      <c r="B249" s="20" t="s">
        <v>3767</v>
      </c>
    </row>
    <row r="250" spans="2:2" ht="18.75" x14ac:dyDescent="0.25">
      <c r="B250" s="20"/>
    </row>
    <row r="251" spans="2:2" ht="37.5" x14ac:dyDescent="0.25">
      <c r="B251" s="19" t="s">
        <v>4333</v>
      </c>
    </row>
    <row r="252" spans="2:2" ht="18.75" x14ac:dyDescent="0.25">
      <c r="B252" s="19" t="s">
        <v>4334</v>
      </c>
    </row>
    <row r="253" spans="2:2" ht="18.75" x14ac:dyDescent="0.25">
      <c r="B253" s="20"/>
    </row>
    <row r="254" spans="2:2" ht="37.5" x14ac:dyDescent="0.25">
      <c r="B254" s="20" t="s">
        <v>4067</v>
      </c>
    </row>
    <row r="255" spans="2:2" ht="75" x14ac:dyDescent="0.25">
      <c r="B255" s="20" t="s">
        <v>4335</v>
      </c>
    </row>
    <row r="256" spans="2:2" ht="56.25" x14ac:dyDescent="0.25">
      <c r="B256" s="20" t="s">
        <v>3779</v>
      </c>
    </row>
    <row r="257" spans="2:2" x14ac:dyDescent="0.25">
      <c r="B257" s="225"/>
    </row>
    <row r="258" spans="2:2" ht="18.75" x14ac:dyDescent="0.25">
      <c r="B258" s="22"/>
    </row>
    <row r="259" spans="2:2" ht="75" x14ac:dyDescent="0.25">
      <c r="B259" s="19" t="s">
        <v>4336</v>
      </c>
    </row>
    <row r="260" spans="2:2" ht="18.75" x14ac:dyDescent="0.25">
      <c r="B260" s="20"/>
    </row>
    <row r="261" spans="2:2" ht="37.5" x14ac:dyDescent="0.25">
      <c r="B261" s="20" t="s">
        <v>3783</v>
      </c>
    </row>
    <row r="262" spans="2:2" ht="18.75" x14ac:dyDescent="0.25">
      <c r="B262" s="19"/>
    </row>
    <row r="263" spans="2:2" ht="37.5" x14ac:dyDescent="0.25">
      <c r="B263" s="19" t="s">
        <v>4337</v>
      </c>
    </row>
    <row r="264" spans="2:2" ht="18.75" x14ac:dyDescent="0.25">
      <c r="B264" s="19"/>
    </row>
    <row r="265" spans="2:2" ht="18.75" x14ac:dyDescent="0.25">
      <c r="B265" s="19" t="s">
        <v>4338</v>
      </c>
    </row>
    <row r="266" spans="2:2" ht="18.75" x14ac:dyDescent="0.25">
      <c r="B266" s="22"/>
    </row>
    <row r="267" spans="2:2" ht="37.5" x14ac:dyDescent="0.25">
      <c r="B267" s="20" t="s">
        <v>3787</v>
      </c>
    </row>
    <row r="268" spans="2:2" ht="18.75" x14ac:dyDescent="0.25">
      <c r="B268" s="19"/>
    </row>
    <row r="269" spans="2:2" ht="18.75" x14ac:dyDescent="0.25">
      <c r="B269" s="19" t="s">
        <v>4339</v>
      </c>
    </row>
    <row r="270" spans="2:2" ht="18.75" x14ac:dyDescent="0.25">
      <c r="B270" s="19" t="s">
        <v>4340</v>
      </c>
    </row>
    <row r="271" spans="2:2" ht="37.5" x14ac:dyDescent="0.25">
      <c r="B271" s="19" t="s">
        <v>4341</v>
      </c>
    </row>
    <row r="272" spans="2:2" x14ac:dyDescent="0.25">
      <c r="B272" s="199"/>
    </row>
    <row r="273" spans="2:2" ht="37.5" x14ac:dyDescent="0.25">
      <c r="B273" s="20" t="s">
        <v>3792</v>
      </c>
    </row>
    <row r="274" spans="2:2" ht="18.75" x14ac:dyDescent="0.25">
      <c r="B274" s="191"/>
    </row>
    <row r="275" spans="2:2" ht="75" x14ac:dyDescent="0.25">
      <c r="B275" s="19" t="s">
        <v>4342</v>
      </c>
    </row>
    <row r="276" spans="2:2" x14ac:dyDescent="0.25">
      <c r="B276" s="199"/>
    </row>
    <row r="277" spans="2:2" ht="56.25" x14ac:dyDescent="0.25">
      <c r="B277" s="20" t="s">
        <v>3798</v>
      </c>
    </row>
    <row r="278" spans="2:2" ht="18.75" x14ac:dyDescent="0.25">
      <c r="B278" s="22"/>
    </row>
    <row r="279" spans="2:2" ht="18.75" x14ac:dyDescent="0.25">
      <c r="B279" s="19" t="s">
        <v>4343</v>
      </c>
    </row>
    <row r="280" spans="2:2" ht="18.75" x14ac:dyDescent="0.25">
      <c r="B280" s="19" t="s">
        <v>4344</v>
      </c>
    </row>
    <row r="281" spans="2:2" ht="18.75" x14ac:dyDescent="0.25">
      <c r="B281" s="19" t="s">
        <v>4345</v>
      </c>
    </row>
    <row r="282" spans="2:2" ht="18.75" x14ac:dyDescent="0.25">
      <c r="B282" s="19" t="s">
        <v>4346</v>
      </c>
    </row>
    <row r="283" spans="2:2" ht="18.75" x14ac:dyDescent="0.25">
      <c r="B283" s="20"/>
    </row>
    <row r="284" spans="2:2" ht="37.5" x14ac:dyDescent="0.25">
      <c r="B284" s="20" t="s">
        <v>3800</v>
      </c>
    </row>
    <row r="285" spans="2:2" ht="56.25" x14ac:dyDescent="0.25">
      <c r="B285" s="20" t="s">
        <v>3801</v>
      </c>
    </row>
    <row r="286" spans="2:2" ht="37.5" x14ac:dyDescent="0.25">
      <c r="B286" s="20" t="s">
        <v>3802</v>
      </c>
    </row>
    <row r="287" spans="2:2" ht="18.75" x14ac:dyDescent="0.25">
      <c r="B287" s="19"/>
    </row>
    <row r="288" spans="2:2" ht="18.75" x14ac:dyDescent="0.25">
      <c r="B288" s="19" t="s">
        <v>4347</v>
      </c>
    </row>
    <row r="289" spans="2:2" ht="18.75" x14ac:dyDescent="0.25">
      <c r="B289" s="19" t="s">
        <v>4348</v>
      </c>
    </row>
    <row r="290" spans="2:2" ht="18.75" x14ac:dyDescent="0.25">
      <c r="B290" s="19" t="s">
        <v>4349</v>
      </c>
    </row>
    <row r="291" spans="2:2" ht="18.75" x14ac:dyDescent="0.25">
      <c r="B291" s="19" t="s">
        <v>4350</v>
      </c>
    </row>
    <row r="292" spans="2:2" ht="18.75" x14ac:dyDescent="0.25">
      <c r="B292" s="19" t="s">
        <v>4351</v>
      </c>
    </row>
    <row r="293" spans="2:2" ht="37.5" x14ac:dyDescent="0.25">
      <c r="B293" s="19" t="s">
        <v>4352</v>
      </c>
    </row>
    <row r="294" spans="2:2" x14ac:dyDescent="0.25">
      <c r="B294" s="66" t="s">
        <v>4353</v>
      </c>
    </row>
    <row r="295" spans="2:2" ht="18.75" x14ac:dyDescent="0.25">
      <c r="B295" s="22"/>
    </row>
    <row r="296" spans="2:2" ht="37.5" x14ac:dyDescent="0.25">
      <c r="B296" s="20" t="s">
        <v>3807</v>
      </c>
    </row>
    <row r="297" spans="2:2" ht="37.5" x14ac:dyDescent="0.25">
      <c r="B297" s="20" t="s">
        <v>3808</v>
      </c>
    </row>
    <row r="298" spans="2:2" ht="56.25" x14ac:dyDescent="0.25">
      <c r="B298" s="20" t="s">
        <v>3809</v>
      </c>
    </row>
    <row r="299" spans="2:2" ht="56.25" x14ac:dyDescent="0.25">
      <c r="B299" s="20" t="s">
        <v>3810</v>
      </c>
    </row>
    <row r="300" spans="2:2" ht="37.5" x14ac:dyDescent="0.25">
      <c r="B300" s="20" t="s">
        <v>3589</v>
      </c>
    </row>
    <row r="301" spans="2:2" ht="56.25" x14ac:dyDescent="0.25">
      <c r="B301" s="20" t="s">
        <v>3811</v>
      </c>
    </row>
    <row r="302" spans="2:2" ht="37.5" x14ac:dyDescent="0.25">
      <c r="B302" s="20" t="s">
        <v>3590</v>
      </c>
    </row>
    <row r="303" spans="2:2" ht="37.5" x14ac:dyDescent="0.25">
      <c r="B303" s="20" t="s">
        <v>3591</v>
      </c>
    </row>
    <row r="304" spans="2:2" ht="18.75" x14ac:dyDescent="0.25">
      <c r="B304" s="20"/>
    </row>
    <row r="305" spans="2:2" ht="18.75" x14ac:dyDescent="0.25">
      <c r="B305" s="20"/>
    </row>
    <row r="306" spans="2:2" ht="18.75" x14ac:dyDescent="0.25">
      <c r="B306" s="19"/>
    </row>
    <row r="307" spans="2:2" ht="56.25" x14ac:dyDescent="0.25">
      <c r="B307" s="20" t="s">
        <v>3592</v>
      </c>
    </row>
    <row r="308" spans="2:2" ht="56.25" x14ac:dyDescent="0.25">
      <c r="B308" s="20" t="s">
        <v>3812</v>
      </c>
    </row>
    <row r="309" spans="2:2" ht="37.5" x14ac:dyDescent="0.25">
      <c r="B309" s="20" t="s">
        <v>3813</v>
      </c>
    </row>
    <row r="310" spans="2:2" ht="93.75" x14ac:dyDescent="0.25">
      <c r="B310" s="20" t="s">
        <v>3593</v>
      </c>
    </row>
    <row r="311" spans="2:2" ht="56.25" x14ac:dyDescent="0.25">
      <c r="B311" s="20" t="s">
        <v>4354</v>
      </c>
    </row>
    <row r="312" spans="2:2" ht="37.5" x14ac:dyDescent="0.25">
      <c r="B312" s="20" t="s">
        <v>3815</v>
      </c>
    </row>
    <row r="313" spans="2:2" ht="37.5" x14ac:dyDescent="0.25">
      <c r="B313" s="20" t="s">
        <v>4086</v>
      </c>
    </row>
    <row r="314" spans="2:2" ht="18.75" x14ac:dyDescent="0.25">
      <c r="B314" s="20" t="s">
        <v>3594</v>
      </c>
    </row>
    <row r="315" spans="2:2" ht="112.5" x14ac:dyDescent="0.25">
      <c r="B315" s="20" t="s">
        <v>4355</v>
      </c>
    </row>
    <row r="316" spans="2:2" ht="37.5" x14ac:dyDescent="0.25">
      <c r="B316" s="20" t="s">
        <v>3818</v>
      </c>
    </row>
    <row r="317" spans="2:2" ht="18.75" x14ac:dyDescent="0.25">
      <c r="B317" s="19"/>
    </row>
    <row r="318" spans="2:2" ht="18.75" x14ac:dyDescent="0.25">
      <c r="B318" s="20" t="s">
        <v>3595</v>
      </c>
    </row>
    <row r="319" spans="2:2" ht="18.75" x14ac:dyDescent="0.25">
      <c r="B319" s="20" t="s">
        <v>3596</v>
      </c>
    </row>
    <row r="320" spans="2:2" ht="18.75" x14ac:dyDescent="0.25">
      <c r="B320" s="20" t="s">
        <v>3597</v>
      </c>
    </row>
    <row r="321" spans="2:2" ht="18.75" x14ac:dyDescent="0.25">
      <c r="B321" s="20" t="s">
        <v>3598</v>
      </c>
    </row>
    <row r="322" spans="2:2" ht="18.75" x14ac:dyDescent="0.25">
      <c r="B322" s="20" t="s">
        <v>3599</v>
      </c>
    </row>
    <row r="323" spans="2:2" ht="18.75" x14ac:dyDescent="0.25">
      <c r="B323" s="20" t="s">
        <v>3600</v>
      </c>
    </row>
    <row r="324" spans="2:2" ht="75" x14ac:dyDescent="0.25">
      <c r="B324" s="20" t="s">
        <v>3819</v>
      </c>
    </row>
    <row r="325" spans="2:2" ht="56.25" x14ac:dyDescent="0.25">
      <c r="B325" s="20" t="s">
        <v>3820</v>
      </c>
    </row>
    <row r="326" spans="2:2" ht="56.25" x14ac:dyDescent="0.25">
      <c r="B326" s="20" t="s">
        <v>3821</v>
      </c>
    </row>
    <row r="327" spans="2:2" ht="37.5" x14ac:dyDescent="0.25">
      <c r="B327" s="20" t="s">
        <v>3601</v>
      </c>
    </row>
    <row r="328" spans="2:2" ht="37.5" x14ac:dyDescent="0.25">
      <c r="B328" s="20" t="s">
        <v>3602</v>
      </c>
    </row>
    <row r="329" spans="2:2" ht="18.75" x14ac:dyDescent="0.25">
      <c r="B329" s="22"/>
    </row>
    <row r="330" spans="2:2" ht="18.75" x14ac:dyDescent="0.25">
      <c r="B330" s="19" t="s">
        <v>4356</v>
      </c>
    </row>
    <row r="331" spans="2:2" ht="18.75" x14ac:dyDescent="0.25">
      <c r="B331" s="19" t="s">
        <v>4357</v>
      </c>
    </row>
    <row r="332" spans="2:2" ht="18.75" x14ac:dyDescent="0.25">
      <c r="B332" s="19" t="s">
        <v>4358</v>
      </c>
    </row>
    <row r="333" spans="2:2" ht="18.75" x14ac:dyDescent="0.25">
      <c r="B333" s="19" t="s">
        <v>4359</v>
      </c>
    </row>
    <row r="334" spans="2:2" ht="18.75" x14ac:dyDescent="0.25">
      <c r="B334" s="19" t="s">
        <v>4360</v>
      </c>
    </row>
    <row r="335" spans="2:2" ht="75" x14ac:dyDescent="0.25">
      <c r="B335" s="19" t="s">
        <v>4361</v>
      </c>
    </row>
    <row r="336" spans="2:2" ht="18.75" x14ac:dyDescent="0.25">
      <c r="B336" s="184"/>
    </row>
    <row r="337" spans="2:2" ht="18.75" x14ac:dyDescent="0.25">
      <c r="B337" s="20" t="s">
        <v>4362</v>
      </c>
    </row>
    <row r="338" spans="2:2" x14ac:dyDescent="0.25">
      <c r="B338" s="1"/>
    </row>
    <row r="339" spans="2:2" ht="18.75" x14ac:dyDescent="0.25">
      <c r="B339" s="19"/>
    </row>
    <row r="340" spans="2:2" ht="18.75" x14ac:dyDescent="0.25">
      <c r="B340" s="20" t="s">
        <v>4363</v>
      </c>
    </row>
    <row r="341" spans="2:2" ht="56.25" x14ac:dyDescent="0.25">
      <c r="B341" s="20" t="s">
        <v>3828</v>
      </c>
    </row>
    <row r="342" spans="2:2" ht="37.5" x14ac:dyDescent="0.25">
      <c r="B342" s="20" t="s">
        <v>3829</v>
      </c>
    </row>
    <row r="343" spans="2:2" ht="37.5" x14ac:dyDescent="0.25">
      <c r="B343" s="20" t="s">
        <v>3830</v>
      </c>
    </row>
    <row r="344" spans="2:2" ht="18.75" x14ac:dyDescent="0.25">
      <c r="B344" s="20" t="s">
        <v>3831</v>
      </c>
    </row>
    <row r="345" spans="2:2" ht="18.75" x14ac:dyDescent="0.25">
      <c r="B345" s="20" t="s">
        <v>3603</v>
      </c>
    </row>
    <row r="346" spans="2:2" ht="37.5" x14ac:dyDescent="0.25">
      <c r="B346" s="20" t="s">
        <v>3832</v>
      </c>
    </row>
    <row r="347" spans="2:2" ht="37.5" x14ac:dyDescent="0.25">
      <c r="B347" s="20" t="s">
        <v>3833</v>
      </c>
    </row>
    <row r="348" spans="2:2" ht="18.75" x14ac:dyDescent="0.25">
      <c r="B348" s="20"/>
    </row>
    <row r="349" spans="2:2" ht="75" x14ac:dyDescent="0.25">
      <c r="B349" s="19" t="s">
        <v>4364</v>
      </c>
    </row>
    <row r="350" spans="2:2" ht="18.75" x14ac:dyDescent="0.25">
      <c r="B350" s="19"/>
    </row>
    <row r="351" spans="2:2" ht="56.25" x14ac:dyDescent="0.25">
      <c r="B351" s="20" t="s">
        <v>3838</v>
      </c>
    </row>
    <row r="352" spans="2:2" ht="18.75" x14ac:dyDescent="0.25">
      <c r="B352" s="20" t="s">
        <v>3604</v>
      </c>
    </row>
    <row r="353" spans="2:2" ht="18.75" x14ac:dyDescent="0.25">
      <c r="B353" s="20" t="s">
        <v>3605</v>
      </c>
    </row>
    <row r="354" spans="2:2" ht="75" x14ac:dyDescent="0.25">
      <c r="B354" s="20" t="s">
        <v>3839</v>
      </c>
    </row>
    <row r="355" spans="2:2" ht="18.75" x14ac:dyDescent="0.25">
      <c r="B355" s="19"/>
    </row>
    <row r="356" spans="2:2" ht="75" x14ac:dyDescent="0.25">
      <c r="B356" s="20" t="s">
        <v>3606</v>
      </c>
    </row>
    <row r="357" spans="2:2" ht="37.5" x14ac:dyDescent="0.25">
      <c r="B357" s="20" t="s">
        <v>3840</v>
      </c>
    </row>
    <row r="358" spans="2:2" ht="37.5" x14ac:dyDescent="0.25">
      <c r="B358" s="20" t="s">
        <v>3841</v>
      </c>
    </row>
    <row r="359" spans="2:2" ht="93.75" x14ac:dyDescent="0.25">
      <c r="B359" s="20" t="s">
        <v>4094</v>
      </c>
    </row>
    <row r="360" spans="2:2" ht="56.25" x14ac:dyDescent="0.25">
      <c r="B360" s="20" t="s">
        <v>3843</v>
      </c>
    </row>
    <row r="361" spans="2:2" ht="37.5" x14ac:dyDescent="0.25">
      <c r="B361" s="20" t="s">
        <v>3844</v>
      </c>
    </row>
    <row r="362" spans="2:2" ht="37.5" x14ac:dyDescent="0.25">
      <c r="B362" s="20" t="s">
        <v>3845</v>
      </c>
    </row>
    <row r="363" spans="2:2" ht="37.5" x14ac:dyDescent="0.25">
      <c r="B363" s="20" t="s">
        <v>3607</v>
      </c>
    </row>
    <row r="364" spans="2:2" ht="56.25" x14ac:dyDescent="0.25">
      <c r="B364" s="20" t="s">
        <v>3846</v>
      </c>
    </row>
    <row r="365" spans="2:2" ht="37.5" x14ac:dyDescent="0.25">
      <c r="B365" s="20" t="s">
        <v>3847</v>
      </c>
    </row>
    <row r="366" spans="2:2" ht="37.5" x14ac:dyDescent="0.25">
      <c r="B366" s="20" t="s">
        <v>4365</v>
      </c>
    </row>
    <row r="367" spans="2:2" x14ac:dyDescent="0.25">
      <c r="B367" s="1"/>
    </row>
    <row r="368" spans="2:2" ht="18.75" x14ac:dyDescent="0.25">
      <c r="B368" s="19"/>
    </row>
    <row r="369" spans="2:2" ht="37.5" x14ac:dyDescent="0.25">
      <c r="B369" s="20" t="s">
        <v>4366</v>
      </c>
    </row>
    <row r="370" spans="2:2" ht="37.5" x14ac:dyDescent="0.25">
      <c r="B370" s="20" t="s">
        <v>3849</v>
      </c>
    </row>
    <row r="371" spans="2:2" ht="37.5" x14ac:dyDescent="0.25">
      <c r="B371" s="20" t="s">
        <v>3850</v>
      </c>
    </row>
    <row r="372" spans="2:2" ht="56.25" x14ac:dyDescent="0.25">
      <c r="B372" s="20" t="s">
        <v>3851</v>
      </c>
    </row>
    <row r="373" spans="2:2" ht="75" x14ac:dyDescent="0.25">
      <c r="B373" s="20" t="s">
        <v>3852</v>
      </c>
    </row>
    <row r="374" spans="2:2" ht="75" x14ac:dyDescent="0.25">
      <c r="B374" s="20" t="s">
        <v>3853</v>
      </c>
    </row>
    <row r="375" spans="2:2" ht="18.75" x14ac:dyDescent="0.25">
      <c r="B375" s="19"/>
    </row>
    <row r="376" spans="2:2" ht="18.75" x14ac:dyDescent="0.25">
      <c r="B376" s="19" t="s">
        <v>4367</v>
      </c>
    </row>
    <row r="377" spans="2:2" ht="18.75" x14ac:dyDescent="0.25">
      <c r="B377" s="19" t="s">
        <v>4368</v>
      </c>
    </row>
    <row r="378" spans="2:2" ht="75" x14ac:dyDescent="0.25">
      <c r="B378" s="19" t="s">
        <v>4369</v>
      </c>
    </row>
    <row r="379" spans="2:2" ht="18.75" x14ac:dyDescent="0.25">
      <c r="B379" s="20"/>
    </row>
    <row r="380" spans="2:2" ht="18.75" x14ac:dyDescent="0.25">
      <c r="B380" s="19" t="s">
        <v>4370</v>
      </c>
    </row>
    <row r="381" spans="2:2" ht="18.75" x14ac:dyDescent="0.25">
      <c r="B381" s="19" t="s">
        <v>4371</v>
      </c>
    </row>
    <row r="382" spans="2:2" x14ac:dyDescent="0.25">
      <c r="B382" s="200"/>
    </row>
    <row r="383" spans="2:2" ht="18.75" x14ac:dyDescent="0.25">
      <c r="B383" s="20" t="s">
        <v>4372</v>
      </c>
    </row>
    <row r="384" spans="2:2" ht="37.5" x14ac:dyDescent="0.25">
      <c r="B384" s="20" t="s">
        <v>4373</v>
      </c>
    </row>
    <row r="385" spans="2:2" ht="18.75" x14ac:dyDescent="0.25">
      <c r="B385" s="19"/>
    </row>
    <row r="386" spans="2:2" ht="18.75" x14ac:dyDescent="0.25">
      <c r="B386" s="20" t="s">
        <v>4374</v>
      </c>
    </row>
    <row r="387" spans="2:2" ht="18.75" x14ac:dyDescent="0.25">
      <c r="B387" s="20" t="s">
        <v>4375</v>
      </c>
    </row>
    <row r="388" spans="2:2" ht="18.75" x14ac:dyDescent="0.25">
      <c r="B388" s="20" t="s">
        <v>4376</v>
      </c>
    </row>
    <row r="389" spans="2:2" ht="18.75" x14ac:dyDescent="0.25">
      <c r="B389" s="20" t="s">
        <v>4377</v>
      </c>
    </row>
    <row r="390" spans="2:2" ht="18.75" x14ac:dyDescent="0.25">
      <c r="B390" s="20" t="s">
        <v>4378</v>
      </c>
    </row>
    <row r="391" spans="2:2" ht="18.75" x14ac:dyDescent="0.25">
      <c r="B391" s="20" t="s">
        <v>4379</v>
      </c>
    </row>
    <row r="392" spans="2:2" ht="37.5" x14ac:dyDescent="0.25">
      <c r="B392" s="20" t="s">
        <v>3863</v>
      </c>
    </row>
    <row r="393" spans="2:2" ht="37.5" x14ac:dyDescent="0.25">
      <c r="B393" s="20" t="s">
        <v>3613</v>
      </c>
    </row>
    <row r="394" spans="2:2" ht="18.75" x14ac:dyDescent="0.25">
      <c r="B394" s="19"/>
    </row>
    <row r="395" spans="2:2" ht="18.75" x14ac:dyDescent="0.25">
      <c r="B395" s="19" t="s">
        <v>4380</v>
      </c>
    </row>
    <row r="396" spans="2:2" ht="18.75" x14ac:dyDescent="0.25">
      <c r="B396" s="19" t="s">
        <v>4371</v>
      </c>
    </row>
    <row r="397" spans="2:2" ht="18.75" x14ac:dyDescent="0.25">
      <c r="B397" s="22"/>
    </row>
    <row r="398" spans="2:2" ht="37.5" x14ac:dyDescent="0.25">
      <c r="B398" s="20" t="s">
        <v>3865</v>
      </c>
    </row>
    <row r="399" spans="2:2" ht="56.25" x14ac:dyDescent="0.25">
      <c r="B399" s="20" t="s">
        <v>3866</v>
      </c>
    </row>
    <row r="400" spans="2:2" ht="18.75" x14ac:dyDescent="0.25">
      <c r="B400" s="20" t="s">
        <v>3867</v>
      </c>
    </row>
    <row r="401" spans="2:2" ht="18.75" x14ac:dyDescent="0.25">
      <c r="B401" s="20" t="s">
        <v>3614</v>
      </c>
    </row>
    <row r="402" spans="2:2" ht="37.5" x14ac:dyDescent="0.25">
      <c r="B402" s="20" t="s">
        <v>3615</v>
      </c>
    </row>
    <row r="403" spans="2:2" ht="37.5" x14ac:dyDescent="0.25">
      <c r="B403" s="20" t="s">
        <v>3616</v>
      </c>
    </row>
    <row r="404" spans="2:2" ht="18.75" x14ac:dyDescent="0.25">
      <c r="B404" s="20" t="s">
        <v>3868</v>
      </c>
    </row>
    <row r="405" spans="2:2" ht="37.5" x14ac:dyDescent="0.25">
      <c r="B405" s="20" t="s">
        <v>3869</v>
      </c>
    </row>
    <row r="406" spans="2:2" ht="18.75" x14ac:dyDescent="0.25">
      <c r="B406" s="20" t="s">
        <v>3870</v>
      </c>
    </row>
    <row r="407" spans="2:2" ht="18.75" x14ac:dyDescent="0.25">
      <c r="B407" s="19"/>
    </row>
    <row r="408" spans="2:2" ht="18.75" x14ac:dyDescent="0.25">
      <c r="B408" s="20" t="s">
        <v>3617</v>
      </c>
    </row>
    <row r="409" spans="2:2" ht="18.75" x14ac:dyDescent="0.25">
      <c r="B409" s="20" t="s">
        <v>3618</v>
      </c>
    </row>
    <row r="410" spans="2:2" ht="18.75" x14ac:dyDescent="0.25">
      <c r="B410" s="20" t="s">
        <v>3619</v>
      </c>
    </row>
    <row r="411" spans="2:2" ht="18.75" x14ac:dyDescent="0.25">
      <c r="B411" s="20" t="s">
        <v>3871</v>
      </c>
    </row>
    <row r="412" spans="2:2" ht="18.75" x14ac:dyDescent="0.25">
      <c r="B412" s="20" t="s">
        <v>3872</v>
      </c>
    </row>
    <row r="413" spans="2:2" ht="18.75" x14ac:dyDescent="0.25">
      <c r="B413" s="20" t="s">
        <v>3873</v>
      </c>
    </row>
    <row r="414" spans="2:2" ht="18.75" x14ac:dyDescent="0.25">
      <c r="B414" s="20" t="s">
        <v>3874</v>
      </c>
    </row>
    <row r="415" spans="2:2" ht="37.5" x14ac:dyDescent="0.25">
      <c r="B415" s="20" t="s">
        <v>3875</v>
      </c>
    </row>
    <row r="416" spans="2:2" ht="37.5" x14ac:dyDescent="0.25">
      <c r="B416" s="20" t="s">
        <v>3876</v>
      </c>
    </row>
    <row r="417" spans="2:2" ht="18.75" x14ac:dyDescent="0.25">
      <c r="B417" s="20" t="s">
        <v>3877</v>
      </c>
    </row>
    <row r="418" spans="2:2" ht="18.75" x14ac:dyDescent="0.25">
      <c r="B418" s="20" t="s">
        <v>3878</v>
      </c>
    </row>
    <row r="419" spans="2:2" ht="37.5" x14ac:dyDescent="0.25">
      <c r="B419" s="20" t="s">
        <v>4101</v>
      </c>
    </row>
    <row r="420" spans="2:2" ht="56.25" x14ac:dyDescent="0.25">
      <c r="B420" s="20" t="s">
        <v>4102</v>
      </c>
    </row>
    <row r="421" spans="2:2" ht="37.5" x14ac:dyDescent="0.25">
      <c r="B421" s="20" t="s">
        <v>3880</v>
      </c>
    </row>
    <row r="422" spans="2:2" ht="112.5" x14ac:dyDescent="0.25">
      <c r="B422" s="20" t="s">
        <v>4103</v>
      </c>
    </row>
    <row r="423" spans="2:2" ht="56.25" x14ac:dyDescent="0.25">
      <c r="B423" s="20" t="s">
        <v>4381</v>
      </c>
    </row>
    <row r="424" spans="2:2" x14ac:dyDescent="0.25">
      <c r="B424" s="1"/>
    </row>
    <row r="425" spans="2:2" ht="18.75" x14ac:dyDescent="0.25">
      <c r="B425" s="19"/>
    </row>
    <row r="426" spans="2:2" ht="131.25" x14ac:dyDescent="0.25">
      <c r="B426" s="20" t="s">
        <v>4382</v>
      </c>
    </row>
    <row r="427" spans="2:2" ht="37.5" x14ac:dyDescent="0.25">
      <c r="B427" s="20" t="s">
        <v>3882</v>
      </c>
    </row>
    <row r="428" spans="2:2" ht="18.75" x14ac:dyDescent="0.25">
      <c r="B428" s="20" t="s">
        <v>3620</v>
      </c>
    </row>
    <row r="429" spans="2:2" ht="37.5" x14ac:dyDescent="0.25">
      <c r="B429" s="20" t="s">
        <v>3883</v>
      </c>
    </row>
    <row r="430" spans="2:2" ht="37.5" x14ac:dyDescent="0.25">
      <c r="B430" s="20" t="s">
        <v>3884</v>
      </c>
    </row>
    <row r="431" spans="2:2" ht="75" x14ac:dyDescent="0.25">
      <c r="B431" s="20" t="s">
        <v>3885</v>
      </c>
    </row>
    <row r="432" spans="2:2" ht="18.75" x14ac:dyDescent="0.25">
      <c r="B432" s="20" t="s">
        <v>4383</v>
      </c>
    </row>
    <row r="433" spans="2:2" ht="37.5" x14ac:dyDescent="0.25">
      <c r="B433" s="20" t="s">
        <v>3887</v>
      </c>
    </row>
    <row r="434" spans="2:2" ht="93.75" x14ac:dyDescent="0.25">
      <c r="B434" s="20" t="s">
        <v>4384</v>
      </c>
    </row>
    <row r="435" spans="2:2" ht="37.5" x14ac:dyDescent="0.25">
      <c r="B435" s="20" t="s">
        <v>4385</v>
      </c>
    </row>
    <row r="436" spans="2:2" ht="18.75" x14ac:dyDescent="0.25">
      <c r="B436" s="19"/>
    </row>
    <row r="437" spans="2:2" ht="112.5" x14ac:dyDescent="0.25">
      <c r="B437" s="20" t="s">
        <v>4386</v>
      </c>
    </row>
    <row r="438" spans="2:2" ht="75" x14ac:dyDescent="0.25">
      <c r="B438" s="20" t="s">
        <v>4387</v>
      </c>
    </row>
    <row r="439" spans="2:2" ht="37.5" x14ac:dyDescent="0.25">
      <c r="B439" s="20" t="s">
        <v>4109</v>
      </c>
    </row>
    <row r="440" spans="2:2" ht="18.75" x14ac:dyDescent="0.25">
      <c r="B440" s="20" t="s">
        <v>4388</v>
      </c>
    </row>
    <row r="441" spans="2:2" ht="37.5" x14ac:dyDescent="0.25">
      <c r="B441" s="20" t="s">
        <v>4389</v>
      </c>
    </row>
    <row r="442" spans="2:2" ht="18.75" x14ac:dyDescent="0.25">
      <c r="B442" s="20" t="s">
        <v>4390</v>
      </c>
    </row>
    <row r="443" spans="2:2" ht="37.5" x14ac:dyDescent="0.25">
      <c r="B443" s="20" t="s">
        <v>4391</v>
      </c>
    </row>
    <row r="444" spans="2:2" ht="18.75" x14ac:dyDescent="0.25">
      <c r="B444" s="20" t="s">
        <v>4392</v>
      </c>
    </row>
    <row r="445" spans="2:2" ht="37.5" x14ac:dyDescent="0.25">
      <c r="B445" s="20" t="s">
        <v>4393</v>
      </c>
    </row>
    <row r="446" spans="2:2" ht="56.25" x14ac:dyDescent="0.25">
      <c r="B446" s="20" t="s">
        <v>4394</v>
      </c>
    </row>
    <row r="447" spans="2:2" ht="56.25" x14ac:dyDescent="0.25">
      <c r="B447" s="20" t="s">
        <v>4395</v>
      </c>
    </row>
    <row r="448" spans="2:2" ht="18.75" x14ac:dyDescent="0.25">
      <c r="B448" s="20" t="s">
        <v>4396</v>
      </c>
    </row>
    <row r="449" spans="2:2" ht="18.75" x14ac:dyDescent="0.25">
      <c r="B449" s="20"/>
    </row>
    <row r="450" spans="2:2" ht="18.75" x14ac:dyDescent="0.25">
      <c r="B450" s="19"/>
    </row>
    <row r="451" spans="2:2" ht="37.5" x14ac:dyDescent="0.25">
      <c r="B451" s="20" t="s">
        <v>4397</v>
      </c>
    </row>
    <row r="452" spans="2:2" ht="18.75" x14ac:dyDescent="0.25">
      <c r="B452" s="20" t="s">
        <v>3899</v>
      </c>
    </row>
    <row r="453" spans="2:2" ht="18.75" x14ac:dyDescent="0.25">
      <c r="B453" s="20" t="s">
        <v>3623</v>
      </c>
    </row>
    <row r="454" spans="2:2" ht="56.25" x14ac:dyDescent="0.25">
      <c r="B454" s="20" t="s">
        <v>3624</v>
      </c>
    </row>
    <row r="455" spans="2:2" ht="18.75" x14ac:dyDescent="0.25">
      <c r="B455" s="20" t="s">
        <v>3625</v>
      </c>
    </row>
    <row r="456" spans="2:2" ht="37.5" x14ac:dyDescent="0.25">
      <c r="B456" s="20" t="s">
        <v>4398</v>
      </c>
    </row>
    <row r="457" spans="2:2" ht="37.5" x14ac:dyDescent="0.25">
      <c r="B457" s="20" t="s">
        <v>3632</v>
      </c>
    </row>
    <row r="458" spans="2:2" ht="75" x14ac:dyDescent="0.25">
      <c r="B458" s="20" t="s">
        <v>3918</v>
      </c>
    </row>
    <row r="459" spans="2:2" ht="18.75" x14ac:dyDescent="0.25">
      <c r="B459" s="19"/>
    </row>
    <row r="460" spans="2:2" ht="18.75" x14ac:dyDescent="0.25">
      <c r="B460" s="20" t="s">
        <v>4399</v>
      </c>
    </row>
    <row r="461" spans="2:2" ht="18.75" x14ac:dyDescent="0.25">
      <c r="B461" s="20" t="s">
        <v>4334</v>
      </c>
    </row>
    <row r="462" spans="2:2" ht="18.75" x14ac:dyDescent="0.25">
      <c r="B462" s="20" t="s">
        <v>4400</v>
      </c>
    </row>
    <row r="463" spans="2:2" ht="37.5" x14ac:dyDescent="0.25">
      <c r="B463" s="20" t="s">
        <v>4401</v>
      </c>
    </row>
    <row r="464" spans="2:2" ht="18.75" x14ac:dyDescent="0.25">
      <c r="B464" s="20" t="s">
        <v>4402</v>
      </c>
    </row>
    <row r="465" spans="2:2" ht="18.75" x14ac:dyDescent="0.25">
      <c r="B465" s="20" t="s">
        <v>4403</v>
      </c>
    </row>
    <row r="466" spans="2:2" ht="18.75" x14ac:dyDescent="0.25">
      <c r="B466" s="20" t="s">
        <v>4404</v>
      </c>
    </row>
    <row r="467" spans="2:2" ht="18.75" x14ac:dyDescent="0.25">
      <c r="B467" s="20"/>
    </row>
    <row r="468" spans="2:2" ht="37.5" x14ac:dyDescent="0.25">
      <c r="B468" s="20" t="s">
        <v>3924</v>
      </c>
    </row>
    <row r="469" spans="2:2" ht="56.25" x14ac:dyDescent="0.25">
      <c r="B469" s="20" t="s">
        <v>3925</v>
      </c>
    </row>
    <row r="470" spans="2:2" ht="18.75" x14ac:dyDescent="0.25">
      <c r="B470" s="19"/>
    </row>
    <row r="471" spans="2:2" ht="93.75" x14ac:dyDescent="0.25">
      <c r="B471" s="20" t="s">
        <v>3926</v>
      </c>
    </row>
    <row r="472" spans="2:2" ht="56.25" x14ac:dyDescent="0.25">
      <c r="B472" s="20" t="s">
        <v>4405</v>
      </c>
    </row>
    <row r="473" spans="2:2" ht="75" x14ac:dyDescent="0.25">
      <c r="B473" s="20" t="s">
        <v>3928</v>
      </c>
    </row>
    <row r="474" spans="2:2" ht="18.75" x14ac:dyDescent="0.25">
      <c r="B474" s="20"/>
    </row>
    <row r="475" spans="2:2" ht="37.5" x14ac:dyDescent="0.25">
      <c r="B475" s="20" t="s">
        <v>4406</v>
      </c>
    </row>
    <row r="476" spans="2:2" ht="18.75" x14ac:dyDescent="0.25">
      <c r="B476" s="20" t="s">
        <v>4407</v>
      </c>
    </row>
    <row r="477" spans="2:2" ht="18.75" x14ac:dyDescent="0.25">
      <c r="B477" s="20" t="s">
        <v>4268</v>
      </c>
    </row>
    <row r="478" spans="2:2" ht="18.75" x14ac:dyDescent="0.25">
      <c r="B478" s="184"/>
    </row>
    <row r="479" spans="2:2" ht="37.5" x14ac:dyDescent="0.25">
      <c r="B479" s="20" t="s">
        <v>3634</v>
      </c>
    </row>
    <row r="480" spans="2:2" ht="75" x14ac:dyDescent="0.25">
      <c r="B480" s="20" t="s">
        <v>4408</v>
      </c>
    </row>
    <row r="481" spans="2:2" ht="37.5" x14ac:dyDescent="0.25">
      <c r="B481" s="20" t="s">
        <v>3635</v>
      </c>
    </row>
    <row r="482" spans="2:2" ht="56.25" x14ac:dyDescent="0.25">
      <c r="B482" s="20" t="s">
        <v>3636</v>
      </c>
    </row>
    <row r="483" spans="2:2" ht="18.75" x14ac:dyDescent="0.25">
      <c r="B483" s="20" t="s">
        <v>3637</v>
      </c>
    </row>
    <row r="484" spans="2:2" ht="18.75" x14ac:dyDescent="0.25">
      <c r="B484" s="20"/>
    </row>
    <row r="485" spans="2:2" ht="18.75" x14ac:dyDescent="0.25">
      <c r="B485" s="19"/>
    </row>
    <row r="486" spans="2:2" ht="37.5" x14ac:dyDescent="0.25">
      <c r="B486" s="20" t="s">
        <v>3638</v>
      </c>
    </row>
    <row r="487" spans="2:2" ht="18.75" x14ac:dyDescent="0.25">
      <c r="B487" s="20" t="s">
        <v>3639</v>
      </c>
    </row>
    <row r="488" spans="2:2" ht="18.75" x14ac:dyDescent="0.25">
      <c r="B488" s="20" t="s">
        <v>3640</v>
      </c>
    </row>
    <row r="489" spans="2:2" ht="18.75" x14ac:dyDescent="0.25">
      <c r="B489" s="20"/>
    </row>
    <row r="490" spans="2:2" ht="37.5" x14ac:dyDescent="0.25">
      <c r="B490" s="20" t="s">
        <v>4409</v>
      </c>
    </row>
    <row r="491" spans="2:2" ht="37.5" x14ac:dyDescent="0.25">
      <c r="B491" s="20" t="s">
        <v>4410</v>
      </c>
    </row>
    <row r="492" spans="2:2" ht="18.75" x14ac:dyDescent="0.25">
      <c r="B492" s="20"/>
    </row>
    <row r="493" spans="2:2" ht="56.25" x14ac:dyDescent="0.25">
      <c r="B493" s="20" t="s">
        <v>3936</v>
      </c>
    </row>
    <row r="494" spans="2:2" ht="56.25" x14ac:dyDescent="0.25">
      <c r="B494" s="20" t="s">
        <v>3937</v>
      </c>
    </row>
    <row r="495" spans="2:2" ht="37.5" x14ac:dyDescent="0.25">
      <c r="B495" s="20" t="s">
        <v>3938</v>
      </c>
    </row>
    <row r="496" spans="2:2" ht="18.75" x14ac:dyDescent="0.25">
      <c r="B496" s="20"/>
    </row>
    <row r="497" spans="2:2" ht="18.75" x14ac:dyDescent="0.25">
      <c r="B497" s="20" t="s">
        <v>4411</v>
      </c>
    </row>
    <row r="498" spans="2:2" ht="18.75" x14ac:dyDescent="0.25">
      <c r="B498" s="20" t="s">
        <v>4412</v>
      </c>
    </row>
    <row r="499" spans="2:2" ht="18.75" x14ac:dyDescent="0.25">
      <c r="B499" s="20" t="s">
        <v>4413</v>
      </c>
    </row>
    <row r="500" spans="2:2" ht="18.75" x14ac:dyDescent="0.25">
      <c r="B500" s="20" t="s">
        <v>4414</v>
      </c>
    </row>
    <row r="501" spans="2:2" ht="18.75" x14ac:dyDescent="0.25">
      <c r="B501" s="20"/>
    </row>
    <row r="502" spans="2:2" ht="93.75" x14ac:dyDescent="0.25">
      <c r="B502" s="20" t="s">
        <v>3942</v>
      </c>
    </row>
    <row r="503" spans="2:2" ht="18.75" x14ac:dyDescent="0.25">
      <c r="B503" s="20" t="s">
        <v>3642</v>
      </c>
    </row>
    <row r="504" spans="2:2" ht="18.75" x14ac:dyDescent="0.25">
      <c r="B504" s="20"/>
    </row>
    <row r="505" spans="2:2" ht="18.75" x14ac:dyDescent="0.25">
      <c r="B505" s="20"/>
    </row>
    <row r="506" spans="2:2" ht="18.75" x14ac:dyDescent="0.25">
      <c r="B506" s="19"/>
    </row>
    <row r="507" spans="2:2" ht="37.5" x14ac:dyDescent="0.25">
      <c r="B507" s="20" t="s">
        <v>3943</v>
      </c>
    </row>
    <row r="508" spans="2:2" ht="37.5" x14ac:dyDescent="0.25">
      <c r="B508" s="20" t="s">
        <v>3643</v>
      </c>
    </row>
    <row r="509" spans="2:2" ht="18.75" x14ac:dyDescent="0.25">
      <c r="B509" s="20"/>
    </row>
    <row r="510" spans="2:2" ht="37.5" x14ac:dyDescent="0.25">
      <c r="B510" s="220" t="s">
        <v>4415</v>
      </c>
    </row>
    <row r="511" spans="2:2" ht="18.75" x14ac:dyDescent="0.25">
      <c r="B511" s="220" t="s">
        <v>4416</v>
      </c>
    </row>
    <row r="512" spans="2:2" ht="18.75" x14ac:dyDescent="0.25">
      <c r="B512" s="220" t="s">
        <v>4417</v>
      </c>
    </row>
    <row r="513" spans="2:2" ht="18.75" x14ac:dyDescent="0.25">
      <c r="B513" s="220"/>
    </row>
    <row r="514" spans="2:2" ht="56.25" x14ac:dyDescent="0.25">
      <c r="B514" s="220" t="s">
        <v>4418</v>
      </c>
    </row>
    <row r="515" spans="2:2" ht="18.75" x14ac:dyDescent="0.25">
      <c r="B515" s="220"/>
    </row>
    <row r="516" spans="2:2" ht="56.25" x14ac:dyDescent="0.25">
      <c r="B516" s="220" t="s">
        <v>4419</v>
      </c>
    </row>
    <row r="517" spans="2:2" ht="18.75" x14ac:dyDescent="0.25">
      <c r="B517" s="220"/>
    </row>
    <row r="518" spans="2:2" ht="18.75" x14ac:dyDescent="0.25">
      <c r="B518" s="220" t="s">
        <v>4420</v>
      </c>
    </row>
    <row r="519" spans="2:2" ht="18.75" x14ac:dyDescent="0.25">
      <c r="B519" s="220"/>
    </row>
    <row r="520" spans="2:2" ht="56.25" x14ac:dyDescent="0.25">
      <c r="B520" s="220" t="s">
        <v>4421</v>
      </c>
    </row>
    <row r="521" spans="2:2" ht="56.25" x14ac:dyDescent="0.25">
      <c r="B521" s="220" t="s">
        <v>4422</v>
      </c>
    </row>
    <row r="522" spans="2:2" ht="18.75" x14ac:dyDescent="0.25">
      <c r="B522" s="220" t="s">
        <v>4423</v>
      </c>
    </row>
    <row r="523" spans="2:2" ht="18.75" x14ac:dyDescent="0.25">
      <c r="B523" s="220" t="s">
        <v>4424</v>
      </c>
    </row>
    <row r="524" spans="2:2" ht="37.5" x14ac:dyDescent="0.25">
      <c r="B524" s="220" t="s">
        <v>4425</v>
      </c>
    </row>
    <row r="525" spans="2:2" ht="18.75" x14ac:dyDescent="0.25">
      <c r="B525" s="221"/>
    </row>
    <row r="526" spans="2:2" ht="37.5" x14ac:dyDescent="0.25">
      <c r="B526" s="220" t="s">
        <v>4426</v>
      </c>
    </row>
    <row r="527" spans="2:2" ht="37.5" x14ac:dyDescent="0.25">
      <c r="B527" s="220" t="s">
        <v>4427</v>
      </c>
    </row>
    <row r="528" spans="2:2" ht="37.5" x14ac:dyDescent="0.25">
      <c r="B528" s="220" t="s">
        <v>4428</v>
      </c>
    </row>
    <row r="529" spans="2:2" ht="56.25" x14ac:dyDescent="0.25">
      <c r="B529" s="220" t="s">
        <v>4429</v>
      </c>
    </row>
    <row r="530" spans="2:2" ht="18.75" x14ac:dyDescent="0.25">
      <c r="B530" s="220" t="s">
        <v>4430</v>
      </c>
    </row>
    <row r="531" spans="2:2" ht="56.25" x14ac:dyDescent="0.25">
      <c r="B531" s="220" t="s">
        <v>4431</v>
      </c>
    </row>
    <row r="532" spans="2:2" ht="56.25" x14ac:dyDescent="0.25">
      <c r="B532" s="220" t="s">
        <v>4432</v>
      </c>
    </row>
    <row r="533" spans="2:2" ht="56.25" x14ac:dyDescent="0.25">
      <c r="B533" s="220" t="s">
        <v>4433</v>
      </c>
    </row>
    <row r="534" spans="2:2" ht="37.5" x14ac:dyDescent="0.25">
      <c r="B534" s="220" t="s">
        <v>4434</v>
      </c>
    </row>
    <row r="535" spans="2:2" ht="37.5" x14ac:dyDescent="0.25">
      <c r="B535" s="220" t="s">
        <v>4435</v>
      </c>
    </row>
    <row r="536" spans="2:2" ht="18.75" x14ac:dyDescent="0.25">
      <c r="B536" s="226"/>
    </row>
    <row r="537" spans="2:2" ht="56.25" x14ac:dyDescent="0.25">
      <c r="B537" s="220" t="s">
        <v>4436</v>
      </c>
    </row>
    <row r="538" spans="2:2" ht="18.75" x14ac:dyDescent="0.25">
      <c r="B538" s="220"/>
    </row>
    <row r="539" spans="2:2" ht="37.5" x14ac:dyDescent="0.25">
      <c r="B539" s="220" t="s">
        <v>4437</v>
      </c>
    </row>
    <row r="540" spans="2:2" ht="18.75" x14ac:dyDescent="0.25">
      <c r="B540" s="221"/>
    </row>
    <row r="541" spans="2:2" ht="56.25" x14ac:dyDescent="0.25">
      <c r="B541" s="220" t="s">
        <v>4438</v>
      </c>
    </row>
    <row r="542" spans="2:2" ht="18.75" x14ac:dyDescent="0.25">
      <c r="B542" s="220" t="s">
        <v>4439</v>
      </c>
    </row>
    <row r="543" spans="2:2" ht="18.75" x14ac:dyDescent="0.25">
      <c r="B543" s="220" t="s">
        <v>4440</v>
      </c>
    </row>
    <row r="544" spans="2:2" ht="18.75" x14ac:dyDescent="0.25">
      <c r="B544" s="220" t="s">
        <v>4441</v>
      </c>
    </row>
    <row r="545" spans="2:2" ht="56.25" x14ac:dyDescent="0.25">
      <c r="B545" s="220" t="s">
        <v>4442</v>
      </c>
    </row>
    <row r="546" spans="2:2" ht="37.5" x14ac:dyDescent="0.25">
      <c r="B546" s="213" t="s">
        <v>4444</v>
      </c>
    </row>
    <row r="547" spans="2:2" ht="37.5" x14ac:dyDescent="0.25">
      <c r="B547" s="213" t="s">
        <v>4444</v>
      </c>
    </row>
    <row r="548" spans="2:2" ht="37.5" x14ac:dyDescent="0.25">
      <c r="B548" s="213" t="s">
        <v>4445</v>
      </c>
    </row>
    <row r="549" spans="2:2" ht="18.75" x14ac:dyDescent="0.25">
      <c r="B549" s="220"/>
    </row>
    <row r="550" spans="2:2" ht="18.75" x14ac:dyDescent="0.25">
      <c r="B550" s="221" t="s">
        <v>4446</v>
      </c>
    </row>
    <row r="551" spans="2:2" ht="18.75" x14ac:dyDescent="0.25">
      <c r="B551" s="226"/>
    </row>
    <row r="552" spans="2:2" ht="112.5" x14ac:dyDescent="0.25">
      <c r="B552" s="220" t="s">
        <v>4447</v>
      </c>
    </row>
    <row r="553" spans="2:2" ht="18.75" x14ac:dyDescent="0.25">
      <c r="B553" s="213" t="s">
        <v>4448</v>
      </c>
    </row>
    <row r="554" spans="2:2" ht="18.75" x14ac:dyDescent="0.25">
      <c r="B554" s="220" t="s">
        <v>4449</v>
      </c>
    </row>
    <row r="555" spans="2:2" ht="18.75" x14ac:dyDescent="0.25">
      <c r="B555" s="220" t="s">
        <v>4450</v>
      </c>
    </row>
    <row r="556" spans="2:2" ht="37.5" x14ac:dyDescent="0.25">
      <c r="B556" s="220" t="s">
        <v>4451</v>
      </c>
    </row>
    <row r="557" spans="2:2" ht="18.75" x14ac:dyDescent="0.25">
      <c r="B557" s="221"/>
    </row>
    <row r="558" spans="2:2" ht="56.25" x14ac:dyDescent="0.25">
      <c r="B558" s="220" t="s">
        <v>4452</v>
      </c>
    </row>
    <row r="559" spans="2:2" ht="18.75" x14ac:dyDescent="0.25">
      <c r="B559" s="220" t="s">
        <v>4453</v>
      </c>
    </row>
    <row r="560" spans="2:2" ht="37.5" x14ac:dyDescent="0.25">
      <c r="B560" s="220" t="s">
        <v>1057</v>
      </c>
    </row>
    <row r="561" spans="2:2" ht="37.5" x14ac:dyDescent="0.25">
      <c r="B561" s="220" t="s">
        <v>1058</v>
      </c>
    </row>
    <row r="562" spans="2:2" ht="75" x14ac:dyDescent="0.25">
      <c r="B562" s="220" t="s">
        <v>4454</v>
      </c>
    </row>
    <row r="563" spans="2:2" ht="37.5" x14ac:dyDescent="0.25">
      <c r="B563" s="220" t="s">
        <v>4455</v>
      </c>
    </row>
    <row r="564" spans="2:2" ht="18.75" x14ac:dyDescent="0.25">
      <c r="B564" s="220"/>
    </row>
    <row r="565" spans="2:2" ht="18.75" x14ac:dyDescent="0.25">
      <c r="B565" s="220" t="s">
        <v>4456</v>
      </c>
    </row>
    <row r="566" spans="2:2" ht="18.75" x14ac:dyDescent="0.25">
      <c r="B566" s="220"/>
    </row>
    <row r="567" spans="2:2" ht="112.5" x14ac:dyDescent="0.25">
      <c r="B567" s="220" t="s">
        <v>4457</v>
      </c>
    </row>
    <row r="568" spans="2:2" ht="18.75" x14ac:dyDescent="0.25">
      <c r="B568" s="220"/>
    </row>
    <row r="569" spans="2:2" ht="18.75" x14ac:dyDescent="0.25">
      <c r="B569" s="220" t="s">
        <v>4458</v>
      </c>
    </row>
    <row r="570" spans="2:2" ht="18.75" x14ac:dyDescent="0.25">
      <c r="B570" s="220"/>
    </row>
    <row r="571" spans="2:2" ht="18.75" x14ac:dyDescent="0.25">
      <c r="B571" s="221"/>
    </row>
    <row r="572" spans="2:2" ht="37.5" x14ac:dyDescent="0.25">
      <c r="B572" s="220" t="s">
        <v>4459</v>
      </c>
    </row>
    <row r="573" spans="2:2" ht="18.75" x14ac:dyDescent="0.25">
      <c r="B573" s="220"/>
    </row>
    <row r="574" spans="2:2" ht="18.75" x14ac:dyDescent="0.25">
      <c r="B574" s="220" t="s">
        <v>4460</v>
      </c>
    </row>
    <row r="575" spans="2:2" ht="18.75" x14ac:dyDescent="0.25">
      <c r="B575" s="220"/>
    </row>
    <row r="576" spans="2:2" ht="37.5" x14ac:dyDescent="0.25">
      <c r="B576" s="220" t="s">
        <v>4461</v>
      </c>
    </row>
    <row r="577" spans="2:2" ht="93.75" x14ac:dyDescent="0.25">
      <c r="B577" s="213" t="s">
        <v>4462</v>
      </c>
    </row>
    <row r="578" spans="2:2" ht="18.75" x14ac:dyDescent="0.25">
      <c r="B578" s="213" t="s">
        <v>3986</v>
      </c>
    </row>
    <row r="579" spans="2:2" ht="37.5" x14ac:dyDescent="0.25">
      <c r="B579" s="213" t="s">
        <v>4463</v>
      </c>
    </row>
    <row r="580" spans="2:2" ht="56.25" x14ac:dyDescent="0.25">
      <c r="B580" s="213" t="s">
        <v>4464</v>
      </c>
    </row>
    <row r="581" spans="2:2" ht="18.75" x14ac:dyDescent="0.25">
      <c r="B581" s="220"/>
    </row>
    <row r="582" spans="2:2" ht="18.75" x14ac:dyDescent="0.25">
      <c r="B582" s="220" t="s">
        <v>4465</v>
      </c>
    </row>
    <row r="583" spans="2:2" ht="18.75" x14ac:dyDescent="0.25">
      <c r="B583" s="226"/>
    </row>
    <row r="584" spans="2:2" ht="37.5" x14ac:dyDescent="0.25">
      <c r="B584" s="220" t="s">
        <v>4466</v>
      </c>
    </row>
    <row r="585" spans="2:2" ht="18.75" x14ac:dyDescent="0.25">
      <c r="B585" s="220"/>
    </row>
    <row r="586" spans="2:2" ht="37.5" x14ac:dyDescent="0.25">
      <c r="B586" s="220" t="s">
        <v>4467</v>
      </c>
    </row>
    <row r="587" spans="2:2" ht="18.75" x14ac:dyDescent="0.25">
      <c r="B587" s="226"/>
    </row>
    <row r="588" spans="2:2" ht="18.75" x14ac:dyDescent="0.25">
      <c r="B588" s="220" t="s">
        <v>4468</v>
      </c>
    </row>
    <row r="589" spans="2:2" ht="18.75" x14ac:dyDescent="0.25">
      <c r="B589" s="220" t="s">
        <v>4469</v>
      </c>
    </row>
    <row r="590" spans="2:2" ht="18.75" x14ac:dyDescent="0.25">
      <c r="B590" s="220"/>
    </row>
    <row r="591" spans="2:2" ht="37.5" x14ac:dyDescent="0.25">
      <c r="B591" s="220" t="s">
        <v>4470</v>
      </c>
    </row>
    <row r="592" spans="2:2" ht="18.75" x14ac:dyDescent="0.25">
      <c r="B592" s="220"/>
    </row>
    <row r="593" spans="2:2" ht="18.75" x14ac:dyDescent="0.25">
      <c r="B593" s="220" t="s">
        <v>4471</v>
      </c>
    </row>
    <row r="594" spans="2:2" ht="18.75" x14ac:dyDescent="0.25">
      <c r="B594" s="221"/>
    </row>
    <row r="595" spans="2:2" ht="56.25" x14ac:dyDescent="0.25">
      <c r="B595" s="220" t="s">
        <v>4472</v>
      </c>
    </row>
    <row r="596" spans="2:2" ht="18.75" x14ac:dyDescent="0.25">
      <c r="B596" s="220"/>
    </row>
    <row r="597" spans="2:2" ht="18.75" x14ac:dyDescent="0.25">
      <c r="B597" s="191"/>
    </row>
    <row r="598" spans="2:2" ht="18.75" x14ac:dyDescent="0.25">
      <c r="B598" s="191"/>
    </row>
    <row r="599" spans="2:2" ht="18.75" x14ac:dyDescent="0.25">
      <c r="B599" s="220" t="s">
        <v>4473</v>
      </c>
    </row>
    <row r="600" spans="2:2" ht="18.75" x14ac:dyDescent="0.25">
      <c r="B600" s="220" t="s">
        <v>4474</v>
      </c>
    </row>
    <row r="601" spans="2:2" ht="18.75" x14ac:dyDescent="0.25">
      <c r="B601" s="220" t="s">
        <v>9</v>
      </c>
    </row>
    <row r="602" spans="2:2" ht="18.75" x14ac:dyDescent="0.25">
      <c r="B602" s="220" t="s">
        <v>4475</v>
      </c>
    </row>
    <row r="603" spans="2:2" ht="18.75" x14ac:dyDescent="0.25">
      <c r="B603" s="220" t="s">
        <v>4490</v>
      </c>
    </row>
    <row r="604" spans="2:2" ht="18.75" x14ac:dyDescent="0.25">
      <c r="B604" s="20"/>
    </row>
    <row r="605" spans="2:2" ht="18.75" x14ac:dyDescent="0.25">
      <c r="B605" s="211" t="s">
        <v>4476</v>
      </c>
    </row>
    <row r="606" spans="2:2" ht="18.75" x14ac:dyDescent="0.25">
      <c r="B606" s="211" t="s">
        <v>4477</v>
      </c>
    </row>
    <row r="607" spans="2:2" ht="18.75" x14ac:dyDescent="0.25">
      <c r="B607" s="211" t="s">
        <v>4478</v>
      </c>
    </row>
    <row r="608" spans="2:2" ht="18.75" x14ac:dyDescent="0.25">
      <c r="B608" s="211" t="s">
        <v>3633</v>
      </c>
    </row>
    <row r="609" spans="2:2" ht="18.75" x14ac:dyDescent="0.25">
      <c r="B609" s="211" t="s">
        <v>4479</v>
      </c>
    </row>
    <row r="610" spans="2:2" ht="18.75" x14ac:dyDescent="0.25">
      <c r="B610" s="211" t="s">
        <v>4480</v>
      </c>
    </row>
    <row r="613" spans="2:2" ht="75" x14ac:dyDescent="0.3">
      <c r="B613" s="227" t="s">
        <v>4491</v>
      </c>
    </row>
    <row r="614" spans="2:2" ht="18.75" x14ac:dyDescent="0.3">
      <c r="B614" s="228"/>
    </row>
    <row r="615" spans="2:2" ht="18.75" x14ac:dyDescent="0.3">
      <c r="B615" s="228" t="s">
        <v>4481</v>
      </c>
    </row>
    <row r="616" spans="2:2" ht="18.75" x14ac:dyDescent="0.3">
      <c r="B616" s="228"/>
    </row>
    <row r="617" spans="2:2" ht="18.75" x14ac:dyDescent="0.3">
      <c r="B617" s="228"/>
    </row>
    <row r="618" spans="2:2" ht="18.75" x14ac:dyDescent="0.3">
      <c r="B618" s="228" t="s">
        <v>4482</v>
      </c>
    </row>
    <row r="623" spans="2:2" ht="18.75" x14ac:dyDescent="0.25">
      <c r="B623" s="20"/>
    </row>
    <row r="624" spans="2:2" ht="18.75" x14ac:dyDescent="0.25">
      <c r="B624" s="22" t="s">
        <v>4483</v>
      </c>
    </row>
    <row r="625" spans="2:2" ht="18.75" x14ac:dyDescent="0.25">
      <c r="B625" s="20"/>
    </row>
    <row r="626" spans="2:2" ht="18.75" x14ac:dyDescent="0.25">
      <c r="B626" s="20" t="s">
        <v>4484</v>
      </c>
    </row>
    <row r="627" spans="2:2" ht="18.75" x14ac:dyDescent="0.25">
      <c r="B627" s="20" t="s">
        <v>4485</v>
      </c>
    </row>
    <row r="628" spans="2:2" ht="18.75" x14ac:dyDescent="0.25">
      <c r="B628" s="20" t="s">
        <v>174</v>
      </c>
    </row>
    <row r="629" spans="2:2" ht="18.75" x14ac:dyDescent="0.25">
      <c r="B629" s="20" t="s">
        <v>4486</v>
      </c>
    </row>
    <row r="630" spans="2:2" ht="18.75" x14ac:dyDescent="0.25">
      <c r="B630" s="20" t="s">
        <v>4487</v>
      </c>
    </row>
    <row r="631" spans="2:2" ht="18.75" x14ac:dyDescent="0.25">
      <c r="B631" s="20"/>
    </row>
    <row r="632" spans="2:2" ht="18.75" x14ac:dyDescent="0.25">
      <c r="B632" s="20"/>
    </row>
    <row r="633" spans="2:2" ht="18.75" x14ac:dyDescent="0.25">
      <c r="B633" s="20" t="s">
        <v>4488</v>
      </c>
    </row>
    <row r="634" spans="2:2" ht="18.75" x14ac:dyDescent="0.25">
      <c r="B634" s="20" t="s">
        <v>4489</v>
      </c>
    </row>
    <row r="635" spans="2:2" ht="18.75" x14ac:dyDescent="0.25">
      <c r="B635" s="20"/>
    </row>
  </sheetData>
  <hyperlinks>
    <hyperlink ref="B2" location="'Калькулятор 6'!A1" display="ВЕРНУТЬСЯ К КАЛЬКУЛЯТОРУ"/>
    <hyperlink ref="B13" location="Par36" display="Par36"/>
    <hyperlink ref="B101" r:id="rId1" display="http://www.e-mfc.ru/"/>
    <hyperlink ref="B145" r:id="rId2" display="garantf1://10003000.0/"/>
    <hyperlink ref="B146" r:id="rId3" display="garantf1://12038258.0/"/>
    <hyperlink ref="B147" r:id="rId4" display="garantf1://12024624.0/"/>
    <hyperlink ref="B148" r:id="rId5" display="garantf1://12024625.0/"/>
    <hyperlink ref="B149" r:id="rId6" display="garantf1://12048555.0/"/>
    <hyperlink ref="B150" r:id="rId7" display="garantf1://12048567.0/"/>
    <hyperlink ref="B151" r:id="rId8" display="garantf1://12054874.0/"/>
    <hyperlink ref="B159" r:id="rId9" display="http://www.pravo.gov.ru/"/>
    <hyperlink ref="B166" r:id="rId10" display="garantf1://23840532.0/"/>
    <hyperlink ref="B171" r:id="rId11" display="garantf1://23841540.0/"/>
    <hyperlink ref="B203" location="sub_1200" display="sub_1200"/>
    <hyperlink ref="B218" r:id="rId12" display="garantf1://70059346.26/"/>
    <hyperlink ref="B219" r:id="rId13" display="garantf1://70059344.11000/"/>
    <hyperlink ref="B220" r:id="rId14" display="garantf1://70282672.1000/"/>
    <hyperlink ref="B221" r:id="rId15" display="garantf1://70282672.1000/"/>
    <hyperlink ref="B294" r:id="rId16" display="garantf1://10064504.3/"/>
  </hyperlinks>
  <pageMargins left="0.7" right="0.7" top="0.75" bottom="0.75" header="0.3" footer="0.3"/>
  <pageSetup paperSize="9" orientation="portrait" horizontalDpi="0" verticalDpi="0" r:id="rId17"/>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19"/>
  <sheetViews>
    <sheetView workbookViewId="0">
      <selection activeCell="B1" sqref="B1"/>
    </sheetView>
  </sheetViews>
  <sheetFormatPr defaultRowHeight="15" x14ac:dyDescent="0.25"/>
  <cols>
    <col min="2" max="2" width="100.5703125" customWidth="1"/>
  </cols>
  <sheetData>
    <row r="1" spans="2:2" x14ac:dyDescent="0.25">
      <c r="B1" s="4" t="s">
        <v>10</v>
      </c>
    </row>
    <row r="3" spans="2:2" ht="30" x14ac:dyDescent="0.25">
      <c r="B3" s="12" t="s">
        <v>71</v>
      </c>
    </row>
    <row r="4" spans="2:2" ht="42.75" x14ac:dyDescent="0.25">
      <c r="B4" s="13" t="s">
        <v>59</v>
      </c>
    </row>
    <row r="5" spans="2:2" ht="42.75" x14ac:dyDescent="0.25">
      <c r="B5" s="13" t="s">
        <v>60</v>
      </c>
    </row>
    <row r="6" spans="2:2" ht="57" x14ac:dyDescent="0.25">
      <c r="B6" s="13" t="s">
        <v>61</v>
      </c>
    </row>
    <row r="7" spans="2:2" ht="51" x14ac:dyDescent="0.25">
      <c r="B7" s="14" t="s">
        <v>62</v>
      </c>
    </row>
    <row r="8" spans="2:2" x14ac:dyDescent="0.25">
      <c r="B8" s="13" t="s">
        <v>63</v>
      </c>
    </row>
    <row r="9" spans="2:2" x14ac:dyDescent="0.25">
      <c r="B9" s="11"/>
    </row>
    <row r="10" spans="2:2" ht="57" x14ac:dyDescent="0.25">
      <c r="B10" s="15" t="s">
        <v>64</v>
      </c>
    </row>
    <row r="11" spans="2:2" x14ac:dyDescent="0.25">
      <c r="B11" s="15" t="s">
        <v>65</v>
      </c>
    </row>
    <row r="12" spans="2:2" ht="28.5" x14ac:dyDescent="0.25">
      <c r="B12" s="15" t="s">
        <v>66</v>
      </c>
    </row>
    <row r="13" spans="2:2" x14ac:dyDescent="0.25">
      <c r="B13" s="15" t="s">
        <v>67</v>
      </c>
    </row>
    <row r="14" spans="2:2" ht="25.5" x14ac:dyDescent="0.25">
      <c r="B14" s="14" t="s">
        <v>68</v>
      </c>
    </row>
    <row r="15" spans="2:2" x14ac:dyDescent="0.25">
      <c r="B15" s="11"/>
    </row>
    <row r="16" spans="2:2" ht="57" x14ac:dyDescent="0.25">
      <c r="B16" s="15" t="s">
        <v>69</v>
      </c>
    </row>
    <row r="17" spans="2:2" ht="28.5" x14ac:dyDescent="0.25">
      <c r="B17" s="15" t="s">
        <v>70</v>
      </c>
    </row>
    <row r="19" spans="2:2" x14ac:dyDescent="0.25">
      <c r="B19" s="4" t="s">
        <v>10</v>
      </c>
    </row>
  </sheetData>
  <hyperlinks>
    <hyperlink ref="B1" location="'Калькулятор 6'!A1" display="ВЕРНУТЬСЯ К КАЛЬКУЛЯТОРУ"/>
    <hyperlink ref="B19" location="'Калькулятор 6'!A1" display="ВЕРНУТЬСЯ К КАЛЬКУЛЯТОРУ"/>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F554"/>
  <sheetViews>
    <sheetView topLeftCell="A550" workbookViewId="0">
      <selection activeCell="B554" sqref="B554"/>
    </sheetView>
  </sheetViews>
  <sheetFormatPr defaultRowHeight="15" x14ac:dyDescent="0.25"/>
  <cols>
    <col min="2" max="2" width="136.42578125" style="1" customWidth="1"/>
    <col min="3" max="3" width="22.85546875" customWidth="1"/>
  </cols>
  <sheetData>
    <row r="1" spans="2:6" x14ac:dyDescent="0.25">
      <c r="B1" s="4" t="s">
        <v>10</v>
      </c>
    </row>
    <row r="2" spans="2:6" x14ac:dyDescent="0.25">
      <c r="B2" s="178" t="s">
        <v>3566</v>
      </c>
    </row>
    <row r="3" spans="2:6" ht="131.25" x14ac:dyDescent="0.25">
      <c r="B3" s="22" t="s">
        <v>3653</v>
      </c>
      <c r="C3" s="1"/>
      <c r="D3" s="1"/>
      <c r="E3" s="1"/>
      <c r="F3" s="1"/>
    </row>
    <row r="4" spans="2:6" ht="56.25" x14ac:dyDescent="0.25">
      <c r="B4" s="20" t="s">
        <v>3654</v>
      </c>
      <c r="C4" s="1"/>
      <c r="D4" s="1"/>
      <c r="E4" s="1"/>
      <c r="F4" s="1"/>
    </row>
    <row r="5" spans="2:6" ht="30" x14ac:dyDescent="0.25">
      <c r="B5" s="24" t="s">
        <v>3567</v>
      </c>
      <c r="C5" s="1"/>
      <c r="D5" s="1"/>
      <c r="E5" s="1"/>
      <c r="F5" s="1"/>
    </row>
    <row r="6" spans="2:6" ht="187.5" x14ac:dyDescent="0.25">
      <c r="B6" s="20" t="s">
        <v>3655</v>
      </c>
      <c r="C6" s="1"/>
      <c r="D6" s="1"/>
      <c r="E6" s="1"/>
      <c r="F6" s="1"/>
    </row>
    <row r="7" spans="2:6" ht="18.75" x14ac:dyDescent="0.25">
      <c r="B7" s="20" t="s">
        <v>3656</v>
      </c>
      <c r="C7" s="1"/>
      <c r="D7" s="1"/>
      <c r="E7" s="1"/>
      <c r="F7" s="1"/>
    </row>
    <row r="8" spans="2:6" ht="18.75" x14ac:dyDescent="0.25">
      <c r="B8" s="64"/>
      <c r="C8" s="1"/>
      <c r="D8" s="1"/>
      <c r="E8" s="1"/>
      <c r="F8" s="1"/>
    </row>
    <row r="9" spans="2:6" ht="37.5" x14ac:dyDescent="0.25">
      <c r="B9" s="119" t="s">
        <v>3657</v>
      </c>
      <c r="C9" s="1"/>
      <c r="D9" s="1"/>
      <c r="E9" s="1"/>
      <c r="F9" s="1"/>
    </row>
    <row r="10" spans="2:6" x14ac:dyDescent="0.25">
      <c r="C10" s="1"/>
      <c r="D10" s="1"/>
      <c r="E10" s="1"/>
      <c r="F10" s="1"/>
    </row>
    <row r="11" spans="2:6" ht="131.25" x14ac:dyDescent="0.25">
      <c r="B11" s="179" t="s">
        <v>3658</v>
      </c>
      <c r="C11" s="1"/>
      <c r="D11" s="1"/>
      <c r="E11" s="1"/>
      <c r="F11" s="1"/>
    </row>
    <row r="12" spans="2:6" x14ac:dyDescent="0.25">
      <c r="B12" s="178" t="s">
        <v>164</v>
      </c>
      <c r="C12" s="1"/>
      <c r="D12" s="1"/>
      <c r="E12" s="1"/>
      <c r="F12" s="1"/>
    </row>
    <row r="13" spans="2:6" ht="93.75" x14ac:dyDescent="0.25">
      <c r="B13" s="22" t="s">
        <v>3659</v>
      </c>
      <c r="C13" s="1"/>
      <c r="D13" s="1"/>
      <c r="E13" s="1"/>
      <c r="F13" s="1"/>
    </row>
    <row r="14" spans="2:6" ht="18.75" x14ac:dyDescent="0.25">
      <c r="B14" s="16" t="s">
        <v>3660</v>
      </c>
      <c r="C14" s="1"/>
      <c r="D14" s="1"/>
      <c r="E14" s="1"/>
      <c r="F14" s="1"/>
    </row>
    <row r="15" spans="2:6" ht="56.25" x14ac:dyDescent="0.25">
      <c r="B15" s="20" t="s">
        <v>3662</v>
      </c>
      <c r="C15" s="1"/>
      <c r="D15" s="1"/>
      <c r="E15" s="1"/>
      <c r="F15" s="1"/>
    </row>
    <row r="16" spans="2:6" ht="112.5" x14ac:dyDescent="0.25">
      <c r="B16" s="20" t="s">
        <v>3663</v>
      </c>
      <c r="C16" s="1"/>
      <c r="D16" s="1"/>
      <c r="E16" s="1"/>
      <c r="F16" s="1"/>
    </row>
    <row r="17" spans="2:6" ht="18.75" x14ac:dyDescent="0.25">
      <c r="B17" s="20" t="s">
        <v>3664</v>
      </c>
      <c r="C17" s="1"/>
      <c r="D17" s="1"/>
      <c r="E17" s="1"/>
      <c r="F17" s="1"/>
    </row>
    <row r="18" spans="2:6" ht="75" x14ac:dyDescent="0.25">
      <c r="B18" s="20" t="s">
        <v>3665</v>
      </c>
      <c r="C18" s="1"/>
      <c r="D18" s="1"/>
      <c r="E18" s="1"/>
      <c r="F18" s="1"/>
    </row>
    <row r="19" spans="2:6" ht="18.75" x14ac:dyDescent="0.25">
      <c r="B19" s="16" t="s">
        <v>3666</v>
      </c>
      <c r="C19" s="1"/>
      <c r="D19" s="1"/>
      <c r="E19" s="1"/>
      <c r="F19" s="1"/>
    </row>
    <row r="20" spans="2:6" ht="18.75" x14ac:dyDescent="0.25">
      <c r="B20" s="19" t="s">
        <v>3667</v>
      </c>
      <c r="C20" s="1"/>
      <c r="D20" s="1"/>
      <c r="E20" s="1"/>
      <c r="F20" s="1"/>
    </row>
    <row r="21" spans="2:6" ht="18.75" x14ac:dyDescent="0.25">
      <c r="B21" s="19"/>
      <c r="C21" s="1"/>
      <c r="D21" s="1"/>
      <c r="E21" s="1"/>
      <c r="F21" s="1"/>
    </row>
    <row r="22" spans="2:6" ht="18.75" x14ac:dyDescent="0.25">
      <c r="B22" s="21" t="s">
        <v>3668</v>
      </c>
      <c r="C22" s="1"/>
      <c r="D22" s="1"/>
      <c r="E22" s="1"/>
      <c r="F22" s="1"/>
    </row>
    <row r="23" spans="2:6" ht="37.5" x14ac:dyDescent="0.25">
      <c r="B23" s="21" t="s">
        <v>3669</v>
      </c>
      <c r="C23" s="1"/>
      <c r="D23" s="1"/>
      <c r="E23" s="1"/>
      <c r="F23" s="1"/>
    </row>
    <row r="24" spans="2:6" ht="18.75" x14ac:dyDescent="0.25">
      <c r="B24" s="21" t="s">
        <v>3568</v>
      </c>
      <c r="C24" s="1"/>
      <c r="D24" s="1"/>
      <c r="E24" s="1"/>
      <c r="F24" s="1"/>
    </row>
    <row r="25" spans="2:6" ht="18.75" x14ac:dyDescent="0.25">
      <c r="B25" s="21" t="s">
        <v>3569</v>
      </c>
      <c r="C25" s="1"/>
      <c r="D25" s="1"/>
      <c r="E25" s="1"/>
      <c r="F25" s="1"/>
    </row>
    <row r="26" spans="2:6" ht="18.75" x14ac:dyDescent="0.25">
      <c r="B26" s="21" t="s">
        <v>3670</v>
      </c>
      <c r="C26" s="1"/>
      <c r="D26" s="1"/>
      <c r="E26" s="1"/>
      <c r="F26" s="1"/>
    </row>
    <row r="27" spans="2:6" ht="18.75" x14ac:dyDescent="0.25">
      <c r="B27" s="21" t="s">
        <v>3671</v>
      </c>
      <c r="C27" s="1"/>
      <c r="D27" s="1"/>
      <c r="E27" s="1"/>
      <c r="F27" s="1"/>
    </row>
    <row r="28" spans="2:6" x14ac:dyDescent="0.25">
      <c r="B28" s="24" t="s">
        <v>3672</v>
      </c>
      <c r="C28" s="1"/>
      <c r="D28" s="1"/>
      <c r="E28" s="1"/>
      <c r="F28" s="1"/>
    </row>
    <row r="29" spans="2:6" ht="56.25" x14ac:dyDescent="0.25">
      <c r="B29" s="20" t="s">
        <v>3673</v>
      </c>
      <c r="C29" s="1"/>
      <c r="D29" s="1"/>
      <c r="E29" s="1"/>
      <c r="F29" s="1"/>
    </row>
    <row r="30" spans="2:6" ht="18.75" x14ac:dyDescent="0.25">
      <c r="B30" s="20" t="s">
        <v>3674</v>
      </c>
      <c r="C30" s="1"/>
      <c r="D30" s="1"/>
      <c r="E30" s="1"/>
      <c r="F30" s="1"/>
    </row>
    <row r="31" spans="2:6" ht="18.75" x14ac:dyDescent="0.25">
      <c r="B31" s="20" t="s">
        <v>3675</v>
      </c>
      <c r="C31" s="1"/>
      <c r="D31" s="1"/>
      <c r="E31" s="1"/>
      <c r="F31" s="1"/>
    </row>
    <row r="32" spans="2:6" ht="18.75" x14ac:dyDescent="0.25">
      <c r="B32" s="21" t="s">
        <v>3676</v>
      </c>
      <c r="C32" s="1"/>
      <c r="D32" s="1"/>
      <c r="E32" s="1"/>
      <c r="F32" s="1"/>
    </row>
    <row r="33" spans="2:6" ht="37.5" x14ac:dyDescent="0.25">
      <c r="B33" s="21" t="s">
        <v>3571</v>
      </c>
      <c r="C33" s="1"/>
      <c r="D33" s="1"/>
      <c r="E33" s="1"/>
      <c r="F33" s="1"/>
    </row>
    <row r="34" spans="2:6" ht="37.5" x14ac:dyDescent="0.25">
      <c r="B34" s="21" t="s">
        <v>3572</v>
      </c>
      <c r="C34" s="1"/>
      <c r="D34" s="1"/>
      <c r="E34" s="1"/>
      <c r="F34" s="1"/>
    </row>
    <row r="35" spans="2:6" ht="56.25" x14ac:dyDescent="0.25">
      <c r="B35" s="21" t="s">
        <v>3677</v>
      </c>
      <c r="C35" s="1"/>
      <c r="D35" s="1"/>
      <c r="E35" s="1"/>
      <c r="F35" s="1"/>
    </row>
    <row r="36" spans="2:6" ht="37.5" x14ac:dyDescent="0.25">
      <c r="B36" s="21" t="s">
        <v>3678</v>
      </c>
      <c r="C36" s="1"/>
      <c r="D36" s="1"/>
      <c r="E36" s="1"/>
      <c r="F36" s="1"/>
    </row>
    <row r="37" spans="2:6" ht="56.25" x14ac:dyDescent="0.25">
      <c r="B37" s="21" t="s">
        <v>3679</v>
      </c>
      <c r="C37" s="1"/>
      <c r="D37" s="1"/>
      <c r="E37" s="1"/>
      <c r="F37" s="1"/>
    </row>
    <row r="38" spans="2:6" ht="37.5" x14ac:dyDescent="0.25">
      <c r="B38" s="21" t="s">
        <v>3680</v>
      </c>
      <c r="C38" s="1"/>
      <c r="D38" s="1"/>
      <c r="E38" s="1"/>
      <c r="F38" s="1"/>
    </row>
    <row r="39" spans="2:6" ht="18.75" x14ac:dyDescent="0.25">
      <c r="B39" s="21" t="s">
        <v>3681</v>
      </c>
      <c r="C39" s="1"/>
      <c r="D39" s="1"/>
      <c r="E39" s="1"/>
      <c r="F39" s="1"/>
    </row>
    <row r="40" spans="2:6" ht="18.75" x14ac:dyDescent="0.25">
      <c r="B40" s="21" t="s">
        <v>3573</v>
      </c>
      <c r="C40" s="1"/>
      <c r="D40" s="1"/>
      <c r="E40" s="1"/>
      <c r="F40" s="1"/>
    </row>
    <row r="41" spans="2:6" ht="37.5" x14ac:dyDescent="0.25">
      <c r="B41" s="21" t="s">
        <v>3682</v>
      </c>
      <c r="C41" s="1"/>
      <c r="D41" s="1"/>
      <c r="E41" s="1"/>
      <c r="F41" s="1"/>
    </row>
    <row r="42" spans="2:6" ht="18.75" x14ac:dyDescent="0.25">
      <c r="B42" s="21" t="s">
        <v>3683</v>
      </c>
      <c r="C42" s="1"/>
      <c r="D42" s="1"/>
      <c r="E42" s="1"/>
      <c r="F42" s="1"/>
    </row>
    <row r="43" spans="2:6" ht="18.75" x14ac:dyDescent="0.25">
      <c r="B43" s="21" t="s">
        <v>3684</v>
      </c>
      <c r="C43" s="1"/>
      <c r="D43" s="1"/>
      <c r="E43" s="1"/>
      <c r="F43" s="1"/>
    </row>
    <row r="44" spans="2:6" ht="18.75" x14ac:dyDescent="0.25">
      <c r="B44" s="21" t="s">
        <v>3685</v>
      </c>
      <c r="C44" s="1"/>
      <c r="D44" s="1"/>
      <c r="E44" s="1"/>
      <c r="F44" s="1"/>
    </row>
    <row r="45" spans="2:6" ht="18.75" x14ac:dyDescent="0.25">
      <c r="B45" s="21" t="s">
        <v>3686</v>
      </c>
      <c r="C45" s="1"/>
      <c r="D45" s="1"/>
      <c r="E45" s="1"/>
      <c r="F45" s="1"/>
    </row>
    <row r="46" spans="2:6" ht="18.75" x14ac:dyDescent="0.25">
      <c r="B46" s="21" t="s">
        <v>3687</v>
      </c>
      <c r="C46" s="1"/>
      <c r="D46" s="1"/>
      <c r="E46" s="1"/>
      <c r="F46" s="1"/>
    </row>
    <row r="47" spans="2:6" ht="18.75" x14ac:dyDescent="0.25">
      <c r="B47" s="21" t="s">
        <v>3688</v>
      </c>
      <c r="C47" s="1"/>
      <c r="D47" s="1"/>
      <c r="E47" s="1"/>
      <c r="F47" s="1"/>
    </row>
    <row r="48" spans="2:6" ht="18.75" x14ac:dyDescent="0.25">
      <c r="B48" s="21" t="s">
        <v>3689</v>
      </c>
      <c r="C48" s="1"/>
      <c r="D48" s="1"/>
      <c r="E48" s="1"/>
      <c r="F48" s="1"/>
    </row>
    <row r="49" spans="2:6" ht="37.5" x14ac:dyDescent="0.25">
      <c r="B49" s="21" t="s">
        <v>3574</v>
      </c>
      <c r="C49" s="1"/>
      <c r="D49" s="1"/>
      <c r="E49" s="1"/>
      <c r="F49" s="1"/>
    </row>
    <row r="50" spans="2:6" ht="18.75" x14ac:dyDescent="0.25">
      <c r="B50" s="21" t="s">
        <v>3690</v>
      </c>
      <c r="C50" s="1"/>
      <c r="D50" s="1"/>
      <c r="E50" s="1"/>
      <c r="F50" s="1"/>
    </row>
    <row r="51" spans="2:6" ht="37.5" x14ac:dyDescent="0.25">
      <c r="B51" s="21" t="s">
        <v>3691</v>
      </c>
      <c r="C51" s="1"/>
      <c r="D51" s="1"/>
      <c r="E51" s="1"/>
      <c r="F51" s="1"/>
    </row>
    <row r="52" spans="2:6" ht="37.5" x14ac:dyDescent="0.25">
      <c r="B52" s="21" t="s">
        <v>3692</v>
      </c>
      <c r="C52" s="1"/>
      <c r="D52" s="1"/>
      <c r="E52" s="1"/>
      <c r="F52" s="1"/>
    </row>
    <row r="53" spans="2:6" ht="18.75" x14ac:dyDescent="0.25">
      <c r="B53" s="21" t="s">
        <v>3693</v>
      </c>
      <c r="C53" s="1"/>
      <c r="D53" s="1"/>
      <c r="E53" s="1"/>
      <c r="F53" s="1"/>
    </row>
    <row r="54" spans="2:6" ht="37.5" x14ac:dyDescent="0.25">
      <c r="B54" s="21" t="s">
        <v>3694</v>
      </c>
      <c r="C54" s="1"/>
      <c r="D54" s="1"/>
      <c r="E54" s="1"/>
      <c r="F54" s="1"/>
    </row>
    <row r="55" spans="2:6" ht="18.75" x14ac:dyDescent="0.25">
      <c r="B55" s="21" t="s">
        <v>3695</v>
      </c>
      <c r="C55" s="1"/>
      <c r="D55" s="1"/>
      <c r="E55" s="1"/>
      <c r="F55" s="1"/>
    </row>
    <row r="56" spans="2:6" ht="37.5" x14ac:dyDescent="0.25">
      <c r="B56" s="21" t="s">
        <v>3696</v>
      </c>
      <c r="C56" s="20"/>
      <c r="D56" s="1"/>
      <c r="E56" s="1"/>
      <c r="F56" s="1"/>
    </row>
    <row r="57" spans="2:6" ht="18.75" x14ac:dyDescent="0.25">
      <c r="B57" s="21" t="s">
        <v>3697</v>
      </c>
      <c r="C57" s="20"/>
      <c r="D57" s="20"/>
      <c r="E57" s="20"/>
      <c r="F57" s="1"/>
    </row>
    <row r="58" spans="2:6" ht="93.75" x14ac:dyDescent="0.25">
      <c r="B58" s="21" t="s">
        <v>3698</v>
      </c>
      <c r="C58" s="20"/>
      <c r="D58" s="20"/>
      <c r="E58" s="20"/>
      <c r="F58" s="1"/>
    </row>
    <row r="59" spans="2:6" ht="75" x14ac:dyDescent="0.25">
      <c r="B59" s="21" t="s">
        <v>3699</v>
      </c>
      <c r="C59" s="20"/>
      <c r="D59" s="20"/>
      <c r="E59" s="20"/>
      <c r="F59" s="1"/>
    </row>
    <row r="60" spans="2:6" ht="18.75" x14ac:dyDescent="0.25">
      <c r="B60" s="184"/>
      <c r="C60" s="20"/>
      <c r="D60" s="20"/>
      <c r="E60" s="20"/>
      <c r="F60" s="1"/>
    </row>
    <row r="61" spans="2:6" ht="18.75" x14ac:dyDescent="0.25">
      <c r="B61" s="16" t="s">
        <v>3700</v>
      </c>
      <c r="C61" s="1"/>
      <c r="D61" s="1"/>
      <c r="E61" s="1"/>
      <c r="F61" s="1"/>
    </row>
    <row r="62" spans="2:6" ht="18.75" x14ac:dyDescent="0.25">
      <c r="B62" s="21"/>
      <c r="C62" s="1"/>
      <c r="D62" s="1"/>
      <c r="E62" s="1"/>
      <c r="F62" s="1"/>
    </row>
    <row r="63" spans="2:6" ht="18.75" x14ac:dyDescent="0.25">
      <c r="B63" s="16" t="s">
        <v>3701</v>
      </c>
      <c r="C63" s="1"/>
      <c r="D63" s="1"/>
      <c r="E63" s="1"/>
      <c r="F63" s="1"/>
    </row>
    <row r="64" spans="2:6" ht="18.75" x14ac:dyDescent="0.25">
      <c r="B64" s="19"/>
      <c r="C64" s="1"/>
      <c r="D64" s="1"/>
      <c r="E64" s="1"/>
      <c r="F64" s="1"/>
    </row>
    <row r="65" spans="2:6" ht="37.5" x14ac:dyDescent="0.25">
      <c r="B65" s="20" t="s">
        <v>3702</v>
      </c>
      <c r="C65" s="1"/>
      <c r="D65" s="1"/>
      <c r="E65" s="1"/>
      <c r="F65" s="1"/>
    </row>
    <row r="66" spans="2:6" ht="18.75" x14ac:dyDescent="0.25">
      <c r="B66" s="20"/>
      <c r="C66" s="1"/>
      <c r="D66" s="1"/>
      <c r="E66" s="1"/>
      <c r="F66" s="1"/>
    </row>
    <row r="67" spans="2:6" ht="18.75" x14ac:dyDescent="0.25">
      <c r="B67" s="16" t="s">
        <v>3703</v>
      </c>
      <c r="C67" s="1"/>
      <c r="D67" s="1"/>
      <c r="E67" s="1"/>
      <c r="F67" s="1"/>
    </row>
    <row r="68" spans="2:6" ht="18.75" x14ac:dyDescent="0.25">
      <c r="B68" s="16" t="s">
        <v>3704</v>
      </c>
      <c r="C68" s="177"/>
      <c r="D68" s="1"/>
      <c r="E68" s="1"/>
      <c r="F68" s="1"/>
    </row>
    <row r="69" spans="2:6" ht="18.75" x14ac:dyDescent="0.25">
      <c r="B69" s="20"/>
      <c r="C69" s="177"/>
      <c r="D69" s="1"/>
      <c r="E69" s="1"/>
      <c r="F69" s="1"/>
    </row>
    <row r="70" spans="2:6" ht="18.75" x14ac:dyDescent="0.25">
      <c r="B70" s="20" t="s">
        <v>3705</v>
      </c>
      <c r="C70" s="177"/>
      <c r="D70" s="1"/>
      <c r="E70" s="1"/>
      <c r="F70" s="1"/>
    </row>
    <row r="71" spans="2:6" ht="18.75" x14ac:dyDescent="0.25">
      <c r="B71" s="20" t="s">
        <v>3706</v>
      </c>
      <c r="C71" s="177"/>
      <c r="D71" s="1"/>
      <c r="E71" s="1"/>
      <c r="F71" s="1"/>
    </row>
    <row r="72" spans="2:6" ht="37.5" x14ac:dyDescent="0.25">
      <c r="B72" s="20" t="s">
        <v>3707</v>
      </c>
      <c r="C72" s="177"/>
      <c r="D72" s="1"/>
      <c r="E72" s="1"/>
      <c r="F72" s="1"/>
    </row>
    <row r="73" spans="2:6" ht="131.25" x14ac:dyDescent="0.25">
      <c r="B73" s="20" t="s">
        <v>3708</v>
      </c>
      <c r="C73" s="177"/>
      <c r="D73" s="1"/>
      <c r="E73" s="1"/>
      <c r="F73" s="1"/>
    </row>
    <row r="74" spans="2:6" ht="18.75" x14ac:dyDescent="0.25">
      <c r="B74" s="20"/>
      <c r="C74" s="177"/>
      <c r="D74" s="1"/>
      <c r="E74" s="1"/>
      <c r="F74" s="1"/>
    </row>
    <row r="75" spans="2:6" ht="18.75" x14ac:dyDescent="0.25">
      <c r="B75" s="16" t="s">
        <v>3709</v>
      </c>
      <c r="C75" s="1"/>
      <c r="D75" s="1"/>
      <c r="E75" s="1"/>
      <c r="F75" s="1"/>
    </row>
    <row r="76" spans="2:6" ht="18.75" x14ac:dyDescent="0.25">
      <c r="B76" s="16" t="s">
        <v>165</v>
      </c>
      <c r="C76" s="1"/>
      <c r="D76" s="1"/>
      <c r="E76" s="1"/>
      <c r="F76" s="1"/>
    </row>
    <row r="77" spans="2:6" ht="18.75" x14ac:dyDescent="0.25">
      <c r="B77" s="20"/>
      <c r="C77" s="1"/>
      <c r="D77" s="1"/>
      <c r="E77" s="1"/>
      <c r="F77" s="1"/>
    </row>
    <row r="78" spans="2:6" ht="18.75" x14ac:dyDescent="0.25">
      <c r="B78" s="20" t="s">
        <v>3710</v>
      </c>
      <c r="C78" s="1"/>
      <c r="D78" s="1"/>
      <c r="E78" s="1"/>
      <c r="F78" s="1"/>
    </row>
    <row r="79" spans="2:6" ht="18.75" x14ac:dyDescent="0.25">
      <c r="B79" s="20" t="s">
        <v>3711</v>
      </c>
      <c r="C79" s="1"/>
      <c r="D79" s="1"/>
      <c r="E79" s="1"/>
      <c r="F79" s="1"/>
    </row>
    <row r="80" spans="2:6" ht="18.75" x14ac:dyDescent="0.25">
      <c r="B80" s="20" t="s">
        <v>3712</v>
      </c>
      <c r="C80" s="1"/>
      <c r="D80" s="1"/>
      <c r="E80" s="1"/>
      <c r="F80" s="1"/>
    </row>
    <row r="81" spans="2:6" ht="18.75" x14ac:dyDescent="0.25">
      <c r="B81" s="20"/>
      <c r="C81" s="1"/>
      <c r="D81" s="1"/>
      <c r="E81" s="1"/>
      <c r="F81" s="1"/>
    </row>
    <row r="82" spans="2:6" ht="18.75" x14ac:dyDescent="0.25">
      <c r="B82" s="16" t="s">
        <v>3713</v>
      </c>
      <c r="C82" s="1"/>
      <c r="D82" s="1"/>
      <c r="E82" s="1"/>
      <c r="F82" s="1"/>
    </row>
    <row r="83" spans="2:6" ht="18.75" x14ac:dyDescent="0.25">
      <c r="B83" s="16" t="s">
        <v>3714</v>
      </c>
      <c r="C83" s="1"/>
      <c r="D83" s="1"/>
      <c r="E83" s="1"/>
      <c r="F83" s="1"/>
    </row>
    <row r="84" spans="2:6" ht="18.75" x14ac:dyDescent="0.25">
      <c r="B84" s="16" t="s">
        <v>3715</v>
      </c>
      <c r="C84" s="1"/>
      <c r="D84" s="1"/>
      <c r="E84" s="1"/>
      <c r="F84" s="1"/>
    </row>
    <row r="85" spans="2:6" ht="18.75" x14ac:dyDescent="0.25">
      <c r="B85" s="16" t="s">
        <v>3716</v>
      </c>
      <c r="C85" s="1"/>
      <c r="D85" s="1"/>
      <c r="E85" s="1"/>
      <c r="F85" s="1"/>
    </row>
    <row r="86" spans="2:6" ht="18.75" x14ac:dyDescent="0.25">
      <c r="B86" s="16" t="s">
        <v>3717</v>
      </c>
      <c r="C86" s="1"/>
      <c r="D86" s="1"/>
      <c r="E86" s="1"/>
      <c r="F86" s="1"/>
    </row>
    <row r="87" spans="2:6" ht="18.75" x14ac:dyDescent="0.25">
      <c r="B87" s="16" t="s">
        <v>165</v>
      </c>
      <c r="C87" s="20"/>
      <c r="D87" s="20"/>
      <c r="E87" s="1"/>
      <c r="F87" s="1"/>
    </row>
    <row r="88" spans="2:6" ht="18.75" x14ac:dyDescent="0.25">
      <c r="B88" s="20"/>
      <c r="C88" s="20"/>
      <c r="D88" s="20"/>
      <c r="E88" s="1"/>
      <c r="F88" s="1"/>
    </row>
    <row r="89" spans="2:6" ht="18.75" x14ac:dyDescent="0.25">
      <c r="B89" s="20" t="s">
        <v>3718</v>
      </c>
      <c r="C89" s="1"/>
      <c r="D89" s="1"/>
      <c r="E89" s="1"/>
      <c r="F89" s="1"/>
    </row>
    <row r="90" spans="2:6" ht="18.75" x14ac:dyDescent="0.25">
      <c r="B90" s="20" t="s">
        <v>3575</v>
      </c>
      <c r="C90" s="1"/>
      <c r="D90" s="1"/>
      <c r="E90" s="1"/>
      <c r="F90" s="1"/>
    </row>
    <row r="91" spans="2:6" ht="18.75" x14ac:dyDescent="0.25">
      <c r="B91" s="20" t="s">
        <v>3576</v>
      </c>
      <c r="C91" s="1"/>
      <c r="D91" s="1"/>
      <c r="E91" s="1"/>
      <c r="F91" s="1"/>
    </row>
    <row r="92" spans="2:6" ht="37.5" x14ac:dyDescent="0.25">
      <c r="B92" s="20" t="s">
        <v>3577</v>
      </c>
      <c r="C92" s="1"/>
      <c r="D92" s="1"/>
      <c r="E92" s="1"/>
      <c r="F92" s="1"/>
    </row>
    <row r="93" spans="2:6" ht="56.25" x14ac:dyDescent="0.25">
      <c r="B93" s="20" t="s">
        <v>3578</v>
      </c>
      <c r="C93" s="1"/>
      <c r="D93" s="1"/>
      <c r="E93" s="1"/>
      <c r="F93" s="1"/>
    </row>
    <row r="94" spans="2:6" ht="18.75" x14ac:dyDescent="0.25">
      <c r="B94" s="20" t="s">
        <v>3719</v>
      </c>
      <c r="C94" s="20"/>
      <c r="D94" s="1"/>
      <c r="E94" s="1"/>
      <c r="F94" s="1"/>
    </row>
    <row r="95" spans="2:6" ht="18.75" x14ac:dyDescent="0.25">
      <c r="B95" s="22"/>
      <c r="C95" s="1"/>
      <c r="D95" s="1"/>
      <c r="E95" s="1"/>
      <c r="F95" s="1"/>
    </row>
    <row r="96" spans="2:6" ht="18.75" x14ac:dyDescent="0.25">
      <c r="B96" s="16" t="s">
        <v>3720</v>
      </c>
      <c r="C96" s="20"/>
      <c r="D96" s="1"/>
      <c r="E96" s="1"/>
      <c r="F96" s="1"/>
    </row>
    <row r="97" spans="2:6" ht="18.75" x14ac:dyDescent="0.25">
      <c r="B97" s="16" t="s">
        <v>3721</v>
      </c>
      <c r="C97" s="1"/>
      <c r="D97" s="1"/>
      <c r="E97" s="1"/>
      <c r="F97" s="1"/>
    </row>
    <row r="98" spans="2:6" ht="18.75" x14ac:dyDescent="0.25">
      <c r="B98" s="16" t="s">
        <v>3722</v>
      </c>
      <c r="C98" s="1"/>
      <c r="D98" s="1"/>
      <c r="E98" s="1"/>
      <c r="F98" s="1"/>
    </row>
    <row r="99" spans="2:6" ht="18.75" x14ac:dyDescent="0.25">
      <c r="B99" s="19"/>
      <c r="C99" s="1"/>
      <c r="D99" s="1"/>
      <c r="E99" s="1"/>
      <c r="F99" s="1"/>
    </row>
    <row r="100" spans="2:6" ht="37.5" x14ac:dyDescent="0.25">
      <c r="B100" s="20" t="s">
        <v>3723</v>
      </c>
      <c r="C100" s="1"/>
      <c r="D100" s="1"/>
      <c r="E100" s="1"/>
      <c r="F100" s="1"/>
    </row>
    <row r="101" spans="2:6" ht="56.25" x14ac:dyDescent="0.25">
      <c r="B101" s="20" t="s">
        <v>3579</v>
      </c>
      <c r="C101" s="1"/>
      <c r="D101" s="1"/>
      <c r="E101" s="1"/>
      <c r="F101" s="1"/>
    </row>
    <row r="102" spans="2:6" ht="56.25" x14ac:dyDescent="0.25">
      <c r="B102" s="20" t="s">
        <v>3724</v>
      </c>
      <c r="C102" s="1"/>
      <c r="D102" s="1"/>
      <c r="E102" s="1"/>
      <c r="F102" s="1"/>
    </row>
    <row r="103" spans="2:6" ht="37.5" x14ac:dyDescent="0.25">
      <c r="B103" s="20" t="s">
        <v>3725</v>
      </c>
      <c r="C103" s="1"/>
      <c r="D103" s="1"/>
      <c r="E103" s="1"/>
      <c r="F103" s="1"/>
    </row>
    <row r="104" spans="2:6" ht="45" x14ac:dyDescent="0.25">
      <c r="B104" s="24" t="s">
        <v>3580</v>
      </c>
      <c r="C104" s="1"/>
      <c r="D104" s="1"/>
      <c r="E104" s="1"/>
      <c r="F104" s="1"/>
    </row>
    <row r="105" spans="2:6" ht="56.25" x14ac:dyDescent="0.25">
      <c r="B105" s="20" t="s">
        <v>3726</v>
      </c>
      <c r="C105" s="1"/>
      <c r="D105" s="1"/>
      <c r="E105" s="1"/>
      <c r="F105" s="1"/>
    </row>
    <row r="106" spans="2:6" ht="37.5" x14ac:dyDescent="0.25">
      <c r="B106" s="20" t="s">
        <v>3727</v>
      </c>
      <c r="C106" s="1"/>
      <c r="D106" s="1"/>
      <c r="E106" s="1"/>
      <c r="F106" s="1"/>
    </row>
    <row r="107" spans="2:6" ht="93.75" x14ac:dyDescent="0.25">
      <c r="B107" s="20" t="s">
        <v>3728</v>
      </c>
      <c r="C107" s="1"/>
      <c r="D107" s="1"/>
      <c r="E107" s="1"/>
      <c r="F107" s="1"/>
    </row>
    <row r="108" spans="2:6" ht="75" x14ac:dyDescent="0.25">
      <c r="B108" s="20" t="s">
        <v>3729</v>
      </c>
      <c r="C108" s="1"/>
      <c r="D108" s="1"/>
      <c r="E108" s="1"/>
      <c r="F108" s="1"/>
    </row>
    <row r="109" spans="2:6" ht="75" x14ac:dyDescent="0.25">
      <c r="B109" s="20" t="s">
        <v>3730</v>
      </c>
      <c r="C109" s="1"/>
      <c r="D109" s="1"/>
      <c r="E109" s="1"/>
      <c r="F109" s="1"/>
    </row>
    <row r="110" spans="2:6" ht="56.25" x14ac:dyDescent="0.25">
      <c r="B110" s="20" t="s">
        <v>3731</v>
      </c>
      <c r="C110" s="1"/>
      <c r="D110" s="1"/>
      <c r="E110" s="1"/>
      <c r="F110" s="1"/>
    </row>
    <row r="111" spans="2:6" ht="18.75" x14ac:dyDescent="0.25">
      <c r="B111" s="21" t="s">
        <v>3732</v>
      </c>
      <c r="C111" s="1"/>
      <c r="D111" s="1"/>
      <c r="E111" s="1"/>
      <c r="F111" s="1"/>
    </row>
    <row r="112" spans="2:6" ht="56.25" x14ac:dyDescent="0.25">
      <c r="B112" s="21" t="s">
        <v>3733</v>
      </c>
      <c r="C112" s="1"/>
      <c r="D112" s="1"/>
      <c r="E112" s="1"/>
      <c r="F112" s="1"/>
    </row>
    <row r="113" spans="2:6" ht="18.75" x14ac:dyDescent="0.25">
      <c r="B113" s="16"/>
      <c r="C113" s="1"/>
      <c r="D113" s="1"/>
      <c r="E113" s="1"/>
      <c r="F113" s="1"/>
    </row>
    <row r="114" spans="2:6" ht="18.75" x14ac:dyDescent="0.25">
      <c r="B114" s="16" t="s">
        <v>3734</v>
      </c>
      <c r="C114" s="1"/>
      <c r="D114" s="1"/>
      <c r="E114" s="1"/>
      <c r="F114" s="1"/>
    </row>
    <row r="115" spans="2:6" ht="18.75" x14ac:dyDescent="0.25">
      <c r="B115" s="16" t="s">
        <v>3735</v>
      </c>
      <c r="C115" s="1"/>
      <c r="D115" s="1"/>
      <c r="E115" s="1"/>
      <c r="F115" s="1"/>
    </row>
    <row r="116" spans="2:6" ht="18.75" x14ac:dyDescent="0.25">
      <c r="B116" s="16" t="s">
        <v>3736</v>
      </c>
      <c r="C116" s="1"/>
      <c r="D116" s="1"/>
      <c r="E116" s="1"/>
      <c r="F116" s="1"/>
    </row>
    <row r="117" spans="2:6" ht="18.75" x14ac:dyDescent="0.25">
      <c r="B117" s="16" t="s">
        <v>3737</v>
      </c>
      <c r="C117" s="1"/>
      <c r="D117" s="1"/>
      <c r="E117" s="1"/>
      <c r="F117" s="1"/>
    </row>
    <row r="118" spans="2:6" ht="18.75" x14ac:dyDescent="0.25">
      <c r="B118" s="16" t="s">
        <v>3738</v>
      </c>
      <c r="C118" s="1"/>
      <c r="D118" s="1"/>
      <c r="E118" s="1"/>
      <c r="F118" s="1"/>
    </row>
    <row r="119" spans="2:6" ht="18.75" x14ac:dyDescent="0.25">
      <c r="B119" s="16" t="s">
        <v>3739</v>
      </c>
      <c r="C119" s="1"/>
      <c r="D119" s="1"/>
      <c r="E119" s="1"/>
      <c r="F119" s="1"/>
    </row>
    <row r="120" spans="2:6" ht="18.75" x14ac:dyDescent="0.25">
      <c r="B120" s="16" t="s">
        <v>3740</v>
      </c>
      <c r="C120" s="1"/>
      <c r="D120" s="1"/>
      <c r="E120" s="1"/>
      <c r="F120" s="1"/>
    </row>
    <row r="121" spans="2:6" ht="18.75" x14ac:dyDescent="0.25">
      <c r="B121" s="16" t="s">
        <v>1904</v>
      </c>
      <c r="C121" s="1"/>
      <c r="D121" s="1"/>
      <c r="E121" s="1"/>
      <c r="F121" s="1"/>
    </row>
    <row r="122" spans="2:6" ht="18.75" x14ac:dyDescent="0.25">
      <c r="B122" s="21"/>
      <c r="C122" s="1"/>
      <c r="D122" s="1"/>
      <c r="E122" s="1"/>
      <c r="F122" s="1"/>
    </row>
    <row r="123" spans="2:6" ht="18.75" x14ac:dyDescent="0.25">
      <c r="B123" s="20" t="s">
        <v>3741</v>
      </c>
      <c r="C123" s="1"/>
      <c r="D123" s="1"/>
      <c r="E123" s="1"/>
      <c r="F123" s="1"/>
    </row>
    <row r="124" spans="2:6" ht="56.25" x14ac:dyDescent="0.25">
      <c r="B124" s="20" t="s">
        <v>3742</v>
      </c>
      <c r="C124" s="1"/>
      <c r="D124" s="1"/>
      <c r="E124" s="1"/>
      <c r="F124" s="1"/>
    </row>
    <row r="125" spans="2:6" ht="18.75" x14ac:dyDescent="0.25">
      <c r="B125" s="20" t="s">
        <v>3743</v>
      </c>
      <c r="C125" s="1"/>
      <c r="D125" s="1"/>
      <c r="E125" s="1"/>
      <c r="F125" s="1"/>
    </row>
    <row r="126" spans="2:6" ht="18.75" x14ac:dyDescent="0.25">
      <c r="B126" s="20" t="s">
        <v>3744</v>
      </c>
      <c r="C126" s="1"/>
      <c r="D126" s="1"/>
      <c r="E126" s="1"/>
      <c r="F126" s="1"/>
    </row>
    <row r="127" spans="2:6" ht="37.5" x14ac:dyDescent="0.25">
      <c r="B127" s="20" t="s">
        <v>3581</v>
      </c>
      <c r="C127" s="1"/>
      <c r="D127" s="1"/>
      <c r="E127" s="1"/>
      <c r="F127" s="1"/>
    </row>
    <row r="128" spans="2:6" ht="18.75" x14ac:dyDescent="0.25">
      <c r="B128" s="20" t="s">
        <v>3582</v>
      </c>
      <c r="C128" s="1"/>
      <c r="D128" s="1"/>
      <c r="E128" s="1"/>
      <c r="F128" s="1"/>
    </row>
    <row r="129" spans="2:6" ht="37.5" x14ac:dyDescent="0.25">
      <c r="B129" s="20" t="s">
        <v>3583</v>
      </c>
      <c r="C129" s="1"/>
      <c r="D129" s="1"/>
      <c r="E129" s="1"/>
      <c r="F129" s="1"/>
    </row>
    <row r="130" spans="2:6" ht="18.75" x14ac:dyDescent="0.25">
      <c r="B130" s="20"/>
      <c r="C130" s="1"/>
      <c r="D130" s="1"/>
      <c r="E130" s="1"/>
      <c r="F130" s="1"/>
    </row>
    <row r="131" spans="2:6" ht="18.75" x14ac:dyDescent="0.25">
      <c r="B131" s="16" t="s">
        <v>3745</v>
      </c>
      <c r="C131" s="1"/>
      <c r="D131" s="1"/>
      <c r="E131" s="1"/>
      <c r="F131" s="1"/>
    </row>
    <row r="132" spans="2:6" ht="18.75" x14ac:dyDescent="0.25">
      <c r="B132" s="16" t="s">
        <v>3746</v>
      </c>
      <c r="C132" s="1"/>
      <c r="D132" s="1"/>
      <c r="E132" s="1"/>
      <c r="F132" s="1"/>
    </row>
    <row r="133" spans="2:6" ht="18.75" x14ac:dyDescent="0.25">
      <c r="B133" s="16" t="s">
        <v>3747</v>
      </c>
      <c r="C133" s="1"/>
      <c r="D133" s="1"/>
      <c r="E133" s="1"/>
      <c r="F133" s="1"/>
    </row>
    <row r="134" spans="2:6" ht="18.75" x14ac:dyDescent="0.25">
      <c r="B134" s="16" t="s">
        <v>3748</v>
      </c>
      <c r="C134" s="1"/>
      <c r="D134" s="1"/>
      <c r="E134" s="1"/>
      <c r="F134" s="1"/>
    </row>
    <row r="135" spans="2:6" ht="18.75" x14ac:dyDescent="0.25">
      <c r="B135" s="16" t="s">
        <v>3749</v>
      </c>
      <c r="C135" s="1"/>
      <c r="D135" s="1"/>
      <c r="E135" s="1"/>
      <c r="F135" s="1"/>
    </row>
    <row r="136" spans="2:6" ht="18.75" x14ac:dyDescent="0.25">
      <c r="B136" s="16" t="s">
        <v>3750</v>
      </c>
      <c r="C136" s="1"/>
      <c r="D136" s="1"/>
      <c r="E136" s="1"/>
      <c r="F136" s="1"/>
    </row>
    <row r="137" spans="2:6" ht="18.75" x14ac:dyDescent="0.25">
      <c r="B137" s="16" t="s">
        <v>3751</v>
      </c>
      <c r="C137" s="1"/>
      <c r="D137" s="1"/>
      <c r="E137" s="1"/>
      <c r="F137" s="1"/>
    </row>
    <row r="138" spans="2:6" ht="18.75" x14ac:dyDescent="0.25">
      <c r="B138" s="16" t="s">
        <v>3752</v>
      </c>
      <c r="C138" s="1"/>
      <c r="D138" s="1"/>
      <c r="E138" s="1"/>
      <c r="F138" s="1"/>
    </row>
    <row r="139" spans="2:6" ht="18.75" x14ac:dyDescent="0.25">
      <c r="B139" s="16" t="s">
        <v>1904</v>
      </c>
      <c r="C139" s="1"/>
      <c r="D139" s="1"/>
      <c r="E139" s="1"/>
      <c r="F139" s="1"/>
    </row>
    <row r="140" spans="2:6" ht="18.75" x14ac:dyDescent="0.25">
      <c r="B140" s="184"/>
      <c r="C140" s="1"/>
      <c r="D140" s="1"/>
      <c r="E140" s="1"/>
      <c r="F140" s="1"/>
    </row>
    <row r="141" spans="2:6" ht="93.75" x14ac:dyDescent="0.25">
      <c r="B141" s="20" t="s">
        <v>3753</v>
      </c>
      <c r="C141" s="1"/>
      <c r="D141" s="1"/>
      <c r="E141" s="1"/>
      <c r="F141" s="1"/>
    </row>
    <row r="142" spans="2:6" ht="18.75" x14ac:dyDescent="0.25">
      <c r="B142" s="20" t="s">
        <v>3754</v>
      </c>
      <c r="C142" s="1"/>
      <c r="D142" s="1"/>
      <c r="E142" s="1"/>
      <c r="F142" s="1"/>
    </row>
    <row r="143" spans="2:6" ht="37.5" x14ac:dyDescent="0.25">
      <c r="B143" s="20" t="s">
        <v>3755</v>
      </c>
      <c r="C143" s="1"/>
      <c r="D143" s="1"/>
      <c r="E143" s="1"/>
      <c r="F143" s="1"/>
    </row>
    <row r="144" spans="2:6" ht="18.75" x14ac:dyDescent="0.25">
      <c r="B144" s="19"/>
      <c r="C144" s="1"/>
      <c r="D144" s="1"/>
      <c r="E144" s="1"/>
      <c r="F144" s="1"/>
    </row>
    <row r="145" spans="2:6" ht="18.75" x14ac:dyDescent="0.25">
      <c r="B145" s="16" t="s">
        <v>3756</v>
      </c>
      <c r="C145" s="1"/>
      <c r="D145" s="1"/>
      <c r="E145" s="1"/>
      <c r="F145" s="1"/>
    </row>
    <row r="146" spans="2:6" ht="18.75" x14ac:dyDescent="0.25">
      <c r="B146" s="20"/>
      <c r="C146" s="1"/>
      <c r="D146" s="1"/>
      <c r="E146" s="1"/>
      <c r="F146" s="1"/>
    </row>
    <row r="147" spans="2:6" ht="56.25" x14ac:dyDescent="0.25">
      <c r="B147" s="20" t="s">
        <v>3757</v>
      </c>
      <c r="C147" s="1"/>
      <c r="D147" s="1"/>
      <c r="E147" s="1"/>
      <c r="F147" s="1"/>
    </row>
    <row r="148" spans="2:6" ht="93.75" x14ac:dyDescent="0.25">
      <c r="B148" s="20" t="s">
        <v>3758</v>
      </c>
      <c r="C148" s="1"/>
      <c r="D148" s="1"/>
      <c r="E148" s="1"/>
      <c r="F148" s="1"/>
    </row>
    <row r="149" spans="2:6" ht="18.75" x14ac:dyDescent="0.25">
      <c r="B149" s="20"/>
      <c r="C149" s="1"/>
      <c r="D149" s="1"/>
      <c r="E149" s="1"/>
      <c r="F149" s="1"/>
    </row>
    <row r="150" spans="2:6" ht="18.75" x14ac:dyDescent="0.25">
      <c r="B150" s="16" t="s">
        <v>3759</v>
      </c>
      <c r="C150" s="1"/>
      <c r="D150" s="1"/>
      <c r="E150" s="1"/>
      <c r="F150" s="1"/>
    </row>
    <row r="151" spans="2:6" ht="18.75" x14ac:dyDescent="0.25">
      <c r="B151" s="16" t="s">
        <v>3760</v>
      </c>
      <c r="C151" s="1"/>
      <c r="D151" s="1"/>
      <c r="E151" s="1"/>
      <c r="F151" s="1"/>
    </row>
    <row r="152" spans="2:6" ht="18.75" x14ac:dyDescent="0.25">
      <c r="B152" s="16" t="s">
        <v>165</v>
      </c>
      <c r="C152" s="1"/>
      <c r="D152" s="1"/>
      <c r="E152" s="1"/>
      <c r="F152" s="1"/>
    </row>
    <row r="153" spans="2:6" ht="18.75" x14ac:dyDescent="0.25">
      <c r="B153" s="20"/>
      <c r="C153" s="1"/>
      <c r="D153" s="1"/>
      <c r="E153" s="1"/>
      <c r="F153" s="1"/>
    </row>
    <row r="154" spans="2:6" ht="37.5" x14ac:dyDescent="0.25">
      <c r="B154" s="20" t="s">
        <v>3761</v>
      </c>
      <c r="C154" s="1"/>
      <c r="D154" s="1"/>
      <c r="E154" s="1"/>
      <c r="F154" s="1"/>
    </row>
    <row r="155" spans="2:6" ht="18.75" x14ac:dyDescent="0.25">
      <c r="B155" s="20" t="s">
        <v>3762</v>
      </c>
      <c r="C155" s="1"/>
      <c r="D155" s="1"/>
      <c r="E155" s="1"/>
      <c r="F155" s="1"/>
    </row>
    <row r="156" spans="2:6" ht="37.5" x14ac:dyDescent="0.25">
      <c r="B156" s="20" t="s">
        <v>3584</v>
      </c>
      <c r="C156" s="1"/>
      <c r="D156" s="1"/>
      <c r="E156" s="1"/>
      <c r="F156" s="1"/>
    </row>
    <row r="157" spans="2:6" ht="18.75" x14ac:dyDescent="0.25">
      <c r="B157" s="20" t="s">
        <v>3763</v>
      </c>
      <c r="C157" s="1"/>
      <c r="D157" s="1"/>
      <c r="E157" s="1"/>
      <c r="F157" s="1"/>
    </row>
    <row r="158" spans="2:6" ht="56.25" x14ac:dyDescent="0.25">
      <c r="B158" s="20" t="s">
        <v>3764</v>
      </c>
      <c r="C158" s="1"/>
      <c r="D158" s="1"/>
      <c r="E158" s="1"/>
      <c r="F158" s="1"/>
    </row>
    <row r="159" spans="2:6" ht="75" x14ac:dyDescent="0.25">
      <c r="B159" s="20" t="s">
        <v>3765</v>
      </c>
      <c r="C159" s="1"/>
      <c r="D159" s="1"/>
      <c r="E159" s="1"/>
      <c r="F159" s="1"/>
    </row>
    <row r="160" spans="2:6" ht="18.75" x14ac:dyDescent="0.25">
      <c r="B160" s="20" t="s">
        <v>3585</v>
      </c>
      <c r="C160" s="1"/>
      <c r="D160" s="1"/>
      <c r="E160" s="1"/>
      <c r="F160" s="1"/>
    </row>
    <row r="161" spans="2:6" ht="75" x14ac:dyDescent="0.25">
      <c r="B161" s="20" t="s">
        <v>3766</v>
      </c>
      <c r="C161" s="1"/>
      <c r="D161" s="1"/>
      <c r="E161" s="1"/>
      <c r="F161" s="1"/>
    </row>
    <row r="162" spans="2:6" ht="37.5" x14ac:dyDescent="0.25">
      <c r="B162" s="20" t="s">
        <v>3767</v>
      </c>
      <c r="C162" s="1"/>
      <c r="D162" s="1"/>
      <c r="E162" s="1"/>
      <c r="F162" s="1"/>
    </row>
    <row r="163" spans="2:6" ht="18.75" x14ac:dyDescent="0.25">
      <c r="B163" s="20"/>
      <c r="C163" s="1"/>
      <c r="D163" s="1"/>
      <c r="E163" s="1"/>
      <c r="F163" s="1"/>
    </row>
    <row r="164" spans="2:6" ht="18.75" x14ac:dyDescent="0.25">
      <c r="B164" s="16" t="s">
        <v>3768</v>
      </c>
      <c r="C164" s="1"/>
      <c r="D164" s="1"/>
      <c r="E164" s="1"/>
      <c r="F164" s="1"/>
    </row>
    <row r="165" spans="2:6" ht="18.75" x14ac:dyDescent="0.25">
      <c r="B165" s="16" t="s">
        <v>3769</v>
      </c>
      <c r="C165" s="1"/>
      <c r="D165" s="1"/>
      <c r="E165" s="1"/>
      <c r="F165" s="1"/>
    </row>
    <row r="166" spans="2:6" ht="18.75" x14ac:dyDescent="0.25">
      <c r="B166" s="16" t="s">
        <v>3633</v>
      </c>
      <c r="C166" s="1"/>
      <c r="D166" s="1"/>
      <c r="E166" s="1"/>
      <c r="F166" s="1"/>
    </row>
    <row r="167" spans="2:6" ht="18.75" x14ac:dyDescent="0.25">
      <c r="B167" s="20"/>
      <c r="C167" s="1"/>
      <c r="D167" s="1"/>
      <c r="E167" s="1"/>
      <c r="F167" s="1"/>
    </row>
    <row r="168" spans="2:6" ht="56.25" x14ac:dyDescent="0.25">
      <c r="B168" s="20" t="s">
        <v>3770</v>
      </c>
      <c r="C168" s="1"/>
      <c r="D168" s="1"/>
      <c r="E168" s="1"/>
      <c r="F168" s="1"/>
    </row>
    <row r="169" spans="2:6" ht="18.75" x14ac:dyDescent="0.25">
      <c r="B169" s="20" t="s">
        <v>3771</v>
      </c>
      <c r="C169" s="1"/>
      <c r="D169" s="1"/>
      <c r="E169" s="1"/>
      <c r="F169" s="1"/>
    </row>
    <row r="170" spans="2:6" ht="18.75" x14ac:dyDescent="0.25">
      <c r="B170" s="20" t="s">
        <v>3772</v>
      </c>
      <c r="C170" s="1"/>
      <c r="D170" s="1"/>
      <c r="E170" s="1"/>
      <c r="F170" s="1"/>
    </row>
    <row r="171" spans="2:6" ht="18.75" x14ac:dyDescent="0.25">
      <c r="B171" s="20" t="s">
        <v>3773</v>
      </c>
      <c r="C171" s="1"/>
      <c r="D171" s="1"/>
      <c r="E171" s="1"/>
      <c r="F171" s="1"/>
    </row>
    <row r="172" spans="2:6" ht="18.75" x14ac:dyDescent="0.25">
      <c r="B172" s="20" t="s">
        <v>3774</v>
      </c>
      <c r="C172" s="1"/>
      <c r="D172" s="1"/>
      <c r="E172" s="1"/>
      <c r="F172" s="1"/>
    </row>
    <row r="173" spans="2:6" ht="37.5" x14ac:dyDescent="0.25">
      <c r="B173" s="20" t="s">
        <v>3775</v>
      </c>
      <c r="C173" s="1"/>
      <c r="D173" s="1"/>
      <c r="E173" s="1"/>
      <c r="F173" s="1"/>
    </row>
    <row r="174" spans="2:6" ht="18.75" x14ac:dyDescent="0.25">
      <c r="B174" s="20" t="s">
        <v>3776</v>
      </c>
      <c r="C174" s="1"/>
      <c r="D174" s="1"/>
      <c r="E174" s="1"/>
      <c r="F174" s="1"/>
    </row>
    <row r="175" spans="2:6" ht="37.5" x14ac:dyDescent="0.25">
      <c r="B175" s="20" t="s">
        <v>3777</v>
      </c>
      <c r="C175" s="1"/>
      <c r="D175" s="1"/>
      <c r="E175" s="1"/>
      <c r="F175" s="1"/>
    </row>
    <row r="176" spans="2:6" ht="112.5" x14ac:dyDescent="0.25">
      <c r="B176" s="20" t="s">
        <v>3778</v>
      </c>
      <c r="C176" s="1"/>
      <c r="D176" s="1"/>
      <c r="E176" s="1"/>
      <c r="F176" s="1"/>
    </row>
    <row r="177" spans="2:6" ht="18.75" x14ac:dyDescent="0.25">
      <c r="B177" s="20" t="s">
        <v>3586</v>
      </c>
      <c r="C177" s="1"/>
      <c r="D177" s="1"/>
      <c r="E177" s="1"/>
      <c r="F177" s="1"/>
    </row>
    <row r="178" spans="2:6" ht="56.25" x14ac:dyDescent="0.25">
      <c r="B178" s="20" t="s">
        <v>3779</v>
      </c>
      <c r="C178" s="1"/>
      <c r="D178" s="1"/>
      <c r="E178" s="1"/>
      <c r="F178" s="1"/>
    </row>
    <row r="179" spans="2:6" ht="37.5" x14ac:dyDescent="0.25">
      <c r="B179" s="20" t="s">
        <v>3780</v>
      </c>
      <c r="C179" s="1"/>
      <c r="D179" s="1"/>
      <c r="E179" s="1"/>
      <c r="F179" s="1"/>
    </row>
    <row r="180" spans="2:6" ht="18.75" x14ac:dyDescent="0.25">
      <c r="B180" s="184"/>
      <c r="C180" s="1"/>
      <c r="D180" s="1"/>
      <c r="E180" s="1"/>
      <c r="F180" s="1"/>
    </row>
    <row r="181" spans="2:6" ht="37.5" x14ac:dyDescent="0.25">
      <c r="B181" s="16" t="s">
        <v>3781</v>
      </c>
      <c r="C181" s="1"/>
      <c r="D181" s="1"/>
      <c r="E181" s="1"/>
      <c r="F181" s="1"/>
    </row>
    <row r="182" spans="2:6" ht="18.75" x14ac:dyDescent="0.25">
      <c r="B182" s="16" t="s">
        <v>3782</v>
      </c>
      <c r="C182" s="1"/>
      <c r="D182" s="1"/>
      <c r="E182" s="1"/>
      <c r="F182" s="1"/>
    </row>
    <row r="183" spans="2:6" ht="18.75" x14ac:dyDescent="0.25">
      <c r="B183" s="20"/>
      <c r="C183" s="1"/>
      <c r="D183" s="1"/>
      <c r="E183" s="1"/>
      <c r="F183" s="1"/>
    </row>
    <row r="184" spans="2:6" ht="37.5" x14ac:dyDescent="0.25">
      <c r="B184" s="20" t="s">
        <v>3783</v>
      </c>
      <c r="C184" s="1"/>
      <c r="D184" s="1"/>
      <c r="E184" s="1"/>
      <c r="F184" s="1"/>
    </row>
    <row r="185" spans="2:6" ht="18.75" x14ac:dyDescent="0.25">
      <c r="B185" s="19"/>
      <c r="C185" s="1"/>
      <c r="D185" s="1"/>
      <c r="E185" s="1"/>
      <c r="F185" s="1"/>
    </row>
    <row r="186" spans="2:6" ht="18.75" x14ac:dyDescent="0.25">
      <c r="B186" s="16" t="s">
        <v>3784</v>
      </c>
      <c r="C186" s="1"/>
      <c r="D186" s="1"/>
      <c r="E186" s="1"/>
      <c r="F186" s="1"/>
    </row>
    <row r="187" spans="2:6" ht="18.75" x14ac:dyDescent="0.25">
      <c r="B187" s="16" t="s">
        <v>3785</v>
      </c>
      <c r="C187" s="1"/>
      <c r="D187" s="1"/>
      <c r="E187" s="1"/>
      <c r="F187" s="1"/>
    </row>
    <row r="188" spans="2:6" ht="18.75" x14ac:dyDescent="0.25">
      <c r="B188" s="16" t="s">
        <v>3786</v>
      </c>
      <c r="C188" s="1"/>
      <c r="D188" s="1"/>
      <c r="E188" s="1"/>
      <c r="F188" s="1"/>
    </row>
    <row r="189" spans="2:6" ht="18.75" x14ac:dyDescent="0.25">
      <c r="B189" s="22"/>
      <c r="C189" s="1"/>
      <c r="D189" s="1"/>
      <c r="E189" s="1"/>
      <c r="F189" s="1"/>
    </row>
    <row r="190" spans="2:6" ht="37.5" x14ac:dyDescent="0.25">
      <c r="B190" s="20" t="s">
        <v>3787</v>
      </c>
      <c r="C190" s="1"/>
      <c r="D190" s="1"/>
      <c r="E190" s="1"/>
      <c r="F190" s="1"/>
    </row>
    <row r="191" spans="2:6" ht="93.75" x14ac:dyDescent="0.25">
      <c r="B191" s="20" t="s">
        <v>3587</v>
      </c>
      <c r="C191" s="1"/>
      <c r="D191" s="1"/>
      <c r="E191" s="1"/>
      <c r="F191" s="1"/>
    </row>
    <row r="192" spans="2:6" ht="56.25" x14ac:dyDescent="0.25">
      <c r="B192" s="20" t="s">
        <v>3788</v>
      </c>
      <c r="C192" s="1"/>
      <c r="D192" s="1"/>
      <c r="E192" s="1"/>
      <c r="F192" s="1"/>
    </row>
    <row r="193" spans="2:6" ht="56.25" x14ac:dyDescent="0.25">
      <c r="B193" s="20" t="s">
        <v>3588</v>
      </c>
      <c r="C193" s="1"/>
      <c r="D193" s="1"/>
      <c r="E193" s="1"/>
      <c r="F193" s="1"/>
    </row>
    <row r="194" spans="2:6" ht="18.75" x14ac:dyDescent="0.25">
      <c r="B194" s="20"/>
      <c r="C194" s="1"/>
      <c r="D194" s="1"/>
      <c r="E194" s="1"/>
      <c r="F194" s="1"/>
    </row>
    <row r="195" spans="2:6" ht="37.5" x14ac:dyDescent="0.25">
      <c r="B195" s="16" t="s">
        <v>3789</v>
      </c>
      <c r="C195" s="1"/>
      <c r="D195" s="1"/>
      <c r="E195" s="1"/>
      <c r="F195" s="1"/>
    </row>
    <row r="196" spans="2:6" ht="18.75" x14ac:dyDescent="0.25">
      <c r="B196" s="16" t="s">
        <v>3790</v>
      </c>
      <c r="C196" s="1"/>
      <c r="D196" s="1"/>
      <c r="E196" s="1"/>
      <c r="F196" s="1"/>
    </row>
    <row r="197" spans="2:6" ht="18.75" x14ac:dyDescent="0.25">
      <c r="B197" s="16" t="s">
        <v>3791</v>
      </c>
      <c r="C197" s="1"/>
      <c r="D197" s="1"/>
      <c r="E197" s="1"/>
      <c r="F197" s="1"/>
    </row>
    <row r="198" spans="2:6" x14ac:dyDescent="0.25">
      <c r="B198" s="199"/>
      <c r="C198" s="1"/>
      <c r="D198" s="1"/>
      <c r="E198" s="1"/>
      <c r="F198" s="1"/>
    </row>
    <row r="199" spans="2:6" ht="37.5" x14ac:dyDescent="0.25">
      <c r="B199" s="20" t="s">
        <v>3792</v>
      </c>
      <c r="C199" s="1"/>
      <c r="D199" s="1"/>
      <c r="E199" s="1"/>
      <c r="F199" s="1"/>
    </row>
    <row r="200" spans="2:6" ht="18.75" x14ac:dyDescent="0.25">
      <c r="B200" s="191"/>
      <c r="C200" s="1"/>
      <c r="D200" s="1"/>
      <c r="E200" s="1"/>
      <c r="F200" s="1"/>
    </row>
    <row r="201" spans="2:6" ht="18.75" x14ac:dyDescent="0.25">
      <c r="B201" s="16" t="s">
        <v>3793</v>
      </c>
      <c r="C201" s="1"/>
      <c r="D201" s="1"/>
      <c r="E201" s="1"/>
      <c r="F201" s="1"/>
    </row>
    <row r="202" spans="2:6" ht="18.75" x14ac:dyDescent="0.25">
      <c r="B202" s="16" t="s">
        <v>3794</v>
      </c>
      <c r="C202" s="1"/>
      <c r="D202" s="1"/>
      <c r="E202" s="1"/>
      <c r="F202" s="1"/>
    </row>
    <row r="203" spans="2:6" ht="18.75" x14ac:dyDescent="0.25">
      <c r="B203" s="16" t="s">
        <v>3795</v>
      </c>
      <c r="C203" s="1"/>
      <c r="D203" s="1"/>
      <c r="E203" s="1"/>
      <c r="F203" s="1"/>
    </row>
    <row r="204" spans="2:6" ht="18.75" x14ac:dyDescent="0.25">
      <c r="B204" s="16" t="s">
        <v>3796</v>
      </c>
      <c r="C204" s="1"/>
      <c r="D204" s="1"/>
      <c r="E204" s="1"/>
      <c r="F204" s="1"/>
    </row>
    <row r="205" spans="2:6" ht="18.75" x14ac:dyDescent="0.25">
      <c r="B205" s="16" t="s">
        <v>3797</v>
      </c>
      <c r="C205" s="1"/>
      <c r="D205" s="1"/>
      <c r="E205" s="1"/>
      <c r="F205" s="1"/>
    </row>
    <row r="206" spans="2:6" x14ac:dyDescent="0.25">
      <c r="B206" s="199"/>
      <c r="C206" s="1"/>
      <c r="D206" s="1"/>
      <c r="E206" s="1"/>
      <c r="F206" s="1"/>
    </row>
    <row r="207" spans="2:6" ht="56.25" x14ac:dyDescent="0.25">
      <c r="B207" s="20" t="s">
        <v>3798</v>
      </c>
      <c r="C207" s="1"/>
      <c r="D207" s="1"/>
      <c r="E207" s="1"/>
      <c r="F207" s="1"/>
    </row>
    <row r="208" spans="2:6" ht="18.75" x14ac:dyDescent="0.25">
      <c r="B208" s="22"/>
      <c r="C208" s="1"/>
      <c r="D208" s="1"/>
      <c r="E208" s="1"/>
      <c r="F208" s="1"/>
    </row>
    <row r="209" spans="2:6" ht="37.5" x14ac:dyDescent="0.25">
      <c r="B209" s="16" t="s">
        <v>3799</v>
      </c>
      <c r="C209" s="1"/>
      <c r="D209" s="1"/>
      <c r="E209" s="1"/>
      <c r="F209" s="1"/>
    </row>
    <row r="210" spans="2:6" ht="18.75" x14ac:dyDescent="0.25">
      <c r="B210" s="16" t="s">
        <v>1945</v>
      </c>
      <c r="C210" s="1"/>
      <c r="D210" s="1"/>
      <c r="E210" s="1"/>
      <c r="F210" s="1"/>
    </row>
    <row r="211" spans="2:6" ht="18.75" x14ac:dyDescent="0.25">
      <c r="B211" s="20"/>
      <c r="C211" s="1"/>
      <c r="D211" s="1"/>
      <c r="E211" s="1"/>
      <c r="F211" s="1"/>
    </row>
    <row r="212" spans="2:6" ht="37.5" x14ac:dyDescent="0.25">
      <c r="B212" s="20" t="s">
        <v>3800</v>
      </c>
      <c r="C212" s="1"/>
      <c r="D212" s="1"/>
      <c r="E212" s="1"/>
      <c r="F212" s="1"/>
    </row>
    <row r="213" spans="2:6" ht="56.25" x14ac:dyDescent="0.25">
      <c r="B213" s="20" t="s">
        <v>3801</v>
      </c>
      <c r="C213" s="1"/>
      <c r="D213" s="1"/>
      <c r="E213" s="1"/>
      <c r="F213" s="1"/>
    </row>
    <row r="214" spans="2:6" ht="37.5" x14ac:dyDescent="0.25">
      <c r="B214" s="20" t="s">
        <v>3802</v>
      </c>
      <c r="C214" s="1"/>
      <c r="D214" s="1"/>
      <c r="E214" s="1"/>
      <c r="F214" s="1"/>
    </row>
    <row r="215" spans="2:6" ht="18.75" x14ac:dyDescent="0.25">
      <c r="B215" s="19"/>
      <c r="C215" s="1"/>
      <c r="D215" s="1"/>
      <c r="E215" s="1"/>
      <c r="F215" s="1"/>
    </row>
    <row r="216" spans="2:6" ht="18.75" x14ac:dyDescent="0.25">
      <c r="B216" s="16" t="s">
        <v>3803</v>
      </c>
      <c r="C216" s="1"/>
      <c r="D216" s="1"/>
      <c r="E216" s="1"/>
      <c r="F216" s="1"/>
    </row>
    <row r="217" spans="2:6" ht="37.5" x14ac:dyDescent="0.25">
      <c r="B217" s="16" t="s">
        <v>3804</v>
      </c>
      <c r="C217" s="1"/>
      <c r="D217" s="1"/>
      <c r="E217" s="1"/>
      <c r="F217" s="1"/>
    </row>
    <row r="218" spans="2:6" ht="37.5" x14ac:dyDescent="0.25">
      <c r="B218" s="16" t="s">
        <v>3805</v>
      </c>
      <c r="C218" s="1"/>
      <c r="D218" s="1"/>
      <c r="E218" s="1"/>
      <c r="F218" s="1"/>
    </row>
    <row r="219" spans="2:6" x14ac:dyDescent="0.25">
      <c r="B219" s="66" t="s">
        <v>3806</v>
      </c>
      <c r="C219" s="1"/>
      <c r="D219" s="1"/>
      <c r="E219" s="1"/>
      <c r="F219" s="1"/>
    </row>
    <row r="220" spans="2:6" ht="18.75" x14ac:dyDescent="0.25">
      <c r="B220" s="22"/>
      <c r="C220" s="1"/>
      <c r="D220" s="1"/>
      <c r="E220" s="1"/>
      <c r="F220" s="1"/>
    </row>
    <row r="221" spans="2:6" ht="37.5" x14ac:dyDescent="0.25">
      <c r="B221" s="20" t="s">
        <v>3807</v>
      </c>
      <c r="C221" s="1"/>
      <c r="D221" s="1"/>
      <c r="E221" s="1"/>
      <c r="F221" s="1"/>
    </row>
    <row r="222" spans="2:6" ht="37.5" x14ac:dyDescent="0.25">
      <c r="B222" s="20" t="s">
        <v>3808</v>
      </c>
      <c r="C222" s="1"/>
      <c r="D222" s="1"/>
      <c r="E222" s="1"/>
      <c r="F222" s="1"/>
    </row>
    <row r="223" spans="2:6" ht="56.25" x14ac:dyDescent="0.25">
      <c r="B223" s="20" t="s">
        <v>3809</v>
      </c>
      <c r="C223" s="1"/>
      <c r="D223" s="1"/>
      <c r="E223" s="1"/>
      <c r="F223" s="1"/>
    </row>
    <row r="224" spans="2:6" ht="56.25" x14ac:dyDescent="0.25">
      <c r="B224" s="20" t="s">
        <v>3810</v>
      </c>
      <c r="C224" s="1"/>
      <c r="D224" s="1"/>
      <c r="E224" s="1"/>
      <c r="F224" s="1"/>
    </row>
    <row r="225" spans="2:6" ht="37.5" x14ac:dyDescent="0.25">
      <c r="B225" s="20" t="s">
        <v>3589</v>
      </c>
      <c r="C225" s="1"/>
      <c r="D225" s="1"/>
      <c r="E225" s="1"/>
      <c r="F225" s="1"/>
    </row>
    <row r="226" spans="2:6" ht="56.25" x14ac:dyDescent="0.25">
      <c r="B226" s="20" t="s">
        <v>3811</v>
      </c>
      <c r="C226" s="1"/>
      <c r="D226" s="1"/>
      <c r="E226" s="1"/>
      <c r="F226" s="1"/>
    </row>
    <row r="227" spans="2:6" ht="37.5" x14ac:dyDescent="0.25">
      <c r="B227" s="20" t="s">
        <v>3590</v>
      </c>
      <c r="C227" s="1"/>
      <c r="D227" s="1"/>
      <c r="E227" s="1"/>
      <c r="F227" s="1"/>
    </row>
    <row r="228" spans="2:6" ht="56.25" x14ac:dyDescent="0.25">
      <c r="B228" s="20" t="s">
        <v>3591</v>
      </c>
      <c r="C228" s="1"/>
      <c r="D228" s="1"/>
      <c r="E228" s="1"/>
      <c r="F228" s="1"/>
    </row>
    <row r="229" spans="2:6" ht="56.25" x14ac:dyDescent="0.25">
      <c r="B229" s="20" t="s">
        <v>3592</v>
      </c>
      <c r="C229" s="1"/>
      <c r="D229" s="1"/>
      <c r="E229" s="1"/>
      <c r="F229" s="1"/>
    </row>
    <row r="230" spans="2:6" ht="56.25" x14ac:dyDescent="0.25">
      <c r="B230" s="20" t="s">
        <v>3812</v>
      </c>
      <c r="C230" s="1"/>
      <c r="D230" s="1"/>
      <c r="E230" s="1"/>
      <c r="F230" s="1"/>
    </row>
    <row r="231" spans="2:6" ht="37.5" x14ac:dyDescent="0.25">
      <c r="B231" s="20" t="s">
        <v>3813</v>
      </c>
      <c r="C231" s="1"/>
      <c r="D231" s="1"/>
      <c r="E231" s="1"/>
      <c r="F231" s="1"/>
    </row>
    <row r="232" spans="2:6" ht="112.5" x14ac:dyDescent="0.25">
      <c r="B232" s="20" t="s">
        <v>3593</v>
      </c>
      <c r="C232" s="1"/>
      <c r="D232" s="1"/>
      <c r="E232" s="1"/>
      <c r="F232" s="1"/>
    </row>
    <row r="233" spans="2:6" ht="75" x14ac:dyDescent="0.25">
      <c r="B233" s="20" t="s">
        <v>3814</v>
      </c>
      <c r="C233" s="1"/>
      <c r="D233" s="1"/>
      <c r="E233" s="1"/>
      <c r="F233" s="1"/>
    </row>
    <row r="234" spans="2:6" ht="37.5" x14ac:dyDescent="0.25">
      <c r="B234" s="20" t="s">
        <v>3815</v>
      </c>
      <c r="C234" s="1"/>
      <c r="D234" s="1"/>
      <c r="E234" s="1"/>
      <c r="F234" s="1"/>
    </row>
    <row r="235" spans="2:6" ht="37.5" x14ac:dyDescent="0.25">
      <c r="B235" s="20" t="s">
        <v>3816</v>
      </c>
      <c r="C235" s="119"/>
      <c r="D235" s="1"/>
      <c r="E235" s="1"/>
      <c r="F235" s="1"/>
    </row>
    <row r="236" spans="2:6" ht="18.75" x14ac:dyDescent="0.25">
      <c r="B236" s="20" t="s">
        <v>3594</v>
      </c>
      <c r="C236" s="1"/>
      <c r="D236" s="1"/>
      <c r="E236" s="1"/>
      <c r="F236" s="1"/>
    </row>
    <row r="237" spans="2:6" ht="112.5" x14ac:dyDescent="0.25">
      <c r="B237" s="20" t="s">
        <v>3817</v>
      </c>
      <c r="C237" s="1"/>
      <c r="D237" s="1"/>
      <c r="E237" s="1"/>
      <c r="F237" s="1"/>
    </row>
    <row r="238" spans="2:6" ht="37.5" x14ac:dyDescent="0.25">
      <c r="B238" s="20" t="s">
        <v>3818</v>
      </c>
      <c r="C238" s="1"/>
      <c r="D238" s="1"/>
      <c r="E238" s="1"/>
      <c r="F238" s="1"/>
    </row>
    <row r="239" spans="2:6" ht="18.75" x14ac:dyDescent="0.25">
      <c r="B239" s="20" t="s">
        <v>3595</v>
      </c>
      <c r="C239" s="1"/>
      <c r="D239" s="1"/>
      <c r="E239" s="1"/>
      <c r="F239" s="1"/>
    </row>
    <row r="240" spans="2:6" ht="18.75" x14ac:dyDescent="0.25">
      <c r="B240" s="20" t="s">
        <v>3596</v>
      </c>
      <c r="C240" s="1"/>
      <c r="D240" s="1"/>
      <c r="E240" s="1"/>
      <c r="F240" s="1"/>
    </row>
    <row r="241" spans="2:6" ht="18.75" x14ac:dyDescent="0.25">
      <c r="B241" s="20" t="s">
        <v>3597</v>
      </c>
      <c r="C241" s="1"/>
      <c r="D241" s="1"/>
      <c r="E241" s="1"/>
      <c r="F241" s="1"/>
    </row>
    <row r="242" spans="2:6" ht="18.75" x14ac:dyDescent="0.25">
      <c r="B242" s="20" t="s">
        <v>3598</v>
      </c>
      <c r="C242" s="1"/>
      <c r="D242" s="1"/>
      <c r="E242" s="1"/>
      <c r="F242" s="1"/>
    </row>
    <row r="243" spans="2:6" ht="18.75" x14ac:dyDescent="0.25">
      <c r="B243" s="20" t="s">
        <v>3599</v>
      </c>
      <c r="C243" s="1"/>
      <c r="D243" s="1"/>
      <c r="E243" s="1"/>
      <c r="F243" s="1"/>
    </row>
    <row r="244" spans="2:6" ht="18.75" x14ac:dyDescent="0.25">
      <c r="B244" s="20" t="s">
        <v>3600</v>
      </c>
      <c r="C244" s="1"/>
      <c r="D244" s="1"/>
      <c r="E244" s="1"/>
      <c r="F244" s="1"/>
    </row>
    <row r="245" spans="2:6" ht="75" x14ac:dyDescent="0.25">
      <c r="B245" s="20" t="s">
        <v>3819</v>
      </c>
      <c r="C245" s="1"/>
      <c r="D245" s="1"/>
      <c r="E245" s="1"/>
      <c r="F245" s="1"/>
    </row>
    <row r="246" spans="2:6" ht="56.25" x14ac:dyDescent="0.25">
      <c r="B246" s="20" t="s">
        <v>3820</v>
      </c>
      <c r="C246" s="1"/>
      <c r="D246" s="1"/>
      <c r="E246" s="1"/>
      <c r="F246" s="1"/>
    </row>
    <row r="247" spans="2:6" ht="56.25" x14ac:dyDescent="0.25">
      <c r="B247" s="20" t="s">
        <v>3821</v>
      </c>
      <c r="C247" s="1"/>
      <c r="D247" s="1"/>
      <c r="E247" s="1"/>
      <c r="F247" s="1"/>
    </row>
    <row r="248" spans="2:6" ht="37.5" x14ac:dyDescent="0.25">
      <c r="B248" s="20" t="s">
        <v>3601</v>
      </c>
      <c r="C248" s="1"/>
      <c r="D248" s="1"/>
      <c r="E248" s="1"/>
      <c r="F248" s="1"/>
    </row>
    <row r="249" spans="2:6" ht="37.5" x14ac:dyDescent="0.25">
      <c r="B249" s="20" t="s">
        <v>3602</v>
      </c>
      <c r="C249" s="1"/>
      <c r="D249" s="1"/>
      <c r="E249" s="1"/>
      <c r="F249" s="1"/>
    </row>
    <row r="250" spans="2:6" ht="18.75" x14ac:dyDescent="0.25">
      <c r="B250" s="22"/>
      <c r="C250" s="1"/>
      <c r="D250" s="1"/>
      <c r="E250" s="1"/>
      <c r="F250" s="1"/>
    </row>
    <row r="251" spans="2:6" ht="18.75" x14ac:dyDescent="0.25">
      <c r="B251" s="16" t="s">
        <v>3822</v>
      </c>
      <c r="C251" s="1"/>
      <c r="D251" s="1"/>
      <c r="E251" s="1"/>
      <c r="F251" s="1"/>
    </row>
    <row r="252" spans="2:6" ht="18.75" x14ac:dyDescent="0.25">
      <c r="B252" s="16" t="s">
        <v>3823</v>
      </c>
      <c r="C252" s="1"/>
      <c r="D252" s="1"/>
      <c r="E252" s="1"/>
      <c r="F252" s="1"/>
    </row>
    <row r="253" spans="2:6" ht="18.75" x14ac:dyDescent="0.25">
      <c r="B253" s="16" t="s">
        <v>3824</v>
      </c>
      <c r="C253" s="1"/>
      <c r="D253" s="1"/>
      <c r="E253" s="1"/>
      <c r="F253" s="1"/>
    </row>
    <row r="254" spans="2:6" ht="18.75" x14ac:dyDescent="0.25">
      <c r="B254" s="16" t="s">
        <v>3825</v>
      </c>
      <c r="C254" s="1"/>
      <c r="D254" s="1"/>
      <c r="E254" s="1"/>
      <c r="F254" s="1"/>
    </row>
    <row r="255" spans="2:6" ht="56.25" x14ac:dyDescent="0.25">
      <c r="B255" s="16" t="s">
        <v>3826</v>
      </c>
      <c r="C255" s="1"/>
      <c r="D255" s="1"/>
      <c r="E255" s="1"/>
      <c r="F255" s="1"/>
    </row>
    <row r="256" spans="2:6" ht="18.75" x14ac:dyDescent="0.25">
      <c r="B256" s="184"/>
      <c r="C256" s="1"/>
      <c r="D256" s="1"/>
      <c r="E256" s="1"/>
      <c r="F256" s="1"/>
    </row>
    <row r="257" spans="2:6" ht="18.75" x14ac:dyDescent="0.25">
      <c r="B257" s="20" t="s">
        <v>3827</v>
      </c>
      <c r="C257" s="1"/>
      <c r="D257" s="1"/>
      <c r="E257" s="1"/>
      <c r="F257" s="1"/>
    </row>
    <row r="258" spans="2:6" ht="75" x14ac:dyDescent="0.25">
      <c r="B258" s="20" t="s">
        <v>3828</v>
      </c>
      <c r="C258" s="1"/>
      <c r="D258" s="1"/>
      <c r="E258" s="1"/>
      <c r="F258" s="1"/>
    </row>
    <row r="259" spans="2:6" ht="37.5" x14ac:dyDescent="0.25">
      <c r="B259" s="20" t="s">
        <v>3829</v>
      </c>
      <c r="C259" s="1"/>
      <c r="D259" s="1"/>
      <c r="E259" s="1"/>
      <c r="F259" s="1"/>
    </row>
    <row r="260" spans="2:6" ht="37.5" x14ac:dyDescent="0.25">
      <c r="B260" s="20" t="s">
        <v>3830</v>
      </c>
      <c r="C260" s="1"/>
      <c r="D260" s="1"/>
      <c r="E260" s="1"/>
      <c r="F260" s="1"/>
    </row>
    <row r="261" spans="2:6" ht="18.75" x14ac:dyDescent="0.25">
      <c r="B261" s="20" t="s">
        <v>3831</v>
      </c>
      <c r="C261" s="1"/>
      <c r="D261" s="1"/>
      <c r="E261" s="1"/>
      <c r="F261" s="1"/>
    </row>
    <row r="262" spans="2:6" ht="18.75" x14ac:dyDescent="0.25">
      <c r="B262" s="20" t="s">
        <v>3603</v>
      </c>
      <c r="C262" s="1"/>
      <c r="D262" s="1"/>
      <c r="E262" s="1"/>
      <c r="F262" s="1"/>
    </row>
    <row r="263" spans="2:6" ht="37.5" x14ac:dyDescent="0.25">
      <c r="B263" s="20" t="s">
        <v>3832</v>
      </c>
      <c r="C263" s="1"/>
      <c r="D263" s="1"/>
      <c r="E263" s="1"/>
      <c r="F263" s="1"/>
    </row>
    <row r="264" spans="2:6" ht="37.5" x14ac:dyDescent="0.25">
      <c r="B264" s="20" t="s">
        <v>3833</v>
      </c>
      <c r="C264" s="1"/>
      <c r="D264" s="1"/>
      <c r="E264" s="1"/>
      <c r="F264" s="1"/>
    </row>
    <row r="265" spans="2:6" ht="18.75" x14ac:dyDescent="0.25">
      <c r="B265" s="20"/>
      <c r="C265" s="1"/>
      <c r="D265" s="1"/>
      <c r="E265" s="1"/>
      <c r="F265" s="1"/>
    </row>
    <row r="266" spans="2:6" ht="18.75" x14ac:dyDescent="0.25">
      <c r="B266" s="16" t="s">
        <v>3834</v>
      </c>
      <c r="C266" s="1"/>
      <c r="D266" s="1"/>
      <c r="E266" s="1"/>
      <c r="F266" s="1"/>
    </row>
    <row r="267" spans="2:6" ht="18.75" x14ac:dyDescent="0.25">
      <c r="B267" s="16" t="s">
        <v>3835</v>
      </c>
      <c r="C267" s="1"/>
      <c r="D267" s="1"/>
      <c r="E267" s="1"/>
      <c r="F267" s="1"/>
    </row>
    <row r="268" spans="2:6" ht="37.5" x14ac:dyDescent="0.25">
      <c r="B268" s="16" t="s">
        <v>3836</v>
      </c>
      <c r="C268" s="1"/>
      <c r="D268" s="1"/>
      <c r="E268" s="1"/>
      <c r="F268" s="1"/>
    </row>
    <row r="269" spans="2:6" ht="18.75" x14ac:dyDescent="0.25">
      <c r="B269" s="16" t="s">
        <v>3837</v>
      </c>
      <c r="C269" s="1"/>
      <c r="D269" s="1"/>
      <c r="E269" s="1"/>
      <c r="F269" s="1"/>
    </row>
    <row r="270" spans="2:6" ht="18.75" x14ac:dyDescent="0.25">
      <c r="B270" s="19"/>
      <c r="C270" s="1"/>
      <c r="D270" s="1"/>
      <c r="E270" s="1"/>
      <c r="F270" s="1"/>
    </row>
    <row r="271" spans="2:6" ht="56.25" x14ac:dyDescent="0.25">
      <c r="B271" s="20" t="s">
        <v>3838</v>
      </c>
      <c r="C271" s="1"/>
      <c r="D271" s="1"/>
      <c r="E271" s="1"/>
      <c r="F271" s="1"/>
    </row>
    <row r="272" spans="2:6" ht="18.75" x14ac:dyDescent="0.25">
      <c r="B272" s="20" t="s">
        <v>3604</v>
      </c>
      <c r="C272" s="1"/>
      <c r="D272" s="1"/>
      <c r="E272" s="1"/>
      <c r="F272" s="1"/>
    </row>
    <row r="273" spans="2:6" ht="18.75" x14ac:dyDescent="0.25">
      <c r="B273" s="20" t="s">
        <v>3605</v>
      </c>
      <c r="C273" s="1"/>
      <c r="D273" s="1"/>
      <c r="E273" s="1"/>
      <c r="F273" s="1"/>
    </row>
    <row r="274" spans="2:6" ht="93.75" x14ac:dyDescent="0.25">
      <c r="B274" s="20" t="s">
        <v>3839</v>
      </c>
      <c r="C274" s="1"/>
      <c r="D274" s="1"/>
      <c r="E274" s="1"/>
      <c r="F274" s="1"/>
    </row>
    <row r="275" spans="2:6" ht="75" x14ac:dyDescent="0.25">
      <c r="B275" s="20" t="s">
        <v>3606</v>
      </c>
      <c r="C275" s="1"/>
      <c r="D275" s="1"/>
      <c r="E275" s="1"/>
      <c r="F275" s="1"/>
    </row>
    <row r="276" spans="2:6" ht="37.5" x14ac:dyDescent="0.25">
      <c r="B276" s="20" t="s">
        <v>3840</v>
      </c>
      <c r="C276" s="1"/>
      <c r="D276" s="1"/>
      <c r="E276" s="1"/>
      <c r="F276" s="1"/>
    </row>
    <row r="277" spans="2:6" ht="37.5" x14ac:dyDescent="0.25">
      <c r="B277" s="20" t="s">
        <v>3841</v>
      </c>
      <c r="C277" s="1"/>
      <c r="D277" s="1"/>
      <c r="E277" s="1"/>
      <c r="F277" s="1"/>
    </row>
    <row r="278" spans="2:6" ht="93.75" x14ac:dyDescent="0.25">
      <c r="B278" s="20" t="s">
        <v>3842</v>
      </c>
      <c r="C278" s="1"/>
      <c r="D278" s="1"/>
      <c r="E278" s="1"/>
      <c r="F278" s="1"/>
    </row>
    <row r="279" spans="2:6" ht="56.25" x14ac:dyDescent="0.25">
      <c r="B279" s="20" t="s">
        <v>3843</v>
      </c>
      <c r="C279" s="1"/>
      <c r="D279" s="1"/>
      <c r="E279" s="1"/>
      <c r="F279" s="1"/>
    </row>
    <row r="280" spans="2:6" ht="37.5" x14ac:dyDescent="0.25">
      <c r="B280" s="20" t="s">
        <v>3844</v>
      </c>
      <c r="C280" s="1"/>
      <c r="D280" s="1"/>
      <c r="E280" s="1"/>
      <c r="F280" s="1"/>
    </row>
    <row r="281" spans="2:6" ht="37.5" x14ac:dyDescent="0.25">
      <c r="B281" s="20" t="s">
        <v>3845</v>
      </c>
      <c r="C281" s="1"/>
      <c r="D281" s="1"/>
      <c r="E281" s="1"/>
      <c r="F281" s="1"/>
    </row>
    <row r="282" spans="2:6" ht="37.5" x14ac:dyDescent="0.25">
      <c r="B282" s="20" t="s">
        <v>3607</v>
      </c>
      <c r="C282" s="1"/>
      <c r="D282" s="1"/>
      <c r="E282" s="1"/>
      <c r="F282" s="1"/>
    </row>
    <row r="283" spans="2:6" ht="56.25" x14ac:dyDescent="0.25">
      <c r="B283" s="20" t="s">
        <v>3846</v>
      </c>
      <c r="C283" s="1"/>
      <c r="D283" s="1"/>
      <c r="E283" s="1"/>
      <c r="F283" s="1"/>
    </row>
    <row r="284" spans="2:6" ht="37.5" x14ac:dyDescent="0.25">
      <c r="B284" s="20" t="s">
        <v>3847</v>
      </c>
      <c r="C284" s="1"/>
      <c r="D284" s="1"/>
      <c r="E284" s="1"/>
      <c r="F284" s="1"/>
    </row>
    <row r="285" spans="2:6" ht="75" x14ac:dyDescent="0.25">
      <c r="B285" s="20" t="s">
        <v>3848</v>
      </c>
      <c r="C285" s="1"/>
      <c r="D285" s="1"/>
      <c r="E285" s="1"/>
      <c r="F285" s="1"/>
    </row>
    <row r="286" spans="2:6" ht="37.5" x14ac:dyDescent="0.25">
      <c r="B286" s="20" t="s">
        <v>3849</v>
      </c>
      <c r="C286" s="1"/>
      <c r="D286" s="1"/>
      <c r="E286" s="1"/>
      <c r="F286" s="1"/>
    </row>
    <row r="287" spans="2:6" ht="37.5" x14ac:dyDescent="0.25">
      <c r="B287" s="20" t="s">
        <v>3850</v>
      </c>
      <c r="C287" s="1"/>
      <c r="D287" s="1"/>
      <c r="E287" s="1"/>
      <c r="F287" s="1"/>
    </row>
    <row r="288" spans="2:6" ht="75" x14ac:dyDescent="0.25">
      <c r="B288" s="20" t="s">
        <v>3851</v>
      </c>
      <c r="C288" s="1"/>
      <c r="D288" s="1"/>
      <c r="E288" s="1"/>
      <c r="F288" s="1"/>
    </row>
    <row r="289" spans="2:6" ht="93.75" x14ac:dyDescent="0.25">
      <c r="B289" s="20" t="s">
        <v>3852</v>
      </c>
      <c r="C289" s="1"/>
      <c r="D289" s="1"/>
      <c r="E289" s="1"/>
      <c r="F289" s="1"/>
    </row>
    <row r="290" spans="2:6" ht="93.75" x14ac:dyDescent="0.25">
      <c r="B290" s="20" t="s">
        <v>3853</v>
      </c>
      <c r="C290" s="1"/>
      <c r="D290" s="1"/>
      <c r="E290" s="1"/>
      <c r="F290" s="1"/>
    </row>
    <row r="291" spans="2:6" ht="18.75" x14ac:dyDescent="0.25">
      <c r="B291" s="19"/>
      <c r="C291" s="1"/>
      <c r="D291" s="1"/>
      <c r="E291" s="1"/>
      <c r="F291" s="1"/>
    </row>
    <row r="292" spans="2:6" ht="18.75" x14ac:dyDescent="0.25">
      <c r="B292" s="16" t="s">
        <v>3854</v>
      </c>
      <c r="C292" s="1"/>
      <c r="D292" s="1"/>
      <c r="E292" s="1"/>
      <c r="F292" s="1"/>
    </row>
    <row r="293" spans="2:6" ht="18.75" x14ac:dyDescent="0.25">
      <c r="B293" s="16" t="s">
        <v>3855</v>
      </c>
      <c r="C293" s="1"/>
      <c r="D293" s="1"/>
      <c r="E293" s="1"/>
      <c r="F293" s="1"/>
    </row>
    <row r="294" spans="2:6" ht="56.25" x14ac:dyDescent="0.25">
      <c r="B294" s="16" t="s">
        <v>3856</v>
      </c>
      <c r="C294" s="1"/>
      <c r="D294" s="1"/>
      <c r="E294" s="1"/>
      <c r="F294" s="1"/>
    </row>
    <row r="295" spans="2:6" ht="18.75" x14ac:dyDescent="0.25">
      <c r="B295" s="21"/>
      <c r="C295" s="1"/>
      <c r="D295" s="1"/>
      <c r="E295" s="1"/>
      <c r="F295" s="1"/>
    </row>
    <row r="296" spans="2:6" ht="18.75" x14ac:dyDescent="0.25">
      <c r="B296" s="21"/>
      <c r="C296" s="1"/>
      <c r="D296" s="1"/>
      <c r="E296" s="1"/>
      <c r="F296" s="1"/>
    </row>
    <row r="297" spans="2:6" ht="18.75" x14ac:dyDescent="0.25">
      <c r="B297" s="16" t="s">
        <v>3857</v>
      </c>
      <c r="C297" s="1"/>
      <c r="D297" s="1"/>
      <c r="E297" s="1"/>
      <c r="F297" s="1"/>
    </row>
    <row r="298" spans="2:6" ht="18.75" x14ac:dyDescent="0.25">
      <c r="B298" s="16" t="s">
        <v>3858</v>
      </c>
      <c r="C298" s="1"/>
      <c r="D298" s="1"/>
      <c r="E298" s="1"/>
      <c r="F298" s="1"/>
    </row>
    <row r="299" spans="2:6" ht="18.75" x14ac:dyDescent="0.25">
      <c r="B299" s="200"/>
      <c r="C299" s="20"/>
      <c r="D299" s="1"/>
      <c r="E299" s="1"/>
      <c r="F299" s="1"/>
    </row>
    <row r="300" spans="2:6" ht="37.5" x14ac:dyDescent="0.25">
      <c r="B300" s="20" t="s">
        <v>3859</v>
      </c>
      <c r="C300" s="1"/>
      <c r="D300" s="1"/>
      <c r="E300" s="1"/>
      <c r="F300" s="1"/>
    </row>
    <row r="301" spans="2:6" ht="37.5" x14ac:dyDescent="0.25">
      <c r="B301" s="20" t="s">
        <v>3608</v>
      </c>
      <c r="C301" s="1"/>
      <c r="D301" s="1"/>
      <c r="E301" s="1"/>
      <c r="F301" s="1"/>
    </row>
    <row r="302" spans="2:6" ht="37.5" x14ac:dyDescent="0.25">
      <c r="B302" s="20" t="s">
        <v>3609</v>
      </c>
      <c r="C302" s="20"/>
      <c r="D302" s="1"/>
      <c r="E302" s="1"/>
      <c r="F302" s="1"/>
    </row>
    <row r="303" spans="2:6" ht="37.5" x14ac:dyDescent="0.25">
      <c r="B303" s="20" t="s">
        <v>3860</v>
      </c>
      <c r="C303" s="1"/>
      <c r="D303" s="1"/>
      <c r="E303" s="1"/>
      <c r="F303" s="1"/>
    </row>
    <row r="304" spans="2:6" ht="56.25" x14ac:dyDescent="0.25">
      <c r="B304" s="20" t="s">
        <v>3610</v>
      </c>
      <c r="C304" s="1"/>
      <c r="D304" s="1"/>
      <c r="E304" s="1"/>
      <c r="F304" s="1"/>
    </row>
    <row r="305" spans="2:6" ht="37.5" x14ac:dyDescent="0.25">
      <c r="B305" s="20" t="s">
        <v>3611</v>
      </c>
      <c r="C305" s="1"/>
      <c r="D305" s="1"/>
      <c r="E305" s="1"/>
      <c r="F305" s="1"/>
    </row>
    <row r="306" spans="2:6" ht="37.5" x14ac:dyDescent="0.25">
      <c r="B306" s="20" t="s">
        <v>3612</v>
      </c>
      <c r="C306" s="1"/>
      <c r="D306" s="1"/>
      <c r="E306" s="1"/>
      <c r="F306" s="1"/>
    </row>
    <row r="307" spans="2:6" ht="18.75" x14ac:dyDescent="0.25">
      <c r="B307" s="20" t="s">
        <v>3861</v>
      </c>
      <c r="C307" s="1"/>
      <c r="D307" s="1"/>
      <c r="E307" s="1"/>
      <c r="F307" s="1"/>
    </row>
    <row r="308" spans="2:6" ht="18.75" x14ac:dyDescent="0.25">
      <c r="B308" s="20" t="s">
        <v>3862</v>
      </c>
      <c r="C308" s="1"/>
      <c r="D308" s="1"/>
      <c r="E308" s="1"/>
      <c r="F308" s="1"/>
    </row>
    <row r="309" spans="2:6" ht="37.5" x14ac:dyDescent="0.25">
      <c r="B309" s="20" t="s">
        <v>3863</v>
      </c>
      <c r="C309" s="1"/>
      <c r="D309" s="1"/>
      <c r="E309" s="1"/>
      <c r="F309" s="1"/>
    </row>
    <row r="310" spans="2:6" ht="56.25" x14ac:dyDescent="0.25">
      <c r="B310" s="20" t="s">
        <v>3613</v>
      </c>
      <c r="C310" s="1"/>
      <c r="D310" s="1"/>
      <c r="E310" s="1"/>
      <c r="F310" s="1"/>
    </row>
    <row r="311" spans="2:6" ht="18.75" x14ac:dyDescent="0.25">
      <c r="B311" s="19"/>
      <c r="C311" s="1"/>
      <c r="D311" s="1"/>
      <c r="E311" s="1"/>
      <c r="F311" s="1"/>
    </row>
    <row r="312" spans="2:6" ht="18.75" x14ac:dyDescent="0.25">
      <c r="B312" s="16" t="s">
        <v>3864</v>
      </c>
      <c r="C312" s="1"/>
      <c r="D312" s="1"/>
      <c r="E312" s="1"/>
      <c r="F312" s="1"/>
    </row>
    <row r="313" spans="2:6" ht="18.75" x14ac:dyDescent="0.25">
      <c r="B313" s="16" t="s">
        <v>3858</v>
      </c>
      <c r="C313" s="1"/>
      <c r="D313" s="1"/>
      <c r="E313" s="1"/>
      <c r="F313" s="1"/>
    </row>
    <row r="314" spans="2:6" ht="18.75" x14ac:dyDescent="0.25">
      <c r="B314" s="16"/>
      <c r="C314" s="1"/>
      <c r="D314" s="1"/>
      <c r="E314" s="1"/>
      <c r="F314" s="1"/>
    </row>
    <row r="315" spans="2:6" ht="37.5" x14ac:dyDescent="0.25">
      <c r="B315" s="20" t="s">
        <v>3865</v>
      </c>
      <c r="C315" s="1"/>
      <c r="D315" s="1"/>
      <c r="E315" s="1"/>
      <c r="F315" s="1"/>
    </row>
    <row r="316" spans="2:6" ht="75" x14ac:dyDescent="0.25">
      <c r="B316" s="20" t="s">
        <v>3866</v>
      </c>
      <c r="C316" s="1"/>
      <c r="D316" s="1"/>
      <c r="E316" s="1"/>
      <c r="F316" s="1"/>
    </row>
    <row r="317" spans="2:6" ht="18.75" x14ac:dyDescent="0.25">
      <c r="B317" s="20" t="s">
        <v>3867</v>
      </c>
      <c r="C317" s="1"/>
      <c r="D317" s="1"/>
      <c r="E317" s="1"/>
      <c r="F317" s="1"/>
    </row>
    <row r="318" spans="2:6" ht="18.75" x14ac:dyDescent="0.25">
      <c r="B318" s="20" t="s">
        <v>3614</v>
      </c>
      <c r="C318" s="1"/>
      <c r="D318" s="1"/>
      <c r="E318" s="1"/>
      <c r="F318" s="1"/>
    </row>
    <row r="319" spans="2:6" ht="37.5" x14ac:dyDescent="0.25">
      <c r="B319" s="20" t="s">
        <v>3615</v>
      </c>
      <c r="C319" s="1"/>
      <c r="D319" s="1"/>
      <c r="E319" s="1"/>
      <c r="F319" s="1"/>
    </row>
    <row r="320" spans="2:6" ht="37.5" x14ac:dyDescent="0.25">
      <c r="B320" s="20" t="s">
        <v>3616</v>
      </c>
      <c r="C320" s="1"/>
      <c r="D320" s="1"/>
      <c r="E320" s="1"/>
      <c r="F320" s="1"/>
    </row>
    <row r="321" spans="2:6" ht="18.75" x14ac:dyDescent="0.25">
      <c r="B321" s="20" t="s">
        <v>3868</v>
      </c>
      <c r="C321" s="1"/>
      <c r="D321" s="1"/>
      <c r="E321" s="1"/>
      <c r="F321" s="1"/>
    </row>
    <row r="322" spans="2:6" ht="37.5" x14ac:dyDescent="0.25">
      <c r="B322" s="20" t="s">
        <v>3869</v>
      </c>
      <c r="C322" s="1"/>
      <c r="D322" s="1"/>
      <c r="E322" s="1"/>
      <c r="F322" s="1"/>
    </row>
    <row r="323" spans="2:6" ht="18.75" x14ac:dyDescent="0.25">
      <c r="B323" s="20" t="s">
        <v>3870</v>
      </c>
      <c r="C323" s="1"/>
      <c r="D323" s="1"/>
      <c r="E323" s="1"/>
      <c r="F323" s="1"/>
    </row>
    <row r="324" spans="2:6" ht="18.75" x14ac:dyDescent="0.25">
      <c r="B324" s="20" t="s">
        <v>3617</v>
      </c>
      <c r="C324" s="1"/>
      <c r="D324" s="1"/>
      <c r="E324" s="1"/>
      <c r="F324" s="1"/>
    </row>
    <row r="325" spans="2:6" ht="18.75" x14ac:dyDescent="0.25">
      <c r="B325" s="20" t="s">
        <v>3618</v>
      </c>
      <c r="C325" s="1"/>
      <c r="D325" s="1"/>
      <c r="E325" s="1"/>
      <c r="F325" s="1"/>
    </row>
    <row r="326" spans="2:6" ht="18.75" x14ac:dyDescent="0.25">
      <c r="B326" s="20" t="s">
        <v>3619</v>
      </c>
      <c r="C326" s="1"/>
      <c r="D326" s="1"/>
      <c r="E326" s="1"/>
      <c r="F326" s="1"/>
    </row>
    <row r="327" spans="2:6" ht="37.5" x14ac:dyDescent="0.25">
      <c r="B327" s="20" t="s">
        <v>3871</v>
      </c>
      <c r="C327" s="1"/>
      <c r="D327" s="1"/>
      <c r="E327" s="1"/>
      <c r="F327" s="1"/>
    </row>
    <row r="328" spans="2:6" ht="18.75" x14ac:dyDescent="0.25">
      <c r="B328" s="20" t="s">
        <v>3872</v>
      </c>
      <c r="C328" s="20"/>
      <c r="D328" s="20"/>
      <c r="E328" s="20"/>
      <c r="F328" s="20"/>
    </row>
    <row r="329" spans="2:6" ht="37.5" x14ac:dyDescent="0.25">
      <c r="B329" s="20" t="s">
        <v>3873</v>
      </c>
      <c r="C329" s="1"/>
      <c r="D329" s="1"/>
      <c r="E329" s="1"/>
      <c r="F329" s="1"/>
    </row>
    <row r="330" spans="2:6" ht="18.75" x14ac:dyDescent="0.25">
      <c r="B330" s="20" t="s">
        <v>3874</v>
      </c>
      <c r="C330" s="20"/>
      <c r="D330" s="20"/>
      <c r="E330" s="20"/>
      <c r="F330" s="20"/>
    </row>
    <row r="331" spans="2:6" ht="56.25" x14ac:dyDescent="0.25">
      <c r="B331" s="20" t="s">
        <v>3875</v>
      </c>
      <c r="C331" s="20"/>
      <c r="D331" s="20"/>
      <c r="E331" s="20"/>
      <c r="F331" s="20"/>
    </row>
    <row r="332" spans="2:6" ht="37.5" x14ac:dyDescent="0.25">
      <c r="B332" s="20" t="s">
        <v>3876</v>
      </c>
      <c r="C332" s="1"/>
      <c r="D332" s="1"/>
      <c r="E332" s="1"/>
      <c r="F332" s="1"/>
    </row>
    <row r="333" spans="2:6" ht="18.75" x14ac:dyDescent="0.25">
      <c r="B333" s="20" t="s">
        <v>3877</v>
      </c>
      <c r="C333" s="1"/>
      <c r="D333" s="1"/>
      <c r="E333" s="1"/>
      <c r="F333" s="1"/>
    </row>
    <row r="334" spans="2:6" ht="18.75" x14ac:dyDescent="0.25">
      <c r="B334" s="20" t="s">
        <v>3878</v>
      </c>
      <c r="C334" s="1"/>
      <c r="D334" s="1"/>
      <c r="E334" s="1"/>
      <c r="F334" s="1"/>
    </row>
    <row r="335" spans="2:6" ht="56.25" x14ac:dyDescent="0.25">
      <c r="B335" s="20" t="s">
        <v>3879</v>
      </c>
      <c r="C335" s="1"/>
      <c r="D335" s="1"/>
      <c r="E335" s="1"/>
      <c r="F335" s="1"/>
    </row>
    <row r="336" spans="2:6" ht="37.5" x14ac:dyDescent="0.25">
      <c r="B336" s="20" t="s">
        <v>3880</v>
      </c>
      <c r="C336" s="1"/>
      <c r="D336" s="1"/>
      <c r="E336" s="1"/>
      <c r="F336" s="1"/>
    </row>
    <row r="337" spans="2:6" ht="112.5" x14ac:dyDescent="0.25">
      <c r="B337" s="20" t="s">
        <v>3881</v>
      </c>
      <c r="C337" s="1"/>
      <c r="D337" s="1"/>
      <c r="E337" s="1"/>
      <c r="F337" s="1"/>
    </row>
    <row r="338" spans="2:6" ht="37.5" x14ac:dyDescent="0.25">
      <c r="B338" s="20" t="s">
        <v>3882</v>
      </c>
      <c r="C338" s="1"/>
      <c r="D338" s="1"/>
      <c r="E338" s="1"/>
      <c r="F338" s="1"/>
    </row>
    <row r="339" spans="2:6" ht="18.75" x14ac:dyDescent="0.25">
      <c r="B339" s="20" t="s">
        <v>3620</v>
      </c>
      <c r="C339" s="1"/>
      <c r="D339" s="1"/>
      <c r="E339" s="1"/>
      <c r="F339" s="1"/>
    </row>
    <row r="340" spans="2:6" ht="37.5" x14ac:dyDescent="0.25">
      <c r="B340" s="20" t="s">
        <v>3883</v>
      </c>
      <c r="C340" s="1"/>
      <c r="D340" s="1"/>
      <c r="E340" s="1"/>
      <c r="F340" s="1"/>
    </row>
    <row r="341" spans="2:6" ht="37.5" x14ac:dyDescent="0.25">
      <c r="B341" s="20" t="s">
        <v>3884</v>
      </c>
      <c r="C341" s="1"/>
      <c r="D341" s="1"/>
      <c r="E341" s="1"/>
      <c r="F341" s="1"/>
    </row>
    <row r="342" spans="2:6" ht="93.75" x14ac:dyDescent="0.25">
      <c r="B342" s="20" t="s">
        <v>3885</v>
      </c>
      <c r="C342" s="1"/>
      <c r="D342" s="1"/>
      <c r="E342" s="1"/>
      <c r="F342" s="1"/>
    </row>
    <row r="343" spans="2:6" ht="37.5" x14ac:dyDescent="0.25">
      <c r="B343" s="20" t="s">
        <v>3886</v>
      </c>
      <c r="C343" s="1"/>
      <c r="D343" s="1"/>
      <c r="E343" s="1"/>
      <c r="F343" s="1"/>
    </row>
    <row r="344" spans="2:6" ht="37.5" x14ac:dyDescent="0.25">
      <c r="B344" s="20" t="s">
        <v>3887</v>
      </c>
      <c r="C344" s="1"/>
      <c r="D344" s="1"/>
      <c r="E344" s="1"/>
      <c r="F344" s="1"/>
    </row>
    <row r="345" spans="2:6" ht="56.25" x14ac:dyDescent="0.25">
      <c r="B345" s="20" t="s">
        <v>3888</v>
      </c>
      <c r="C345" s="1"/>
      <c r="D345" s="1"/>
      <c r="E345" s="1"/>
      <c r="F345" s="1"/>
    </row>
    <row r="346" spans="2:6" ht="37.5" x14ac:dyDescent="0.25">
      <c r="B346" s="20" t="s">
        <v>3889</v>
      </c>
      <c r="C346" s="1"/>
      <c r="D346" s="1"/>
      <c r="E346" s="1"/>
      <c r="F346" s="1"/>
    </row>
    <row r="347" spans="2:6" ht="56.25" x14ac:dyDescent="0.25">
      <c r="B347" s="20" t="s">
        <v>3890</v>
      </c>
      <c r="C347" s="1"/>
      <c r="D347" s="1"/>
      <c r="E347" s="1"/>
      <c r="F347" s="1"/>
    </row>
    <row r="348" spans="2:6" ht="75" x14ac:dyDescent="0.25">
      <c r="B348" s="20" t="s">
        <v>3891</v>
      </c>
      <c r="C348" s="1"/>
      <c r="D348" s="1"/>
      <c r="E348" s="1"/>
      <c r="F348" s="1"/>
    </row>
    <row r="349" spans="2:6" ht="18.75" x14ac:dyDescent="0.25">
      <c r="B349" s="20" t="s">
        <v>3892</v>
      </c>
      <c r="C349" s="1"/>
      <c r="D349" s="1"/>
      <c r="E349" s="1"/>
      <c r="F349" s="1"/>
    </row>
    <row r="350" spans="2:6" ht="56.25" x14ac:dyDescent="0.25">
      <c r="B350" s="20" t="s">
        <v>3893</v>
      </c>
      <c r="C350" s="1"/>
      <c r="D350" s="1"/>
      <c r="E350" s="1"/>
      <c r="F350" s="1"/>
    </row>
    <row r="351" spans="2:6" ht="37.5" x14ac:dyDescent="0.25">
      <c r="B351" s="20" t="s">
        <v>3894</v>
      </c>
      <c r="C351" s="1"/>
      <c r="D351" s="1"/>
      <c r="E351" s="1"/>
      <c r="F351" s="1"/>
    </row>
    <row r="352" spans="2:6" ht="37.5" x14ac:dyDescent="0.25">
      <c r="B352" s="20" t="s">
        <v>3621</v>
      </c>
      <c r="C352" s="1"/>
      <c r="D352" s="1"/>
      <c r="E352" s="1"/>
      <c r="F352" s="1"/>
    </row>
    <row r="353" spans="2:6" ht="75" x14ac:dyDescent="0.25">
      <c r="B353" s="20" t="s">
        <v>3895</v>
      </c>
      <c r="C353" s="1"/>
      <c r="D353" s="1"/>
      <c r="E353" s="1"/>
      <c r="F353" s="1"/>
    </row>
    <row r="354" spans="2:6" ht="75" x14ac:dyDescent="0.25">
      <c r="B354" s="20" t="s">
        <v>3896</v>
      </c>
      <c r="C354" s="1"/>
      <c r="D354" s="1"/>
      <c r="E354" s="1"/>
      <c r="F354" s="1"/>
    </row>
    <row r="355" spans="2:6" ht="37.5" x14ac:dyDescent="0.25">
      <c r="B355" s="20" t="s">
        <v>3622</v>
      </c>
      <c r="C355" s="1"/>
      <c r="D355" s="1"/>
      <c r="E355" s="1"/>
      <c r="F355" s="1"/>
    </row>
    <row r="356" spans="2:6" ht="37.5" x14ac:dyDescent="0.25">
      <c r="B356" s="20" t="s">
        <v>3897</v>
      </c>
      <c r="C356" s="1"/>
      <c r="D356" s="1"/>
      <c r="E356" s="1"/>
      <c r="F356" s="1"/>
    </row>
    <row r="357" spans="2:6" ht="37.5" x14ac:dyDescent="0.25">
      <c r="B357" s="20" t="s">
        <v>3898</v>
      </c>
      <c r="C357" s="1"/>
      <c r="D357" s="1"/>
      <c r="E357" s="1"/>
      <c r="F357" s="1"/>
    </row>
    <row r="358" spans="2:6" ht="18.75" x14ac:dyDescent="0.25">
      <c r="B358" s="20" t="s">
        <v>3899</v>
      </c>
      <c r="C358" s="1"/>
      <c r="D358" s="1"/>
      <c r="E358" s="1"/>
      <c r="F358" s="1"/>
    </row>
    <row r="359" spans="2:6" ht="18.75" x14ac:dyDescent="0.25">
      <c r="B359" s="20" t="s">
        <v>3623</v>
      </c>
      <c r="C359" s="1"/>
      <c r="D359" s="1"/>
      <c r="E359" s="1"/>
      <c r="F359" s="1"/>
    </row>
    <row r="360" spans="2:6" ht="56.25" x14ac:dyDescent="0.25">
      <c r="B360" s="20" t="s">
        <v>3624</v>
      </c>
      <c r="C360" s="1"/>
      <c r="D360" s="1"/>
      <c r="E360" s="1"/>
      <c r="F360" s="1"/>
    </row>
    <row r="361" spans="2:6" ht="18.75" x14ac:dyDescent="0.25">
      <c r="B361" s="20" t="s">
        <v>3625</v>
      </c>
      <c r="C361" s="1"/>
      <c r="D361" s="1"/>
      <c r="E361" s="1"/>
      <c r="F361" s="1"/>
    </row>
    <row r="362" spans="2:6" ht="75" x14ac:dyDescent="0.25">
      <c r="B362" s="20" t="s">
        <v>3900</v>
      </c>
      <c r="C362" s="1"/>
      <c r="D362" s="1"/>
      <c r="E362" s="1"/>
      <c r="F362" s="1"/>
    </row>
    <row r="363" spans="2:6" ht="37.5" x14ac:dyDescent="0.25">
      <c r="B363" s="20" t="s">
        <v>3901</v>
      </c>
      <c r="C363" s="1"/>
      <c r="D363" s="1"/>
      <c r="E363" s="1"/>
      <c r="F363" s="1"/>
    </row>
    <row r="364" spans="2:6" ht="56.25" x14ac:dyDescent="0.25">
      <c r="B364" s="20" t="s">
        <v>3902</v>
      </c>
      <c r="C364" s="1"/>
      <c r="D364" s="1"/>
      <c r="E364" s="1"/>
      <c r="F364" s="1"/>
    </row>
    <row r="365" spans="2:6" ht="18.75" x14ac:dyDescent="0.25">
      <c r="B365" s="20" t="s">
        <v>3903</v>
      </c>
      <c r="C365" s="1"/>
      <c r="D365" s="1"/>
      <c r="E365" s="1"/>
      <c r="F365" s="1"/>
    </row>
    <row r="366" spans="2:6" ht="37.5" x14ac:dyDescent="0.25">
      <c r="B366" s="20" t="s">
        <v>3626</v>
      </c>
      <c r="C366" s="20"/>
      <c r="D366" s="1"/>
      <c r="E366" s="1"/>
      <c r="F366" s="1"/>
    </row>
    <row r="367" spans="2:6" ht="18.75" x14ac:dyDescent="0.25">
      <c r="B367" s="20" t="s">
        <v>3627</v>
      </c>
      <c r="C367" s="20"/>
      <c r="D367" s="1"/>
      <c r="E367" s="1"/>
      <c r="F367" s="1"/>
    </row>
    <row r="368" spans="2:6" ht="18.75" x14ac:dyDescent="0.25">
      <c r="B368" s="20" t="s">
        <v>3628</v>
      </c>
      <c r="C368" s="20"/>
      <c r="D368" s="1"/>
      <c r="E368" s="1"/>
      <c r="F368" s="1"/>
    </row>
    <row r="369" spans="2:6" ht="37.5" x14ac:dyDescent="0.25">
      <c r="B369" s="20" t="s">
        <v>3629</v>
      </c>
      <c r="C369" s="20"/>
      <c r="D369" s="1"/>
      <c r="E369" s="1"/>
      <c r="F369" s="1"/>
    </row>
    <row r="370" spans="2:6" ht="37.5" x14ac:dyDescent="0.25">
      <c r="B370" s="20" t="s">
        <v>3904</v>
      </c>
      <c r="C370" s="20"/>
      <c r="D370" s="1"/>
      <c r="E370" s="1"/>
      <c r="F370" s="1"/>
    </row>
    <row r="371" spans="2:6" ht="18.75" x14ac:dyDescent="0.25">
      <c r="B371" s="20" t="s">
        <v>3905</v>
      </c>
      <c r="C371" s="20"/>
      <c r="D371" s="1"/>
      <c r="E371" s="1"/>
      <c r="F371" s="1"/>
    </row>
    <row r="372" spans="2:6" ht="37.5" x14ac:dyDescent="0.25">
      <c r="B372" s="20" t="s">
        <v>3906</v>
      </c>
      <c r="C372" s="20"/>
      <c r="D372" s="1"/>
      <c r="E372" s="1"/>
      <c r="F372" s="1"/>
    </row>
    <row r="373" spans="2:6" ht="37.5" x14ac:dyDescent="0.25">
      <c r="B373" s="20" t="s">
        <v>3630</v>
      </c>
      <c r="C373" s="1"/>
      <c r="D373" s="1"/>
      <c r="E373" s="1"/>
      <c r="F373" s="1"/>
    </row>
    <row r="374" spans="2:6" ht="131.25" x14ac:dyDescent="0.25">
      <c r="B374" s="20" t="s">
        <v>3907</v>
      </c>
      <c r="C374" s="1"/>
      <c r="D374" s="1"/>
      <c r="E374" s="1"/>
      <c r="F374" s="1"/>
    </row>
    <row r="375" spans="2:6" ht="187.5" x14ac:dyDescent="0.25">
      <c r="B375" s="20" t="s">
        <v>3908</v>
      </c>
      <c r="C375" s="1"/>
      <c r="D375" s="1"/>
      <c r="E375" s="1"/>
      <c r="F375" s="1"/>
    </row>
    <row r="376" spans="2:6" ht="37.5" x14ac:dyDescent="0.25">
      <c r="B376" s="20" t="s">
        <v>3909</v>
      </c>
      <c r="C376" s="1"/>
      <c r="D376" s="1"/>
      <c r="E376" s="1"/>
      <c r="F376" s="1"/>
    </row>
    <row r="377" spans="2:6" ht="18.75" x14ac:dyDescent="0.25">
      <c r="B377" s="20" t="s">
        <v>3910</v>
      </c>
      <c r="C377" s="1"/>
      <c r="D377" s="1"/>
      <c r="E377" s="1"/>
      <c r="F377" s="1"/>
    </row>
    <row r="378" spans="2:6" ht="56.25" x14ac:dyDescent="0.25">
      <c r="B378" s="20" t="s">
        <v>3911</v>
      </c>
      <c r="C378" s="1"/>
      <c r="D378" s="1"/>
      <c r="E378" s="1"/>
      <c r="F378" s="1"/>
    </row>
    <row r="379" spans="2:6" ht="93.75" x14ac:dyDescent="0.25">
      <c r="B379" s="20" t="s">
        <v>3912</v>
      </c>
      <c r="C379" s="1"/>
      <c r="D379" s="1"/>
      <c r="E379" s="1"/>
      <c r="F379" s="1"/>
    </row>
    <row r="380" spans="2:6" ht="18.75" x14ac:dyDescent="0.25">
      <c r="B380" s="20" t="s">
        <v>3913</v>
      </c>
      <c r="C380" s="1"/>
      <c r="D380" s="1"/>
      <c r="E380" s="1"/>
      <c r="F380" s="1"/>
    </row>
    <row r="381" spans="2:6" ht="56.25" x14ac:dyDescent="0.25">
      <c r="B381" s="20" t="s">
        <v>3914</v>
      </c>
      <c r="C381" s="1"/>
      <c r="D381" s="1"/>
      <c r="E381" s="1"/>
      <c r="F381" s="1"/>
    </row>
    <row r="382" spans="2:6" ht="56.25" x14ac:dyDescent="0.25">
      <c r="B382" s="20" t="s">
        <v>3631</v>
      </c>
      <c r="C382" s="20"/>
      <c r="D382" s="1"/>
      <c r="E382" s="1"/>
      <c r="F382" s="1"/>
    </row>
    <row r="383" spans="2:6" ht="18.75" x14ac:dyDescent="0.25">
      <c r="B383" s="20" t="s">
        <v>3915</v>
      </c>
      <c r="C383" s="1"/>
      <c r="D383" s="1"/>
      <c r="E383" s="1"/>
      <c r="F383" s="1"/>
    </row>
    <row r="384" spans="2:6" ht="37.5" x14ac:dyDescent="0.25">
      <c r="B384" s="20" t="s">
        <v>3916</v>
      </c>
      <c r="C384" s="1"/>
      <c r="D384" s="1"/>
      <c r="E384" s="1"/>
      <c r="F384" s="1"/>
    </row>
    <row r="385" spans="2:6" ht="18.75" x14ac:dyDescent="0.25">
      <c r="B385" s="20" t="s">
        <v>3899</v>
      </c>
      <c r="C385" s="1"/>
      <c r="D385" s="1"/>
      <c r="E385" s="1"/>
      <c r="F385" s="1"/>
    </row>
    <row r="386" spans="2:6" ht="18.75" x14ac:dyDescent="0.25">
      <c r="B386" s="20" t="s">
        <v>3623</v>
      </c>
      <c r="C386" s="1"/>
      <c r="D386" s="1"/>
      <c r="E386" s="1"/>
      <c r="F386" s="1"/>
    </row>
    <row r="387" spans="2:6" ht="56.25" x14ac:dyDescent="0.25">
      <c r="B387" s="20" t="s">
        <v>3624</v>
      </c>
      <c r="C387" s="1"/>
      <c r="D387" s="1"/>
      <c r="E387" s="1"/>
      <c r="F387" s="1"/>
    </row>
    <row r="388" spans="2:6" ht="18.75" x14ac:dyDescent="0.25">
      <c r="B388" s="20" t="s">
        <v>3625</v>
      </c>
      <c r="C388" s="1"/>
      <c r="D388" s="1"/>
      <c r="E388" s="1"/>
      <c r="F388" s="1"/>
    </row>
    <row r="389" spans="2:6" ht="37.5" x14ac:dyDescent="0.25">
      <c r="B389" s="20" t="s">
        <v>3917</v>
      </c>
      <c r="C389" s="1"/>
      <c r="D389" s="1"/>
      <c r="E389" s="1"/>
      <c r="F389" s="1"/>
    </row>
    <row r="390" spans="2:6" ht="37.5" x14ac:dyDescent="0.25">
      <c r="B390" s="20" t="s">
        <v>3632</v>
      </c>
      <c r="C390" s="1"/>
      <c r="D390" s="1"/>
      <c r="E390" s="1"/>
      <c r="F390" s="1"/>
    </row>
    <row r="391" spans="2:6" ht="75" x14ac:dyDescent="0.25">
      <c r="B391" s="20" t="s">
        <v>3918</v>
      </c>
      <c r="C391" s="1"/>
      <c r="D391" s="1"/>
      <c r="E391" s="1"/>
      <c r="F391" s="1"/>
    </row>
    <row r="392" spans="2:6" ht="18.75" x14ac:dyDescent="0.25">
      <c r="B392" s="19"/>
      <c r="C392" s="1"/>
      <c r="D392" s="1"/>
      <c r="E392" s="1"/>
      <c r="F392" s="1"/>
    </row>
    <row r="393" spans="2:6" ht="18.75" x14ac:dyDescent="0.25">
      <c r="B393" s="19"/>
      <c r="C393" s="1"/>
      <c r="D393" s="1"/>
      <c r="E393" s="1"/>
      <c r="F393" s="1"/>
    </row>
    <row r="394" spans="2:6" ht="18.75" x14ac:dyDescent="0.25">
      <c r="B394" s="19"/>
      <c r="C394" s="1"/>
      <c r="D394" s="1"/>
      <c r="E394" s="1"/>
      <c r="F394" s="1"/>
    </row>
    <row r="395" spans="2:6" ht="18.75" x14ac:dyDescent="0.25">
      <c r="B395" s="19"/>
      <c r="C395" s="1"/>
      <c r="D395" s="1"/>
      <c r="E395" s="1"/>
      <c r="F395" s="1"/>
    </row>
    <row r="396" spans="2:6" ht="18.75" x14ac:dyDescent="0.25">
      <c r="B396" s="16" t="s">
        <v>3919</v>
      </c>
      <c r="C396" s="1"/>
      <c r="D396" s="1"/>
      <c r="E396" s="1"/>
      <c r="F396" s="1"/>
    </row>
    <row r="397" spans="2:6" ht="18.75" x14ac:dyDescent="0.25">
      <c r="B397" s="16" t="s">
        <v>3633</v>
      </c>
      <c r="C397" s="1"/>
      <c r="D397" s="1"/>
      <c r="E397" s="1"/>
      <c r="F397" s="1"/>
    </row>
    <row r="398" spans="2:6" ht="18.75" x14ac:dyDescent="0.25">
      <c r="B398" s="16"/>
      <c r="C398" s="1"/>
      <c r="D398" s="1"/>
      <c r="E398" s="1"/>
      <c r="F398" s="1"/>
    </row>
    <row r="399" spans="2:6" ht="18.75" x14ac:dyDescent="0.25">
      <c r="B399" s="16" t="s">
        <v>3920</v>
      </c>
      <c r="C399" s="1"/>
      <c r="D399" s="1"/>
      <c r="E399" s="1"/>
      <c r="F399" s="1"/>
    </row>
    <row r="400" spans="2:6" ht="18.75" x14ac:dyDescent="0.25">
      <c r="B400" s="16" t="s">
        <v>3921</v>
      </c>
      <c r="C400" s="1"/>
      <c r="D400" s="1"/>
      <c r="E400" s="1"/>
      <c r="F400" s="1"/>
    </row>
    <row r="401" spans="2:6" ht="18.75" x14ac:dyDescent="0.25">
      <c r="B401" s="16" t="s">
        <v>3922</v>
      </c>
      <c r="C401" s="1"/>
      <c r="D401" s="1"/>
      <c r="E401" s="1"/>
      <c r="F401" s="1"/>
    </row>
    <row r="402" spans="2:6" ht="18.75" x14ac:dyDescent="0.25">
      <c r="B402" s="16" t="s">
        <v>2036</v>
      </c>
      <c r="C402" s="20"/>
      <c r="D402" s="1"/>
      <c r="E402" s="1"/>
      <c r="F402" s="1"/>
    </row>
    <row r="403" spans="2:6" ht="18.75" x14ac:dyDescent="0.25">
      <c r="B403" s="16" t="s">
        <v>2037</v>
      </c>
      <c r="C403" s="20"/>
      <c r="D403" s="1"/>
      <c r="E403" s="1"/>
      <c r="F403" s="1"/>
    </row>
    <row r="404" spans="2:6" ht="18.75" x14ac:dyDescent="0.25">
      <c r="B404" s="16" t="s">
        <v>3923</v>
      </c>
      <c r="C404" s="20"/>
      <c r="D404" s="1"/>
      <c r="E404" s="1"/>
      <c r="F404" s="1"/>
    </row>
    <row r="405" spans="2:6" ht="18.75" x14ac:dyDescent="0.25">
      <c r="B405" s="20"/>
      <c r="C405" s="1"/>
      <c r="D405" s="1"/>
      <c r="E405" s="1"/>
      <c r="F405" s="1"/>
    </row>
    <row r="406" spans="2:6" ht="37.5" x14ac:dyDescent="0.25">
      <c r="B406" s="20" t="s">
        <v>3924</v>
      </c>
      <c r="C406" s="1"/>
      <c r="D406" s="1"/>
      <c r="E406" s="1"/>
      <c r="F406" s="1"/>
    </row>
    <row r="407" spans="2:6" ht="56.25" x14ac:dyDescent="0.25">
      <c r="B407" s="20" t="s">
        <v>3925</v>
      </c>
      <c r="C407" s="1"/>
      <c r="D407" s="1"/>
      <c r="E407" s="1"/>
      <c r="F407" s="1"/>
    </row>
    <row r="408" spans="2:6" ht="93.75" x14ac:dyDescent="0.25">
      <c r="B408" s="20" t="s">
        <v>3926</v>
      </c>
      <c r="C408" s="1"/>
      <c r="D408" s="1"/>
      <c r="E408" s="1"/>
      <c r="F408" s="1"/>
    </row>
    <row r="409" spans="2:6" ht="75" x14ac:dyDescent="0.25">
      <c r="B409" s="20" t="s">
        <v>3927</v>
      </c>
      <c r="C409" s="1"/>
      <c r="D409" s="1"/>
      <c r="E409" s="1"/>
      <c r="F409" s="1"/>
    </row>
    <row r="410" spans="2:6" ht="75" x14ac:dyDescent="0.25">
      <c r="B410" s="20" t="s">
        <v>3928</v>
      </c>
      <c r="C410" s="1"/>
      <c r="D410" s="1"/>
      <c r="E410" s="1"/>
      <c r="F410" s="1"/>
    </row>
    <row r="411" spans="2:6" ht="18.75" x14ac:dyDescent="0.25">
      <c r="B411" s="20"/>
      <c r="C411" s="1"/>
      <c r="D411" s="1"/>
      <c r="E411" s="1"/>
      <c r="F411" s="1"/>
    </row>
    <row r="412" spans="2:6" ht="18.75" x14ac:dyDescent="0.25">
      <c r="B412" s="16" t="s">
        <v>3929</v>
      </c>
      <c r="C412" s="1"/>
      <c r="D412" s="1"/>
      <c r="E412" s="1"/>
      <c r="F412" s="1"/>
    </row>
    <row r="413" spans="2:6" ht="18.75" x14ac:dyDescent="0.25">
      <c r="B413" s="16" t="s">
        <v>3930</v>
      </c>
      <c r="C413" s="1"/>
      <c r="D413" s="1"/>
      <c r="E413" s="1"/>
      <c r="F413" s="1"/>
    </row>
    <row r="414" spans="2:6" ht="18.75" x14ac:dyDescent="0.25">
      <c r="B414" s="16" t="s">
        <v>3931</v>
      </c>
      <c r="C414" s="1"/>
      <c r="D414" s="1"/>
      <c r="E414" s="1"/>
      <c r="F414" s="1"/>
    </row>
    <row r="415" spans="2:6" ht="18.75" x14ac:dyDescent="0.25">
      <c r="B415" s="16" t="s">
        <v>3932</v>
      </c>
      <c r="C415" s="1"/>
      <c r="D415" s="1"/>
      <c r="E415" s="1"/>
      <c r="F415" s="1"/>
    </row>
    <row r="416" spans="2:6" ht="18.75" x14ac:dyDescent="0.25">
      <c r="B416" s="16" t="s">
        <v>3933</v>
      </c>
      <c r="C416" s="1"/>
      <c r="D416" s="1"/>
      <c r="E416" s="1"/>
      <c r="F416" s="1"/>
    </row>
    <row r="417" spans="2:6" ht="18.75" x14ac:dyDescent="0.25">
      <c r="B417" s="22"/>
      <c r="C417" s="1"/>
      <c r="D417" s="1"/>
      <c r="E417" s="1"/>
      <c r="F417" s="1"/>
    </row>
    <row r="418" spans="2:6" ht="37.5" x14ac:dyDescent="0.25">
      <c r="B418" s="20" t="s">
        <v>3634</v>
      </c>
      <c r="C418" s="1"/>
      <c r="D418" s="1"/>
      <c r="E418" s="1"/>
      <c r="F418" s="1"/>
    </row>
    <row r="419" spans="2:6" ht="37.5" x14ac:dyDescent="0.25">
      <c r="B419" s="21" t="s">
        <v>3934</v>
      </c>
      <c r="C419" s="1"/>
      <c r="D419" s="1"/>
      <c r="E419" s="1"/>
      <c r="F419" s="1"/>
    </row>
    <row r="420" spans="2:6" ht="37.5" x14ac:dyDescent="0.25">
      <c r="B420" s="20" t="s">
        <v>3635</v>
      </c>
      <c r="C420" s="1"/>
      <c r="D420" s="1"/>
      <c r="E420" s="1"/>
      <c r="F420" s="1"/>
    </row>
    <row r="421" spans="2:6" ht="56.25" x14ac:dyDescent="0.25">
      <c r="B421" s="20" t="s">
        <v>3636</v>
      </c>
      <c r="C421" s="1"/>
      <c r="D421" s="1"/>
      <c r="E421" s="1"/>
      <c r="F421" s="1"/>
    </row>
    <row r="422" spans="2:6" ht="18.75" x14ac:dyDescent="0.25">
      <c r="B422" s="20" t="s">
        <v>3637</v>
      </c>
      <c r="C422" s="1"/>
      <c r="D422" s="1"/>
      <c r="E422" s="1"/>
      <c r="F422" s="1"/>
    </row>
    <row r="423" spans="2:6" ht="37.5" x14ac:dyDescent="0.25">
      <c r="B423" s="20" t="s">
        <v>3638</v>
      </c>
      <c r="C423" s="1"/>
      <c r="D423" s="1"/>
      <c r="E423" s="1"/>
      <c r="F423" s="1"/>
    </row>
    <row r="424" spans="2:6" ht="18.75" x14ac:dyDescent="0.25">
      <c r="B424" s="20" t="s">
        <v>3639</v>
      </c>
      <c r="C424" s="1"/>
      <c r="D424" s="1"/>
      <c r="E424" s="1"/>
      <c r="F424" s="1"/>
    </row>
    <row r="425" spans="2:6" ht="37.5" x14ac:dyDescent="0.25">
      <c r="B425" s="20" t="s">
        <v>3640</v>
      </c>
      <c r="C425" s="1"/>
      <c r="D425" s="1"/>
      <c r="E425" s="1"/>
      <c r="F425" s="1"/>
    </row>
    <row r="426" spans="2:6" ht="18.75" x14ac:dyDescent="0.25">
      <c r="B426" s="20"/>
      <c r="C426" s="1"/>
      <c r="D426" s="1"/>
      <c r="E426" s="1"/>
      <c r="F426" s="1"/>
    </row>
    <row r="427" spans="2:6" ht="37.5" x14ac:dyDescent="0.25">
      <c r="B427" s="16" t="s">
        <v>3935</v>
      </c>
      <c r="C427" s="1"/>
      <c r="D427" s="1"/>
      <c r="E427" s="1"/>
      <c r="F427" s="1"/>
    </row>
    <row r="428" spans="2:6" ht="18.75" x14ac:dyDescent="0.25">
      <c r="B428" s="16" t="s">
        <v>3633</v>
      </c>
    </row>
    <row r="429" spans="2:6" x14ac:dyDescent="0.25">
      <c r="B429" s="200"/>
    </row>
    <row r="430" spans="2:6" ht="56.25" x14ac:dyDescent="0.25">
      <c r="B430" s="20" t="s">
        <v>3936</v>
      </c>
    </row>
    <row r="431" spans="2:6" ht="56.25" x14ac:dyDescent="0.25">
      <c r="B431" s="20" t="s">
        <v>3937</v>
      </c>
    </row>
    <row r="432" spans="2:6" ht="37.5" x14ac:dyDescent="0.25">
      <c r="B432" s="20" t="s">
        <v>3938</v>
      </c>
    </row>
    <row r="433" spans="2:2" ht="18.75" x14ac:dyDescent="0.25">
      <c r="B433" s="19"/>
    </row>
    <row r="434" spans="2:2" ht="18.75" x14ac:dyDescent="0.25">
      <c r="B434" s="16" t="s">
        <v>3939</v>
      </c>
    </row>
    <row r="435" spans="2:2" ht="18.75" x14ac:dyDescent="0.25">
      <c r="B435" s="16" t="s">
        <v>3940</v>
      </c>
    </row>
    <row r="436" spans="2:2" ht="18.75" x14ac:dyDescent="0.25">
      <c r="B436" s="16" t="s">
        <v>3941</v>
      </c>
    </row>
    <row r="437" spans="2:2" ht="18.75" x14ac:dyDescent="0.25">
      <c r="B437" s="16" t="s">
        <v>3641</v>
      </c>
    </row>
    <row r="438" spans="2:2" ht="18.75" x14ac:dyDescent="0.25">
      <c r="B438" s="20"/>
    </row>
    <row r="439" spans="2:2" ht="93.75" x14ac:dyDescent="0.25">
      <c r="B439" s="20" t="s">
        <v>3942</v>
      </c>
    </row>
    <row r="440" spans="2:2" ht="18.75" x14ac:dyDescent="0.25">
      <c r="B440" s="20" t="s">
        <v>3642</v>
      </c>
    </row>
    <row r="441" spans="2:2" ht="37.5" x14ac:dyDescent="0.25">
      <c r="B441" s="20" t="s">
        <v>3943</v>
      </c>
    </row>
    <row r="442" spans="2:2" ht="56.25" x14ac:dyDescent="0.25">
      <c r="B442" s="20" t="s">
        <v>3643</v>
      </c>
    </row>
    <row r="443" spans="2:2" ht="18.75" x14ac:dyDescent="0.25">
      <c r="B443" s="19"/>
    </row>
    <row r="444" spans="2:2" ht="18.75" x14ac:dyDescent="0.25">
      <c r="B444" s="16" t="s">
        <v>3944</v>
      </c>
    </row>
    <row r="445" spans="2:2" ht="18.75" x14ac:dyDescent="0.25">
      <c r="B445" s="16" t="s">
        <v>3945</v>
      </c>
    </row>
    <row r="446" spans="2:2" ht="18.75" x14ac:dyDescent="0.25">
      <c r="B446" s="16" t="s">
        <v>3946</v>
      </c>
    </row>
    <row r="447" spans="2:2" ht="18.75" x14ac:dyDescent="0.25">
      <c r="B447" s="16" t="s">
        <v>3644</v>
      </c>
    </row>
    <row r="448" spans="2:2" ht="18.75" x14ac:dyDescent="0.25">
      <c r="B448" s="16"/>
    </row>
    <row r="449" spans="2:2" ht="18.75" x14ac:dyDescent="0.25">
      <c r="B449" s="16" t="s">
        <v>3947</v>
      </c>
    </row>
    <row r="450" spans="2:2" ht="18.75" x14ac:dyDescent="0.25">
      <c r="B450" s="16" t="s">
        <v>3948</v>
      </c>
    </row>
    <row r="451" spans="2:2" ht="18.75" x14ac:dyDescent="0.25">
      <c r="B451" s="16" t="s">
        <v>3949</v>
      </c>
    </row>
    <row r="452" spans="2:2" ht="18.75" x14ac:dyDescent="0.25">
      <c r="B452" s="16" t="s">
        <v>3950</v>
      </c>
    </row>
    <row r="453" spans="2:2" ht="18.75" x14ac:dyDescent="0.25">
      <c r="B453" s="16" t="s">
        <v>3951</v>
      </c>
    </row>
    <row r="454" spans="2:2" ht="18.75" x14ac:dyDescent="0.25">
      <c r="B454" s="16" t="s">
        <v>3952</v>
      </c>
    </row>
    <row r="455" spans="2:2" ht="18.75" x14ac:dyDescent="0.25">
      <c r="B455" s="20"/>
    </row>
    <row r="456" spans="2:2" ht="56.25" x14ac:dyDescent="0.25">
      <c r="B456" s="20" t="s">
        <v>3953</v>
      </c>
    </row>
    <row r="457" spans="2:2" ht="18.75" x14ac:dyDescent="0.25">
      <c r="B457" s="19"/>
    </row>
    <row r="458" spans="2:2" ht="18.75" x14ac:dyDescent="0.25">
      <c r="B458" s="16" t="s">
        <v>3954</v>
      </c>
    </row>
    <row r="459" spans="2:2" ht="18.75" x14ac:dyDescent="0.25">
      <c r="B459" s="19"/>
    </row>
    <row r="460" spans="2:2" ht="75" x14ac:dyDescent="0.25">
      <c r="B460" s="20" t="s">
        <v>3955</v>
      </c>
    </row>
    <row r="461" spans="2:2" ht="18.75" x14ac:dyDescent="0.25">
      <c r="B461" s="20" t="s">
        <v>3956</v>
      </c>
    </row>
    <row r="462" spans="2:2" ht="18.75" x14ac:dyDescent="0.25">
      <c r="B462" s="20" t="s">
        <v>3957</v>
      </c>
    </row>
    <row r="463" spans="2:2" ht="18.75" x14ac:dyDescent="0.25">
      <c r="B463" s="20" t="s">
        <v>3958</v>
      </c>
    </row>
    <row r="464" spans="2:2" ht="75" x14ac:dyDescent="0.25">
      <c r="B464" s="20" t="s">
        <v>3959</v>
      </c>
    </row>
    <row r="465" spans="2:2" ht="75" x14ac:dyDescent="0.25">
      <c r="B465" s="20" t="s">
        <v>3960</v>
      </c>
    </row>
    <row r="466" spans="2:2" ht="75" x14ac:dyDescent="0.25">
      <c r="B466" s="20" t="s">
        <v>3961</v>
      </c>
    </row>
    <row r="467" spans="2:2" ht="75" x14ac:dyDescent="0.25">
      <c r="B467" s="20" t="s">
        <v>3962</v>
      </c>
    </row>
    <row r="468" spans="2:2" ht="56.25" x14ac:dyDescent="0.25">
      <c r="B468" s="20" t="s">
        <v>3963</v>
      </c>
    </row>
    <row r="469" spans="2:2" ht="18.75" x14ac:dyDescent="0.25">
      <c r="B469" s="19"/>
    </row>
    <row r="470" spans="2:2" ht="18.75" x14ac:dyDescent="0.25">
      <c r="B470" s="16" t="s">
        <v>3964</v>
      </c>
    </row>
    <row r="471" spans="2:2" ht="18.75" x14ac:dyDescent="0.25">
      <c r="B471" s="16" t="s">
        <v>3965</v>
      </c>
    </row>
    <row r="472" spans="2:2" ht="18.75" x14ac:dyDescent="0.25">
      <c r="B472" s="16" t="s">
        <v>3966</v>
      </c>
    </row>
    <row r="473" spans="2:2" ht="18.75" x14ac:dyDescent="0.25">
      <c r="B473" s="19"/>
    </row>
    <row r="474" spans="2:2" ht="37.5" x14ac:dyDescent="0.25">
      <c r="B474" s="21" t="s">
        <v>3967</v>
      </c>
    </row>
    <row r="475" spans="2:2" ht="37.5" x14ac:dyDescent="0.25">
      <c r="B475" s="20" t="s">
        <v>3968</v>
      </c>
    </row>
    <row r="476" spans="2:2" ht="18.75" x14ac:dyDescent="0.25">
      <c r="B476" s="20"/>
    </row>
    <row r="477" spans="2:2" ht="18.75" x14ac:dyDescent="0.25">
      <c r="B477" s="16" t="s">
        <v>3969</v>
      </c>
    </row>
    <row r="478" spans="2:2" ht="18.75" x14ac:dyDescent="0.25">
      <c r="B478" s="19"/>
    </row>
    <row r="479" spans="2:2" ht="56.25" x14ac:dyDescent="0.25">
      <c r="B479" s="20" t="s">
        <v>3970</v>
      </c>
    </row>
    <row r="480" spans="2:2" ht="18.75" x14ac:dyDescent="0.25">
      <c r="B480" s="20" t="s">
        <v>3645</v>
      </c>
    </row>
    <row r="481" spans="2:2" ht="75" x14ac:dyDescent="0.25">
      <c r="B481" s="20" t="s">
        <v>3971</v>
      </c>
    </row>
    <row r="482" spans="2:2" ht="131.25" x14ac:dyDescent="0.25">
      <c r="B482" s="20" t="s">
        <v>3972</v>
      </c>
    </row>
    <row r="483" spans="2:2" ht="18.75" x14ac:dyDescent="0.25">
      <c r="B483" s="20" t="s">
        <v>3973</v>
      </c>
    </row>
    <row r="484" spans="2:2" ht="37.5" x14ac:dyDescent="0.25">
      <c r="B484" s="20" t="s">
        <v>3974</v>
      </c>
    </row>
    <row r="485" spans="2:2" ht="75" x14ac:dyDescent="0.25">
      <c r="B485" s="20" t="s">
        <v>3975</v>
      </c>
    </row>
    <row r="486" spans="2:2" ht="37.5" x14ac:dyDescent="0.25">
      <c r="B486" s="20" t="s">
        <v>3976</v>
      </c>
    </row>
    <row r="487" spans="2:2" ht="75" x14ac:dyDescent="0.25">
      <c r="B487" s="20" t="s">
        <v>3977</v>
      </c>
    </row>
    <row r="488" spans="2:2" ht="18.75" x14ac:dyDescent="0.25">
      <c r="B488" s="19"/>
    </row>
    <row r="489" spans="2:2" ht="18.75" x14ac:dyDescent="0.25">
      <c r="B489" s="16" t="s">
        <v>3978</v>
      </c>
    </row>
    <row r="490" spans="2:2" ht="18.75" x14ac:dyDescent="0.25">
      <c r="B490" s="19"/>
    </row>
    <row r="491" spans="2:2" ht="93.75" x14ac:dyDescent="0.25">
      <c r="B491" s="20" t="s">
        <v>3979</v>
      </c>
    </row>
    <row r="492" spans="2:2" ht="75" x14ac:dyDescent="0.25">
      <c r="B492" s="20" t="s">
        <v>3980</v>
      </c>
    </row>
    <row r="493" spans="2:2" ht="37.5" x14ac:dyDescent="0.25">
      <c r="B493" s="20" t="s">
        <v>3646</v>
      </c>
    </row>
    <row r="494" spans="2:2" ht="18.75" x14ac:dyDescent="0.25">
      <c r="B494" s="191"/>
    </row>
    <row r="495" spans="2:2" ht="18.75" x14ac:dyDescent="0.25">
      <c r="B495" s="16" t="s">
        <v>3981</v>
      </c>
    </row>
    <row r="496" spans="2:2" ht="37.5" x14ac:dyDescent="0.25">
      <c r="B496" s="16" t="s">
        <v>3982</v>
      </c>
    </row>
    <row r="497" spans="2:2" ht="18.75" x14ac:dyDescent="0.25">
      <c r="B497" s="19"/>
    </row>
    <row r="498" spans="2:2" ht="18.75" x14ac:dyDescent="0.25">
      <c r="B498" s="20" t="s">
        <v>3647</v>
      </c>
    </row>
    <row r="499" spans="2:2" ht="18.75" x14ac:dyDescent="0.25">
      <c r="B499" s="20"/>
    </row>
    <row r="500" spans="2:2" ht="18.75" x14ac:dyDescent="0.25">
      <c r="B500" s="16" t="s">
        <v>3983</v>
      </c>
    </row>
    <row r="501" spans="2:2" ht="18.75" x14ac:dyDescent="0.25">
      <c r="B501" s="19"/>
    </row>
    <row r="502" spans="2:2" ht="18.75" x14ac:dyDescent="0.25">
      <c r="B502" s="21" t="s">
        <v>3984</v>
      </c>
    </row>
    <row r="503" spans="2:2" ht="93.75" x14ac:dyDescent="0.25">
      <c r="B503" s="21" t="s">
        <v>3985</v>
      </c>
    </row>
    <row r="504" spans="2:2" ht="18.75" x14ac:dyDescent="0.25">
      <c r="B504" s="21" t="s">
        <v>3986</v>
      </c>
    </row>
    <row r="505" spans="2:2" ht="45" x14ac:dyDescent="0.25">
      <c r="B505" s="24" t="s">
        <v>3987</v>
      </c>
    </row>
    <row r="506" spans="2:2" ht="18.75" x14ac:dyDescent="0.25">
      <c r="B506" s="21" t="s">
        <v>3988</v>
      </c>
    </row>
    <row r="507" spans="2:2" ht="37.5" x14ac:dyDescent="0.25">
      <c r="B507" s="21" t="s">
        <v>3989</v>
      </c>
    </row>
    <row r="508" spans="2:2" ht="37.5" x14ac:dyDescent="0.25">
      <c r="B508" s="21" t="s">
        <v>3990</v>
      </c>
    </row>
    <row r="509" spans="2:2" ht="37.5" x14ac:dyDescent="0.25">
      <c r="B509" s="21" t="s">
        <v>3991</v>
      </c>
    </row>
    <row r="510" spans="2:2" ht="56.25" x14ac:dyDescent="0.25">
      <c r="B510" s="21" t="s">
        <v>3992</v>
      </c>
    </row>
    <row r="512" spans="2:2" ht="18.75" x14ac:dyDescent="0.25">
      <c r="B512" s="65" t="s">
        <v>3993</v>
      </c>
    </row>
    <row r="514" spans="2:2" ht="93.75" x14ac:dyDescent="0.25">
      <c r="B514" s="65" t="s">
        <v>3994</v>
      </c>
    </row>
    <row r="516" spans="2:2" ht="56.25" x14ac:dyDescent="0.25">
      <c r="B516" s="65" t="s">
        <v>3995</v>
      </c>
    </row>
    <row r="518" spans="2:2" ht="93.75" x14ac:dyDescent="0.25">
      <c r="B518" s="65" t="s">
        <v>3996</v>
      </c>
    </row>
    <row r="520" spans="2:2" ht="75" x14ac:dyDescent="0.25">
      <c r="B520" s="65" t="s">
        <v>3997</v>
      </c>
    </row>
    <row r="522" spans="2:2" ht="150" x14ac:dyDescent="0.25">
      <c r="B522" s="65" t="s">
        <v>3998</v>
      </c>
    </row>
    <row r="524" spans="2:2" ht="45" x14ac:dyDescent="0.25">
      <c r="B524" s="24" t="s">
        <v>3999</v>
      </c>
    </row>
    <row r="526" spans="2:2" ht="56.25" x14ac:dyDescent="0.25">
      <c r="B526" s="65" t="s">
        <v>4000</v>
      </c>
    </row>
    <row r="528" spans="2:2" ht="18.75" x14ac:dyDescent="0.25">
      <c r="B528" s="21"/>
    </row>
    <row r="529" spans="2:2" ht="18.75" x14ac:dyDescent="0.25">
      <c r="B529" s="16" t="s">
        <v>4001</v>
      </c>
    </row>
    <row r="530" spans="2:2" ht="18.75" x14ac:dyDescent="0.25">
      <c r="B530" s="16" t="s">
        <v>4002</v>
      </c>
    </row>
    <row r="531" spans="2:2" ht="18.75" x14ac:dyDescent="0.25">
      <c r="B531" s="16"/>
    </row>
    <row r="532" spans="2:2" ht="56.25" x14ac:dyDescent="0.25">
      <c r="B532" s="21" t="s">
        <v>3648</v>
      </c>
    </row>
    <row r="533" spans="2:2" ht="18.75" x14ac:dyDescent="0.25">
      <c r="B533" s="20"/>
    </row>
    <row r="534" spans="2:2" ht="18.75" x14ac:dyDescent="0.25">
      <c r="B534" s="20"/>
    </row>
    <row r="535" spans="2:2" ht="18.75" x14ac:dyDescent="0.25">
      <c r="B535" s="16" t="s">
        <v>4003</v>
      </c>
    </row>
    <row r="536" spans="2:2" ht="18.75" x14ac:dyDescent="0.25">
      <c r="B536" s="16"/>
    </row>
    <row r="537" spans="2:2" ht="56.25" x14ac:dyDescent="0.25">
      <c r="B537" s="20" t="s">
        <v>4004</v>
      </c>
    </row>
    <row r="538" spans="2:2" ht="18.75" x14ac:dyDescent="0.25">
      <c r="B538" s="19"/>
    </row>
    <row r="539" spans="2:2" ht="18.75" x14ac:dyDescent="0.25">
      <c r="B539" s="16" t="s">
        <v>4005</v>
      </c>
    </row>
    <row r="540" spans="2:2" ht="18.75" x14ac:dyDescent="0.25">
      <c r="B540" s="16" t="s">
        <v>4006</v>
      </c>
    </row>
    <row r="541" spans="2:2" ht="18.75" x14ac:dyDescent="0.25">
      <c r="B541" s="19"/>
    </row>
    <row r="542" spans="2:2" ht="37.5" x14ac:dyDescent="0.25">
      <c r="B542" s="20" t="s">
        <v>3649</v>
      </c>
    </row>
    <row r="543" spans="2:2" ht="18.75" x14ac:dyDescent="0.25">
      <c r="B543" s="20"/>
    </row>
    <row r="544" spans="2:2" ht="18.75" x14ac:dyDescent="0.25">
      <c r="B544" s="16" t="s">
        <v>4007</v>
      </c>
    </row>
    <row r="545" spans="2:2" ht="18.75" x14ac:dyDescent="0.25">
      <c r="B545" s="16" t="s">
        <v>4008</v>
      </c>
    </row>
    <row r="546" spans="2:2" ht="18.75" x14ac:dyDescent="0.25">
      <c r="B546" s="19"/>
    </row>
    <row r="547" spans="2:2" ht="56.25" x14ac:dyDescent="0.25">
      <c r="B547" s="20" t="s">
        <v>3650</v>
      </c>
    </row>
    <row r="548" spans="2:2" ht="18.75" x14ac:dyDescent="0.25">
      <c r="B548" s="20"/>
    </row>
    <row r="549" spans="2:2" ht="18.75" x14ac:dyDescent="0.25">
      <c r="B549" s="20"/>
    </row>
    <row r="550" spans="2:2" ht="18.75" x14ac:dyDescent="0.25">
      <c r="B550" s="20"/>
    </row>
    <row r="551" spans="2:2" ht="18.75" x14ac:dyDescent="0.25">
      <c r="B551" s="21" t="s">
        <v>4009</v>
      </c>
    </row>
    <row r="552" spans="2:2" ht="18.75" x14ac:dyDescent="0.25">
      <c r="B552" s="21" t="s">
        <v>4010</v>
      </c>
    </row>
    <row r="553" spans="2:2" ht="18.75" x14ac:dyDescent="0.25">
      <c r="B553" s="18" t="s">
        <v>4011</v>
      </c>
    </row>
    <row r="554" spans="2:2" x14ac:dyDescent="0.25">
      <c r="B554" s="4" t="s">
        <v>10</v>
      </c>
    </row>
  </sheetData>
  <hyperlinks>
    <hyperlink ref="B1" location="'Калькулятор 6'!A1" display="ВЕРНУТЬСЯ К КАЛЬКУЛЯТОРУ"/>
    <hyperlink ref="B2" location="bookmark6" tooltip="Current Document" display="bookmark6"/>
    <hyperlink ref="B5" location="bookmark6" tooltip="Current Document" display="bookmark6"/>
    <hyperlink ref="B12" location="bookmark6" tooltip="Current Document" display="bookmark6"/>
    <hyperlink ref="B28" r:id="rId1" display="http://svetlogorskoe-s.ru/"/>
    <hyperlink ref="B104" r:id="rId2" display="http://www.pravo.gov.ru/"/>
    <hyperlink ref="B219" r:id="rId3" display="garantf1://10064504.3/"/>
    <hyperlink ref="B505" location="P316" display="P316"/>
    <hyperlink ref="B524" r:id="rId4" display="garantf1://10002673.5/"/>
    <hyperlink ref="B554" location="'Калькулятор 6'!A1" display="ВЕРНУТЬСЯ К КАЛЬКУЛЯТОРУ"/>
  </hyperlinks>
  <pageMargins left="0.7" right="0.7" top="0.75" bottom="0.75" header="0.3" footer="0.3"/>
  <pageSetup paperSize="9" orientation="portrait" r:id="rId5"/>
  <drawing r:id="rId6"/>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pageSetUpPr fitToPage="1"/>
  </sheetPr>
  <dimension ref="A1:B20"/>
  <sheetViews>
    <sheetView workbookViewId="0">
      <selection activeCell="B1" sqref="B1"/>
    </sheetView>
  </sheetViews>
  <sheetFormatPr defaultRowHeight="15" x14ac:dyDescent="0.25"/>
  <cols>
    <col min="2" max="2" width="128.5703125" customWidth="1"/>
  </cols>
  <sheetData>
    <row r="1" spans="1:2" x14ac:dyDescent="0.25">
      <c r="B1" s="4" t="s">
        <v>10</v>
      </c>
    </row>
    <row r="2" spans="1:2" ht="18.75" x14ac:dyDescent="0.3">
      <c r="A2" s="58"/>
      <c r="B2" s="58"/>
    </row>
    <row r="3" spans="1:2" ht="37.5" x14ac:dyDescent="0.3">
      <c r="A3" s="58"/>
      <c r="B3" s="17" t="s">
        <v>72</v>
      </c>
    </row>
    <row r="4" spans="1:2" ht="37.5" customHeight="1" x14ac:dyDescent="0.3">
      <c r="A4" s="58"/>
      <c r="B4" s="60">
        <v>42781</v>
      </c>
    </row>
    <row r="5" spans="1:2" ht="75" customHeight="1" x14ac:dyDescent="0.3">
      <c r="A5" s="58"/>
      <c r="B5" s="18" t="s">
        <v>268</v>
      </c>
    </row>
    <row r="6" spans="1:2" ht="56.25" customHeight="1" x14ac:dyDescent="0.3">
      <c r="A6" s="58"/>
      <c r="B6" s="18" t="s">
        <v>272</v>
      </c>
    </row>
    <row r="7" spans="1:2" ht="18.75" x14ac:dyDescent="0.3">
      <c r="A7" s="58"/>
      <c r="B7" s="17" t="s">
        <v>73</v>
      </c>
    </row>
    <row r="8" spans="1:2" ht="56.25" x14ac:dyDescent="0.3">
      <c r="A8" s="58"/>
      <c r="B8" s="18" t="s">
        <v>269</v>
      </c>
    </row>
    <row r="9" spans="1:2" ht="18.75" x14ac:dyDescent="0.3">
      <c r="A9" s="58"/>
      <c r="B9" s="59"/>
    </row>
    <row r="10" spans="1:2" ht="18.75" x14ac:dyDescent="0.3">
      <c r="A10" s="58"/>
      <c r="B10" s="59" t="s">
        <v>74</v>
      </c>
    </row>
    <row r="11" spans="1:2" ht="18.75" x14ac:dyDescent="0.3">
      <c r="A11" s="58"/>
      <c r="B11" s="59" t="s">
        <v>75</v>
      </c>
    </row>
    <row r="12" spans="1:2" ht="18.75" x14ac:dyDescent="0.3">
      <c r="A12" s="58"/>
      <c r="B12" s="59" t="s">
        <v>76</v>
      </c>
    </row>
    <row r="13" spans="1:2" ht="18.75" x14ac:dyDescent="0.3">
      <c r="A13" s="58"/>
      <c r="B13" s="59" t="s">
        <v>77</v>
      </c>
    </row>
    <row r="14" spans="1:2" ht="18.75" x14ac:dyDescent="0.3">
      <c r="A14" s="58"/>
      <c r="B14" s="59" t="s">
        <v>78</v>
      </c>
    </row>
    <row r="15" spans="1:2" ht="18.75" x14ac:dyDescent="0.3">
      <c r="A15" s="58"/>
      <c r="B15" s="58"/>
    </row>
    <row r="16" spans="1:2" ht="18.75" x14ac:dyDescent="0.3">
      <c r="A16" s="58"/>
      <c r="B16" s="17" t="s">
        <v>79</v>
      </c>
    </row>
    <row r="17" spans="1:2" ht="112.5" x14ac:dyDescent="0.3">
      <c r="A17" s="58"/>
      <c r="B17" s="18" t="s">
        <v>270</v>
      </c>
    </row>
    <row r="18" spans="1:2" ht="18.75" x14ac:dyDescent="0.3">
      <c r="A18" s="58"/>
      <c r="B18" s="58"/>
    </row>
    <row r="19" spans="1:2" ht="56.25" x14ac:dyDescent="0.3">
      <c r="A19" s="58"/>
      <c r="B19" s="6" t="s">
        <v>271</v>
      </c>
    </row>
    <row r="20" spans="1:2" x14ac:dyDescent="0.25">
      <c r="B20" s="4" t="s">
        <v>10</v>
      </c>
    </row>
  </sheetData>
  <hyperlinks>
    <hyperlink ref="B1" location="'Калькулятор 6'!A1" display="ВЕРНУТЬСЯ К КАЛЬКУЛЯТОРУ"/>
    <hyperlink ref="B20" location="'Калькулятор 6'!A1" display="ВЕРНУТЬСЯ К КАЛЬКУЛЯТОРУ"/>
  </hyperlinks>
  <pageMargins left="0.7" right="0.7" top="0.75" bottom="0.75" header="0.3" footer="0.3"/>
  <pageSetup paperSize="9" scale="63"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W2022"/>
  <sheetViews>
    <sheetView workbookViewId="0">
      <selection activeCell="B1" sqref="B1"/>
    </sheetView>
  </sheetViews>
  <sheetFormatPr defaultRowHeight="15" x14ac:dyDescent="0.25"/>
  <cols>
    <col min="2" max="2" width="128" customWidth="1"/>
  </cols>
  <sheetData>
    <row r="1" spans="2:23" x14ac:dyDescent="0.25">
      <c r="B1" s="4" t="s">
        <v>10</v>
      </c>
    </row>
    <row r="2" spans="2:23" ht="17.25" customHeight="1" x14ac:dyDescent="0.3">
      <c r="B2" s="269" t="s">
        <v>5046</v>
      </c>
    </row>
    <row r="3" spans="2:23" ht="18.75" hidden="1" x14ac:dyDescent="0.3">
      <c r="B3" s="57"/>
      <c r="C3" s="46"/>
      <c r="D3" s="46"/>
      <c r="E3" s="46"/>
      <c r="F3" s="46"/>
      <c r="G3" s="46"/>
      <c r="H3" s="46"/>
      <c r="I3" s="46"/>
      <c r="J3" s="46"/>
      <c r="K3" s="1"/>
      <c r="L3" s="1"/>
      <c r="M3" s="1"/>
      <c r="N3" s="1"/>
      <c r="O3" s="1"/>
      <c r="P3" s="1"/>
      <c r="Q3" s="1"/>
      <c r="R3" s="1"/>
      <c r="S3" s="1"/>
      <c r="T3" s="1"/>
      <c r="U3" s="1"/>
      <c r="V3" s="1"/>
      <c r="W3" s="1"/>
    </row>
    <row r="4" spans="2:23" hidden="1" x14ac:dyDescent="0.25">
      <c r="B4" s="1"/>
      <c r="C4" s="46"/>
      <c r="D4" s="46"/>
      <c r="E4" s="46"/>
      <c r="F4" s="46"/>
      <c r="G4" s="46"/>
      <c r="H4" s="46"/>
      <c r="I4" s="46"/>
      <c r="J4" s="46"/>
      <c r="K4" s="1"/>
      <c r="L4" s="1"/>
      <c r="M4" s="1"/>
      <c r="N4" s="1"/>
      <c r="O4" s="1"/>
      <c r="P4" s="1"/>
      <c r="Q4" s="1"/>
      <c r="R4" s="1"/>
      <c r="S4" s="1"/>
      <c r="T4" s="1"/>
      <c r="U4" s="1"/>
      <c r="V4" s="1"/>
      <c r="W4" s="1"/>
    </row>
    <row r="5" spans="2:23" ht="18.75" hidden="1" x14ac:dyDescent="0.25">
      <c r="B5" s="17"/>
      <c r="C5" s="46"/>
      <c r="D5" s="46"/>
      <c r="E5" s="46"/>
      <c r="F5" s="46"/>
      <c r="G5" s="46"/>
      <c r="H5" s="46"/>
      <c r="I5" s="46"/>
      <c r="J5" s="46"/>
      <c r="K5" s="1"/>
      <c r="L5" s="1"/>
      <c r="M5" s="1"/>
      <c r="N5" s="1"/>
      <c r="O5" s="18" t="s">
        <v>80</v>
      </c>
      <c r="P5" s="1"/>
      <c r="Q5" s="1"/>
      <c r="R5" s="1"/>
      <c r="S5" s="1"/>
      <c r="T5" s="1"/>
      <c r="U5" s="1"/>
      <c r="V5" s="1"/>
      <c r="W5" s="1"/>
    </row>
    <row r="6" spans="2:23" ht="18.75" hidden="1" x14ac:dyDescent="0.3">
      <c r="B6" s="57"/>
      <c r="C6" s="46"/>
      <c r="D6" s="46"/>
      <c r="E6" s="46"/>
      <c r="F6" s="46"/>
      <c r="G6" s="46"/>
      <c r="H6" s="46"/>
      <c r="I6" s="46"/>
      <c r="J6" s="46"/>
      <c r="K6" s="1"/>
      <c r="L6" s="1"/>
      <c r="M6" s="1"/>
      <c r="N6" s="1"/>
      <c r="O6" s="1"/>
      <c r="P6" s="1"/>
      <c r="Q6" s="1"/>
      <c r="R6" s="1"/>
      <c r="S6" s="1"/>
      <c r="T6" s="1"/>
      <c r="U6" s="1"/>
      <c r="V6" s="1"/>
      <c r="W6" s="1"/>
    </row>
    <row r="7" spans="2:23" ht="18.75" hidden="1" x14ac:dyDescent="0.25">
      <c r="B7" s="22"/>
      <c r="C7" s="46"/>
      <c r="D7" s="46"/>
      <c r="E7" s="46"/>
      <c r="F7" s="46"/>
      <c r="G7" s="46"/>
      <c r="H7" s="46"/>
      <c r="I7" s="46"/>
      <c r="J7" s="46"/>
      <c r="K7" s="1"/>
      <c r="L7" s="1"/>
      <c r="M7" s="1"/>
      <c r="N7" s="1"/>
      <c r="O7" s="1"/>
      <c r="P7" s="1"/>
      <c r="Q7" s="1"/>
      <c r="R7" s="1"/>
      <c r="S7" s="1"/>
      <c r="T7" s="1"/>
      <c r="U7" s="1"/>
      <c r="V7" s="1"/>
      <c r="W7" s="1"/>
    </row>
    <row r="8" spans="2:23" ht="18.75" hidden="1" x14ac:dyDescent="0.25">
      <c r="B8" s="17"/>
      <c r="C8" s="46"/>
      <c r="D8" s="46"/>
      <c r="E8" s="46"/>
      <c r="F8" s="46"/>
      <c r="G8" s="46"/>
      <c r="H8" s="46"/>
      <c r="I8" s="46"/>
      <c r="J8" s="46"/>
      <c r="K8" s="1"/>
      <c r="L8" s="1"/>
      <c r="M8" s="1"/>
      <c r="N8" s="1"/>
      <c r="O8" s="1"/>
      <c r="P8" s="1"/>
      <c r="Q8" s="1"/>
      <c r="R8" s="1"/>
      <c r="S8" s="1"/>
      <c r="T8" s="1"/>
      <c r="U8" s="1"/>
      <c r="V8" s="1"/>
      <c r="W8" s="1"/>
    </row>
    <row r="9" spans="2:23" ht="18.75" hidden="1" x14ac:dyDescent="0.25">
      <c r="B9" s="17"/>
      <c r="C9" s="46"/>
      <c r="D9" s="46"/>
      <c r="E9" s="46"/>
      <c r="F9" s="46"/>
      <c r="G9" s="46"/>
      <c r="H9" s="46"/>
      <c r="I9" s="46"/>
      <c r="J9" s="46"/>
      <c r="K9" s="1"/>
      <c r="L9" s="1"/>
      <c r="M9" s="1"/>
      <c r="N9" s="1"/>
      <c r="O9" s="1"/>
      <c r="P9" s="1"/>
      <c r="Q9" s="1"/>
      <c r="R9" s="1"/>
      <c r="S9" s="1"/>
      <c r="T9" s="1"/>
      <c r="U9" s="1"/>
      <c r="V9" s="1"/>
      <c r="W9" s="1"/>
    </row>
    <row r="10" spans="2:23" ht="18.75" hidden="1" x14ac:dyDescent="0.25">
      <c r="B10" s="21"/>
      <c r="C10" s="46"/>
      <c r="D10" s="46"/>
      <c r="E10" s="46"/>
      <c r="F10" s="46"/>
      <c r="G10" s="46"/>
      <c r="H10" s="46"/>
      <c r="I10" s="46"/>
      <c r="J10" s="46"/>
      <c r="K10" s="1"/>
      <c r="L10" s="1"/>
      <c r="M10" s="1"/>
      <c r="N10" s="1"/>
      <c r="O10" s="1"/>
      <c r="P10" s="1"/>
      <c r="Q10" s="1"/>
      <c r="R10" s="1"/>
      <c r="S10" s="1"/>
      <c r="T10" s="1"/>
      <c r="U10" s="1"/>
      <c r="V10" s="1"/>
      <c r="W10" s="1"/>
    </row>
    <row r="11" spans="2:23" hidden="1" x14ac:dyDescent="0.25">
      <c r="B11" s="263"/>
      <c r="C11" s="46"/>
      <c r="D11" s="46"/>
      <c r="E11" s="46"/>
      <c r="F11" s="46"/>
      <c r="G11" s="46"/>
      <c r="H11" s="46"/>
      <c r="I11" s="46"/>
      <c r="J11" s="46"/>
      <c r="K11" s="1"/>
      <c r="L11" s="1"/>
      <c r="M11" s="1"/>
      <c r="N11" s="1"/>
      <c r="O11" s="1"/>
      <c r="P11" s="1"/>
      <c r="Q11" s="1"/>
      <c r="R11" s="1"/>
      <c r="S11" s="1"/>
      <c r="T11" s="1"/>
      <c r="U11" s="1"/>
      <c r="V11" s="1"/>
      <c r="W11" s="1"/>
    </row>
    <row r="12" spans="2:23" ht="18.75" hidden="1" x14ac:dyDescent="0.25">
      <c r="B12" s="64"/>
      <c r="C12" s="46"/>
      <c r="D12" s="46"/>
      <c r="E12" s="46"/>
      <c r="F12" s="46"/>
      <c r="G12" s="46"/>
      <c r="H12" s="46"/>
      <c r="I12" s="46"/>
      <c r="J12" s="46"/>
      <c r="K12" s="1"/>
      <c r="L12" s="1"/>
      <c r="M12" s="1"/>
      <c r="N12" s="1"/>
      <c r="O12" s="1"/>
      <c r="P12" s="1"/>
      <c r="Q12" s="1"/>
      <c r="R12" s="1"/>
      <c r="S12" s="1"/>
      <c r="T12" s="1"/>
      <c r="U12" s="1"/>
      <c r="V12" s="1"/>
      <c r="W12" s="1"/>
    </row>
    <row r="13" spans="2:23" ht="18.75" hidden="1" x14ac:dyDescent="0.25">
      <c r="B13" s="64" t="s">
        <v>175</v>
      </c>
      <c r="C13" s="46"/>
      <c r="D13" s="46"/>
      <c r="E13" s="46"/>
      <c r="F13" s="46"/>
      <c r="G13" s="46"/>
      <c r="H13" s="46"/>
      <c r="I13" s="46"/>
      <c r="J13" s="46"/>
    </row>
    <row r="14" spans="2:23" ht="18.75" x14ac:dyDescent="0.25">
      <c r="B14" s="64" t="s">
        <v>5052</v>
      </c>
      <c r="C14" s="46"/>
      <c r="D14" s="46"/>
      <c r="E14" s="46"/>
      <c r="F14" s="46"/>
      <c r="G14" s="46"/>
      <c r="H14" s="46"/>
      <c r="I14" s="46"/>
      <c r="J14" s="46"/>
    </row>
    <row r="15" spans="2:23" ht="18.75" x14ac:dyDescent="0.25">
      <c r="B15" s="64" t="s">
        <v>175</v>
      </c>
      <c r="C15" s="46"/>
      <c r="D15" s="46"/>
      <c r="E15" s="46"/>
      <c r="F15" s="46"/>
      <c r="G15" s="46"/>
      <c r="H15" s="46"/>
      <c r="I15" s="46"/>
      <c r="J15" s="46"/>
    </row>
    <row r="16" spans="2:23" ht="18.75" x14ac:dyDescent="0.25">
      <c r="B16" s="239" t="s">
        <v>5047</v>
      </c>
      <c r="C16" s="46"/>
      <c r="D16" s="46"/>
      <c r="E16" s="46"/>
      <c r="F16" s="46"/>
      <c r="G16" s="46"/>
      <c r="H16" s="46"/>
      <c r="I16" s="46"/>
      <c r="J16" s="37"/>
    </row>
    <row r="17" spans="2:2" ht="18.75" x14ac:dyDescent="0.25">
      <c r="B17" s="239" t="s">
        <v>5048</v>
      </c>
    </row>
    <row r="18" spans="2:2" ht="18.75" x14ac:dyDescent="0.25">
      <c r="B18" s="239" t="s">
        <v>5049</v>
      </c>
    </row>
    <row r="19" spans="2:2" ht="18.75" x14ac:dyDescent="0.25">
      <c r="B19" s="239" t="s">
        <v>5050</v>
      </c>
    </row>
    <row r="20" spans="2:2" ht="18.75" x14ac:dyDescent="0.25">
      <c r="B20" s="239" t="s">
        <v>5051</v>
      </c>
    </row>
    <row r="21" spans="2:2" ht="18.75" x14ac:dyDescent="0.25">
      <c r="B21" s="64"/>
    </row>
    <row r="22" spans="2:2" ht="18.75" x14ac:dyDescent="0.25">
      <c r="B22" s="64" t="s">
        <v>175</v>
      </c>
    </row>
    <row r="23" spans="2:2" ht="18.75" x14ac:dyDescent="0.25">
      <c r="B23" s="64" t="s">
        <v>5053</v>
      </c>
    </row>
    <row r="24" spans="2:2" ht="18.75" x14ac:dyDescent="0.25">
      <c r="B24" s="64" t="s">
        <v>5054</v>
      </c>
    </row>
    <row r="25" spans="2:2" ht="18.75" x14ac:dyDescent="0.25">
      <c r="B25" s="64" t="s">
        <v>5055</v>
      </c>
    </row>
    <row r="26" spans="2:2" ht="18.75" x14ac:dyDescent="0.25">
      <c r="B26" s="64" t="s">
        <v>5056</v>
      </c>
    </row>
    <row r="27" spans="2:2" ht="18.75" x14ac:dyDescent="0.25">
      <c r="B27" s="64" t="s">
        <v>5057</v>
      </c>
    </row>
    <row r="28" spans="2:2" ht="18.75" x14ac:dyDescent="0.25">
      <c r="B28" s="64" t="s">
        <v>5058</v>
      </c>
    </row>
    <row r="29" spans="2:2" ht="18.75" x14ac:dyDescent="0.25">
      <c r="B29" s="64" t="s">
        <v>5059</v>
      </c>
    </row>
    <row r="30" spans="2:2" ht="18.75" x14ac:dyDescent="0.25">
      <c r="B30" s="64" t="s">
        <v>5060</v>
      </c>
    </row>
    <row r="31" spans="2:2" ht="18.75" x14ac:dyDescent="0.25">
      <c r="B31" s="64" t="s">
        <v>5061</v>
      </c>
    </row>
    <row r="32" spans="2:2" ht="18.75" x14ac:dyDescent="0.25">
      <c r="B32" s="237" t="s">
        <v>5062</v>
      </c>
    </row>
    <row r="33" spans="2:2" ht="18.75" x14ac:dyDescent="0.25">
      <c r="B33" s="237" t="s">
        <v>5063</v>
      </c>
    </row>
    <row r="34" spans="2:2" ht="18.75" x14ac:dyDescent="0.25">
      <c r="B34" s="237" t="s">
        <v>5064</v>
      </c>
    </row>
    <row r="35" spans="2:2" ht="18.75" x14ac:dyDescent="0.25">
      <c r="B35" s="237" t="s">
        <v>5065</v>
      </c>
    </row>
    <row r="36" spans="2:2" ht="18.75" x14ac:dyDescent="0.25">
      <c r="B36" s="21" t="s">
        <v>5066</v>
      </c>
    </row>
    <row r="37" spans="2:2" ht="18.75" x14ac:dyDescent="0.25">
      <c r="B37" s="21" t="s">
        <v>5067</v>
      </c>
    </row>
    <row r="38" spans="2:2" ht="18.75" x14ac:dyDescent="0.25">
      <c r="B38" s="64" t="s">
        <v>5068</v>
      </c>
    </row>
    <row r="39" spans="2:2" ht="18.75" x14ac:dyDescent="0.25">
      <c r="B39" s="64" t="s">
        <v>5069</v>
      </c>
    </row>
    <row r="40" spans="2:2" ht="18.75" x14ac:dyDescent="0.25">
      <c r="B40" s="21" t="s">
        <v>5070</v>
      </c>
    </row>
    <row r="41" spans="2:2" ht="18.75" x14ac:dyDescent="0.25">
      <c r="B41" s="21" t="s">
        <v>5071</v>
      </c>
    </row>
    <row r="42" spans="2:2" ht="18.75" x14ac:dyDescent="0.25">
      <c r="B42" s="21"/>
    </row>
    <row r="43" spans="2:2" ht="18.75" x14ac:dyDescent="0.25">
      <c r="B43" s="21"/>
    </row>
    <row r="44" spans="2:2" ht="18.75" x14ac:dyDescent="0.25">
      <c r="B44" s="21"/>
    </row>
    <row r="45" spans="2:2" ht="18.75" x14ac:dyDescent="0.25">
      <c r="B45" s="21" t="s">
        <v>4009</v>
      </c>
    </row>
    <row r="46" spans="2:2" ht="18.75" x14ac:dyDescent="0.25">
      <c r="B46" s="21" t="s">
        <v>4759</v>
      </c>
    </row>
    <row r="47" spans="2:2" ht="18.75" x14ac:dyDescent="0.25">
      <c r="B47" s="21" t="s">
        <v>5072</v>
      </c>
    </row>
    <row r="48" spans="2:2" ht="0.75" customHeight="1" x14ac:dyDescent="0.25">
      <c r="B48" s="21"/>
    </row>
    <row r="49" spans="2:2" ht="18.75" hidden="1" x14ac:dyDescent="0.25">
      <c r="B49" s="21"/>
    </row>
    <row r="50" spans="2:2" ht="18.75" hidden="1" x14ac:dyDescent="0.25">
      <c r="B50" s="21"/>
    </row>
    <row r="51" spans="2:2" ht="18.75" hidden="1" x14ac:dyDescent="0.25">
      <c r="B51" s="20"/>
    </row>
    <row r="52" spans="2:2" ht="18.75" hidden="1" x14ac:dyDescent="0.25">
      <c r="B52" s="21"/>
    </row>
    <row r="53" spans="2:2" ht="18.75" hidden="1" x14ac:dyDescent="0.25">
      <c r="B53" s="21"/>
    </row>
    <row r="54" spans="2:2" ht="18.75" hidden="1" x14ac:dyDescent="0.25">
      <c r="B54" s="21"/>
    </row>
    <row r="55" spans="2:2" ht="18.75" hidden="1" x14ac:dyDescent="0.25">
      <c r="B55" s="21"/>
    </row>
    <row r="56" spans="2:2" ht="18.75" hidden="1" x14ac:dyDescent="0.25">
      <c r="B56" s="21"/>
    </row>
    <row r="57" spans="2:2" ht="18.75" hidden="1" x14ac:dyDescent="0.25">
      <c r="B57" s="21"/>
    </row>
    <row r="58" spans="2:2" ht="18.75" hidden="1" x14ac:dyDescent="0.25">
      <c r="B58" s="21"/>
    </row>
    <row r="59" spans="2:2" ht="18.75" hidden="1" x14ac:dyDescent="0.25">
      <c r="B59" s="21"/>
    </row>
    <row r="60" spans="2:2" ht="18.75" hidden="1" x14ac:dyDescent="0.25">
      <c r="B60" s="21"/>
    </row>
    <row r="61" spans="2:2" ht="18.75" hidden="1" x14ac:dyDescent="0.25">
      <c r="B61" s="21"/>
    </row>
    <row r="62" spans="2:2" ht="18.75" hidden="1" x14ac:dyDescent="0.25">
      <c r="B62" s="21"/>
    </row>
    <row r="63" spans="2:2" hidden="1" x14ac:dyDescent="0.25">
      <c r="B63" s="262"/>
    </row>
    <row r="64" spans="2:2" hidden="1" x14ac:dyDescent="0.25">
      <c r="B64" s="262"/>
    </row>
    <row r="65" spans="2:2" ht="18.75" hidden="1" x14ac:dyDescent="0.25">
      <c r="B65" s="20"/>
    </row>
    <row r="66" spans="2:2" ht="18.75" hidden="1" x14ac:dyDescent="0.25">
      <c r="B66" s="21"/>
    </row>
    <row r="67" spans="2:2" ht="18.75" hidden="1" x14ac:dyDescent="0.25">
      <c r="B67" s="21"/>
    </row>
    <row r="68" spans="2:2" ht="18.75" hidden="1" x14ac:dyDescent="0.25">
      <c r="B68" s="21"/>
    </row>
    <row r="69" spans="2:2" ht="18.75" hidden="1" x14ac:dyDescent="0.25">
      <c r="B69" s="21"/>
    </row>
    <row r="70" spans="2:2" ht="18.75" hidden="1" x14ac:dyDescent="0.25">
      <c r="B70" s="21"/>
    </row>
    <row r="71" spans="2:2" ht="18.75" hidden="1" x14ac:dyDescent="0.25">
      <c r="B71" s="21"/>
    </row>
    <row r="72" spans="2:2" ht="15.75" hidden="1" customHeight="1" x14ac:dyDescent="0.25">
      <c r="B72" s="21"/>
    </row>
    <row r="73" spans="2:2" ht="18.75" hidden="1" x14ac:dyDescent="0.25">
      <c r="B73" s="21"/>
    </row>
    <row r="74" spans="2:2" ht="18.75" hidden="1" x14ac:dyDescent="0.25">
      <c r="B74" s="21"/>
    </row>
    <row r="75" spans="2:2" ht="18.75" hidden="1" x14ac:dyDescent="0.25">
      <c r="B75" s="21"/>
    </row>
    <row r="76" spans="2:2" hidden="1" x14ac:dyDescent="0.25">
      <c r="B76" s="262"/>
    </row>
    <row r="77" spans="2:2" ht="18.75" hidden="1" x14ac:dyDescent="0.25">
      <c r="B77" s="20"/>
    </row>
    <row r="78" spans="2:2" ht="18.75" hidden="1" x14ac:dyDescent="0.25">
      <c r="B78" s="21"/>
    </row>
    <row r="79" spans="2:2" ht="18.75" hidden="1" x14ac:dyDescent="0.25">
      <c r="B79" s="21"/>
    </row>
    <row r="80" spans="2:2" ht="18.75" hidden="1" x14ac:dyDescent="0.25">
      <c r="B80" s="21"/>
    </row>
    <row r="81" spans="2:2" ht="18.75" hidden="1" x14ac:dyDescent="0.25">
      <c r="B81" s="21"/>
    </row>
    <row r="82" spans="2:2" ht="18.75" hidden="1" x14ac:dyDescent="0.25">
      <c r="B82" s="21"/>
    </row>
    <row r="83" spans="2:2" ht="18.75" hidden="1" x14ac:dyDescent="0.25">
      <c r="B83" s="21"/>
    </row>
    <row r="84" spans="2:2" ht="18.75" hidden="1" x14ac:dyDescent="0.25">
      <c r="B84" s="21"/>
    </row>
    <row r="85" spans="2:2" ht="18.75" hidden="1" x14ac:dyDescent="0.25">
      <c r="B85" s="21"/>
    </row>
    <row r="86" spans="2:2" ht="18.75" hidden="1" x14ac:dyDescent="0.25">
      <c r="B86" s="21"/>
    </row>
    <row r="87" spans="2:2" ht="18.75" hidden="1" x14ac:dyDescent="0.25">
      <c r="B87" s="21"/>
    </row>
    <row r="88" spans="2:2" ht="18.75" hidden="1" x14ac:dyDescent="0.25">
      <c r="B88" s="21"/>
    </row>
    <row r="89" spans="2:2" ht="18.75" hidden="1" x14ac:dyDescent="0.25">
      <c r="B89" s="21"/>
    </row>
    <row r="90" spans="2:2" ht="18.75" hidden="1" x14ac:dyDescent="0.25">
      <c r="B90" s="21"/>
    </row>
    <row r="91" spans="2:2" ht="18.75" hidden="1" x14ac:dyDescent="0.25">
      <c r="B91" s="21"/>
    </row>
    <row r="92" spans="2:2" ht="18.75" hidden="1" x14ac:dyDescent="0.25">
      <c r="B92" s="21"/>
    </row>
    <row r="93" spans="2:2" ht="18.75" hidden="1" x14ac:dyDescent="0.25">
      <c r="B93" s="21"/>
    </row>
    <row r="94" spans="2:2" ht="18.75" hidden="1" x14ac:dyDescent="0.25">
      <c r="B94" s="21"/>
    </row>
    <row r="95" spans="2:2" ht="18.75" hidden="1" x14ac:dyDescent="0.25">
      <c r="B95" s="21"/>
    </row>
    <row r="96" spans="2:2" ht="18.75" x14ac:dyDescent="0.25">
      <c r="B96" s="25" t="s">
        <v>5074</v>
      </c>
    </row>
    <row r="97" spans="2:2" ht="18.75" x14ac:dyDescent="0.25">
      <c r="B97" s="25"/>
    </row>
    <row r="98" spans="2:2" ht="18.75" x14ac:dyDescent="0.25">
      <c r="B98" s="25" t="s">
        <v>5075</v>
      </c>
    </row>
    <row r="99" spans="2:2" ht="18.75" x14ac:dyDescent="0.25">
      <c r="B99" s="25" t="s">
        <v>6</v>
      </c>
    </row>
    <row r="100" spans="2:2" ht="18.75" x14ac:dyDescent="0.25">
      <c r="B100" s="25" t="s">
        <v>4759</v>
      </c>
    </row>
    <row r="101" spans="2:2" ht="18.75" x14ac:dyDescent="0.25">
      <c r="B101" s="25" t="s">
        <v>4760</v>
      </c>
    </row>
    <row r="102" spans="2:2" ht="18.75" x14ac:dyDescent="0.25">
      <c r="B102" s="25" t="s">
        <v>5076</v>
      </c>
    </row>
    <row r="103" spans="2:2" ht="18.75" x14ac:dyDescent="0.25">
      <c r="B103" s="21"/>
    </row>
    <row r="104" spans="2:2" ht="18.75" x14ac:dyDescent="0.25">
      <c r="B104" s="21"/>
    </row>
    <row r="105" spans="2:2" ht="18.75" x14ac:dyDescent="0.25">
      <c r="B105" s="21" t="s">
        <v>175</v>
      </c>
    </row>
    <row r="106" spans="2:2" ht="18.75" x14ac:dyDescent="0.25">
      <c r="B106" s="239" t="s">
        <v>164</v>
      </c>
    </row>
    <row r="107" spans="2:2" ht="18.75" x14ac:dyDescent="0.25">
      <c r="B107" s="239" t="s">
        <v>5077</v>
      </c>
    </row>
    <row r="108" spans="2:2" ht="18.75" x14ac:dyDescent="0.25">
      <c r="B108" s="239" t="s">
        <v>5078</v>
      </c>
    </row>
    <row r="109" spans="2:2" ht="18.75" x14ac:dyDescent="0.25">
      <c r="B109" s="239" t="s">
        <v>5079</v>
      </c>
    </row>
    <row r="110" spans="2:2" ht="18.75" x14ac:dyDescent="0.25">
      <c r="B110" s="239" t="s">
        <v>5080</v>
      </c>
    </row>
    <row r="111" spans="2:2" ht="18.75" x14ac:dyDescent="0.25">
      <c r="B111" s="239" t="s">
        <v>5081</v>
      </c>
    </row>
    <row r="112" spans="2:2" ht="18.75" x14ac:dyDescent="0.25">
      <c r="B112" s="21"/>
    </row>
    <row r="113" spans="2:2" ht="18.75" x14ac:dyDescent="0.25">
      <c r="B113" s="64" t="s">
        <v>5082</v>
      </c>
    </row>
    <row r="114" spans="2:2" ht="18.75" x14ac:dyDescent="0.25">
      <c r="B114" s="64"/>
    </row>
    <row r="115" spans="2:2" ht="18.75" x14ac:dyDescent="0.25">
      <c r="B115" s="64" t="s">
        <v>5083</v>
      </c>
    </row>
    <row r="116" spans="2:2" ht="18.75" x14ac:dyDescent="0.25">
      <c r="B116" s="64"/>
    </row>
    <row r="117" spans="2:2" ht="18.75" x14ac:dyDescent="0.25">
      <c r="B117" s="64" t="s">
        <v>5084</v>
      </c>
    </row>
    <row r="118" spans="2:2" ht="18.75" x14ac:dyDescent="0.25">
      <c r="B118" s="64" t="s">
        <v>5085</v>
      </c>
    </row>
    <row r="119" spans="2:2" ht="18.75" x14ac:dyDescent="0.25">
      <c r="B119" s="64" t="s">
        <v>5086</v>
      </c>
    </row>
    <row r="120" spans="2:2" ht="18.75" x14ac:dyDescent="0.25">
      <c r="B120" s="64" t="s">
        <v>5087</v>
      </c>
    </row>
    <row r="121" spans="2:2" ht="18.75" x14ac:dyDescent="0.25">
      <c r="B121" s="64" t="s">
        <v>5088</v>
      </c>
    </row>
    <row r="122" spans="2:2" ht="18.75" x14ac:dyDescent="0.25">
      <c r="B122" s="64" t="s">
        <v>5089</v>
      </c>
    </row>
    <row r="123" spans="2:2" ht="18.75" x14ac:dyDescent="0.25">
      <c r="B123" s="64" t="s">
        <v>5090</v>
      </c>
    </row>
    <row r="124" spans="2:2" ht="18.75" x14ac:dyDescent="0.25">
      <c r="B124" s="64" t="s">
        <v>5091</v>
      </c>
    </row>
    <row r="125" spans="2:2" ht="18.75" x14ac:dyDescent="0.25">
      <c r="B125" s="64" t="s">
        <v>5092</v>
      </c>
    </row>
    <row r="126" spans="2:2" ht="18.75" x14ac:dyDescent="0.25">
      <c r="B126" s="64" t="s">
        <v>5093</v>
      </c>
    </row>
    <row r="127" spans="2:2" ht="18.75" x14ac:dyDescent="0.25">
      <c r="B127" s="64"/>
    </row>
    <row r="128" spans="2:2" ht="18.75" x14ac:dyDescent="0.25">
      <c r="B128" s="64" t="s">
        <v>5094</v>
      </c>
    </row>
    <row r="129" spans="2:2" ht="18.75" x14ac:dyDescent="0.25">
      <c r="B129" s="64"/>
    </row>
    <row r="130" spans="2:2" ht="18.75" x14ac:dyDescent="0.25">
      <c r="B130" s="64" t="s">
        <v>5095</v>
      </c>
    </row>
    <row r="131" spans="2:2" ht="18.75" x14ac:dyDescent="0.25">
      <c r="B131" s="64" t="s">
        <v>5096</v>
      </c>
    </row>
    <row r="132" spans="2:2" ht="18.75" x14ac:dyDescent="0.25">
      <c r="B132" s="64" t="s">
        <v>5097</v>
      </c>
    </row>
    <row r="133" spans="2:2" ht="18.75" x14ac:dyDescent="0.25">
      <c r="B133" s="64" t="s">
        <v>5098</v>
      </c>
    </row>
    <row r="134" spans="2:2" ht="18.75" x14ac:dyDescent="0.25">
      <c r="B134" s="64" t="s">
        <v>5099</v>
      </c>
    </row>
    <row r="135" spans="2:2" ht="18.75" x14ac:dyDescent="0.25">
      <c r="B135" s="64" t="s">
        <v>5100</v>
      </c>
    </row>
    <row r="136" spans="2:2" ht="18.75" x14ac:dyDescent="0.25">
      <c r="B136" s="64" t="s">
        <v>5101</v>
      </c>
    </row>
    <row r="137" spans="2:2" ht="18.75" x14ac:dyDescent="0.25">
      <c r="B137" s="64" t="s">
        <v>5102</v>
      </c>
    </row>
    <row r="138" spans="2:2" ht="18.75" x14ac:dyDescent="0.25">
      <c r="B138" s="64"/>
    </row>
    <row r="139" spans="2:2" ht="18.75" x14ac:dyDescent="0.25">
      <c r="B139" s="64" t="s">
        <v>175</v>
      </c>
    </row>
    <row r="140" spans="2:2" ht="18.75" x14ac:dyDescent="0.25">
      <c r="B140" s="64">
        <v>2</v>
      </c>
    </row>
    <row r="141" spans="2:2" ht="18.75" x14ac:dyDescent="0.25">
      <c r="B141" s="265" t="s">
        <v>5103</v>
      </c>
    </row>
    <row r="142" spans="2:2" ht="18.75" x14ac:dyDescent="0.25">
      <c r="B142" s="119"/>
    </row>
    <row r="143" spans="2:2" ht="18.75" x14ac:dyDescent="0.25">
      <c r="B143" s="64" t="s">
        <v>162</v>
      </c>
    </row>
    <row r="144" spans="2:2" ht="18.75" x14ac:dyDescent="0.25">
      <c r="B144" s="64"/>
    </row>
    <row r="145" spans="2:2" ht="18.75" x14ac:dyDescent="0.25">
      <c r="B145" s="64" t="s">
        <v>5104</v>
      </c>
    </row>
    <row r="146" spans="2:2" ht="18.75" x14ac:dyDescent="0.25">
      <c r="B146" s="64" t="s">
        <v>5105</v>
      </c>
    </row>
    <row r="147" spans="2:2" ht="18.75" x14ac:dyDescent="0.25">
      <c r="B147" s="64" t="s">
        <v>4964</v>
      </c>
    </row>
    <row r="148" spans="2:2" ht="18.75" x14ac:dyDescent="0.25">
      <c r="B148" s="64"/>
    </row>
    <row r="149" spans="2:2" ht="18.75" x14ac:dyDescent="0.25">
      <c r="B149" s="64" t="s">
        <v>5106</v>
      </c>
    </row>
    <row r="150" spans="2:2" ht="18.75" x14ac:dyDescent="0.25">
      <c r="B150" s="64" t="s">
        <v>5107</v>
      </c>
    </row>
    <row r="151" spans="2:2" ht="18.75" x14ac:dyDescent="0.25">
      <c r="B151" s="64" t="s">
        <v>5108</v>
      </c>
    </row>
    <row r="152" spans="2:2" ht="18.75" x14ac:dyDescent="0.25">
      <c r="B152" s="64" t="s">
        <v>5109</v>
      </c>
    </row>
    <row r="153" spans="2:2" ht="18.75" x14ac:dyDescent="0.25">
      <c r="B153" s="64" t="s">
        <v>5110</v>
      </c>
    </row>
    <row r="154" spans="2:2" ht="18.75" x14ac:dyDescent="0.25">
      <c r="B154" s="64" t="s">
        <v>5111</v>
      </c>
    </row>
    <row r="155" spans="2:2" ht="18.75" x14ac:dyDescent="0.25">
      <c r="B155" s="64" t="s">
        <v>5112</v>
      </c>
    </row>
    <row r="156" spans="2:2" ht="18.75" x14ac:dyDescent="0.25">
      <c r="B156" s="64" t="s">
        <v>5113</v>
      </c>
    </row>
    <row r="157" spans="2:2" ht="18.75" x14ac:dyDescent="0.25">
      <c r="B157" s="64" t="s">
        <v>5114</v>
      </c>
    </row>
    <row r="158" spans="2:2" ht="18.75" x14ac:dyDescent="0.25">
      <c r="B158" s="64" t="s">
        <v>5115</v>
      </c>
    </row>
    <row r="159" spans="2:2" ht="18.75" x14ac:dyDescent="0.25">
      <c r="B159" s="64" t="s">
        <v>5116</v>
      </c>
    </row>
    <row r="160" spans="2:2" ht="18.75" x14ac:dyDescent="0.25">
      <c r="B160" s="64" t="s">
        <v>5117</v>
      </c>
    </row>
    <row r="161" spans="2:2" ht="18.75" x14ac:dyDescent="0.25">
      <c r="B161" s="64" t="s">
        <v>5118</v>
      </c>
    </row>
    <row r="162" spans="2:2" ht="18.75" x14ac:dyDescent="0.25">
      <c r="B162" s="64" t="s">
        <v>5119</v>
      </c>
    </row>
    <row r="163" spans="2:2" ht="18.75" x14ac:dyDescent="0.25">
      <c r="B163" s="64" t="s">
        <v>5113</v>
      </c>
    </row>
    <row r="164" spans="2:2" ht="18.75" x14ac:dyDescent="0.25">
      <c r="B164" s="64" t="s">
        <v>5114</v>
      </c>
    </row>
    <row r="165" spans="2:2" ht="18.75" x14ac:dyDescent="0.25">
      <c r="B165" s="64" t="s">
        <v>5115</v>
      </c>
    </row>
    <row r="166" spans="2:2" ht="18.75" x14ac:dyDescent="0.25">
      <c r="B166" s="64" t="s">
        <v>5116</v>
      </c>
    </row>
    <row r="167" spans="2:2" ht="18.75" x14ac:dyDescent="0.25">
      <c r="B167" s="64" t="s">
        <v>5120</v>
      </c>
    </row>
    <row r="168" spans="2:2" ht="18.75" x14ac:dyDescent="0.25">
      <c r="B168" s="64" t="s">
        <v>5121</v>
      </c>
    </row>
    <row r="169" spans="2:2" ht="18.75" x14ac:dyDescent="0.25">
      <c r="B169" s="64" t="s">
        <v>5122</v>
      </c>
    </row>
    <row r="170" spans="2:2" ht="18.75" x14ac:dyDescent="0.25">
      <c r="B170" s="64" t="s">
        <v>5123</v>
      </c>
    </row>
    <row r="171" spans="2:2" ht="18.75" x14ac:dyDescent="0.25">
      <c r="B171" s="64" t="s">
        <v>5124</v>
      </c>
    </row>
    <row r="172" spans="2:2" ht="18.75" x14ac:dyDescent="0.25">
      <c r="B172" s="64" t="s">
        <v>5125</v>
      </c>
    </row>
    <row r="173" spans="2:2" ht="18.75" x14ac:dyDescent="0.25">
      <c r="B173" s="64" t="s">
        <v>5126</v>
      </c>
    </row>
    <row r="174" spans="2:2" ht="18.75" x14ac:dyDescent="0.25">
      <c r="B174" s="64" t="s">
        <v>5127</v>
      </c>
    </row>
    <row r="175" spans="2:2" ht="18.75" x14ac:dyDescent="0.25">
      <c r="B175" s="64" t="s">
        <v>5128</v>
      </c>
    </row>
    <row r="176" spans="2:2" ht="18.75" x14ac:dyDescent="0.25">
      <c r="B176" s="64" t="s">
        <v>5129</v>
      </c>
    </row>
    <row r="177" spans="2:2" ht="18.75" x14ac:dyDescent="0.25">
      <c r="B177" s="265" t="s">
        <v>5130</v>
      </c>
    </row>
    <row r="178" spans="2:2" ht="18.75" x14ac:dyDescent="0.25">
      <c r="B178" s="64" t="s">
        <v>5131</v>
      </c>
    </row>
    <row r="179" spans="2:2" ht="18.75" x14ac:dyDescent="0.25">
      <c r="B179" s="64" t="s">
        <v>5132</v>
      </c>
    </row>
    <row r="180" spans="2:2" ht="18.75" x14ac:dyDescent="0.25">
      <c r="B180" s="64" t="s">
        <v>5133</v>
      </c>
    </row>
    <row r="181" spans="2:2" ht="18.75" x14ac:dyDescent="0.25">
      <c r="B181" s="64" t="s">
        <v>5134</v>
      </c>
    </row>
    <row r="182" spans="2:2" ht="18.75" x14ac:dyDescent="0.25">
      <c r="B182" s="64" t="s">
        <v>5135</v>
      </c>
    </row>
    <row r="183" spans="2:2" ht="18.75" x14ac:dyDescent="0.25">
      <c r="B183" s="64" t="s">
        <v>5136</v>
      </c>
    </row>
    <row r="184" spans="2:2" ht="18.75" x14ac:dyDescent="0.25">
      <c r="B184" s="64" t="e">
        <f>- адрес электронной почты администрации муниципального образования</f>
        <v>#NAME?</v>
      </c>
    </row>
    <row r="185" spans="2:2" ht="18.75" x14ac:dyDescent="0.25">
      <c r="B185" s="64" t="s">
        <v>5137</v>
      </c>
    </row>
    <row r="186" spans="2:2" ht="18.75" x14ac:dyDescent="0.25">
      <c r="B186" s="64">
        <v>3</v>
      </c>
    </row>
    <row r="187" spans="2:2" ht="18.75" x14ac:dyDescent="0.25">
      <c r="B187" s="64" t="e">
        <f>- адрес электронной почты отдела архитектуры и градостроительства</f>
        <v>#NAME?</v>
      </c>
    </row>
    <row r="188" spans="2:2" ht="18.75" x14ac:dyDescent="0.25">
      <c r="B188" s="64" t="s">
        <v>5138</v>
      </c>
    </row>
    <row r="189" spans="2:2" ht="18.75" x14ac:dyDescent="0.25">
      <c r="B189" s="64" t="s">
        <v>5139</v>
      </c>
    </row>
    <row r="190" spans="2:2" ht="18.75" x14ac:dyDescent="0.25">
      <c r="B190" s="64" t="s">
        <v>5140</v>
      </c>
    </row>
    <row r="191" spans="2:2" ht="18.75" x14ac:dyDescent="0.25">
      <c r="B191" s="64" t="s">
        <v>5141</v>
      </c>
    </row>
    <row r="192" spans="2:2" ht="18.75" x14ac:dyDescent="0.25">
      <c r="B192" s="64" t="s">
        <v>5142</v>
      </c>
    </row>
    <row r="193" spans="2:2" ht="18.75" x14ac:dyDescent="0.25">
      <c r="B193" s="64" t="s">
        <v>5143</v>
      </c>
    </row>
    <row r="194" spans="2:2" ht="18.75" x14ac:dyDescent="0.25">
      <c r="B194" s="64" t="s">
        <v>5144</v>
      </c>
    </row>
    <row r="195" spans="2:2" ht="18.75" x14ac:dyDescent="0.25">
      <c r="B195" s="64" t="s">
        <v>5145</v>
      </c>
    </row>
    <row r="196" spans="2:2" ht="18.75" x14ac:dyDescent="0.25">
      <c r="B196" s="64" t="s">
        <v>5146</v>
      </c>
    </row>
    <row r="197" spans="2:2" ht="18.75" x14ac:dyDescent="0.25">
      <c r="B197" s="64" t="s">
        <v>5147</v>
      </c>
    </row>
    <row r="198" spans="2:2" ht="18.75" x14ac:dyDescent="0.25">
      <c r="B198" s="64" t="s">
        <v>5148</v>
      </c>
    </row>
    <row r="199" spans="2:2" ht="18.75" x14ac:dyDescent="0.25">
      <c r="B199" s="64" t="s">
        <v>5149</v>
      </c>
    </row>
    <row r="200" spans="2:2" ht="18.75" x14ac:dyDescent="0.25">
      <c r="B200" s="64" t="s">
        <v>5150</v>
      </c>
    </row>
    <row r="201" spans="2:2" ht="18.75" x14ac:dyDescent="0.25">
      <c r="B201" s="64" t="s">
        <v>5129</v>
      </c>
    </row>
    <row r="202" spans="2:2" ht="18.75" x14ac:dyDescent="0.25">
      <c r="B202" s="64" t="s">
        <v>5151</v>
      </c>
    </row>
    <row r="203" spans="2:2" ht="18.75" x14ac:dyDescent="0.25">
      <c r="B203" s="64"/>
    </row>
    <row r="204" spans="2:2" ht="18.75" x14ac:dyDescent="0.25">
      <c r="B204" s="64" t="s">
        <v>5152</v>
      </c>
    </row>
    <row r="205" spans="2:2" ht="18.75" x14ac:dyDescent="0.25">
      <c r="B205" s="64" t="s">
        <v>5153</v>
      </c>
    </row>
    <row r="206" spans="2:2" ht="18.75" x14ac:dyDescent="0.25">
      <c r="B206" s="64" t="s">
        <v>175</v>
      </c>
    </row>
    <row r="207" spans="2:2" ht="18.75" x14ac:dyDescent="0.25">
      <c r="B207" s="64" t="s">
        <v>5154</v>
      </c>
    </row>
    <row r="208" spans="2:2" ht="18.75" x14ac:dyDescent="0.25">
      <c r="B208" s="64" t="s">
        <v>5155</v>
      </c>
    </row>
    <row r="209" spans="2:2" ht="18.75" x14ac:dyDescent="0.25">
      <c r="B209" s="64" t="s">
        <v>5156</v>
      </c>
    </row>
    <row r="210" spans="2:2" ht="18.75" x14ac:dyDescent="0.25">
      <c r="B210" s="64" t="s">
        <v>5157</v>
      </c>
    </row>
    <row r="211" spans="2:2" ht="18.75" x14ac:dyDescent="0.25">
      <c r="B211" s="64" t="s">
        <v>5158</v>
      </c>
    </row>
    <row r="212" spans="2:2" ht="18.75" x14ac:dyDescent="0.25">
      <c r="B212" s="64" t="s">
        <v>5159</v>
      </c>
    </row>
    <row r="213" spans="2:2" ht="18.75" x14ac:dyDescent="0.25">
      <c r="B213" s="64" t="s">
        <v>5160</v>
      </c>
    </row>
    <row r="214" spans="2:2" ht="18.75" x14ac:dyDescent="0.25">
      <c r="B214" s="64"/>
    </row>
    <row r="215" spans="2:2" ht="18.75" x14ac:dyDescent="0.25">
      <c r="B215" s="64" t="s">
        <v>5161</v>
      </c>
    </row>
    <row r="216" spans="2:2" ht="18.75" x14ac:dyDescent="0.25">
      <c r="B216" s="64" t="s">
        <v>5162</v>
      </c>
    </row>
    <row r="217" spans="2:2" ht="18.75" x14ac:dyDescent="0.25">
      <c r="B217" s="119" t="s">
        <v>175</v>
      </c>
    </row>
    <row r="218" spans="2:2" ht="18.75" x14ac:dyDescent="0.25">
      <c r="B218" s="119" t="s">
        <v>5163</v>
      </c>
    </row>
    <row r="219" spans="2:2" ht="18.75" x14ac:dyDescent="0.25">
      <c r="B219" s="119" t="s">
        <v>5164</v>
      </c>
    </row>
    <row r="220" spans="2:2" ht="18.75" x14ac:dyDescent="0.25">
      <c r="B220" s="64" t="s">
        <v>5165</v>
      </c>
    </row>
    <row r="221" spans="2:2" ht="18.75" x14ac:dyDescent="0.25">
      <c r="B221" s="64" t="s">
        <v>5166</v>
      </c>
    </row>
    <row r="222" spans="2:2" ht="18.75" x14ac:dyDescent="0.25">
      <c r="B222" s="64"/>
    </row>
    <row r="223" spans="2:2" ht="18.75" x14ac:dyDescent="0.25">
      <c r="B223" s="64" t="s">
        <v>5167</v>
      </c>
    </row>
    <row r="224" spans="2:2" ht="18.75" x14ac:dyDescent="0.25">
      <c r="B224" s="64" t="s">
        <v>5168</v>
      </c>
    </row>
    <row r="225" spans="2:2" ht="18.75" x14ac:dyDescent="0.25">
      <c r="B225" s="64"/>
    </row>
    <row r="226" spans="2:2" ht="18.75" x14ac:dyDescent="0.25">
      <c r="B226" s="64" t="s">
        <v>175</v>
      </c>
    </row>
    <row r="227" spans="2:2" ht="18.75" x14ac:dyDescent="0.25">
      <c r="B227" s="64" t="s">
        <v>5169</v>
      </c>
    </row>
    <row r="228" spans="2:2" ht="18.75" x14ac:dyDescent="0.25">
      <c r="B228" s="64" t="s">
        <v>5170</v>
      </c>
    </row>
    <row r="229" spans="2:2" ht="18.75" x14ac:dyDescent="0.25">
      <c r="B229" s="64" t="s">
        <v>5171</v>
      </c>
    </row>
    <row r="230" spans="2:2" ht="18.75" x14ac:dyDescent="0.25">
      <c r="B230" s="64" t="s">
        <v>5172</v>
      </c>
    </row>
    <row r="231" spans="2:2" ht="18.75" x14ac:dyDescent="0.25">
      <c r="B231" s="64" t="s">
        <v>5173</v>
      </c>
    </row>
    <row r="232" spans="2:2" ht="18.75" x14ac:dyDescent="0.25">
      <c r="B232" s="64">
        <v>4</v>
      </c>
    </row>
    <row r="233" spans="2:2" ht="18.75" x14ac:dyDescent="0.25">
      <c r="B233" s="64" t="s">
        <v>5174</v>
      </c>
    </row>
    <row r="234" spans="2:2" ht="18.75" x14ac:dyDescent="0.25">
      <c r="B234" s="64" t="s">
        <v>5175</v>
      </c>
    </row>
    <row r="235" spans="2:2" ht="18.75" x14ac:dyDescent="0.25">
      <c r="B235" s="64" t="s">
        <v>5176</v>
      </c>
    </row>
    <row r="236" spans="2:2" ht="18.75" x14ac:dyDescent="0.25">
      <c r="B236" s="64" t="s">
        <v>5177</v>
      </c>
    </row>
    <row r="237" spans="2:2" ht="18.75" x14ac:dyDescent="0.25">
      <c r="B237" s="64" t="s">
        <v>5178</v>
      </c>
    </row>
    <row r="238" spans="2:2" ht="18.75" x14ac:dyDescent="0.25">
      <c r="B238" s="64" t="s">
        <v>5129</v>
      </c>
    </row>
    <row r="239" spans="2:2" ht="18.75" x14ac:dyDescent="0.25">
      <c r="B239" s="64" t="s">
        <v>5179</v>
      </c>
    </row>
    <row r="240" spans="2:2" ht="18.75" x14ac:dyDescent="0.25">
      <c r="B240" s="64" t="s">
        <v>5180</v>
      </c>
    </row>
    <row r="241" spans="2:2" ht="18.75" x14ac:dyDescent="0.25">
      <c r="B241" s="64" t="s">
        <v>5181</v>
      </c>
    </row>
    <row r="242" spans="2:2" ht="18.75" x14ac:dyDescent="0.25">
      <c r="B242" s="64" t="s">
        <v>5182</v>
      </c>
    </row>
    <row r="243" spans="2:2" ht="18.75" x14ac:dyDescent="0.25">
      <c r="B243" s="64" t="s">
        <v>5183</v>
      </c>
    </row>
    <row r="244" spans="2:2" ht="18.75" x14ac:dyDescent="0.25">
      <c r="B244" s="64" t="s">
        <v>5184</v>
      </c>
    </row>
    <row r="245" spans="2:2" ht="18.75" x14ac:dyDescent="0.25">
      <c r="B245" s="64" t="s">
        <v>5185</v>
      </c>
    </row>
    <row r="246" spans="2:2" ht="18.75" x14ac:dyDescent="0.25">
      <c r="B246" s="64" t="s">
        <v>5186</v>
      </c>
    </row>
    <row r="247" spans="2:2" ht="18.75" x14ac:dyDescent="0.25">
      <c r="B247" s="64" t="s">
        <v>5187</v>
      </c>
    </row>
    <row r="248" spans="2:2" ht="18.75" x14ac:dyDescent="0.25">
      <c r="B248" s="64" t="s">
        <v>5188</v>
      </c>
    </row>
    <row r="249" spans="2:2" ht="18.75" x14ac:dyDescent="0.25">
      <c r="B249" s="64" t="s">
        <v>5189</v>
      </c>
    </row>
    <row r="250" spans="2:2" ht="18.75" x14ac:dyDescent="0.25">
      <c r="B250" s="64" t="s">
        <v>5190</v>
      </c>
    </row>
    <row r="251" spans="2:2" ht="18.75" x14ac:dyDescent="0.25">
      <c r="B251" s="119" t="s">
        <v>5191</v>
      </c>
    </row>
    <row r="252" spans="2:2" ht="18.75" x14ac:dyDescent="0.25">
      <c r="B252" s="64" t="s">
        <v>5192</v>
      </c>
    </row>
    <row r="253" spans="2:2" ht="18.75" x14ac:dyDescent="0.25">
      <c r="B253" s="64"/>
    </row>
    <row r="254" spans="2:2" ht="18.75" x14ac:dyDescent="0.25">
      <c r="B254" s="64" t="s">
        <v>5193</v>
      </c>
    </row>
    <row r="255" spans="2:2" ht="18.75" x14ac:dyDescent="0.25">
      <c r="B255" s="64"/>
    </row>
    <row r="256" spans="2:2" ht="18.75" x14ac:dyDescent="0.25">
      <c r="B256" s="64" t="s">
        <v>5194</v>
      </c>
    </row>
    <row r="257" spans="2:2" ht="18.75" x14ac:dyDescent="0.25">
      <c r="B257" s="64" t="s">
        <v>5195</v>
      </c>
    </row>
    <row r="258" spans="2:2" ht="18.75" x14ac:dyDescent="0.25">
      <c r="B258" s="64" t="s">
        <v>5196</v>
      </c>
    </row>
    <row r="259" spans="2:2" ht="18.75" x14ac:dyDescent="0.25">
      <c r="B259" s="64" t="s">
        <v>5197</v>
      </c>
    </row>
    <row r="260" spans="2:2" ht="18.75" x14ac:dyDescent="0.25">
      <c r="B260" s="64" t="s">
        <v>5198</v>
      </c>
    </row>
    <row r="261" spans="2:2" ht="18.75" x14ac:dyDescent="0.25">
      <c r="B261" s="64" t="s">
        <v>5199</v>
      </c>
    </row>
    <row r="262" spans="2:2" ht="18.75" x14ac:dyDescent="0.25">
      <c r="B262" s="64" t="s">
        <v>5200</v>
      </c>
    </row>
    <row r="263" spans="2:2" ht="18.75" x14ac:dyDescent="0.25">
      <c r="B263" s="64" t="s">
        <v>5201</v>
      </c>
    </row>
    <row r="264" spans="2:2" ht="18.75" x14ac:dyDescent="0.25">
      <c r="B264" s="64" t="s">
        <v>5202</v>
      </c>
    </row>
    <row r="265" spans="2:2" ht="18.75" x14ac:dyDescent="0.25">
      <c r="B265" s="64" t="s">
        <v>5203</v>
      </c>
    </row>
    <row r="266" spans="2:2" ht="18.75" x14ac:dyDescent="0.25">
      <c r="B266" s="64" t="s">
        <v>5204</v>
      </c>
    </row>
    <row r="267" spans="2:2" ht="18.75" x14ac:dyDescent="0.25">
      <c r="B267" s="64" t="s">
        <v>5205</v>
      </c>
    </row>
    <row r="268" spans="2:2" ht="18.75" x14ac:dyDescent="0.25">
      <c r="B268" s="64" t="s">
        <v>5206</v>
      </c>
    </row>
    <row r="269" spans="2:2" ht="18.75" x14ac:dyDescent="0.25">
      <c r="B269" s="64" t="s">
        <v>175</v>
      </c>
    </row>
    <row r="270" spans="2:2" ht="18.75" x14ac:dyDescent="0.25">
      <c r="B270" s="64" t="s">
        <v>5207</v>
      </c>
    </row>
    <row r="271" spans="2:2" ht="18.75" x14ac:dyDescent="0.25">
      <c r="B271" s="64" t="s">
        <v>5208</v>
      </c>
    </row>
    <row r="272" spans="2:2" ht="18.75" x14ac:dyDescent="0.25">
      <c r="B272" s="64" t="s">
        <v>5209</v>
      </c>
    </row>
    <row r="273" spans="2:2" ht="18.75" x14ac:dyDescent="0.25">
      <c r="B273" s="64" t="s">
        <v>5210</v>
      </c>
    </row>
    <row r="274" spans="2:2" ht="18.75" x14ac:dyDescent="0.25">
      <c r="B274" s="64" t="s">
        <v>5211</v>
      </c>
    </row>
    <row r="275" spans="2:2" ht="18.75" x14ac:dyDescent="0.25">
      <c r="B275" s="64" t="s">
        <v>5212</v>
      </c>
    </row>
    <row r="276" spans="2:2" ht="18.75" x14ac:dyDescent="0.25">
      <c r="B276" s="64" t="s">
        <v>5213</v>
      </c>
    </row>
    <row r="277" spans="2:2" ht="18.75" x14ac:dyDescent="0.25">
      <c r="B277" s="64">
        <v>5</v>
      </c>
    </row>
    <row r="278" spans="2:2" ht="18.75" x14ac:dyDescent="0.25">
      <c r="B278" s="64" t="s">
        <v>5214</v>
      </c>
    </row>
    <row r="279" spans="2:2" ht="18.75" x14ac:dyDescent="0.25">
      <c r="B279" s="64"/>
    </row>
    <row r="280" spans="2:2" ht="18.75" x14ac:dyDescent="0.25">
      <c r="B280" s="64" t="s">
        <v>5215</v>
      </c>
    </row>
    <row r="281" spans="2:2" ht="18.75" x14ac:dyDescent="0.25">
      <c r="B281" s="64" t="s">
        <v>5216</v>
      </c>
    </row>
    <row r="282" spans="2:2" ht="18.75" x14ac:dyDescent="0.25">
      <c r="B282" s="64" t="s">
        <v>5217</v>
      </c>
    </row>
    <row r="283" spans="2:2" ht="18.75" x14ac:dyDescent="0.25">
      <c r="B283" s="64" t="s">
        <v>5218</v>
      </c>
    </row>
    <row r="284" spans="2:2" ht="18.75" x14ac:dyDescent="0.25">
      <c r="B284" s="64" t="s">
        <v>5219</v>
      </c>
    </row>
    <row r="285" spans="2:2" ht="18.75" x14ac:dyDescent="0.25">
      <c r="B285" s="64" t="s">
        <v>5220</v>
      </c>
    </row>
    <row r="286" spans="2:2" ht="18.75" x14ac:dyDescent="0.25">
      <c r="B286" s="64"/>
    </row>
    <row r="287" spans="2:2" ht="18.75" x14ac:dyDescent="0.25">
      <c r="B287" s="64" t="s">
        <v>5221</v>
      </c>
    </row>
    <row r="288" spans="2:2" ht="18.75" x14ac:dyDescent="0.25">
      <c r="B288" s="64"/>
    </row>
    <row r="289" spans="2:2" ht="18.75" x14ac:dyDescent="0.25">
      <c r="B289" s="64" t="s">
        <v>5222</v>
      </c>
    </row>
    <row r="290" spans="2:2" ht="18.75" x14ac:dyDescent="0.25">
      <c r="B290" s="64" t="s">
        <v>5223</v>
      </c>
    </row>
    <row r="291" spans="2:2" ht="18.75" x14ac:dyDescent="0.25">
      <c r="B291" s="64" t="s">
        <v>5224</v>
      </c>
    </row>
    <row r="292" spans="2:2" ht="18.75" x14ac:dyDescent="0.25">
      <c r="B292" s="64" t="s">
        <v>5225</v>
      </c>
    </row>
    <row r="293" spans="2:2" ht="18.75" x14ac:dyDescent="0.25">
      <c r="B293" s="64"/>
    </row>
    <row r="294" spans="2:2" ht="18.75" x14ac:dyDescent="0.25">
      <c r="B294" s="64" t="s">
        <v>5226</v>
      </c>
    </row>
    <row r="295" spans="2:2" ht="18.75" x14ac:dyDescent="0.25">
      <c r="B295" s="64"/>
    </row>
    <row r="296" spans="2:2" ht="18.75" x14ac:dyDescent="0.25">
      <c r="B296" s="64" t="s">
        <v>5227</v>
      </c>
    </row>
    <row r="297" spans="2:2" ht="18.75" x14ac:dyDescent="0.25">
      <c r="B297" s="64" t="s">
        <v>5228</v>
      </c>
    </row>
    <row r="298" spans="2:2" ht="18.75" x14ac:dyDescent="0.25">
      <c r="B298" s="64" t="s">
        <v>5229</v>
      </c>
    </row>
    <row r="299" spans="2:2" ht="18.75" x14ac:dyDescent="0.25">
      <c r="B299" s="119" t="s">
        <v>5230</v>
      </c>
    </row>
    <row r="300" spans="2:2" ht="18.75" x14ac:dyDescent="0.25">
      <c r="B300" s="64" t="s">
        <v>5231</v>
      </c>
    </row>
    <row r="301" spans="2:2" ht="18.75" x14ac:dyDescent="0.25">
      <c r="B301" s="64" t="s">
        <v>5232</v>
      </c>
    </row>
    <row r="302" spans="2:2" ht="18.75" x14ac:dyDescent="0.25">
      <c r="B302" s="64" t="s">
        <v>5233</v>
      </c>
    </row>
    <row r="303" spans="2:2" ht="18.75" x14ac:dyDescent="0.25">
      <c r="B303" s="64" t="s">
        <v>5234</v>
      </c>
    </row>
    <row r="304" spans="2:2" ht="18.75" x14ac:dyDescent="0.25">
      <c r="B304" s="64" t="s">
        <v>5235</v>
      </c>
    </row>
    <row r="305" spans="2:2" ht="18.75" x14ac:dyDescent="0.25">
      <c r="B305" s="64" t="s">
        <v>5236</v>
      </c>
    </row>
    <row r="306" spans="2:2" ht="18.75" x14ac:dyDescent="0.25">
      <c r="B306" s="64" t="s">
        <v>5237</v>
      </c>
    </row>
    <row r="307" spans="2:2" ht="18.75" x14ac:dyDescent="0.25">
      <c r="B307" s="64" t="s">
        <v>5238</v>
      </c>
    </row>
    <row r="308" spans="2:2" ht="18.75" x14ac:dyDescent="0.25">
      <c r="B308" s="64" t="s">
        <v>5239</v>
      </c>
    </row>
    <row r="309" spans="2:2" ht="18.75" x14ac:dyDescent="0.25">
      <c r="B309" s="64" t="s">
        <v>5240</v>
      </c>
    </row>
    <row r="310" spans="2:2" ht="18.75" x14ac:dyDescent="0.25">
      <c r="B310" s="64" t="s">
        <v>5241</v>
      </c>
    </row>
    <row r="311" spans="2:2" ht="18.75" x14ac:dyDescent="0.25">
      <c r="B311" s="64" t="s">
        <v>5242</v>
      </c>
    </row>
    <row r="312" spans="2:2" ht="18.75" x14ac:dyDescent="0.25">
      <c r="B312" s="64" t="s">
        <v>5243</v>
      </c>
    </row>
    <row r="313" spans="2:2" ht="18.75" x14ac:dyDescent="0.25">
      <c r="B313" s="64" t="s">
        <v>5244</v>
      </c>
    </row>
    <row r="314" spans="2:2" ht="18.75" x14ac:dyDescent="0.25">
      <c r="B314" s="64" t="s">
        <v>5245</v>
      </c>
    </row>
    <row r="315" spans="2:2" ht="18.75" x14ac:dyDescent="0.25">
      <c r="B315" s="64" t="s">
        <v>5246</v>
      </c>
    </row>
    <row r="316" spans="2:2" ht="18.75" x14ac:dyDescent="0.25">
      <c r="B316" s="64" t="s">
        <v>5247</v>
      </c>
    </row>
    <row r="317" spans="2:2" ht="18.75" x14ac:dyDescent="0.25">
      <c r="B317" s="64" t="s">
        <v>5248</v>
      </c>
    </row>
    <row r="318" spans="2:2" ht="18.75" x14ac:dyDescent="0.25">
      <c r="B318" s="64" t="s">
        <v>5249</v>
      </c>
    </row>
    <row r="319" spans="2:2" ht="18.75" x14ac:dyDescent="0.25">
      <c r="B319" s="64" t="s">
        <v>5250</v>
      </c>
    </row>
    <row r="320" spans="2:2" ht="18.75" x14ac:dyDescent="0.25">
      <c r="B320" s="64" t="s">
        <v>5251</v>
      </c>
    </row>
    <row r="321" spans="2:2" ht="18.75" x14ac:dyDescent="0.25">
      <c r="B321" s="64" t="s">
        <v>5252</v>
      </c>
    </row>
    <row r="322" spans="2:2" ht="18.75" x14ac:dyDescent="0.25">
      <c r="B322" s="64">
        <v>6</v>
      </c>
    </row>
    <row r="323" spans="2:2" ht="18.75" x14ac:dyDescent="0.25">
      <c r="B323" s="64" t="s">
        <v>5253</v>
      </c>
    </row>
    <row r="324" spans="2:2" ht="18.75" x14ac:dyDescent="0.25">
      <c r="B324" s="64" t="s">
        <v>5254</v>
      </c>
    </row>
    <row r="325" spans="2:2" ht="18.75" x14ac:dyDescent="0.25">
      <c r="B325" s="64" t="s">
        <v>5255</v>
      </c>
    </row>
    <row r="326" spans="2:2" ht="18.75" x14ac:dyDescent="0.25">
      <c r="B326" s="64" t="s">
        <v>5256</v>
      </c>
    </row>
    <row r="327" spans="2:2" ht="18.75" x14ac:dyDescent="0.25">
      <c r="B327" s="64" t="s">
        <v>5257</v>
      </c>
    </row>
    <row r="328" spans="2:2" ht="18.75" x14ac:dyDescent="0.25">
      <c r="B328" s="64" t="s">
        <v>5258</v>
      </c>
    </row>
    <row r="329" spans="2:2" ht="18.75" x14ac:dyDescent="0.25">
      <c r="B329" s="64" t="s">
        <v>5259</v>
      </c>
    </row>
    <row r="330" spans="2:2" ht="18.75" x14ac:dyDescent="0.25">
      <c r="B330" s="64" t="s">
        <v>5260</v>
      </c>
    </row>
    <row r="331" spans="2:2" ht="18.75" x14ac:dyDescent="0.25">
      <c r="B331" s="64" t="s">
        <v>5261</v>
      </c>
    </row>
    <row r="332" spans="2:2" ht="18.75" x14ac:dyDescent="0.25">
      <c r="B332" s="64" t="s">
        <v>5262</v>
      </c>
    </row>
    <row r="333" spans="2:2" ht="18.75" x14ac:dyDescent="0.25">
      <c r="B333" s="64" t="s">
        <v>5263</v>
      </c>
    </row>
    <row r="334" spans="2:2" ht="18.75" x14ac:dyDescent="0.25">
      <c r="B334" s="64" t="s">
        <v>5264</v>
      </c>
    </row>
    <row r="335" spans="2:2" ht="18.75" x14ac:dyDescent="0.25">
      <c r="B335" s="64" t="s">
        <v>5265</v>
      </c>
    </row>
    <row r="336" spans="2:2" ht="18.75" x14ac:dyDescent="0.25">
      <c r="B336" s="64" t="s">
        <v>5266</v>
      </c>
    </row>
    <row r="337" spans="2:2" ht="18.75" x14ac:dyDescent="0.25">
      <c r="B337" s="64" t="s">
        <v>5267</v>
      </c>
    </row>
    <row r="338" spans="2:2" ht="18.75" x14ac:dyDescent="0.25">
      <c r="B338" s="64" t="s">
        <v>5268</v>
      </c>
    </row>
    <row r="339" spans="2:2" ht="18.75" x14ac:dyDescent="0.25">
      <c r="B339" s="64" t="s">
        <v>5269</v>
      </c>
    </row>
    <row r="340" spans="2:2" ht="18.75" x14ac:dyDescent="0.25">
      <c r="B340" s="64"/>
    </row>
    <row r="341" spans="2:2" ht="18.75" x14ac:dyDescent="0.25">
      <c r="B341" s="64" t="s">
        <v>5270</v>
      </c>
    </row>
    <row r="342" spans="2:2" ht="18.75" x14ac:dyDescent="0.25">
      <c r="B342" s="64" t="s">
        <v>5271</v>
      </c>
    </row>
    <row r="343" spans="2:2" ht="18.75" x14ac:dyDescent="0.25">
      <c r="B343" s="64" t="s">
        <v>5272</v>
      </c>
    </row>
    <row r="344" spans="2:2" ht="18.75" x14ac:dyDescent="0.25">
      <c r="B344" s="64" t="s">
        <v>5273</v>
      </c>
    </row>
    <row r="345" spans="2:2" ht="18.75" x14ac:dyDescent="0.25">
      <c r="B345" s="64" t="s">
        <v>5274</v>
      </c>
    </row>
    <row r="346" spans="2:2" ht="18.75" x14ac:dyDescent="0.25">
      <c r="B346" s="64" t="s">
        <v>5275</v>
      </c>
    </row>
    <row r="347" spans="2:2" ht="18.75" x14ac:dyDescent="0.25">
      <c r="B347" s="64" t="s">
        <v>5276</v>
      </c>
    </row>
    <row r="348" spans="2:2" ht="18.75" x14ac:dyDescent="0.25">
      <c r="B348" s="64"/>
    </row>
    <row r="349" spans="2:2" ht="18.75" x14ac:dyDescent="0.25">
      <c r="B349" s="64" t="s">
        <v>5277</v>
      </c>
    </row>
    <row r="350" spans="2:2" ht="18.75" x14ac:dyDescent="0.25">
      <c r="B350" s="64" t="s">
        <v>5278</v>
      </c>
    </row>
    <row r="351" spans="2:2" ht="18.75" x14ac:dyDescent="0.25">
      <c r="B351" s="64" t="s">
        <v>5279</v>
      </c>
    </row>
    <row r="352" spans="2:2" ht="18.75" x14ac:dyDescent="0.25">
      <c r="B352" s="64" t="s">
        <v>5280</v>
      </c>
    </row>
    <row r="353" spans="2:2" ht="18.75" x14ac:dyDescent="0.25">
      <c r="B353" s="64" t="s">
        <v>5281</v>
      </c>
    </row>
    <row r="354" spans="2:2" ht="18.75" x14ac:dyDescent="0.25">
      <c r="B354" s="64" t="s">
        <v>5282</v>
      </c>
    </row>
    <row r="355" spans="2:2" ht="18.75" x14ac:dyDescent="0.25">
      <c r="B355" s="64" t="s">
        <v>5283</v>
      </c>
    </row>
    <row r="356" spans="2:2" ht="18.75" x14ac:dyDescent="0.25">
      <c r="B356" s="64" t="s">
        <v>5284</v>
      </c>
    </row>
    <row r="357" spans="2:2" ht="18.75" x14ac:dyDescent="0.25">
      <c r="B357" s="64" t="s">
        <v>5285</v>
      </c>
    </row>
    <row r="358" spans="2:2" ht="18.75" x14ac:dyDescent="0.25">
      <c r="B358" s="64" t="s">
        <v>5286</v>
      </c>
    </row>
    <row r="359" spans="2:2" ht="18.75" x14ac:dyDescent="0.25">
      <c r="B359" s="64" t="s">
        <v>5287</v>
      </c>
    </row>
    <row r="360" spans="2:2" ht="18.75" x14ac:dyDescent="0.25">
      <c r="B360" s="64" t="s">
        <v>5288</v>
      </c>
    </row>
    <row r="361" spans="2:2" ht="18.75" x14ac:dyDescent="0.25">
      <c r="B361" s="64" t="s">
        <v>5289</v>
      </c>
    </row>
    <row r="362" spans="2:2" ht="18.75" x14ac:dyDescent="0.25">
      <c r="B362" s="64" t="s">
        <v>5290</v>
      </c>
    </row>
    <row r="363" spans="2:2" ht="18.75" x14ac:dyDescent="0.25">
      <c r="B363" s="64" t="s">
        <v>5291</v>
      </c>
    </row>
    <row r="364" spans="2:2" ht="18.75" x14ac:dyDescent="0.25">
      <c r="B364" s="64" t="s">
        <v>5292</v>
      </c>
    </row>
    <row r="365" spans="2:2" ht="18.75" x14ac:dyDescent="0.25">
      <c r="B365" s="64" t="s">
        <v>5293</v>
      </c>
    </row>
    <row r="366" spans="2:2" ht="18.75" x14ac:dyDescent="0.25">
      <c r="B366" s="64" t="s">
        <v>5294</v>
      </c>
    </row>
    <row r="367" spans="2:2" ht="18.75" x14ac:dyDescent="0.25">
      <c r="B367" s="64">
        <v>7</v>
      </c>
    </row>
    <row r="368" spans="2:2" ht="18.75" x14ac:dyDescent="0.25">
      <c r="B368" s="64" t="s">
        <v>5295</v>
      </c>
    </row>
    <row r="369" spans="2:2" ht="18.75" x14ac:dyDescent="0.25">
      <c r="B369" s="64" t="s">
        <v>5296</v>
      </c>
    </row>
    <row r="370" spans="2:2" ht="18.75" x14ac:dyDescent="0.25">
      <c r="B370" s="64" t="s">
        <v>5297</v>
      </c>
    </row>
    <row r="371" spans="2:2" ht="18.75" x14ac:dyDescent="0.25">
      <c r="B371" s="64" t="s">
        <v>5298</v>
      </c>
    </row>
    <row r="372" spans="2:2" ht="18.75" x14ac:dyDescent="0.25">
      <c r="B372" s="64" t="s">
        <v>5299</v>
      </c>
    </row>
    <row r="373" spans="2:2" ht="18.75" x14ac:dyDescent="0.25">
      <c r="B373" s="64" t="s">
        <v>5300</v>
      </c>
    </row>
    <row r="374" spans="2:2" ht="18.75" x14ac:dyDescent="0.25">
      <c r="B374" s="64" t="s">
        <v>5301</v>
      </c>
    </row>
    <row r="375" spans="2:2" ht="18.75" x14ac:dyDescent="0.25">
      <c r="B375" s="64" t="s">
        <v>5302</v>
      </c>
    </row>
    <row r="376" spans="2:2" ht="18.75" x14ac:dyDescent="0.25">
      <c r="B376" s="64" t="s">
        <v>5303</v>
      </c>
    </row>
    <row r="377" spans="2:2" ht="18.75" x14ac:dyDescent="0.25">
      <c r="B377" s="64" t="s">
        <v>5304</v>
      </c>
    </row>
    <row r="378" spans="2:2" ht="18.75" x14ac:dyDescent="0.25">
      <c r="B378" s="64" t="s">
        <v>5305</v>
      </c>
    </row>
    <row r="379" spans="2:2" ht="18.75" x14ac:dyDescent="0.25">
      <c r="B379" s="64" t="s">
        <v>5306</v>
      </c>
    </row>
    <row r="380" spans="2:2" ht="18.75" x14ac:dyDescent="0.25">
      <c r="B380" s="64" t="s">
        <v>5307</v>
      </c>
    </row>
    <row r="381" spans="2:2" ht="18.75" x14ac:dyDescent="0.25">
      <c r="B381" s="64" t="s">
        <v>5308</v>
      </c>
    </row>
    <row r="382" spans="2:2" ht="18.75" x14ac:dyDescent="0.25">
      <c r="B382" s="64"/>
    </row>
    <row r="383" spans="2:2" ht="18.75" x14ac:dyDescent="0.25">
      <c r="B383" s="64" t="s">
        <v>5309</v>
      </c>
    </row>
    <row r="384" spans="2:2" ht="18.75" x14ac:dyDescent="0.25">
      <c r="B384" s="64"/>
    </row>
    <row r="385" spans="2:2" ht="18.75" x14ac:dyDescent="0.25">
      <c r="B385" s="64" t="s">
        <v>5310</v>
      </c>
    </row>
    <row r="386" spans="2:2" ht="18.75" x14ac:dyDescent="0.25">
      <c r="B386" s="266"/>
    </row>
    <row r="387" spans="2:2" ht="18.75" x14ac:dyDescent="0.25">
      <c r="B387" s="266" t="s">
        <v>5311</v>
      </c>
    </row>
    <row r="388" spans="2:2" ht="18.75" x14ac:dyDescent="0.25">
      <c r="B388" s="64" t="s">
        <v>5086</v>
      </c>
    </row>
    <row r="389" spans="2:2" ht="18.75" x14ac:dyDescent="0.25">
      <c r="B389" s="266" t="s">
        <v>5312</v>
      </c>
    </row>
    <row r="390" spans="2:2" ht="18.75" x14ac:dyDescent="0.25">
      <c r="B390" s="64"/>
    </row>
    <row r="391" spans="2:2" ht="18.75" x14ac:dyDescent="0.25">
      <c r="B391" s="266" t="s">
        <v>5313</v>
      </c>
    </row>
    <row r="392" spans="2:2" ht="18.75" x14ac:dyDescent="0.25">
      <c r="B392" s="64"/>
    </row>
    <row r="393" spans="2:2" ht="18.75" x14ac:dyDescent="0.25">
      <c r="B393" s="266" t="s">
        <v>5314</v>
      </c>
    </row>
    <row r="394" spans="2:2" ht="18.75" x14ac:dyDescent="0.25">
      <c r="B394" s="64" t="s">
        <v>5315</v>
      </c>
    </row>
    <row r="395" spans="2:2" ht="18.75" x14ac:dyDescent="0.25">
      <c r="B395" s="266" t="s">
        <v>5316</v>
      </c>
    </row>
    <row r="396" spans="2:2" ht="18.75" x14ac:dyDescent="0.25">
      <c r="B396" s="64" t="s">
        <v>5317</v>
      </c>
    </row>
    <row r="397" spans="2:2" ht="18.75" x14ac:dyDescent="0.25">
      <c r="B397" s="266" t="s">
        <v>5318</v>
      </c>
    </row>
    <row r="398" spans="2:2" ht="18.75" x14ac:dyDescent="0.25">
      <c r="B398" s="64" t="s">
        <v>5319</v>
      </c>
    </row>
    <row r="399" spans="2:2" ht="18.75" x14ac:dyDescent="0.25">
      <c r="B399" s="64" t="s">
        <v>5320</v>
      </c>
    </row>
    <row r="400" spans="2:2" ht="18.75" x14ac:dyDescent="0.25">
      <c r="B400" s="64" t="s">
        <v>5321</v>
      </c>
    </row>
    <row r="401" spans="2:2" ht="18.75" x14ac:dyDescent="0.25">
      <c r="B401" s="64" t="s">
        <v>5322</v>
      </c>
    </row>
    <row r="402" spans="2:2" ht="18.75" x14ac:dyDescent="0.25">
      <c r="B402" s="64" t="s">
        <v>5323</v>
      </c>
    </row>
    <row r="403" spans="2:2" ht="18.75" x14ac:dyDescent="0.25">
      <c r="B403" s="64" t="s">
        <v>5324</v>
      </c>
    </row>
    <row r="404" spans="2:2" ht="18.75" x14ac:dyDescent="0.25">
      <c r="B404" s="64" t="s">
        <v>5325</v>
      </c>
    </row>
    <row r="405" spans="2:2" ht="18.75" x14ac:dyDescent="0.25">
      <c r="B405" s="64" t="s">
        <v>5326</v>
      </c>
    </row>
    <row r="406" spans="2:2" ht="18.75" x14ac:dyDescent="0.25">
      <c r="B406" s="64" t="s">
        <v>5086</v>
      </c>
    </row>
    <row r="407" spans="2:2" ht="18.75" x14ac:dyDescent="0.25">
      <c r="B407" s="64" t="s">
        <v>5327</v>
      </c>
    </row>
    <row r="408" spans="2:2" ht="18.75" x14ac:dyDescent="0.25">
      <c r="B408" s="64" t="s">
        <v>5328</v>
      </c>
    </row>
    <row r="409" spans="2:2" ht="18.75" x14ac:dyDescent="0.25">
      <c r="B409" s="64" t="s">
        <v>5329</v>
      </c>
    </row>
    <row r="410" spans="2:2" ht="18.75" x14ac:dyDescent="0.25">
      <c r="B410" s="64" t="s">
        <v>5330</v>
      </c>
    </row>
    <row r="411" spans="2:2" ht="18.75" x14ac:dyDescent="0.25">
      <c r="B411" s="64"/>
    </row>
    <row r="412" spans="2:2" ht="18.75" x14ac:dyDescent="0.25">
      <c r="B412" s="64">
        <v>8</v>
      </c>
    </row>
    <row r="413" spans="2:2" ht="18.75" x14ac:dyDescent="0.25">
      <c r="B413" s="64" t="s">
        <v>5331</v>
      </c>
    </row>
    <row r="414" spans="2:2" ht="18.75" x14ac:dyDescent="0.25">
      <c r="B414" s="64" t="s">
        <v>5332</v>
      </c>
    </row>
    <row r="415" spans="2:2" ht="18.75" x14ac:dyDescent="0.25">
      <c r="B415" s="64" t="s">
        <v>5333</v>
      </c>
    </row>
    <row r="416" spans="2:2" ht="18.75" x14ac:dyDescent="0.25">
      <c r="B416" s="64" t="s">
        <v>5334</v>
      </c>
    </row>
    <row r="417" spans="2:2" ht="18.75" x14ac:dyDescent="0.25">
      <c r="B417" s="64" t="s">
        <v>5335</v>
      </c>
    </row>
    <row r="418" spans="2:2" ht="18.75" x14ac:dyDescent="0.25">
      <c r="B418" s="64" t="s">
        <v>5336</v>
      </c>
    </row>
    <row r="419" spans="2:2" ht="18.75" x14ac:dyDescent="0.25">
      <c r="B419" s="64" t="s">
        <v>5337</v>
      </c>
    </row>
    <row r="420" spans="2:2" ht="18.75" x14ac:dyDescent="0.25">
      <c r="B420" s="64" t="s">
        <v>5338</v>
      </c>
    </row>
    <row r="421" spans="2:2" ht="18.75" x14ac:dyDescent="0.25">
      <c r="B421" s="64"/>
    </row>
    <row r="422" spans="2:2" ht="18.75" x14ac:dyDescent="0.25">
      <c r="B422" s="64" t="s">
        <v>5339</v>
      </c>
    </row>
    <row r="423" spans="2:2" ht="18.75" x14ac:dyDescent="0.3">
      <c r="B423" s="267"/>
    </row>
    <row r="424" spans="2:2" ht="18.75" x14ac:dyDescent="0.25">
      <c r="B424" s="64" t="s">
        <v>5340</v>
      </c>
    </row>
    <row r="425" spans="2:2" ht="18.75" x14ac:dyDescent="0.25">
      <c r="B425" s="64" t="s">
        <v>5341</v>
      </c>
    </row>
    <row r="426" spans="2:2" ht="18.75" x14ac:dyDescent="0.25">
      <c r="B426" s="64" t="s">
        <v>5342</v>
      </c>
    </row>
    <row r="427" spans="2:2" ht="18.75" x14ac:dyDescent="0.25">
      <c r="B427" s="64" t="s">
        <v>5343</v>
      </c>
    </row>
    <row r="428" spans="2:2" ht="18.75" x14ac:dyDescent="0.25">
      <c r="B428" s="64" t="s">
        <v>5344</v>
      </c>
    </row>
    <row r="429" spans="2:2" ht="18.75" x14ac:dyDescent="0.25">
      <c r="B429" s="64" t="s">
        <v>5341</v>
      </c>
    </row>
    <row r="430" spans="2:2" ht="18.75" x14ac:dyDescent="0.25">
      <c r="B430" s="64" t="s">
        <v>5345</v>
      </c>
    </row>
    <row r="431" spans="2:2" ht="18.75" x14ac:dyDescent="0.25">
      <c r="B431" s="64" t="s">
        <v>5096</v>
      </c>
    </row>
    <row r="432" spans="2:2" ht="18.75" x14ac:dyDescent="0.25">
      <c r="B432" s="64" t="s">
        <v>5346</v>
      </c>
    </row>
    <row r="433" spans="2:2" ht="18.75" x14ac:dyDescent="0.25">
      <c r="B433" s="64" t="s">
        <v>5347</v>
      </c>
    </row>
    <row r="434" spans="2:2" ht="18.75" x14ac:dyDescent="0.25">
      <c r="B434" s="64"/>
    </row>
    <row r="435" spans="2:2" ht="18.75" x14ac:dyDescent="0.25">
      <c r="B435" s="64" t="s">
        <v>5348</v>
      </c>
    </row>
    <row r="436" spans="2:2" ht="18.75" x14ac:dyDescent="0.25">
      <c r="B436" s="64"/>
    </row>
    <row r="437" spans="2:2" ht="18.75" x14ac:dyDescent="0.25">
      <c r="B437" s="64" t="s">
        <v>5349</v>
      </c>
    </row>
    <row r="438" spans="2:2" ht="18.75" x14ac:dyDescent="0.25">
      <c r="B438" s="64" t="s">
        <v>5350</v>
      </c>
    </row>
    <row r="439" spans="2:2" ht="18.75" x14ac:dyDescent="0.25">
      <c r="B439" s="64" t="s">
        <v>5351</v>
      </c>
    </row>
    <row r="440" spans="2:2" ht="18.75" x14ac:dyDescent="0.25">
      <c r="B440" s="64"/>
    </row>
    <row r="441" spans="2:2" ht="18.75" x14ac:dyDescent="0.3">
      <c r="B441" s="267" t="s">
        <v>5352</v>
      </c>
    </row>
    <row r="442" spans="2:2" ht="18.75" x14ac:dyDescent="0.25">
      <c r="B442" s="64" t="s">
        <v>5353</v>
      </c>
    </row>
    <row r="443" spans="2:2" ht="18.75" x14ac:dyDescent="0.25">
      <c r="B443" s="64" t="s">
        <v>175</v>
      </c>
    </row>
    <row r="444" spans="2:2" ht="18.75" x14ac:dyDescent="0.3">
      <c r="B444" s="267" t="s">
        <v>5354</v>
      </c>
    </row>
    <row r="445" spans="2:2" ht="18.75" x14ac:dyDescent="0.25">
      <c r="B445" s="268" t="s">
        <v>5355</v>
      </c>
    </row>
    <row r="446" spans="2:2" ht="18.75" x14ac:dyDescent="0.3">
      <c r="B446" s="267" t="s">
        <v>5356</v>
      </c>
    </row>
    <row r="447" spans="2:2" ht="18.75" x14ac:dyDescent="0.3">
      <c r="B447" s="267" t="s">
        <v>5357</v>
      </c>
    </row>
    <row r="448" spans="2:2" ht="18.75" x14ac:dyDescent="0.3">
      <c r="B448" s="267" t="s">
        <v>5358</v>
      </c>
    </row>
    <row r="449" spans="2:2" ht="18.75" x14ac:dyDescent="0.3">
      <c r="B449" s="267" t="s">
        <v>5359</v>
      </c>
    </row>
    <row r="450" spans="2:2" ht="18.75" x14ac:dyDescent="0.3">
      <c r="B450" s="267" t="s">
        <v>5360</v>
      </c>
    </row>
    <row r="451" spans="2:2" ht="18.75" x14ac:dyDescent="0.3">
      <c r="B451" s="267" t="s">
        <v>5361</v>
      </c>
    </row>
    <row r="452" spans="2:2" ht="18.75" x14ac:dyDescent="0.3">
      <c r="B452" s="267" t="s">
        <v>5362</v>
      </c>
    </row>
    <row r="453" spans="2:2" ht="18.75" x14ac:dyDescent="0.3">
      <c r="B453" s="267" t="s">
        <v>5363</v>
      </c>
    </row>
    <row r="454" spans="2:2" ht="18.75" x14ac:dyDescent="0.3">
      <c r="B454" s="267" t="s">
        <v>5364</v>
      </c>
    </row>
    <row r="455" spans="2:2" ht="18.75" x14ac:dyDescent="0.3">
      <c r="B455" s="267" t="s">
        <v>5365</v>
      </c>
    </row>
    <row r="456" spans="2:2" ht="18.75" x14ac:dyDescent="0.3">
      <c r="B456" s="267"/>
    </row>
    <row r="457" spans="2:2" ht="18.75" x14ac:dyDescent="0.3">
      <c r="B457" s="267" t="s">
        <v>175</v>
      </c>
    </row>
    <row r="458" spans="2:2" ht="18.75" x14ac:dyDescent="0.3">
      <c r="B458" s="267">
        <v>9</v>
      </c>
    </row>
    <row r="459" spans="2:2" ht="18.75" x14ac:dyDescent="0.3">
      <c r="B459" s="267" t="s">
        <v>5366</v>
      </c>
    </row>
    <row r="460" spans="2:2" ht="18.75" x14ac:dyDescent="0.3">
      <c r="B460" s="267" t="s">
        <v>5367</v>
      </c>
    </row>
    <row r="461" spans="2:2" ht="18.75" x14ac:dyDescent="0.3">
      <c r="B461" s="267" t="s">
        <v>5368</v>
      </c>
    </row>
    <row r="462" spans="2:2" ht="18.75" x14ac:dyDescent="0.3">
      <c r="B462" s="267" t="s">
        <v>5369</v>
      </c>
    </row>
    <row r="463" spans="2:2" ht="18.75" x14ac:dyDescent="0.3">
      <c r="B463" s="267" t="s">
        <v>5370</v>
      </c>
    </row>
    <row r="464" spans="2:2" ht="18.75" x14ac:dyDescent="0.3">
      <c r="B464" s="267" t="s">
        <v>5371</v>
      </c>
    </row>
    <row r="465" spans="2:2" ht="18.75" x14ac:dyDescent="0.3">
      <c r="B465" s="267" t="s">
        <v>5372</v>
      </c>
    </row>
    <row r="466" spans="2:2" ht="18.75" x14ac:dyDescent="0.3">
      <c r="B466" s="267" t="s">
        <v>5373</v>
      </c>
    </row>
    <row r="467" spans="2:2" ht="18.75" x14ac:dyDescent="0.3">
      <c r="B467" s="267" t="s">
        <v>5374</v>
      </c>
    </row>
    <row r="468" spans="2:2" ht="18.75" x14ac:dyDescent="0.3">
      <c r="B468" s="267" t="s">
        <v>5375</v>
      </c>
    </row>
    <row r="469" spans="2:2" ht="18.75" x14ac:dyDescent="0.3">
      <c r="B469" s="267" t="s">
        <v>5376</v>
      </c>
    </row>
    <row r="470" spans="2:2" ht="18.75" x14ac:dyDescent="0.3">
      <c r="B470" s="267" t="s">
        <v>5377</v>
      </c>
    </row>
    <row r="471" spans="2:2" ht="18.75" x14ac:dyDescent="0.3">
      <c r="B471" s="267" t="s">
        <v>5378</v>
      </c>
    </row>
    <row r="472" spans="2:2" ht="18.75" x14ac:dyDescent="0.3">
      <c r="B472" s="267" t="s">
        <v>5379</v>
      </c>
    </row>
    <row r="473" spans="2:2" ht="18.75" x14ac:dyDescent="0.3">
      <c r="B473" s="267" t="s">
        <v>5380</v>
      </c>
    </row>
    <row r="474" spans="2:2" ht="18.75" x14ac:dyDescent="0.3">
      <c r="B474" s="267" t="s">
        <v>5381</v>
      </c>
    </row>
    <row r="475" spans="2:2" ht="18.75" x14ac:dyDescent="0.3">
      <c r="B475" s="267" t="s">
        <v>5382</v>
      </c>
    </row>
    <row r="476" spans="2:2" ht="18.75" x14ac:dyDescent="0.3">
      <c r="B476" s="267" t="s">
        <v>5383</v>
      </c>
    </row>
    <row r="477" spans="2:2" ht="18.75" x14ac:dyDescent="0.3">
      <c r="B477" s="267" t="s">
        <v>5384</v>
      </c>
    </row>
    <row r="478" spans="2:2" ht="18.75" x14ac:dyDescent="0.3">
      <c r="B478" s="267" t="s">
        <v>5385</v>
      </c>
    </row>
    <row r="479" spans="2:2" ht="18.75" x14ac:dyDescent="0.3">
      <c r="B479" s="267" t="s">
        <v>5386</v>
      </c>
    </row>
    <row r="480" spans="2:2" ht="18.75" x14ac:dyDescent="0.3">
      <c r="B480" s="267" t="s">
        <v>5387</v>
      </c>
    </row>
    <row r="481" spans="2:2" ht="18.75" x14ac:dyDescent="0.3">
      <c r="B481" s="267" t="s">
        <v>5388</v>
      </c>
    </row>
    <row r="482" spans="2:2" ht="18.75" x14ac:dyDescent="0.3">
      <c r="B482" s="267" t="s">
        <v>5389</v>
      </c>
    </row>
    <row r="483" spans="2:2" ht="18.75" x14ac:dyDescent="0.3">
      <c r="B483" s="267" t="s">
        <v>5390</v>
      </c>
    </row>
    <row r="484" spans="2:2" ht="18.75" x14ac:dyDescent="0.3">
      <c r="B484" s="267" t="s">
        <v>5391</v>
      </c>
    </row>
    <row r="485" spans="2:2" ht="18.75" x14ac:dyDescent="0.3">
      <c r="B485" s="267" t="s">
        <v>5392</v>
      </c>
    </row>
    <row r="486" spans="2:2" ht="18.75" x14ac:dyDescent="0.3">
      <c r="B486" s="267" t="s">
        <v>5393</v>
      </c>
    </row>
    <row r="487" spans="2:2" ht="18.75" x14ac:dyDescent="0.3">
      <c r="B487" s="267" t="s">
        <v>5394</v>
      </c>
    </row>
    <row r="488" spans="2:2" ht="18.75" x14ac:dyDescent="0.3">
      <c r="B488" s="267" t="s">
        <v>5395</v>
      </c>
    </row>
    <row r="489" spans="2:2" ht="18.75" x14ac:dyDescent="0.3">
      <c r="B489" s="267" t="s">
        <v>5396</v>
      </c>
    </row>
    <row r="490" spans="2:2" ht="18.75" x14ac:dyDescent="0.3">
      <c r="B490" s="267" t="s">
        <v>5397</v>
      </c>
    </row>
    <row r="491" spans="2:2" ht="18.75" x14ac:dyDescent="0.3">
      <c r="B491" s="267" t="s">
        <v>5398</v>
      </c>
    </row>
    <row r="492" spans="2:2" ht="18.75" x14ac:dyDescent="0.3">
      <c r="B492" s="267" t="s">
        <v>5399</v>
      </c>
    </row>
    <row r="493" spans="2:2" ht="18.75" x14ac:dyDescent="0.3">
      <c r="B493" s="267" t="s">
        <v>5400</v>
      </c>
    </row>
    <row r="494" spans="2:2" ht="18.75" x14ac:dyDescent="0.3">
      <c r="B494" s="267" t="s">
        <v>5401</v>
      </c>
    </row>
    <row r="495" spans="2:2" ht="18.75" x14ac:dyDescent="0.3">
      <c r="B495" s="267" t="s">
        <v>5402</v>
      </c>
    </row>
    <row r="496" spans="2:2" ht="18.75" x14ac:dyDescent="0.3">
      <c r="B496" s="267" t="s">
        <v>5403</v>
      </c>
    </row>
    <row r="497" spans="2:2" ht="18.75" x14ac:dyDescent="0.3">
      <c r="B497" s="267" t="s">
        <v>5129</v>
      </c>
    </row>
    <row r="498" spans="2:2" ht="18.75" x14ac:dyDescent="0.3">
      <c r="B498" s="267" t="s">
        <v>5404</v>
      </c>
    </row>
    <row r="499" spans="2:2" ht="18.75" x14ac:dyDescent="0.3">
      <c r="B499" s="267" t="s">
        <v>5405</v>
      </c>
    </row>
    <row r="500" spans="2:2" ht="18.75" x14ac:dyDescent="0.3">
      <c r="B500" s="267" t="s">
        <v>5406</v>
      </c>
    </row>
    <row r="501" spans="2:2" ht="18.75" x14ac:dyDescent="0.3">
      <c r="B501" s="267" t="s">
        <v>5407</v>
      </c>
    </row>
    <row r="502" spans="2:2" ht="18.75" x14ac:dyDescent="0.3">
      <c r="B502" s="267" t="s">
        <v>5408</v>
      </c>
    </row>
    <row r="503" spans="2:2" ht="18.75" x14ac:dyDescent="0.3">
      <c r="B503" s="267">
        <v>10</v>
      </c>
    </row>
    <row r="504" spans="2:2" ht="18.75" x14ac:dyDescent="0.3">
      <c r="B504" s="267" t="s">
        <v>5409</v>
      </c>
    </row>
    <row r="505" spans="2:2" ht="18.75" x14ac:dyDescent="0.3">
      <c r="B505" s="267" t="s">
        <v>5410</v>
      </c>
    </row>
    <row r="506" spans="2:2" ht="18.75" x14ac:dyDescent="0.3">
      <c r="B506" s="267" t="s">
        <v>5411</v>
      </c>
    </row>
    <row r="507" spans="2:2" ht="18.75" x14ac:dyDescent="0.3">
      <c r="B507" s="267" t="s">
        <v>5407</v>
      </c>
    </row>
    <row r="508" spans="2:2" ht="18.75" x14ac:dyDescent="0.3">
      <c r="B508" s="267" t="s">
        <v>5412</v>
      </c>
    </row>
    <row r="509" spans="2:2" ht="18.75" x14ac:dyDescent="0.3">
      <c r="B509" s="267" t="s">
        <v>5413</v>
      </c>
    </row>
    <row r="510" spans="2:2" ht="18.75" x14ac:dyDescent="0.3">
      <c r="B510" s="267" t="s">
        <v>5414</v>
      </c>
    </row>
    <row r="511" spans="2:2" ht="18.75" x14ac:dyDescent="0.3">
      <c r="B511" s="267" t="s">
        <v>5415</v>
      </c>
    </row>
    <row r="512" spans="2:2" ht="18.75" x14ac:dyDescent="0.3">
      <c r="B512" s="267" t="s">
        <v>5400</v>
      </c>
    </row>
    <row r="513" spans="2:2" ht="18.75" x14ac:dyDescent="0.3">
      <c r="B513" s="267" t="s">
        <v>5416</v>
      </c>
    </row>
    <row r="514" spans="2:2" ht="18.75" x14ac:dyDescent="0.3">
      <c r="B514" s="267" t="s">
        <v>5417</v>
      </c>
    </row>
    <row r="515" spans="2:2" ht="18.75" x14ac:dyDescent="0.3">
      <c r="B515" s="267" t="s">
        <v>5418</v>
      </c>
    </row>
    <row r="516" spans="2:2" ht="18.75" x14ac:dyDescent="0.3">
      <c r="B516" s="267" t="s">
        <v>5419</v>
      </c>
    </row>
    <row r="517" spans="2:2" ht="18.75" x14ac:dyDescent="0.3">
      <c r="B517" s="267" t="s">
        <v>5420</v>
      </c>
    </row>
    <row r="518" spans="2:2" ht="18.75" x14ac:dyDescent="0.3">
      <c r="B518" s="267" t="s">
        <v>5421</v>
      </c>
    </row>
    <row r="519" spans="2:2" ht="18.75" x14ac:dyDescent="0.3">
      <c r="B519" s="267" t="s">
        <v>5422</v>
      </c>
    </row>
    <row r="520" spans="2:2" ht="18.75" x14ac:dyDescent="0.3">
      <c r="B520" s="267" t="s">
        <v>5423</v>
      </c>
    </row>
    <row r="521" spans="2:2" ht="18.75" x14ac:dyDescent="0.3">
      <c r="B521" s="267" t="s">
        <v>5424</v>
      </c>
    </row>
    <row r="522" spans="2:2" ht="18.75" x14ac:dyDescent="0.3">
      <c r="B522" s="267" t="s">
        <v>5420</v>
      </c>
    </row>
    <row r="523" spans="2:2" ht="18.75" x14ac:dyDescent="0.3">
      <c r="B523" s="267" t="s">
        <v>5425</v>
      </c>
    </row>
    <row r="524" spans="2:2" ht="18.75" x14ac:dyDescent="0.3">
      <c r="B524" s="267" t="s">
        <v>5426</v>
      </c>
    </row>
    <row r="525" spans="2:2" ht="18.75" x14ac:dyDescent="0.3">
      <c r="B525" s="267" t="s">
        <v>5427</v>
      </c>
    </row>
    <row r="526" spans="2:2" ht="18.75" x14ac:dyDescent="0.3">
      <c r="B526" s="267" t="s">
        <v>5428</v>
      </c>
    </row>
    <row r="527" spans="2:2" ht="18.75" x14ac:dyDescent="0.3">
      <c r="B527" s="267" t="s">
        <v>5429</v>
      </c>
    </row>
    <row r="528" spans="2:2" ht="18.75" x14ac:dyDescent="0.3">
      <c r="B528" s="267" t="s">
        <v>5430</v>
      </c>
    </row>
    <row r="529" spans="2:2" ht="18.75" x14ac:dyDescent="0.3">
      <c r="B529" s="267" t="s">
        <v>5431</v>
      </c>
    </row>
    <row r="530" spans="2:2" ht="18.75" x14ac:dyDescent="0.3">
      <c r="B530" s="267" t="s">
        <v>5432</v>
      </c>
    </row>
    <row r="531" spans="2:2" ht="18.75" x14ac:dyDescent="0.3">
      <c r="B531" s="267" t="s">
        <v>5433</v>
      </c>
    </row>
    <row r="532" spans="2:2" ht="18.75" x14ac:dyDescent="0.3">
      <c r="B532" s="267" t="s">
        <v>5434</v>
      </c>
    </row>
    <row r="533" spans="2:2" ht="18.75" x14ac:dyDescent="0.3">
      <c r="B533" s="267" t="s">
        <v>5435</v>
      </c>
    </row>
    <row r="534" spans="2:2" ht="18.75" x14ac:dyDescent="0.3">
      <c r="B534" s="267" t="s">
        <v>5436</v>
      </c>
    </row>
    <row r="535" spans="2:2" ht="18.75" x14ac:dyDescent="0.3">
      <c r="B535" s="267" t="s">
        <v>5437</v>
      </c>
    </row>
    <row r="536" spans="2:2" ht="18.75" x14ac:dyDescent="0.3">
      <c r="B536" s="267" t="s">
        <v>5438</v>
      </c>
    </row>
    <row r="537" spans="2:2" ht="18.75" x14ac:dyDescent="0.3">
      <c r="B537" s="267" t="s">
        <v>5439</v>
      </c>
    </row>
    <row r="538" spans="2:2" ht="18.75" x14ac:dyDescent="0.3">
      <c r="B538" s="267" t="s">
        <v>5440</v>
      </c>
    </row>
    <row r="539" spans="2:2" ht="18.75" x14ac:dyDescent="0.3">
      <c r="B539" s="267" t="s">
        <v>5441</v>
      </c>
    </row>
    <row r="540" spans="2:2" ht="18.75" x14ac:dyDescent="0.3">
      <c r="B540" s="267" t="s">
        <v>5442</v>
      </c>
    </row>
    <row r="541" spans="2:2" ht="18.75" x14ac:dyDescent="0.3">
      <c r="B541" s="267" t="s">
        <v>5443</v>
      </c>
    </row>
    <row r="542" spans="2:2" ht="18.75" x14ac:dyDescent="0.3">
      <c r="B542" s="267" t="s">
        <v>5444</v>
      </c>
    </row>
    <row r="543" spans="2:2" ht="18.75" x14ac:dyDescent="0.3">
      <c r="B543" s="267" t="s">
        <v>5445</v>
      </c>
    </row>
    <row r="544" spans="2:2" ht="18.75" x14ac:dyDescent="0.3">
      <c r="B544" s="267" t="s">
        <v>5446</v>
      </c>
    </row>
    <row r="545" spans="2:2" ht="18.75" x14ac:dyDescent="0.3">
      <c r="B545" s="267" t="s">
        <v>5447</v>
      </c>
    </row>
    <row r="546" spans="2:2" ht="18.75" x14ac:dyDescent="0.3">
      <c r="B546" s="267" t="s">
        <v>5448</v>
      </c>
    </row>
    <row r="547" spans="2:2" ht="18.75" x14ac:dyDescent="0.3">
      <c r="B547" s="267" t="s">
        <v>5420</v>
      </c>
    </row>
    <row r="548" spans="2:2" ht="18.75" x14ac:dyDescent="0.3">
      <c r="B548" s="267" t="s">
        <v>5449</v>
      </c>
    </row>
    <row r="549" spans="2:2" ht="18.75" x14ac:dyDescent="0.3">
      <c r="B549" s="267"/>
    </row>
    <row r="550" spans="2:2" ht="18.75" x14ac:dyDescent="0.3">
      <c r="B550" s="267">
        <v>11</v>
      </c>
    </row>
    <row r="551" spans="2:2" ht="18.75" x14ac:dyDescent="0.3">
      <c r="B551" s="267" t="s">
        <v>5450</v>
      </c>
    </row>
    <row r="552" spans="2:2" ht="18.75" x14ac:dyDescent="0.3">
      <c r="B552" s="267" t="s">
        <v>5451</v>
      </c>
    </row>
    <row r="553" spans="2:2" ht="18.75" x14ac:dyDescent="0.3">
      <c r="B553" s="267" t="s">
        <v>5452</v>
      </c>
    </row>
    <row r="554" spans="2:2" ht="18.75" x14ac:dyDescent="0.3">
      <c r="B554" s="267" t="s">
        <v>5420</v>
      </c>
    </row>
    <row r="555" spans="2:2" ht="18.75" x14ac:dyDescent="0.3">
      <c r="B555" s="267" t="s">
        <v>5453</v>
      </c>
    </row>
    <row r="556" spans="2:2" ht="18.75" x14ac:dyDescent="0.3">
      <c r="B556" s="267" t="s">
        <v>5454</v>
      </c>
    </row>
    <row r="557" spans="2:2" ht="18.75" x14ac:dyDescent="0.3">
      <c r="B557" s="267" t="s">
        <v>5455</v>
      </c>
    </row>
    <row r="558" spans="2:2" ht="18.75" x14ac:dyDescent="0.3">
      <c r="B558" s="267" t="s">
        <v>5456</v>
      </c>
    </row>
    <row r="559" spans="2:2" ht="18.75" x14ac:dyDescent="0.3">
      <c r="B559" s="267" t="s">
        <v>5457</v>
      </c>
    </row>
    <row r="560" spans="2:2" ht="18.75" x14ac:dyDescent="0.3">
      <c r="B560" s="267" t="s">
        <v>5458</v>
      </c>
    </row>
    <row r="561" spans="2:2" ht="18.75" x14ac:dyDescent="0.3">
      <c r="B561" s="267"/>
    </row>
    <row r="562" spans="2:2" ht="18.75" x14ac:dyDescent="0.3">
      <c r="B562" s="267" t="s">
        <v>5459</v>
      </c>
    </row>
    <row r="563" spans="2:2" ht="18.75" x14ac:dyDescent="0.3">
      <c r="B563" s="267" t="s">
        <v>5460</v>
      </c>
    </row>
    <row r="564" spans="2:2" ht="18.75" x14ac:dyDescent="0.3">
      <c r="B564" s="267" t="s">
        <v>5461</v>
      </c>
    </row>
    <row r="565" spans="2:2" ht="18.75" x14ac:dyDescent="0.3">
      <c r="B565" s="267" t="s">
        <v>5462</v>
      </c>
    </row>
    <row r="566" spans="2:2" ht="18.75" x14ac:dyDescent="0.3">
      <c r="B566" s="267" t="s">
        <v>5463</v>
      </c>
    </row>
    <row r="567" spans="2:2" ht="18.75" x14ac:dyDescent="0.3">
      <c r="B567" s="267" t="s">
        <v>5464</v>
      </c>
    </row>
    <row r="568" spans="2:2" ht="18.75" x14ac:dyDescent="0.3">
      <c r="B568" s="267" t="s">
        <v>175</v>
      </c>
    </row>
    <row r="569" spans="2:2" ht="18.75" x14ac:dyDescent="0.3">
      <c r="B569" s="267" t="s">
        <v>5465</v>
      </c>
    </row>
    <row r="570" spans="2:2" ht="18.75" x14ac:dyDescent="0.3">
      <c r="B570" s="267" t="s">
        <v>5466</v>
      </c>
    </row>
    <row r="571" spans="2:2" ht="18.75" x14ac:dyDescent="0.3">
      <c r="B571" s="267" t="s">
        <v>5467</v>
      </c>
    </row>
    <row r="572" spans="2:2" ht="18.75" x14ac:dyDescent="0.3">
      <c r="B572" s="267" t="s">
        <v>5468</v>
      </c>
    </row>
    <row r="573" spans="2:2" ht="18.75" x14ac:dyDescent="0.3">
      <c r="B573" s="267" t="s">
        <v>5469</v>
      </c>
    </row>
    <row r="574" spans="2:2" ht="18.75" x14ac:dyDescent="0.3">
      <c r="B574" s="267" t="s">
        <v>5470</v>
      </c>
    </row>
    <row r="575" spans="2:2" ht="18.75" x14ac:dyDescent="0.3">
      <c r="B575" s="267" t="s">
        <v>5471</v>
      </c>
    </row>
    <row r="576" spans="2:2" ht="18.75" x14ac:dyDescent="0.3">
      <c r="B576" s="267" t="s">
        <v>5472</v>
      </c>
    </row>
    <row r="577" spans="2:2" ht="18.75" x14ac:dyDescent="0.3">
      <c r="B577" s="267" t="s">
        <v>5473</v>
      </c>
    </row>
    <row r="578" spans="2:2" ht="18.75" x14ac:dyDescent="0.3">
      <c r="B578" s="267" t="s">
        <v>5474</v>
      </c>
    </row>
    <row r="579" spans="2:2" ht="18.75" x14ac:dyDescent="0.3">
      <c r="B579" s="267" t="s">
        <v>5475</v>
      </c>
    </row>
    <row r="580" spans="2:2" ht="18.75" x14ac:dyDescent="0.3">
      <c r="B580" s="267" t="s">
        <v>5476</v>
      </c>
    </row>
    <row r="581" spans="2:2" ht="18.75" x14ac:dyDescent="0.3">
      <c r="B581" s="267" t="s">
        <v>5477</v>
      </c>
    </row>
    <row r="582" spans="2:2" ht="18.75" x14ac:dyDescent="0.3">
      <c r="B582" s="267" t="s">
        <v>5478</v>
      </c>
    </row>
    <row r="583" spans="2:2" ht="18.75" x14ac:dyDescent="0.3">
      <c r="B583" s="267" t="s">
        <v>5479</v>
      </c>
    </row>
    <row r="584" spans="2:2" ht="18.75" x14ac:dyDescent="0.3">
      <c r="B584" s="267" t="s">
        <v>5480</v>
      </c>
    </row>
    <row r="585" spans="2:2" ht="18.75" x14ac:dyDescent="0.3">
      <c r="B585" s="267" t="s">
        <v>5481</v>
      </c>
    </row>
    <row r="586" spans="2:2" ht="18.75" x14ac:dyDescent="0.3">
      <c r="B586" s="267" t="s">
        <v>5482</v>
      </c>
    </row>
    <row r="587" spans="2:2" ht="18.75" x14ac:dyDescent="0.3">
      <c r="B587" s="267" t="s">
        <v>5483</v>
      </c>
    </row>
    <row r="588" spans="2:2" ht="18.75" x14ac:dyDescent="0.3">
      <c r="B588" s="267" t="s">
        <v>5484</v>
      </c>
    </row>
    <row r="589" spans="2:2" ht="18.75" x14ac:dyDescent="0.3">
      <c r="B589" s="267" t="s">
        <v>5485</v>
      </c>
    </row>
    <row r="590" spans="2:2" ht="18.75" x14ac:dyDescent="0.3">
      <c r="B590" s="267" t="s">
        <v>5486</v>
      </c>
    </row>
    <row r="591" spans="2:2" ht="18.75" x14ac:dyDescent="0.3">
      <c r="B591" s="267" t="s">
        <v>5487</v>
      </c>
    </row>
    <row r="592" spans="2:2" ht="18.75" x14ac:dyDescent="0.3">
      <c r="B592" s="267" t="s">
        <v>5488</v>
      </c>
    </row>
    <row r="593" spans="2:2" ht="18.75" x14ac:dyDescent="0.3">
      <c r="B593" s="267" t="s">
        <v>5489</v>
      </c>
    </row>
    <row r="594" spans="2:2" ht="18.75" x14ac:dyDescent="0.3">
      <c r="B594" s="267" t="s">
        <v>5490</v>
      </c>
    </row>
    <row r="595" spans="2:2" ht="18.75" x14ac:dyDescent="0.3">
      <c r="B595" s="267" t="s">
        <v>5491</v>
      </c>
    </row>
    <row r="596" spans="2:2" ht="18.75" x14ac:dyDescent="0.3">
      <c r="B596" s="267">
        <v>12</v>
      </c>
    </row>
    <row r="597" spans="2:2" ht="18.75" x14ac:dyDescent="0.3">
      <c r="B597" s="267" t="s">
        <v>5492</v>
      </c>
    </row>
    <row r="598" spans="2:2" ht="18.75" x14ac:dyDescent="0.3">
      <c r="B598" s="267" t="s">
        <v>5493</v>
      </c>
    </row>
    <row r="599" spans="2:2" ht="18.75" x14ac:dyDescent="0.3">
      <c r="B599" s="267" t="s">
        <v>5494</v>
      </c>
    </row>
    <row r="600" spans="2:2" ht="18.75" x14ac:dyDescent="0.3">
      <c r="B600" s="267" t="s">
        <v>5495</v>
      </c>
    </row>
    <row r="601" spans="2:2" ht="18.75" x14ac:dyDescent="0.3">
      <c r="B601" s="267" t="s">
        <v>5496</v>
      </c>
    </row>
    <row r="602" spans="2:2" ht="18.75" x14ac:dyDescent="0.3">
      <c r="B602" s="267" t="s">
        <v>5497</v>
      </c>
    </row>
    <row r="603" spans="2:2" ht="18.75" x14ac:dyDescent="0.3">
      <c r="B603" s="267" t="s">
        <v>5498</v>
      </c>
    </row>
    <row r="604" spans="2:2" ht="18.75" x14ac:dyDescent="0.3">
      <c r="B604" s="267" t="s">
        <v>5499</v>
      </c>
    </row>
    <row r="605" spans="2:2" ht="18.75" x14ac:dyDescent="0.3">
      <c r="B605" s="267" t="s">
        <v>5500</v>
      </c>
    </row>
    <row r="606" spans="2:2" ht="18.75" x14ac:dyDescent="0.3">
      <c r="B606" s="267" t="s">
        <v>5501</v>
      </c>
    </row>
    <row r="607" spans="2:2" ht="18.75" x14ac:dyDescent="0.3">
      <c r="B607" s="267" t="s">
        <v>5502</v>
      </c>
    </row>
    <row r="608" spans="2:2" ht="18.75" x14ac:dyDescent="0.3">
      <c r="B608" s="267" t="s">
        <v>5503</v>
      </c>
    </row>
    <row r="609" spans="2:2" ht="18.75" x14ac:dyDescent="0.3">
      <c r="B609" s="267" t="s">
        <v>5504</v>
      </c>
    </row>
    <row r="610" spans="2:2" ht="18.75" x14ac:dyDescent="0.3">
      <c r="B610" s="267" t="s">
        <v>5505</v>
      </c>
    </row>
    <row r="611" spans="2:2" ht="18.75" x14ac:dyDescent="0.3">
      <c r="B611" s="267" t="s">
        <v>5506</v>
      </c>
    </row>
    <row r="612" spans="2:2" ht="18.75" x14ac:dyDescent="0.3">
      <c r="B612" s="267" t="s">
        <v>5507</v>
      </c>
    </row>
    <row r="613" spans="2:2" ht="18.75" x14ac:dyDescent="0.3">
      <c r="B613" s="267" t="s">
        <v>5508</v>
      </c>
    </row>
    <row r="614" spans="2:2" ht="18.75" x14ac:dyDescent="0.3">
      <c r="B614" s="267" t="s">
        <v>5509</v>
      </c>
    </row>
    <row r="615" spans="2:2" ht="18.75" x14ac:dyDescent="0.3">
      <c r="B615" s="267" t="s">
        <v>5510</v>
      </c>
    </row>
    <row r="616" spans="2:2" ht="18.75" x14ac:dyDescent="0.3">
      <c r="B616" s="267" t="s">
        <v>5511</v>
      </c>
    </row>
    <row r="617" spans="2:2" ht="18.75" x14ac:dyDescent="0.3">
      <c r="B617" s="267" t="s">
        <v>5512</v>
      </c>
    </row>
    <row r="618" spans="2:2" ht="18.75" x14ac:dyDescent="0.3">
      <c r="B618" s="267" t="s">
        <v>5513</v>
      </c>
    </row>
    <row r="619" spans="2:2" ht="18.75" x14ac:dyDescent="0.3">
      <c r="B619" s="267" t="s">
        <v>5514</v>
      </c>
    </row>
    <row r="620" spans="2:2" ht="18.75" x14ac:dyDescent="0.3">
      <c r="B620" s="267" t="s">
        <v>5515</v>
      </c>
    </row>
    <row r="621" spans="2:2" ht="18.75" x14ac:dyDescent="0.3">
      <c r="B621" s="267" t="s">
        <v>5516</v>
      </c>
    </row>
    <row r="622" spans="2:2" ht="18.75" x14ac:dyDescent="0.3">
      <c r="B622" s="267" t="s">
        <v>5517</v>
      </c>
    </row>
    <row r="623" spans="2:2" ht="18.75" x14ac:dyDescent="0.3">
      <c r="B623" s="267" t="s">
        <v>5518</v>
      </c>
    </row>
    <row r="624" spans="2:2" ht="18.75" x14ac:dyDescent="0.3">
      <c r="B624" s="267" t="s">
        <v>5519</v>
      </c>
    </row>
    <row r="625" spans="2:2" ht="18.75" x14ac:dyDescent="0.3">
      <c r="B625" s="267" t="s">
        <v>5520</v>
      </c>
    </row>
    <row r="626" spans="2:2" ht="18.75" x14ac:dyDescent="0.3">
      <c r="B626" s="267" t="s">
        <v>175</v>
      </c>
    </row>
    <row r="627" spans="2:2" ht="18.75" x14ac:dyDescent="0.3">
      <c r="B627" s="267" t="s">
        <v>5521</v>
      </c>
    </row>
    <row r="628" spans="2:2" ht="18.75" x14ac:dyDescent="0.3">
      <c r="B628" s="267" t="s">
        <v>5522</v>
      </c>
    </row>
    <row r="629" spans="2:2" ht="18.75" x14ac:dyDescent="0.3">
      <c r="B629" s="267" t="s">
        <v>5523</v>
      </c>
    </row>
    <row r="630" spans="2:2" ht="18.75" x14ac:dyDescent="0.3">
      <c r="B630" s="267" t="s">
        <v>5524</v>
      </c>
    </row>
    <row r="631" spans="2:2" ht="18.75" x14ac:dyDescent="0.3">
      <c r="B631" s="267" t="s">
        <v>5525</v>
      </c>
    </row>
    <row r="632" spans="2:2" ht="18.75" x14ac:dyDescent="0.3">
      <c r="B632" s="267" t="s">
        <v>5526</v>
      </c>
    </row>
    <row r="633" spans="2:2" ht="18.75" x14ac:dyDescent="0.3">
      <c r="B633" s="267" t="s">
        <v>5527</v>
      </c>
    </row>
    <row r="634" spans="2:2" ht="18.75" x14ac:dyDescent="0.3">
      <c r="B634" s="267"/>
    </row>
    <row r="635" spans="2:2" ht="18.75" x14ac:dyDescent="0.3">
      <c r="B635" s="267" t="s">
        <v>5528</v>
      </c>
    </row>
    <row r="636" spans="2:2" ht="18.75" x14ac:dyDescent="0.3">
      <c r="B636" s="267" t="s">
        <v>5529</v>
      </c>
    </row>
    <row r="637" spans="2:2" ht="18.75" x14ac:dyDescent="0.3">
      <c r="B637" s="267" t="s">
        <v>5530</v>
      </c>
    </row>
    <row r="638" spans="2:2" ht="18.75" x14ac:dyDescent="0.3">
      <c r="B638" s="267" t="s">
        <v>5531</v>
      </c>
    </row>
    <row r="639" spans="2:2" ht="18.75" x14ac:dyDescent="0.3">
      <c r="B639" s="267" t="e">
        <f>- выписка из Единого государственного реестра прав на недвижимое</f>
        <v>#NAME?</v>
      </c>
    </row>
    <row r="640" spans="2:2" ht="18.75" x14ac:dyDescent="0.3">
      <c r="B640" s="267" t="s">
        <v>5532</v>
      </c>
    </row>
    <row r="641" spans="2:2" ht="18.75" x14ac:dyDescent="0.3">
      <c r="B641" s="267" t="s">
        <v>5533</v>
      </c>
    </row>
    <row r="642" spans="2:2" ht="18.75" x14ac:dyDescent="0.3">
      <c r="B642" s="267">
        <v>13</v>
      </c>
    </row>
    <row r="643" spans="2:2" ht="18.75" x14ac:dyDescent="0.3">
      <c r="B643" s="267" t="s">
        <v>5534</v>
      </c>
    </row>
    <row r="644" spans="2:2" ht="18.75" x14ac:dyDescent="0.3">
      <c r="B644" s="267" t="s">
        <v>5535</v>
      </c>
    </row>
    <row r="645" spans="2:2" ht="18.75" x14ac:dyDescent="0.3">
      <c r="B645" s="267" t="s">
        <v>5536</v>
      </c>
    </row>
    <row r="646" spans="2:2" ht="18.75" x14ac:dyDescent="0.3">
      <c r="B646" s="267" t="s">
        <v>5537</v>
      </c>
    </row>
    <row r="647" spans="2:2" ht="18.75" x14ac:dyDescent="0.3">
      <c r="B647" s="267" t="s">
        <v>5538</v>
      </c>
    </row>
    <row r="648" spans="2:2" ht="18.75" x14ac:dyDescent="0.3">
      <c r="B648" s="267" t="s">
        <v>5539</v>
      </c>
    </row>
    <row r="649" spans="2:2" ht="18.75" x14ac:dyDescent="0.3">
      <c r="B649" s="267" t="s">
        <v>5540</v>
      </c>
    </row>
    <row r="650" spans="2:2" ht="18.75" x14ac:dyDescent="0.3">
      <c r="B650" s="267" t="s">
        <v>5541</v>
      </c>
    </row>
    <row r="651" spans="2:2" ht="18.75" x14ac:dyDescent="0.3">
      <c r="B651" s="267" t="s">
        <v>5542</v>
      </c>
    </row>
    <row r="652" spans="2:2" ht="18.75" x14ac:dyDescent="0.3">
      <c r="B652" s="267" t="e">
        <f>- кадастровая выписка о земельном участке в отношении которого</f>
        <v>#NAME?</v>
      </c>
    </row>
    <row r="653" spans="2:2" ht="18.75" x14ac:dyDescent="0.3">
      <c r="B653" s="267" t="s">
        <v>5543</v>
      </c>
    </row>
    <row r="654" spans="2:2" ht="18.75" x14ac:dyDescent="0.3">
      <c r="B654" s="267" t="e">
        <f>- кадастровая выписка на объекты капитального строительства</f>
        <v>#NAME?</v>
      </c>
    </row>
    <row r="655" spans="2:2" ht="18.75" x14ac:dyDescent="0.3">
      <c r="B655" s="267" t="s">
        <v>5544</v>
      </c>
    </row>
    <row r="656" spans="2:2" ht="18.75" x14ac:dyDescent="0.3">
      <c r="B656" s="267" t="e">
        <f>- выписка из Единого государственного реестра юридических лиц в</f>
        <v>#NAME?</v>
      </c>
    </row>
    <row r="657" spans="2:2" ht="18.75" x14ac:dyDescent="0.3">
      <c r="B657" s="267" t="s">
        <v>5545</v>
      </c>
    </row>
    <row r="658" spans="2:2" ht="18.75" x14ac:dyDescent="0.3">
      <c r="B658" s="267" t="e">
        <f>- выписка из Единого государственного реестра индивидуальных</f>
        <v>#NAME?</v>
      </c>
    </row>
    <row r="659" spans="2:2" ht="18.75" x14ac:dyDescent="0.3">
      <c r="B659" s="267" t="s">
        <v>5546</v>
      </c>
    </row>
    <row r="660" spans="2:2" ht="18.75" x14ac:dyDescent="0.3">
      <c r="B660" s="267" t="s">
        <v>5547</v>
      </c>
    </row>
    <row r="661" spans="2:2" ht="18.75" x14ac:dyDescent="0.3">
      <c r="B661" s="267" t="s">
        <v>5548</v>
      </c>
    </row>
    <row r="662" spans="2:2" ht="18.75" x14ac:dyDescent="0.3">
      <c r="B662" s="267" t="s">
        <v>5549</v>
      </c>
    </row>
    <row r="663" spans="2:2" ht="18.75" x14ac:dyDescent="0.3">
      <c r="B663" s="267" t="s">
        <v>5550</v>
      </c>
    </row>
    <row r="664" spans="2:2" ht="18.75" x14ac:dyDescent="0.3">
      <c r="B664" s="267" t="s">
        <v>5551</v>
      </c>
    </row>
    <row r="665" spans="2:2" ht="18.75" x14ac:dyDescent="0.3">
      <c r="B665" s="267" t="s">
        <v>5552</v>
      </c>
    </row>
    <row r="666" spans="2:2" ht="18.75" x14ac:dyDescent="0.3">
      <c r="B666" s="267" t="s">
        <v>5553</v>
      </c>
    </row>
    <row r="667" spans="2:2" ht="18.75" x14ac:dyDescent="0.3">
      <c r="B667" s="267" t="s">
        <v>5554</v>
      </c>
    </row>
    <row r="668" spans="2:2" ht="18.75" x14ac:dyDescent="0.3">
      <c r="B668" s="267" t="s">
        <v>5555</v>
      </c>
    </row>
    <row r="669" spans="2:2" ht="18.75" x14ac:dyDescent="0.3">
      <c r="B669" s="267" t="s">
        <v>5556</v>
      </c>
    </row>
    <row r="670" spans="2:2" ht="18.75" x14ac:dyDescent="0.3">
      <c r="B670" s="267" t="s">
        <v>5557</v>
      </c>
    </row>
    <row r="671" spans="2:2" ht="18.75" x14ac:dyDescent="0.3">
      <c r="B671" s="267" t="s">
        <v>5558</v>
      </c>
    </row>
    <row r="672" spans="2:2" ht="18.75" x14ac:dyDescent="0.3">
      <c r="B672" s="267" t="s">
        <v>5559</v>
      </c>
    </row>
    <row r="673" spans="2:2" ht="18.75" x14ac:dyDescent="0.3">
      <c r="B673" s="267" t="s">
        <v>5560</v>
      </c>
    </row>
    <row r="674" spans="2:2" ht="18.75" x14ac:dyDescent="0.3">
      <c r="B674" s="267" t="s">
        <v>5561</v>
      </c>
    </row>
    <row r="675" spans="2:2" ht="18.75" x14ac:dyDescent="0.3">
      <c r="B675" s="267" t="s">
        <v>5562</v>
      </c>
    </row>
    <row r="676" spans="2:2" ht="18.75" x14ac:dyDescent="0.3">
      <c r="B676" s="267" t="s">
        <v>5563</v>
      </c>
    </row>
    <row r="677" spans="2:2" ht="18.75" x14ac:dyDescent="0.3">
      <c r="B677" s="267" t="s">
        <v>5564</v>
      </c>
    </row>
    <row r="678" spans="2:2" ht="18.75" x14ac:dyDescent="0.3">
      <c r="B678" s="267" t="s">
        <v>5565</v>
      </c>
    </row>
    <row r="679" spans="2:2" ht="18.75" x14ac:dyDescent="0.3">
      <c r="B679" s="267" t="s">
        <v>5566</v>
      </c>
    </row>
    <row r="680" spans="2:2" ht="18.75" x14ac:dyDescent="0.3">
      <c r="B680" s="267" t="s">
        <v>5567</v>
      </c>
    </row>
    <row r="681" spans="2:2" ht="18.75" x14ac:dyDescent="0.3">
      <c r="B681" s="267" t="s">
        <v>5334</v>
      </c>
    </row>
    <row r="682" spans="2:2" ht="18.75" x14ac:dyDescent="0.3">
      <c r="B682" s="267" t="s">
        <v>5568</v>
      </c>
    </row>
    <row r="683" spans="2:2" ht="18.75" x14ac:dyDescent="0.3">
      <c r="B683" s="267" t="s">
        <v>5336</v>
      </c>
    </row>
    <row r="684" spans="2:2" ht="18.75" x14ac:dyDescent="0.3">
      <c r="B684" s="267" t="s">
        <v>5569</v>
      </c>
    </row>
    <row r="685" spans="2:2" ht="18.75" x14ac:dyDescent="0.3">
      <c r="B685" s="267" t="s">
        <v>5570</v>
      </c>
    </row>
    <row r="686" spans="2:2" ht="18.75" x14ac:dyDescent="0.3">
      <c r="B686" s="267"/>
    </row>
    <row r="687" spans="2:2" ht="18.75" x14ac:dyDescent="0.3">
      <c r="B687" s="267" t="s">
        <v>5571</v>
      </c>
    </row>
    <row r="688" spans="2:2" ht="18.75" x14ac:dyDescent="0.3">
      <c r="B688" s="267"/>
    </row>
    <row r="689" spans="2:2" ht="18.75" x14ac:dyDescent="0.3">
      <c r="B689" s="267">
        <v>14</v>
      </c>
    </row>
    <row r="690" spans="2:2" ht="18.75" x14ac:dyDescent="0.3">
      <c r="B690" s="267" t="s">
        <v>5572</v>
      </c>
    </row>
    <row r="691" spans="2:2" ht="18.75" x14ac:dyDescent="0.3">
      <c r="B691" s="267" t="e">
        <f>- представления документов и информации или осуществления</f>
        <v>#NAME?</v>
      </c>
    </row>
    <row r="692" spans="2:2" ht="18.75" x14ac:dyDescent="0.3">
      <c r="B692" s="267" t="s">
        <v>5573</v>
      </c>
    </row>
    <row r="693" spans="2:2" ht="18.75" x14ac:dyDescent="0.3">
      <c r="B693" s="267" t="s">
        <v>5574</v>
      </c>
    </row>
    <row r="694" spans="2:2" ht="18.75" x14ac:dyDescent="0.3">
      <c r="B694" s="267" t="s">
        <v>5575</v>
      </c>
    </row>
    <row r="695" spans="2:2" ht="18.75" x14ac:dyDescent="0.3">
      <c r="B695" s="267" t="s">
        <v>5576</v>
      </c>
    </row>
    <row r="696" spans="2:2" ht="18.75" x14ac:dyDescent="0.3">
      <c r="B696" s="267" t="s">
        <v>5577</v>
      </c>
    </row>
    <row r="697" spans="2:2" ht="18.75" x14ac:dyDescent="0.3">
      <c r="B697" s="267" t="s">
        <v>5578</v>
      </c>
    </row>
    <row r="698" spans="2:2" ht="18.75" x14ac:dyDescent="0.3">
      <c r="B698" s="267" t="s">
        <v>5579</v>
      </c>
    </row>
    <row r="699" spans="2:2" ht="18.75" x14ac:dyDescent="0.3">
      <c r="B699" s="267" t="s">
        <v>5580</v>
      </c>
    </row>
    <row r="700" spans="2:2" ht="18.75" x14ac:dyDescent="0.3">
      <c r="B700" s="267" t="s">
        <v>5581</v>
      </c>
    </row>
    <row r="701" spans="2:2" ht="18.75" x14ac:dyDescent="0.3">
      <c r="B701" s="267" t="s">
        <v>5582</v>
      </c>
    </row>
    <row r="702" spans="2:2" ht="18.75" x14ac:dyDescent="0.3">
      <c r="B702" s="267" t="s">
        <v>5583</v>
      </c>
    </row>
    <row r="703" spans="2:2" ht="18.75" x14ac:dyDescent="0.3">
      <c r="B703" s="267" t="s">
        <v>5584</v>
      </c>
    </row>
    <row r="704" spans="2:2" ht="18.75" x14ac:dyDescent="0.3">
      <c r="B704" s="267"/>
    </row>
    <row r="705" spans="2:2" ht="18.75" x14ac:dyDescent="0.3">
      <c r="B705" s="267" t="s">
        <v>5585</v>
      </c>
    </row>
    <row r="706" spans="2:2" ht="18.75" x14ac:dyDescent="0.3">
      <c r="B706" s="267" t="s">
        <v>5586</v>
      </c>
    </row>
    <row r="707" spans="2:2" ht="18.75" x14ac:dyDescent="0.3">
      <c r="B707" s="267" t="s">
        <v>5587</v>
      </c>
    </row>
    <row r="708" spans="2:2" ht="18.75" x14ac:dyDescent="0.3">
      <c r="B708" s="267" t="s">
        <v>5588</v>
      </c>
    </row>
    <row r="709" spans="2:2" ht="18.75" x14ac:dyDescent="0.3">
      <c r="B709" s="267" t="s">
        <v>175</v>
      </c>
    </row>
    <row r="710" spans="2:2" ht="18.75" x14ac:dyDescent="0.3">
      <c r="B710" s="267" t="s">
        <v>5589</v>
      </c>
    </row>
    <row r="711" spans="2:2" ht="18.75" x14ac:dyDescent="0.3">
      <c r="B711" s="267" t="s">
        <v>5590</v>
      </c>
    </row>
    <row r="712" spans="2:2" ht="18.75" x14ac:dyDescent="0.3">
      <c r="B712" s="267" t="e">
        <f>- получение выписки из ЕГРП на земельный участок заявителя и (или)</f>
        <v>#NAME?</v>
      </c>
    </row>
    <row r="713" spans="2:2" ht="18.75" x14ac:dyDescent="0.3">
      <c r="B713" s="267" t="s">
        <v>5591</v>
      </c>
    </row>
    <row r="714" spans="2:2" ht="18.75" x14ac:dyDescent="0.3">
      <c r="B714" s="267" t="s">
        <v>5534</v>
      </c>
    </row>
    <row r="715" spans="2:2" ht="18.75" x14ac:dyDescent="0.3">
      <c r="B715" s="267" t="s">
        <v>5535</v>
      </c>
    </row>
    <row r="716" spans="2:2" ht="18.75" x14ac:dyDescent="0.3">
      <c r="B716" s="267" t="s">
        <v>5592</v>
      </c>
    </row>
    <row r="717" spans="2:2" ht="18.75" x14ac:dyDescent="0.3">
      <c r="B717" s="267" t="s">
        <v>5593</v>
      </c>
    </row>
    <row r="718" spans="2:2" ht="18.75" x14ac:dyDescent="0.3">
      <c r="B718" s="267" t="s">
        <v>5594</v>
      </c>
    </row>
    <row r="719" spans="2:2" ht="18.75" x14ac:dyDescent="0.3">
      <c r="B719" s="267" t="s">
        <v>5539</v>
      </c>
    </row>
    <row r="720" spans="2:2" ht="18.75" x14ac:dyDescent="0.3">
      <c r="B720" s="267" t="s">
        <v>5540</v>
      </c>
    </row>
    <row r="721" spans="2:2" ht="18.75" x14ac:dyDescent="0.3">
      <c r="B721" s="267" t="s">
        <v>5541</v>
      </c>
    </row>
    <row r="722" spans="2:2" ht="18.75" x14ac:dyDescent="0.3">
      <c r="B722" s="267" t="s">
        <v>5595</v>
      </c>
    </row>
    <row r="723" spans="2:2" ht="18.75" x14ac:dyDescent="0.3">
      <c r="B723" s="267" t="e">
        <f>- получение кадастровой выписки о земельном участке в отношении</f>
        <v>#NAME?</v>
      </c>
    </row>
    <row r="724" spans="2:2" ht="18.75" x14ac:dyDescent="0.3">
      <c r="B724" s="267" t="s">
        <v>5596</v>
      </c>
    </row>
    <row r="725" spans="2:2" ht="18.75" x14ac:dyDescent="0.3">
      <c r="B725" s="267" t="s">
        <v>5597</v>
      </c>
    </row>
    <row r="726" spans="2:2" ht="18.75" x14ac:dyDescent="0.3">
      <c r="B726" s="267" t="e">
        <f>- получение кадастровой выписки на объекты капитального</f>
        <v>#NAME?</v>
      </c>
    </row>
    <row r="727" spans="2:2" ht="18.75" x14ac:dyDescent="0.3">
      <c r="B727" s="267" t="s">
        <v>5598</v>
      </c>
    </row>
    <row r="728" spans="2:2" ht="18.75" x14ac:dyDescent="0.3">
      <c r="B728" s="267" t="s">
        <v>5599</v>
      </c>
    </row>
    <row r="729" spans="2:2" ht="18.75" x14ac:dyDescent="0.3">
      <c r="B729" s="267" t="e">
        <f>- получение выписки из Единого государственного реестра юридических</f>
        <v>#NAME?</v>
      </c>
    </row>
    <row r="730" spans="2:2" ht="18.75" x14ac:dyDescent="0.3">
      <c r="B730" s="267" t="s">
        <v>5600</v>
      </c>
    </row>
    <row r="731" spans="2:2" ht="18.75" x14ac:dyDescent="0.3">
      <c r="B731" s="267" t="s">
        <v>5601</v>
      </c>
    </row>
    <row r="732" spans="2:2" ht="18.75" x14ac:dyDescent="0.3">
      <c r="B732" s="267"/>
    </row>
    <row r="733" spans="2:2" ht="18.75" x14ac:dyDescent="0.3">
      <c r="B733" s="267" t="s">
        <v>175</v>
      </c>
    </row>
    <row r="734" spans="2:2" ht="18.75" x14ac:dyDescent="0.3">
      <c r="B734" s="267">
        <v>15</v>
      </c>
    </row>
    <row r="735" spans="2:2" ht="18.75" x14ac:dyDescent="0.3">
      <c r="B735" s="267" t="e">
        <f>- получение выписки из Единого государственного реестра</f>
        <v>#NAME?</v>
      </c>
    </row>
    <row r="736" spans="2:2" ht="18.75" x14ac:dyDescent="0.3">
      <c r="B736" s="267" t="s">
        <v>5602</v>
      </c>
    </row>
    <row r="737" spans="2:2" ht="18.75" x14ac:dyDescent="0.3">
      <c r="B737" s="267" t="s">
        <v>5603</v>
      </c>
    </row>
    <row r="738" spans="2:2" ht="18.75" x14ac:dyDescent="0.3">
      <c r="B738" s="267" t="s">
        <v>5604</v>
      </c>
    </row>
    <row r="739" spans="2:2" ht="18.75" x14ac:dyDescent="0.3">
      <c r="B739" s="267" t="s">
        <v>5605</v>
      </c>
    </row>
    <row r="740" spans="2:2" ht="18.75" x14ac:dyDescent="0.3">
      <c r="B740" s="267"/>
    </row>
    <row r="741" spans="2:2" ht="18.75" x14ac:dyDescent="0.3">
      <c r="B741" s="267" t="s">
        <v>5606</v>
      </c>
    </row>
    <row r="742" spans="2:2" ht="18.75" x14ac:dyDescent="0.3">
      <c r="B742" s="267" t="s">
        <v>5607</v>
      </c>
    </row>
    <row r="743" spans="2:2" ht="18.75" x14ac:dyDescent="0.3">
      <c r="B743" s="267" t="s">
        <v>175</v>
      </c>
    </row>
    <row r="744" spans="2:2" ht="18.75" x14ac:dyDescent="0.3">
      <c r="B744" s="267" t="s">
        <v>5608</v>
      </c>
    </row>
    <row r="745" spans="2:2" ht="18.75" x14ac:dyDescent="0.3">
      <c r="B745" s="267" t="s">
        <v>5609</v>
      </c>
    </row>
    <row r="746" spans="2:2" ht="18.75" x14ac:dyDescent="0.3">
      <c r="B746" s="267" t="s">
        <v>5610</v>
      </c>
    </row>
    <row r="747" spans="2:2" ht="18.75" x14ac:dyDescent="0.3">
      <c r="B747" s="267" t="s">
        <v>5285</v>
      </c>
    </row>
    <row r="748" spans="2:2" ht="18.75" x14ac:dyDescent="0.3">
      <c r="B748" s="267" t="s">
        <v>5611</v>
      </c>
    </row>
    <row r="749" spans="2:2" ht="18.75" x14ac:dyDescent="0.3">
      <c r="B749" s="267" t="s">
        <v>5612</v>
      </c>
    </row>
    <row r="750" spans="2:2" ht="18.75" x14ac:dyDescent="0.3">
      <c r="B750" s="267" t="s">
        <v>5613</v>
      </c>
    </row>
    <row r="751" spans="2:2" ht="18.75" x14ac:dyDescent="0.3">
      <c r="B751" s="267" t="s">
        <v>5614</v>
      </c>
    </row>
    <row r="752" spans="2:2" ht="18.75" x14ac:dyDescent="0.3">
      <c r="B752" s="267" t="s">
        <v>5615</v>
      </c>
    </row>
    <row r="753" spans="2:2" ht="18.75" x14ac:dyDescent="0.3">
      <c r="B753" s="267" t="s">
        <v>5616</v>
      </c>
    </row>
    <row r="754" spans="2:2" ht="18.75" x14ac:dyDescent="0.3">
      <c r="B754" s="267" t="s">
        <v>5617</v>
      </c>
    </row>
    <row r="755" spans="2:2" ht="18.75" x14ac:dyDescent="0.3">
      <c r="B755" s="267" t="s">
        <v>5618</v>
      </c>
    </row>
    <row r="756" spans="2:2" ht="18.75" x14ac:dyDescent="0.3">
      <c r="B756" s="267" t="s">
        <v>5619</v>
      </c>
    </row>
    <row r="757" spans="2:2" ht="18.75" x14ac:dyDescent="0.3">
      <c r="B757" s="267" t="s">
        <v>5620</v>
      </c>
    </row>
    <row r="758" spans="2:2" ht="18.75" x14ac:dyDescent="0.3">
      <c r="B758" s="267" t="s">
        <v>5621</v>
      </c>
    </row>
    <row r="759" spans="2:2" ht="18.75" x14ac:dyDescent="0.3">
      <c r="B759" s="267" t="s">
        <v>5622</v>
      </c>
    </row>
    <row r="760" spans="2:2" ht="18.75" x14ac:dyDescent="0.3">
      <c r="B760" s="267" t="s">
        <v>5623</v>
      </c>
    </row>
    <row r="761" spans="2:2" ht="18.75" x14ac:dyDescent="0.3">
      <c r="B761" s="267" t="s">
        <v>5624</v>
      </c>
    </row>
    <row r="762" spans="2:2" ht="18.75" x14ac:dyDescent="0.3">
      <c r="B762" s="267" t="s">
        <v>5625</v>
      </c>
    </row>
    <row r="763" spans="2:2" ht="18.75" x14ac:dyDescent="0.3">
      <c r="B763" s="267" t="s">
        <v>5626</v>
      </c>
    </row>
    <row r="764" spans="2:2" ht="18.75" x14ac:dyDescent="0.3">
      <c r="B764" s="267" t="s">
        <v>5627</v>
      </c>
    </row>
    <row r="765" spans="2:2" ht="18.75" x14ac:dyDescent="0.3">
      <c r="B765" s="267" t="s">
        <v>5628</v>
      </c>
    </row>
    <row r="766" spans="2:2" ht="18.75" x14ac:dyDescent="0.3">
      <c r="B766" s="267" t="s">
        <v>5629</v>
      </c>
    </row>
    <row r="767" spans="2:2" ht="18.75" x14ac:dyDescent="0.3">
      <c r="B767" s="267" t="s">
        <v>5630</v>
      </c>
    </row>
    <row r="768" spans="2:2" ht="18.75" x14ac:dyDescent="0.3">
      <c r="B768" s="267" t="s">
        <v>5631</v>
      </c>
    </row>
    <row r="769" spans="2:2" ht="18.75" x14ac:dyDescent="0.3">
      <c r="B769" s="267" t="s">
        <v>5632</v>
      </c>
    </row>
    <row r="770" spans="2:2" ht="18.75" x14ac:dyDescent="0.3">
      <c r="B770" s="267" t="s">
        <v>5633</v>
      </c>
    </row>
    <row r="771" spans="2:2" ht="18.75" x14ac:dyDescent="0.3">
      <c r="B771" s="267" t="s">
        <v>5634</v>
      </c>
    </row>
    <row r="772" spans="2:2" ht="18.75" x14ac:dyDescent="0.3">
      <c r="B772" s="267" t="s">
        <v>5635</v>
      </c>
    </row>
    <row r="773" spans="2:2" ht="18.75" x14ac:dyDescent="0.3">
      <c r="B773" s="267" t="s">
        <v>5636</v>
      </c>
    </row>
    <row r="774" spans="2:2" ht="18.75" x14ac:dyDescent="0.3">
      <c r="B774" s="267" t="s">
        <v>5637</v>
      </c>
    </row>
    <row r="775" spans="2:2" ht="18.75" x14ac:dyDescent="0.3">
      <c r="B775" s="267" t="s">
        <v>5638</v>
      </c>
    </row>
    <row r="776" spans="2:2" ht="18.75" x14ac:dyDescent="0.3">
      <c r="B776" s="267" t="s">
        <v>5639</v>
      </c>
    </row>
    <row r="777" spans="2:2" ht="18.75" x14ac:dyDescent="0.3">
      <c r="B777" s="267" t="s">
        <v>5640</v>
      </c>
    </row>
    <row r="778" spans="2:2" ht="18.75" x14ac:dyDescent="0.3">
      <c r="B778" s="267"/>
    </row>
    <row r="779" spans="2:2" ht="18.75" x14ac:dyDescent="0.3">
      <c r="B779" s="267">
        <v>16</v>
      </c>
    </row>
    <row r="780" spans="2:2" ht="18.75" x14ac:dyDescent="0.3">
      <c r="B780" s="267" t="s">
        <v>5641</v>
      </c>
    </row>
    <row r="781" spans="2:2" ht="18.75" x14ac:dyDescent="0.3">
      <c r="B781" s="267" t="s">
        <v>5642</v>
      </c>
    </row>
    <row r="782" spans="2:2" ht="18.75" x14ac:dyDescent="0.3">
      <c r="B782" s="267"/>
    </row>
    <row r="783" spans="2:2" ht="18.75" x14ac:dyDescent="0.3">
      <c r="B783" s="267" t="s">
        <v>5643</v>
      </c>
    </row>
    <row r="784" spans="2:2" ht="18.75" x14ac:dyDescent="0.3">
      <c r="B784" s="267" t="s">
        <v>5644</v>
      </c>
    </row>
    <row r="785" spans="2:2" ht="18.75" x14ac:dyDescent="0.3">
      <c r="B785" s="267" t="s">
        <v>5645</v>
      </c>
    </row>
    <row r="786" spans="2:2" ht="18.75" x14ac:dyDescent="0.3">
      <c r="B786" s="267" t="e">
        <f>- обращение (в письменном виде) заявителя с просьбой о прекращении</f>
        <v>#NAME?</v>
      </c>
    </row>
    <row r="787" spans="2:2" ht="18.75" x14ac:dyDescent="0.3">
      <c r="B787" s="267" t="s">
        <v>5646</v>
      </c>
    </row>
    <row r="788" spans="2:2" ht="18.75" x14ac:dyDescent="0.3">
      <c r="B788" s="267" t="s">
        <v>5647</v>
      </c>
    </row>
    <row r="789" spans="2:2" ht="18.75" x14ac:dyDescent="0.3">
      <c r="B789" s="267" t="e">
        <f>- представление заявления о предоставлении муниципальной услуги с</f>
        <v>#NAME?</v>
      </c>
    </row>
    <row r="790" spans="2:2" ht="18.75" x14ac:dyDescent="0.3">
      <c r="B790" s="267" t="s">
        <v>5648</v>
      </c>
    </row>
    <row r="791" spans="2:2" ht="18.75" x14ac:dyDescent="0.3">
      <c r="B791" s="267" t="s">
        <v>5649</v>
      </c>
    </row>
    <row r="792" spans="2:2" ht="18.75" x14ac:dyDescent="0.3">
      <c r="B792" s="267" t="s">
        <v>5650</v>
      </c>
    </row>
    <row r="793" spans="2:2" ht="18.75" x14ac:dyDescent="0.3">
      <c r="B793" s="267" t="s">
        <v>5651</v>
      </c>
    </row>
    <row r="794" spans="2:2" ht="18.75" x14ac:dyDescent="0.3">
      <c r="B794" s="267" t="s">
        <v>5652</v>
      </c>
    </row>
    <row r="795" spans="2:2" ht="18.75" x14ac:dyDescent="0.3">
      <c r="B795" s="267" t="s">
        <v>5653</v>
      </c>
    </row>
    <row r="796" spans="2:2" ht="18.75" x14ac:dyDescent="0.3">
      <c r="B796" s="267" t="s">
        <v>5654</v>
      </c>
    </row>
    <row r="797" spans="2:2" ht="18.75" x14ac:dyDescent="0.3">
      <c r="B797" s="267" t="s">
        <v>5655</v>
      </c>
    </row>
    <row r="798" spans="2:2" ht="18.75" x14ac:dyDescent="0.3">
      <c r="B798" s="267" t="s">
        <v>5656</v>
      </c>
    </row>
    <row r="799" spans="2:2" ht="18.75" x14ac:dyDescent="0.3">
      <c r="B799" s="267" t="s">
        <v>5637</v>
      </c>
    </row>
    <row r="800" spans="2:2" ht="18.75" x14ac:dyDescent="0.3">
      <c r="B800" s="267" t="s">
        <v>5638</v>
      </c>
    </row>
    <row r="801" spans="2:2" ht="18.75" x14ac:dyDescent="0.3">
      <c r="B801" s="267" t="s">
        <v>5639</v>
      </c>
    </row>
    <row r="802" spans="2:2" ht="18.75" x14ac:dyDescent="0.3">
      <c r="B802" s="267" t="s">
        <v>5640</v>
      </c>
    </row>
    <row r="803" spans="2:2" ht="18.75" x14ac:dyDescent="0.3">
      <c r="B803" s="267"/>
    </row>
    <row r="804" spans="2:2" ht="18.75" x14ac:dyDescent="0.3">
      <c r="B804" s="267" t="s">
        <v>5657</v>
      </c>
    </row>
    <row r="805" spans="2:2" ht="18.75" x14ac:dyDescent="0.3">
      <c r="B805" s="267" t="s">
        <v>5658</v>
      </c>
    </row>
    <row r="806" spans="2:2" ht="18.75" x14ac:dyDescent="0.3">
      <c r="B806" s="267" t="s">
        <v>5659</v>
      </c>
    </row>
    <row r="807" spans="2:2" ht="18.75" x14ac:dyDescent="0.3">
      <c r="B807" s="267" t="s">
        <v>5660</v>
      </c>
    </row>
    <row r="808" spans="2:2" ht="18.75" x14ac:dyDescent="0.3">
      <c r="B808" s="267" t="s">
        <v>5661</v>
      </c>
    </row>
    <row r="809" spans="2:2" ht="18.75" x14ac:dyDescent="0.3">
      <c r="B809" s="267" t="s">
        <v>175</v>
      </c>
    </row>
    <row r="810" spans="2:2" ht="18.75" x14ac:dyDescent="0.3">
      <c r="B810" s="267" t="s">
        <v>5662</v>
      </c>
    </row>
    <row r="811" spans="2:2" ht="18.75" x14ac:dyDescent="0.3">
      <c r="B811" s="267" t="s">
        <v>5663</v>
      </c>
    </row>
    <row r="812" spans="2:2" ht="18.75" x14ac:dyDescent="0.3">
      <c r="B812" s="267" t="s">
        <v>5664</v>
      </c>
    </row>
    <row r="813" spans="2:2" ht="18.75" x14ac:dyDescent="0.3">
      <c r="B813" s="267" t="s">
        <v>5665</v>
      </c>
    </row>
    <row r="814" spans="2:2" ht="18.75" x14ac:dyDescent="0.3">
      <c r="B814" s="267" t="s">
        <v>5666</v>
      </c>
    </row>
    <row r="815" spans="2:2" ht="18.75" x14ac:dyDescent="0.3">
      <c r="B815" s="267" t="s">
        <v>5343</v>
      </c>
    </row>
    <row r="816" spans="2:2" ht="18.75" x14ac:dyDescent="0.3">
      <c r="B816" s="267" t="s">
        <v>5667</v>
      </c>
    </row>
    <row r="817" spans="2:2" ht="18.75" x14ac:dyDescent="0.3">
      <c r="B817" s="267" t="s">
        <v>5668</v>
      </c>
    </row>
    <row r="818" spans="2:2" ht="18.75" x14ac:dyDescent="0.3">
      <c r="B818" s="267"/>
    </row>
    <row r="819" spans="2:2" ht="18.75" x14ac:dyDescent="0.3">
      <c r="B819" s="267" t="s">
        <v>5669</v>
      </c>
    </row>
    <row r="820" spans="2:2" ht="18.75" x14ac:dyDescent="0.3">
      <c r="B820" s="267" t="s">
        <v>5670</v>
      </c>
    </row>
    <row r="821" spans="2:2" ht="18.75" x14ac:dyDescent="0.3">
      <c r="B821" s="267" t="s">
        <v>162</v>
      </c>
    </row>
    <row r="822" spans="2:2" ht="18.75" x14ac:dyDescent="0.3">
      <c r="B822" s="267"/>
    </row>
    <row r="823" spans="2:2" ht="18.75" x14ac:dyDescent="0.3">
      <c r="B823" s="267"/>
    </row>
    <row r="824" spans="2:2" ht="18.75" x14ac:dyDescent="0.3">
      <c r="B824" s="267">
        <v>17</v>
      </c>
    </row>
    <row r="825" spans="2:2" ht="18.75" x14ac:dyDescent="0.3">
      <c r="B825" s="267" t="s">
        <v>5671</v>
      </c>
    </row>
    <row r="826" spans="2:2" ht="18.75" x14ac:dyDescent="0.3">
      <c r="B826" s="267" t="s">
        <v>5672</v>
      </c>
    </row>
    <row r="827" spans="2:2" ht="18.75" x14ac:dyDescent="0.3">
      <c r="B827" s="267" t="s">
        <v>5673</v>
      </c>
    </row>
    <row r="828" spans="2:2" ht="18.75" x14ac:dyDescent="0.3">
      <c r="B828" s="267"/>
    </row>
    <row r="829" spans="2:2" ht="18.75" x14ac:dyDescent="0.3">
      <c r="B829" s="267" t="s">
        <v>5674</v>
      </c>
    </row>
    <row r="830" spans="2:2" ht="18.75" x14ac:dyDescent="0.3">
      <c r="B830" s="267" t="s">
        <v>4964</v>
      </c>
    </row>
    <row r="831" spans="2:2" ht="18.75" x14ac:dyDescent="0.3">
      <c r="B831" s="267"/>
    </row>
    <row r="832" spans="2:2" ht="18.75" x14ac:dyDescent="0.3">
      <c r="B832" s="267" t="s">
        <v>5675</v>
      </c>
    </row>
    <row r="833" spans="2:2" ht="18.75" x14ac:dyDescent="0.3">
      <c r="B833" s="267" t="s">
        <v>5676</v>
      </c>
    </row>
    <row r="834" spans="2:2" ht="18.75" x14ac:dyDescent="0.3">
      <c r="B834" s="267"/>
    </row>
    <row r="835" spans="2:2" ht="18.75" x14ac:dyDescent="0.3">
      <c r="B835" s="267" t="s">
        <v>5677</v>
      </c>
    </row>
    <row r="836" spans="2:2" ht="18.75" x14ac:dyDescent="0.3">
      <c r="B836" s="267" t="s">
        <v>5678</v>
      </c>
    </row>
    <row r="837" spans="2:2" ht="18.75" x14ac:dyDescent="0.3">
      <c r="B837" s="267" t="s">
        <v>5679</v>
      </c>
    </row>
    <row r="838" spans="2:2" ht="18.75" x14ac:dyDescent="0.3">
      <c r="B838" s="267" t="s">
        <v>5680</v>
      </c>
    </row>
    <row r="839" spans="2:2" ht="18.75" x14ac:dyDescent="0.3">
      <c r="B839" s="267" t="s">
        <v>5681</v>
      </c>
    </row>
    <row r="840" spans="2:2" ht="18.75" x14ac:dyDescent="0.3">
      <c r="B840" s="267" t="s">
        <v>5682</v>
      </c>
    </row>
    <row r="841" spans="2:2" ht="18.75" x14ac:dyDescent="0.3">
      <c r="B841" s="267" t="s">
        <v>5683</v>
      </c>
    </row>
    <row r="842" spans="2:2" ht="18.75" x14ac:dyDescent="0.3">
      <c r="B842" s="267" t="s">
        <v>5684</v>
      </c>
    </row>
    <row r="843" spans="2:2" ht="18.75" x14ac:dyDescent="0.3">
      <c r="B843" s="267"/>
    </row>
    <row r="844" spans="2:2" ht="18.75" x14ac:dyDescent="0.3">
      <c r="B844" s="267" t="s">
        <v>5685</v>
      </c>
    </row>
    <row r="845" spans="2:2" ht="18.75" x14ac:dyDescent="0.3">
      <c r="B845" s="267" t="s">
        <v>5686</v>
      </c>
    </row>
    <row r="846" spans="2:2" ht="18.75" x14ac:dyDescent="0.3">
      <c r="B846" s="267" t="s">
        <v>5687</v>
      </c>
    </row>
    <row r="847" spans="2:2" ht="18.75" x14ac:dyDescent="0.3">
      <c r="B847" s="267" t="s">
        <v>5688</v>
      </c>
    </row>
    <row r="848" spans="2:2" ht="18.75" x14ac:dyDescent="0.3">
      <c r="B848" s="267" t="s">
        <v>5689</v>
      </c>
    </row>
    <row r="849" spans="2:2" ht="18.75" x14ac:dyDescent="0.3">
      <c r="B849" s="267" t="s">
        <v>5690</v>
      </c>
    </row>
    <row r="850" spans="2:2" ht="18.75" x14ac:dyDescent="0.3">
      <c r="B850" s="267" t="s">
        <v>5691</v>
      </c>
    </row>
    <row r="851" spans="2:2" ht="18.75" x14ac:dyDescent="0.3">
      <c r="B851" s="267" t="s">
        <v>5692</v>
      </c>
    </row>
    <row r="852" spans="2:2" ht="18.75" x14ac:dyDescent="0.3">
      <c r="B852" s="267" t="s">
        <v>5693</v>
      </c>
    </row>
    <row r="853" spans="2:2" ht="18.75" x14ac:dyDescent="0.3">
      <c r="B853" s="267" t="s">
        <v>5694</v>
      </c>
    </row>
    <row r="854" spans="2:2" ht="18.75" x14ac:dyDescent="0.3">
      <c r="B854" s="267" t="s">
        <v>5695</v>
      </c>
    </row>
    <row r="855" spans="2:2" ht="18.75" x14ac:dyDescent="0.3">
      <c r="B855" s="267" t="s">
        <v>5696</v>
      </c>
    </row>
    <row r="856" spans="2:2" ht="18.75" x14ac:dyDescent="0.3">
      <c r="B856" s="267" t="s">
        <v>5697</v>
      </c>
    </row>
    <row r="857" spans="2:2" ht="18.75" x14ac:dyDescent="0.3">
      <c r="B857" s="267" t="s">
        <v>5698</v>
      </c>
    </row>
    <row r="858" spans="2:2" ht="18.75" x14ac:dyDescent="0.3">
      <c r="B858" s="267" t="s">
        <v>5699</v>
      </c>
    </row>
    <row r="859" spans="2:2" ht="18.75" x14ac:dyDescent="0.3">
      <c r="B859" s="267" t="s">
        <v>5700</v>
      </c>
    </row>
    <row r="860" spans="2:2" ht="18.75" x14ac:dyDescent="0.3">
      <c r="B860" s="267" t="s">
        <v>5701</v>
      </c>
    </row>
    <row r="861" spans="2:2" ht="18.75" x14ac:dyDescent="0.3">
      <c r="B861" s="267"/>
    </row>
    <row r="862" spans="2:2" ht="18.75" x14ac:dyDescent="0.3">
      <c r="B862" s="267" t="s">
        <v>5702</v>
      </c>
    </row>
    <row r="863" spans="2:2" ht="18.75" x14ac:dyDescent="0.3">
      <c r="B863" s="267" t="s">
        <v>5703</v>
      </c>
    </row>
    <row r="864" spans="2:2" ht="18.75" x14ac:dyDescent="0.3">
      <c r="B864" s="267" t="s">
        <v>5704</v>
      </c>
    </row>
    <row r="865" spans="2:2" ht="18.75" x14ac:dyDescent="0.3">
      <c r="B865" s="267" t="s">
        <v>5705</v>
      </c>
    </row>
    <row r="866" spans="2:2" ht="18.75" x14ac:dyDescent="0.3">
      <c r="B866" s="267" t="s">
        <v>5706</v>
      </c>
    </row>
    <row r="867" spans="2:2" ht="18.75" x14ac:dyDescent="0.3">
      <c r="B867" s="267" t="s">
        <v>5707</v>
      </c>
    </row>
    <row r="868" spans="2:2" ht="18.75" x14ac:dyDescent="0.3">
      <c r="B868" s="267" t="s">
        <v>5708</v>
      </c>
    </row>
    <row r="869" spans="2:2" ht="18.75" x14ac:dyDescent="0.3">
      <c r="B869" s="267" t="s">
        <v>5709</v>
      </c>
    </row>
    <row r="870" spans="2:2" ht="18.75" x14ac:dyDescent="0.3">
      <c r="B870" s="267" t="s">
        <v>5710</v>
      </c>
    </row>
    <row r="871" spans="2:2" ht="18.75" x14ac:dyDescent="0.3">
      <c r="B871" s="267" t="s">
        <v>5711</v>
      </c>
    </row>
    <row r="872" spans="2:2" ht="18.75" x14ac:dyDescent="0.3">
      <c r="B872" s="267" t="s">
        <v>5712</v>
      </c>
    </row>
    <row r="873" spans="2:2" ht="18.75" x14ac:dyDescent="0.3">
      <c r="B873" s="267" t="s">
        <v>5713</v>
      </c>
    </row>
    <row r="874" spans="2:2" ht="18.75" x14ac:dyDescent="0.3">
      <c r="B874" s="267" t="s">
        <v>5714</v>
      </c>
    </row>
    <row r="875" spans="2:2" ht="18.75" x14ac:dyDescent="0.3">
      <c r="B875" s="267" t="s">
        <v>5715</v>
      </c>
    </row>
    <row r="876" spans="2:2" ht="18.75" x14ac:dyDescent="0.3">
      <c r="B876" s="267"/>
    </row>
    <row r="877" spans="2:2" ht="18.75" x14ac:dyDescent="0.3">
      <c r="B877" s="267">
        <v>18</v>
      </c>
    </row>
    <row r="878" spans="2:2" ht="18.75" x14ac:dyDescent="0.3">
      <c r="B878" s="267" t="s">
        <v>5716</v>
      </c>
    </row>
    <row r="879" spans="2:2" ht="18.75" x14ac:dyDescent="0.3">
      <c r="B879" s="267" t="s">
        <v>5717</v>
      </c>
    </row>
    <row r="880" spans="2:2" ht="18.75" x14ac:dyDescent="0.3">
      <c r="B880" s="267" t="s">
        <v>5718</v>
      </c>
    </row>
    <row r="881" spans="2:2" ht="18.75" x14ac:dyDescent="0.3">
      <c r="B881" s="267" t="s">
        <v>5719</v>
      </c>
    </row>
    <row r="882" spans="2:2" ht="18.75" x14ac:dyDescent="0.3">
      <c r="B882" s="267" t="s">
        <v>5720</v>
      </c>
    </row>
    <row r="883" spans="2:2" ht="18.75" x14ac:dyDescent="0.3">
      <c r="B883" s="267" t="s">
        <v>5721</v>
      </c>
    </row>
    <row r="884" spans="2:2" ht="18.75" x14ac:dyDescent="0.3">
      <c r="B884" s="267" t="s">
        <v>5722</v>
      </c>
    </row>
    <row r="885" spans="2:2" ht="18.75" x14ac:dyDescent="0.3">
      <c r="B885" s="267" t="s">
        <v>5723</v>
      </c>
    </row>
    <row r="886" spans="2:2" ht="18.75" x14ac:dyDescent="0.3">
      <c r="B886" s="267" t="s">
        <v>5724</v>
      </c>
    </row>
    <row r="887" spans="2:2" ht="18.75" x14ac:dyDescent="0.3">
      <c r="B887" s="267" t="s">
        <v>5725</v>
      </c>
    </row>
    <row r="888" spans="2:2" ht="18.75" x14ac:dyDescent="0.3">
      <c r="B888" s="267" t="s">
        <v>5726</v>
      </c>
    </row>
    <row r="889" spans="2:2" ht="18.75" x14ac:dyDescent="0.3">
      <c r="B889" s="267" t="s">
        <v>5727</v>
      </c>
    </row>
    <row r="890" spans="2:2" ht="18.75" x14ac:dyDescent="0.3">
      <c r="B890" s="267" t="s">
        <v>5728</v>
      </c>
    </row>
    <row r="891" spans="2:2" ht="18.75" x14ac:dyDescent="0.3">
      <c r="B891" s="267" t="s">
        <v>5729</v>
      </c>
    </row>
    <row r="892" spans="2:2" ht="18.75" x14ac:dyDescent="0.3">
      <c r="B892" s="267" t="s">
        <v>5730</v>
      </c>
    </row>
    <row r="893" spans="2:2" ht="18.75" x14ac:dyDescent="0.3">
      <c r="B893" s="267" t="s">
        <v>5731</v>
      </c>
    </row>
    <row r="894" spans="2:2" ht="18.75" x14ac:dyDescent="0.3">
      <c r="B894" s="267" t="s">
        <v>5732</v>
      </c>
    </row>
    <row r="895" spans="2:2" ht="18.75" x14ac:dyDescent="0.3">
      <c r="B895" s="267" t="s">
        <v>5733</v>
      </c>
    </row>
    <row r="896" spans="2:2" ht="18.75" x14ac:dyDescent="0.3">
      <c r="B896" s="267" t="s">
        <v>5734</v>
      </c>
    </row>
    <row r="897" spans="2:2" ht="18.75" x14ac:dyDescent="0.3">
      <c r="B897" s="267" t="s">
        <v>5735</v>
      </c>
    </row>
    <row r="898" spans="2:2" ht="18.75" x14ac:dyDescent="0.3">
      <c r="B898" s="267" t="s">
        <v>5736</v>
      </c>
    </row>
    <row r="899" spans="2:2" ht="18.75" x14ac:dyDescent="0.3">
      <c r="B899" s="267" t="s">
        <v>5737</v>
      </c>
    </row>
    <row r="900" spans="2:2" ht="18.75" x14ac:dyDescent="0.3">
      <c r="B900" s="267" t="s">
        <v>5738</v>
      </c>
    </row>
    <row r="901" spans="2:2" ht="18.75" x14ac:dyDescent="0.3">
      <c r="B901" s="267" t="s">
        <v>5739</v>
      </c>
    </row>
    <row r="902" spans="2:2" ht="18.75" x14ac:dyDescent="0.3">
      <c r="B902" s="267" t="s">
        <v>5740</v>
      </c>
    </row>
    <row r="903" spans="2:2" ht="18.75" x14ac:dyDescent="0.3">
      <c r="B903" s="267" t="s">
        <v>5741</v>
      </c>
    </row>
    <row r="904" spans="2:2" ht="18.75" x14ac:dyDescent="0.3">
      <c r="B904" s="267" t="s">
        <v>5742</v>
      </c>
    </row>
    <row r="905" spans="2:2" ht="18.75" x14ac:dyDescent="0.3">
      <c r="B905" s="267" t="s">
        <v>5743</v>
      </c>
    </row>
    <row r="906" spans="2:2" ht="18.75" x14ac:dyDescent="0.3">
      <c r="B906" s="267" t="s">
        <v>5744</v>
      </c>
    </row>
    <row r="907" spans="2:2" ht="18.75" x14ac:dyDescent="0.3">
      <c r="B907" s="267" t="s">
        <v>5745</v>
      </c>
    </row>
    <row r="908" spans="2:2" ht="18.75" x14ac:dyDescent="0.3">
      <c r="B908" s="267" t="s">
        <v>5746</v>
      </c>
    </row>
    <row r="909" spans="2:2" ht="18.75" x14ac:dyDescent="0.3">
      <c r="B909" s="267" t="s">
        <v>5747</v>
      </c>
    </row>
    <row r="910" spans="2:2" ht="18.75" x14ac:dyDescent="0.3">
      <c r="B910" s="267" t="s">
        <v>5748</v>
      </c>
    </row>
    <row r="911" spans="2:2" ht="18.75" x14ac:dyDescent="0.3">
      <c r="B911" s="267" t="s">
        <v>5749</v>
      </c>
    </row>
    <row r="912" spans="2:2" ht="18.75" x14ac:dyDescent="0.3">
      <c r="B912" s="267" t="s">
        <v>5750</v>
      </c>
    </row>
    <row r="913" spans="2:2" ht="18.75" x14ac:dyDescent="0.3">
      <c r="B913" s="267" t="s">
        <v>5751</v>
      </c>
    </row>
    <row r="914" spans="2:2" ht="18.75" x14ac:dyDescent="0.3">
      <c r="B914" s="267" t="s">
        <v>5752</v>
      </c>
    </row>
    <row r="915" spans="2:2" ht="18.75" x14ac:dyDescent="0.3">
      <c r="B915" s="267" t="s">
        <v>5307</v>
      </c>
    </row>
    <row r="916" spans="2:2" ht="18.75" x14ac:dyDescent="0.3">
      <c r="B916" s="267" t="s">
        <v>5753</v>
      </c>
    </row>
    <row r="917" spans="2:2" ht="18.75" x14ac:dyDescent="0.3">
      <c r="B917" s="267" t="s">
        <v>5754</v>
      </c>
    </row>
    <row r="918" spans="2:2" ht="18.75" x14ac:dyDescent="0.3">
      <c r="B918" s="267" t="s">
        <v>5755</v>
      </c>
    </row>
    <row r="919" spans="2:2" ht="18.75" x14ac:dyDescent="0.3">
      <c r="B919" s="267" t="s">
        <v>5756</v>
      </c>
    </row>
    <row r="920" spans="2:2" ht="18.75" x14ac:dyDescent="0.3">
      <c r="B920" s="267" t="s">
        <v>5757</v>
      </c>
    </row>
    <row r="921" spans="2:2" ht="18.75" x14ac:dyDescent="0.3">
      <c r="B921" s="267"/>
    </row>
    <row r="922" spans="2:2" ht="18.75" x14ac:dyDescent="0.3">
      <c r="B922" s="267">
        <v>19</v>
      </c>
    </row>
    <row r="923" spans="2:2" ht="18.75" x14ac:dyDescent="0.3">
      <c r="B923" s="267" t="s">
        <v>5758</v>
      </c>
    </row>
    <row r="924" spans="2:2" ht="18.75" x14ac:dyDescent="0.3">
      <c r="B924" s="267" t="s">
        <v>5759</v>
      </c>
    </row>
    <row r="925" spans="2:2" ht="18.75" x14ac:dyDescent="0.3">
      <c r="B925" s="267" t="s">
        <v>5760</v>
      </c>
    </row>
    <row r="926" spans="2:2" ht="18.75" x14ac:dyDescent="0.3">
      <c r="B926" s="267" t="s">
        <v>5761</v>
      </c>
    </row>
    <row r="927" spans="2:2" ht="18.75" x14ac:dyDescent="0.3">
      <c r="B927" s="267" t="s">
        <v>5762</v>
      </c>
    </row>
    <row r="928" spans="2:2" ht="18.75" x14ac:dyDescent="0.3">
      <c r="B928" s="267" t="s">
        <v>5763</v>
      </c>
    </row>
    <row r="929" spans="2:2" ht="18.75" x14ac:dyDescent="0.3">
      <c r="B929" s="267" t="s">
        <v>5764</v>
      </c>
    </row>
    <row r="930" spans="2:2" ht="18.75" x14ac:dyDescent="0.3">
      <c r="B930" s="267" t="s">
        <v>5765</v>
      </c>
    </row>
    <row r="931" spans="2:2" ht="18.75" x14ac:dyDescent="0.3">
      <c r="B931" s="267"/>
    </row>
    <row r="932" spans="2:2" ht="18.75" x14ac:dyDescent="0.3">
      <c r="B932" s="267"/>
    </row>
    <row r="933" spans="2:2" ht="18.75" x14ac:dyDescent="0.3">
      <c r="B933" s="267" t="s">
        <v>5766</v>
      </c>
    </row>
    <row r="934" spans="2:2" ht="18.75" x14ac:dyDescent="0.3">
      <c r="B934" s="267" t="e">
        <f>- возможность получать муниципальную услугу своевременно и в</f>
        <v>#NAME?</v>
      </c>
    </row>
    <row r="935" spans="2:2" ht="18.75" x14ac:dyDescent="0.3">
      <c r="B935" s="267" t="s">
        <v>5767</v>
      </c>
    </row>
    <row r="936" spans="2:2" ht="18.75" x14ac:dyDescent="0.3">
      <c r="B936" s="267" t="s">
        <v>5768</v>
      </c>
    </row>
    <row r="937" spans="2:2" ht="18.75" x14ac:dyDescent="0.3">
      <c r="B937" s="267" t="s">
        <v>5769</v>
      </c>
    </row>
    <row r="938" spans="2:2" ht="18.75" x14ac:dyDescent="0.3">
      <c r="B938" s="267" t="s">
        <v>5770</v>
      </c>
    </row>
    <row r="939" spans="2:2" ht="18.75" x14ac:dyDescent="0.3">
      <c r="B939" s="267" t="e">
        <f>- возможность получать информацию о результате представления</f>
        <v>#NAME?</v>
      </c>
    </row>
    <row r="940" spans="2:2" ht="18.75" x14ac:dyDescent="0.3">
      <c r="B940" s="267" t="s">
        <v>5771</v>
      </c>
    </row>
    <row r="941" spans="2:2" ht="18.75" x14ac:dyDescent="0.3">
      <c r="B941" s="267" t="e">
        <f>- возможность обращаться в досудебном и (или) судебном порядке в</f>
        <v>#NAME?</v>
      </c>
    </row>
    <row r="942" spans="2:2" ht="18.75" x14ac:dyDescent="0.3">
      <c r="B942" s="267" t="s">
        <v>5772</v>
      </c>
    </row>
    <row r="943" spans="2:2" ht="18.75" x14ac:dyDescent="0.3">
      <c r="B943" s="267" t="s">
        <v>5773</v>
      </c>
    </row>
    <row r="944" spans="2:2" ht="18.75" x14ac:dyDescent="0.3">
      <c r="B944" s="267" t="s">
        <v>5774</v>
      </c>
    </row>
    <row r="945" spans="2:2" ht="18.75" x14ac:dyDescent="0.3">
      <c r="B945" s="267" t="s">
        <v>5775</v>
      </c>
    </row>
    <row r="946" spans="2:2" ht="18.75" x14ac:dyDescent="0.3">
      <c r="B946" s="267" t="e">
        <f>- достоверность и полнота информирования заявителя о ходе</f>
        <v>#NAME?</v>
      </c>
    </row>
    <row r="947" spans="2:2" ht="18.75" x14ac:dyDescent="0.3">
      <c r="B947" s="267" t="s">
        <v>5776</v>
      </c>
    </row>
    <row r="948" spans="2:2" ht="18.75" x14ac:dyDescent="0.3">
      <c r="B948" s="267" t="e">
        <f>- удобство и доступность получения заявителем информации о порядке</f>
        <v>#NAME?</v>
      </c>
    </row>
    <row r="949" spans="2:2" ht="18.75" x14ac:dyDescent="0.3">
      <c r="B949" s="267" t="s">
        <v>5777</v>
      </c>
    </row>
    <row r="950" spans="2:2" ht="18.75" x14ac:dyDescent="0.3">
      <c r="B950" s="267" t="s">
        <v>5778</v>
      </c>
    </row>
    <row r="951" spans="2:2" ht="18.75" x14ac:dyDescent="0.3">
      <c r="B951" s="267" t="s">
        <v>5779</v>
      </c>
    </row>
    <row r="952" spans="2:2" ht="18.75" x14ac:dyDescent="0.3">
      <c r="B952" s="267" t="s">
        <v>5780</v>
      </c>
    </row>
    <row r="953" spans="2:2" ht="18.75" x14ac:dyDescent="0.3">
      <c r="B953" s="267" t="s">
        <v>5781</v>
      </c>
    </row>
    <row r="954" spans="2:2" ht="18.75" x14ac:dyDescent="0.3">
      <c r="B954" s="267" t="e">
        <f>- при направлении запроса почтовым отправлением или в электронной</f>
        <v>#NAME?</v>
      </c>
    </row>
    <row r="955" spans="2:2" ht="18.75" x14ac:dyDescent="0.3">
      <c r="B955" s="267" t="s">
        <v>5782</v>
      </c>
    </row>
    <row r="956" spans="2:2" ht="18.75" x14ac:dyDescent="0.3">
      <c r="B956" s="267" t="s">
        <v>5783</v>
      </c>
    </row>
    <row r="957" spans="2:2" ht="18.75" x14ac:dyDescent="0.3">
      <c r="B957" s="267" t="e">
        <f>- при личном обращении заявитель взаимодействует с должностным</f>
        <v>#NAME?</v>
      </c>
    </row>
    <row r="958" spans="2:2" ht="18.75" x14ac:dyDescent="0.3">
      <c r="B958" s="267" t="s">
        <v>5784</v>
      </c>
    </row>
    <row r="959" spans="2:2" ht="18.75" x14ac:dyDescent="0.3">
      <c r="B959" s="267" t="s">
        <v>5785</v>
      </c>
    </row>
    <row r="960" spans="2:2" ht="18.75" x14ac:dyDescent="0.3">
      <c r="B960" s="267" t="s">
        <v>5786</v>
      </c>
    </row>
    <row r="961" spans="2:2" ht="18.75" x14ac:dyDescent="0.3">
      <c r="B961" s="267" t="s">
        <v>5787</v>
      </c>
    </row>
    <row r="962" spans="2:2" ht="18.75" x14ac:dyDescent="0.3">
      <c r="B962" s="267" t="s">
        <v>5788</v>
      </c>
    </row>
    <row r="963" spans="2:2" ht="18.75" x14ac:dyDescent="0.3">
      <c r="B963" s="267" t="s">
        <v>5789</v>
      </c>
    </row>
    <row r="964" spans="2:2" ht="18.75" x14ac:dyDescent="0.3">
      <c r="B964" s="267" t="s">
        <v>5790</v>
      </c>
    </row>
    <row r="965" spans="2:2" ht="18.75" x14ac:dyDescent="0.3">
      <c r="B965" s="267" t="s">
        <v>5791</v>
      </c>
    </row>
    <row r="966" spans="2:2" ht="18.75" x14ac:dyDescent="0.3">
      <c r="B966" s="267" t="s">
        <v>5792</v>
      </c>
    </row>
    <row r="967" spans="2:2" ht="18.75" x14ac:dyDescent="0.3">
      <c r="B967" s="267" t="s">
        <v>5793</v>
      </c>
    </row>
    <row r="968" spans="2:2" ht="18.75" x14ac:dyDescent="0.3">
      <c r="B968" s="267">
        <v>20</v>
      </c>
    </row>
    <row r="969" spans="2:2" ht="18.75" x14ac:dyDescent="0.3">
      <c r="B969" s="267" t="s">
        <v>5794</v>
      </c>
    </row>
    <row r="970" spans="2:2" ht="18.75" x14ac:dyDescent="0.3">
      <c r="B970" s="267" t="s">
        <v>5795</v>
      </c>
    </row>
    <row r="971" spans="2:2" ht="18.75" x14ac:dyDescent="0.3">
      <c r="B971" s="267" t="s">
        <v>5796</v>
      </c>
    </row>
    <row r="972" spans="2:2" ht="18.75" x14ac:dyDescent="0.3">
      <c r="B972" s="267" t="s">
        <v>5797</v>
      </c>
    </row>
    <row r="973" spans="2:2" ht="18.75" x14ac:dyDescent="0.3">
      <c r="B973" s="267" t="s">
        <v>175</v>
      </c>
    </row>
    <row r="974" spans="2:2" ht="18.75" x14ac:dyDescent="0.3">
      <c r="B974" s="267" t="s">
        <v>5798</v>
      </c>
    </row>
    <row r="975" spans="2:2" ht="18.75" x14ac:dyDescent="0.3">
      <c r="B975" s="267" t="s">
        <v>5799</v>
      </c>
    </row>
    <row r="976" spans="2:2" ht="18.75" x14ac:dyDescent="0.3">
      <c r="B976" s="267" t="s">
        <v>5800</v>
      </c>
    </row>
    <row r="977" spans="2:2" ht="18.75" x14ac:dyDescent="0.3">
      <c r="B977" s="267" t="s">
        <v>5801</v>
      </c>
    </row>
    <row r="978" spans="2:2" ht="18.75" x14ac:dyDescent="0.3">
      <c r="B978" s="267" t="s">
        <v>5802</v>
      </c>
    </row>
    <row r="979" spans="2:2" ht="18.75" x14ac:dyDescent="0.3">
      <c r="B979" s="267" t="s">
        <v>5803</v>
      </c>
    </row>
    <row r="980" spans="2:2" ht="18.75" x14ac:dyDescent="0.3">
      <c r="B980" s="267" t="s">
        <v>5804</v>
      </c>
    </row>
    <row r="981" spans="2:2" ht="18.75" x14ac:dyDescent="0.3">
      <c r="B981" s="267" t="s">
        <v>5805</v>
      </c>
    </row>
    <row r="982" spans="2:2" ht="18.75" x14ac:dyDescent="0.3">
      <c r="B982" s="267" t="s">
        <v>5806</v>
      </c>
    </row>
    <row r="983" spans="2:2" ht="18.75" x14ac:dyDescent="0.3">
      <c r="B983" s="267" t="s">
        <v>5807</v>
      </c>
    </row>
    <row r="984" spans="2:2" ht="18.75" x14ac:dyDescent="0.3">
      <c r="B984" s="267" t="s">
        <v>5808</v>
      </c>
    </row>
    <row r="985" spans="2:2" ht="18.75" x14ac:dyDescent="0.3">
      <c r="B985" s="267" t="s">
        <v>5809</v>
      </c>
    </row>
    <row r="986" spans="2:2" ht="18.75" x14ac:dyDescent="0.3">
      <c r="B986" s="267" t="s">
        <v>5810</v>
      </c>
    </row>
    <row r="987" spans="2:2" ht="18.75" x14ac:dyDescent="0.3">
      <c r="B987" s="267" t="s">
        <v>5811</v>
      </c>
    </row>
    <row r="988" spans="2:2" ht="18.75" x14ac:dyDescent="0.3">
      <c r="B988" s="267" t="s">
        <v>5812</v>
      </c>
    </row>
    <row r="989" spans="2:2" ht="18.75" x14ac:dyDescent="0.3">
      <c r="B989" s="267" t="s">
        <v>5813</v>
      </c>
    </row>
    <row r="990" spans="2:2" ht="18.75" x14ac:dyDescent="0.3">
      <c r="B990" s="267" t="s">
        <v>5814</v>
      </c>
    </row>
    <row r="991" spans="2:2" ht="18.75" x14ac:dyDescent="0.3">
      <c r="B991" s="267" t="s">
        <v>5815</v>
      </c>
    </row>
    <row r="992" spans="2:2" ht="18.75" x14ac:dyDescent="0.3">
      <c r="B992" s="267" t="s">
        <v>5816</v>
      </c>
    </row>
    <row r="993" spans="2:2" ht="18.75" x14ac:dyDescent="0.3">
      <c r="B993" s="267" t="s">
        <v>5817</v>
      </c>
    </row>
    <row r="994" spans="2:2" ht="18.75" x14ac:dyDescent="0.3">
      <c r="B994" s="267" t="s">
        <v>5818</v>
      </c>
    </row>
    <row r="995" spans="2:2" ht="18.75" x14ac:dyDescent="0.3">
      <c r="B995" s="267" t="s">
        <v>5819</v>
      </c>
    </row>
    <row r="996" spans="2:2" ht="18.75" x14ac:dyDescent="0.3">
      <c r="B996" s="267" t="s">
        <v>5820</v>
      </c>
    </row>
    <row r="997" spans="2:2" ht="18.75" x14ac:dyDescent="0.3">
      <c r="B997" s="267" t="s">
        <v>5821</v>
      </c>
    </row>
    <row r="998" spans="2:2" ht="18.75" x14ac:dyDescent="0.3">
      <c r="B998" s="267" t="s">
        <v>5822</v>
      </c>
    </row>
    <row r="999" spans="2:2" ht="18.75" x14ac:dyDescent="0.3">
      <c r="B999" s="267" t="s">
        <v>5823</v>
      </c>
    </row>
    <row r="1000" spans="2:2" ht="18.75" x14ac:dyDescent="0.3">
      <c r="B1000" s="267" t="s">
        <v>5824</v>
      </c>
    </row>
    <row r="1001" spans="2:2" ht="18.75" x14ac:dyDescent="0.3">
      <c r="B1001" s="267" t="s">
        <v>5825</v>
      </c>
    </row>
    <row r="1002" spans="2:2" ht="18.75" x14ac:dyDescent="0.3">
      <c r="B1002" s="267" t="s">
        <v>5826</v>
      </c>
    </row>
    <row r="1003" spans="2:2" ht="18.75" x14ac:dyDescent="0.3">
      <c r="B1003" s="267" t="s">
        <v>5827</v>
      </c>
    </row>
    <row r="1004" spans="2:2" ht="18.75" x14ac:dyDescent="0.3">
      <c r="B1004" s="267" t="s">
        <v>5828</v>
      </c>
    </row>
    <row r="1005" spans="2:2" ht="18.75" x14ac:dyDescent="0.3">
      <c r="B1005" s="267" t="s">
        <v>5829</v>
      </c>
    </row>
    <row r="1006" spans="2:2" ht="18.75" x14ac:dyDescent="0.3">
      <c r="B1006" s="267" t="s">
        <v>5830</v>
      </c>
    </row>
    <row r="1007" spans="2:2" ht="18.75" x14ac:dyDescent="0.3">
      <c r="B1007" s="267" t="s">
        <v>5831</v>
      </c>
    </row>
    <row r="1008" spans="2:2" ht="18.75" x14ac:dyDescent="0.3">
      <c r="B1008" s="267" t="s">
        <v>5832</v>
      </c>
    </row>
    <row r="1009" spans="2:2" ht="18.75" x14ac:dyDescent="0.3">
      <c r="B1009" s="267" t="s">
        <v>5833</v>
      </c>
    </row>
    <row r="1010" spans="2:2" ht="18.75" x14ac:dyDescent="0.3">
      <c r="B1010" s="267" t="s">
        <v>5834</v>
      </c>
    </row>
    <row r="1011" spans="2:2" ht="18.75" x14ac:dyDescent="0.3">
      <c r="B1011" s="267" t="s">
        <v>5835</v>
      </c>
    </row>
    <row r="1012" spans="2:2" ht="18.75" x14ac:dyDescent="0.3">
      <c r="B1012" s="267" t="s">
        <v>5836</v>
      </c>
    </row>
    <row r="1013" spans="2:2" ht="18.75" x14ac:dyDescent="0.3">
      <c r="B1013" s="267">
        <v>21</v>
      </c>
    </row>
    <row r="1014" spans="2:2" ht="18.75" x14ac:dyDescent="0.3">
      <c r="B1014" s="267" t="s">
        <v>5837</v>
      </c>
    </row>
    <row r="1015" spans="2:2" ht="18.75" x14ac:dyDescent="0.3">
      <c r="B1015" s="267" t="s">
        <v>5838</v>
      </c>
    </row>
    <row r="1016" spans="2:2" ht="18.75" x14ac:dyDescent="0.3">
      <c r="B1016" s="267" t="s">
        <v>5839</v>
      </c>
    </row>
    <row r="1017" spans="2:2" ht="18.75" x14ac:dyDescent="0.3">
      <c r="B1017" s="267" t="s">
        <v>5840</v>
      </c>
    </row>
    <row r="1018" spans="2:2" ht="18.75" x14ac:dyDescent="0.3">
      <c r="B1018" s="267" t="s">
        <v>5841</v>
      </c>
    </row>
    <row r="1019" spans="2:2" ht="18.75" x14ac:dyDescent="0.3">
      <c r="B1019" s="267" t="s">
        <v>5842</v>
      </c>
    </row>
    <row r="1020" spans="2:2" ht="18.75" x14ac:dyDescent="0.3">
      <c r="B1020" s="267" t="s">
        <v>5843</v>
      </c>
    </row>
    <row r="1021" spans="2:2" ht="18.75" x14ac:dyDescent="0.3">
      <c r="B1021" s="267" t="s">
        <v>5844</v>
      </c>
    </row>
    <row r="1022" spans="2:2" ht="18.75" x14ac:dyDescent="0.3">
      <c r="B1022" s="267" t="s">
        <v>5845</v>
      </c>
    </row>
    <row r="1023" spans="2:2" ht="18.75" x14ac:dyDescent="0.3">
      <c r="B1023" s="267" t="s">
        <v>5846</v>
      </c>
    </row>
    <row r="1024" spans="2:2" ht="18.75" x14ac:dyDescent="0.3">
      <c r="B1024" s="267" t="s">
        <v>5847</v>
      </c>
    </row>
    <row r="1025" spans="2:2" ht="18.75" x14ac:dyDescent="0.3">
      <c r="B1025" s="267" t="s">
        <v>5848</v>
      </c>
    </row>
    <row r="1026" spans="2:2" ht="18.75" x14ac:dyDescent="0.3">
      <c r="B1026" s="267" t="s">
        <v>5849</v>
      </c>
    </row>
    <row r="1027" spans="2:2" ht="18.75" x14ac:dyDescent="0.3">
      <c r="B1027" s="267" t="s">
        <v>5850</v>
      </c>
    </row>
    <row r="1028" spans="2:2" ht="18.75" x14ac:dyDescent="0.3">
      <c r="B1028" s="267" t="s">
        <v>5851</v>
      </c>
    </row>
    <row r="1029" spans="2:2" ht="18.75" x14ac:dyDescent="0.3">
      <c r="B1029" s="267" t="s">
        <v>5852</v>
      </c>
    </row>
    <row r="1030" spans="2:2" ht="18.75" x14ac:dyDescent="0.3">
      <c r="B1030" s="267" t="s">
        <v>5853</v>
      </c>
    </row>
    <row r="1031" spans="2:2" ht="18.75" x14ac:dyDescent="0.3">
      <c r="B1031" s="267" t="s">
        <v>5854</v>
      </c>
    </row>
    <row r="1032" spans="2:2" ht="18.75" x14ac:dyDescent="0.3">
      <c r="B1032" s="267" t="s">
        <v>5855</v>
      </c>
    </row>
    <row r="1033" spans="2:2" ht="18.75" x14ac:dyDescent="0.3">
      <c r="B1033" s="267" t="s">
        <v>5856</v>
      </c>
    </row>
    <row r="1034" spans="2:2" ht="18.75" x14ac:dyDescent="0.3">
      <c r="B1034" s="267" t="s">
        <v>5857</v>
      </c>
    </row>
    <row r="1035" spans="2:2" ht="18.75" x14ac:dyDescent="0.3">
      <c r="B1035" s="267" t="s">
        <v>5858</v>
      </c>
    </row>
    <row r="1036" spans="2:2" ht="18.75" x14ac:dyDescent="0.3">
      <c r="B1036" s="267" t="s">
        <v>5859</v>
      </c>
    </row>
    <row r="1037" spans="2:2" ht="18.75" x14ac:dyDescent="0.3">
      <c r="B1037" s="267" t="s">
        <v>5860</v>
      </c>
    </row>
    <row r="1038" spans="2:2" ht="18.75" x14ac:dyDescent="0.3">
      <c r="B1038" s="267" t="s">
        <v>5861</v>
      </c>
    </row>
    <row r="1039" spans="2:2" ht="18.75" x14ac:dyDescent="0.3">
      <c r="B1039" s="267" t="s">
        <v>5862</v>
      </c>
    </row>
    <row r="1040" spans="2:2" ht="18.75" x14ac:dyDescent="0.3">
      <c r="B1040" s="267" t="s">
        <v>5863</v>
      </c>
    </row>
    <row r="1041" spans="2:2" ht="18.75" x14ac:dyDescent="0.3">
      <c r="B1041" s="267" t="s">
        <v>5864</v>
      </c>
    </row>
    <row r="1042" spans="2:2" ht="18.75" x14ac:dyDescent="0.3">
      <c r="B1042" s="267" t="s">
        <v>5865</v>
      </c>
    </row>
    <row r="1043" spans="2:2" ht="18.75" x14ac:dyDescent="0.3">
      <c r="B1043" s="267" t="s">
        <v>5866</v>
      </c>
    </row>
    <row r="1044" spans="2:2" ht="18.75" x14ac:dyDescent="0.3">
      <c r="B1044" s="267" t="s">
        <v>5867</v>
      </c>
    </row>
    <row r="1045" spans="2:2" ht="18.75" x14ac:dyDescent="0.3">
      <c r="B1045" s="267" t="s">
        <v>5868</v>
      </c>
    </row>
    <row r="1046" spans="2:2" ht="18.75" x14ac:dyDescent="0.3">
      <c r="B1046" s="267" t="s">
        <v>5869</v>
      </c>
    </row>
    <row r="1047" spans="2:2" ht="18.75" x14ac:dyDescent="0.3">
      <c r="B1047" s="267" t="s">
        <v>5870</v>
      </c>
    </row>
    <row r="1048" spans="2:2" ht="18.75" x14ac:dyDescent="0.3">
      <c r="B1048" s="267" t="s">
        <v>5871</v>
      </c>
    </row>
    <row r="1049" spans="2:2" ht="18.75" x14ac:dyDescent="0.3">
      <c r="B1049" s="267" t="s">
        <v>5872</v>
      </c>
    </row>
    <row r="1050" spans="2:2" ht="18.75" x14ac:dyDescent="0.3">
      <c r="B1050" s="267" t="s">
        <v>5873</v>
      </c>
    </row>
    <row r="1051" spans="2:2" ht="18.75" x14ac:dyDescent="0.3">
      <c r="B1051" s="267" t="s">
        <v>5874</v>
      </c>
    </row>
    <row r="1052" spans="2:2" ht="18.75" x14ac:dyDescent="0.3">
      <c r="B1052" s="267" t="s">
        <v>5875</v>
      </c>
    </row>
    <row r="1053" spans="2:2" ht="18.75" x14ac:dyDescent="0.3">
      <c r="B1053" s="267" t="s">
        <v>5860</v>
      </c>
    </row>
    <row r="1054" spans="2:2" ht="18.75" x14ac:dyDescent="0.3">
      <c r="B1054" s="267" t="s">
        <v>5861</v>
      </c>
    </row>
    <row r="1055" spans="2:2" ht="18.75" x14ac:dyDescent="0.3">
      <c r="B1055" s="267" t="s">
        <v>5862</v>
      </c>
    </row>
    <row r="1056" spans="2:2" ht="18.75" x14ac:dyDescent="0.3">
      <c r="B1056" s="267" t="s">
        <v>5863</v>
      </c>
    </row>
    <row r="1057" spans="2:2" ht="18.75" x14ac:dyDescent="0.3">
      <c r="B1057" s="267" t="s">
        <v>5864</v>
      </c>
    </row>
    <row r="1058" spans="2:2" ht="18.75" x14ac:dyDescent="0.3">
      <c r="B1058" s="267" t="s">
        <v>5865</v>
      </c>
    </row>
    <row r="1059" spans="2:2" ht="18.75" x14ac:dyDescent="0.3">
      <c r="B1059" s="267" t="s">
        <v>5866</v>
      </c>
    </row>
    <row r="1060" spans="2:2" ht="18.75" x14ac:dyDescent="0.3">
      <c r="B1060" s="267">
        <v>22</v>
      </c>
    </row>
    <row r="1061" spans="2:2" ht="18.75" x14ac:dyDescent="0.3">
      <c r="B1061" s="267" t="s">
        <v>5876</v>
      </c>
    </row>
    <row r="1062" spans="2:2" ht="18.75" x14ac:dyDescent="0.3">
      <c r="B1062" s="267" t="s">
        <v>5877</v>
      </c>
    </row>
    <row r="1063" spans="2:2" ht="18.75" x14ac:dyDescent="0.3">
      <c r="B1063" s="267" t="s">
        <v>5878</v>
      </c>
    </row>
    <row r="1064" spans="2:2" ht="18.75" x14ac:dyDescent="0.3">
      <c r="B1064" s="267" t="s">
        <v>5879</v>
      </c>
    </row>
    <row r="1065" spans="2:2" ht="18.75" x14ac:dyDescent="0.3">
      <c r="B1065" s="267" t="s">
        <v>5880</v>
      </c>
    </row>
    <row r="1066" spans="2:2" ht="18.75" x14ac:dyDescent="0.3">
      <c r="B1066" s="267" t="s">
        <v>5881</v>
      </c>
    </row>
    <row r="1067" spans="2:2" ht="18.75" x14ac:dyDescent="0.3">
      <c r="B1067" s="267" t="s">
        <v>5882</v>
      </c>
    </row>
    <row r="1068" spans="2:2" ht="18.75" x14ac:dyDescent="0.3">
      <c r="B1068" s="267" t="s">
        <v>5883</v>
      </c>
    </row>
    <row r="1069" spans="2:2" ht="18.75" x14ac:dyDescent="0.3">
      <c r="B1069" s="267" t="s">
        <v>5884</v>
      </c>
    </row>
    <row r="1070" spans="2:2" ht="18.75" x14ac:dyDescent="0.3">
      <c r="B1070" s="267" t="s">
        <v>5885</v>
      </c>
    </row>
    <row r="1071" spans="2:2" ht="18.75" x14ac:dyDescent="0.3">
      <c r="B1071" s="267" t="s">
        <v>5886</v>
      </c>
    </row>
    <row r="1072" spans="2:2" ht="18.75" x14ac:dyDescent="0.3">
      <c r="B1072" s="267" t="s">
        <v>5887</v>
      </c>
    </row>
    <row r="1073" spans="2:2" ht="18.75" x14ac:dyDescent="0.3">
      <c r="B1073" s="267" t="s">
        <v>5888</v>
      </c>
    </row>
    <row r="1074" spans="2:2" ht="18.75" x14ac:dyDescent="0.3">
      <c r="B1074" s="267" t="s">
        <v>5889</v>
      </c>
    </row>
    <row r="1075" spans="2:2" ht="18.75" x14ac:dyDescent="0.3">
      <c r="B1075" s="267" t="s">
        <v>5890</v>
      </c>
    </row>
    <row r="1076" spans="2:2" ht="18.75" x14ac:dyDescent="0.3">
      <c r="B1076" s="267" t="s">
        <v>5891</v>
      </c>
    </row>
    <row r="1077" spans="2:2" ht="18.75" x14ac:dyDescent="0.3">
      <c r="B1077" s="267" t="s">
        <v>5892</v>
      </c>
    </row>
    <row r="1078" spans="2:2" ht="18.75" x14ac:dyDescent="0.3">
      <c r="B1078" s="267" t="s">
        <v>5893</v>
      </c>
    </row>
    <row r="1079" spans="2:2" ht="18.75" x14ac:dyDescent="0.3">
      <c r="B1079" s="267" t="s">
        <v>5894</v>
      </c>
    </row>
    <row r="1080" spans="2:2" ht="18.75" x14ac:dyDescent="0.3">
      <c r="B1080" s="267" t="s">
        <v>5895</v>
      </c>
    </row>
    <row r="1081" spans="2:2" ht="18.75" x14ac:dyDescent="0.3">
      <c r="B1081" s="267" t="s">
        <v>5896</v>
      </c>
    </row>
    <row r="1082" spans="2:2" ht="18.75" x14ac:dyDescent="0.3">
      <c r="B1082" s="267" t="s">
        <v>5897</v>
      </c>
    </row>
    <row r="1083" spans="2:2" ht="18.75" x14ac:dyDescent="0.3">
      <c r="B1083" s="267" t="s">
        <v>5898</v>
      </c>
    </row>
    <row r="1084" spans="2:2" ht="18.75" x14ac:dyDescent="0.3">
      <c r="B1084" s="267" t="s">
        <v>5899</v>
      </c>
    </row>
    <row r="1085" spans="2:2" ht="18.75" x14ac:dyDescent="0.3">
      <c r="B1085" s="267" t="s">
        <v>5900</v>
      </c>
    </row>
    <row r="1086" spans="2:2" ht="18.75" x14ac:dyDescent="0.3">
      <c r="B1086" s="267" t="s">
        <v>5901</v>
      </c>
    </row>
    <row r="1087" spans="2:2" ht="18.75" x14ac:dyDescent="0.3">
      <c r="B1087" s="267" t="s">
        <v>5902</v>
      </c>
    </row>
    <row r="1088" spans="2:2" ht="18.75" x14ac:dyDescent="0.3">
      <c r="B1088" s="267" t="s">
        <v>5903</v>
      </c>
    </row>
    <row r="1089" spans="2:2" ht="18.75" x14ac:dyDescent="0.3">
      <c r="B1089" s="267" t="s">
        <v>5904</v>
      </c>
    </row>
    <row r="1090" spans="2:2" ht="18.75" x14ac:dyDescent="0.3">
      <c r="B1090" s="267" t="s">
        <v>5905</v>
      </c>
    </row>
    <row r="1091" spans="2:2" ht="18.75" x14ac:dyDescent="0.3">
      <c r="B1091" s="267" t="s">
        <v>5906</v>
      </c>
    </row>
    <row r="1092" spans="2:2" ht="18.75" x14ac:dyDescent="0.3">
      <c r="B1092" s="267" t="s">
        <v>5907</v>
      </c>
    </row>
    <row r="1093" spans="2:2" ht="18.75" x14ac:dyDescent="0.3">
      <c r="B1093" s="267" t="s">
        <v>5908</v>
      </c>
    </row>
    <row r="1094" spans="2:2" ht="18.75" x14ac:dyDescent="0.3">
      <c r="B1094" s="267" t="s">
        <v>5909</v>
      </c>
    </row>
    <row r="1095" spans="2:2" ht="18.75" x14ac:dyDescent="0.3">
      <c r="B1095" s="267" t="s">
        <v>5910</v>
      </c>
    </row>
    <row r="1096" spans="2:2" ht="18.75" x14ac:dyDescent="0.3">
      <c r="B1096" s="267" t="s">
        <v>5911</v>
      </c>
    </row>
    <row r="1097" spans="2:2" ht="18.75" x14ac:dyDescent="0.3">
      <c r="B1097" s="267" t="s">
        <v>5912</v>
      </c>
    </row>
    <row r="1098" spans="2:2" ht="18.75" x14ac:dyDescent="0.3">
      <c r="B1098" s="267" t="s">
        <v>5913</v>
      </c>
    </row>
    <row r="1099" spans="2:2" ht="18.75" x14ac:dyDescent="0.3">
      <c r="B1099" s="267" t="s">
        <v>5914</v>
      </c>
    </row>
    <row r="1100" spans="2:2" ht="18.75" x14ac:dyDescent="0.3">
      <c r="B1100" s="267" t="s">
        <v>5915</v>
      </c>
    </row>
    <row r="1101" spans="2:2" ht="18.75" x14ac:dyDescent="0.3">
      <c r="B1101" s="267" t="s">
        <v>5916</v>
      </c>
    </row>
    <row r="1102" spans="2:2" ht="18.75" x14ac:dyDescent="0.3">
      <c r="B1102" s="267" t="s">
        <v>5917</v>
      </c>
    </row>
    <row r="1103" spans="2:2" ht="18.75" x14ac:dyDescent="0.3">
      <c r="B1103" s="267">
        <v>23</v>
      </c>
    </row>
    <row r="1104" spans="2:2" ht="18.75" x14ac:dyDescent="0.3">
      <c r="B1104" s="267" t="s">
        <v>5918</v>
      </c>
    </row>
    <row r="1105" spans="2:2" ht="18.75" x14ac:dyDescent="0.3">
      <c r="B1105" s="267" t="s">
        <v>5919</v>
      </c>
    </row>
    <row r="1106" spans="2:2" ht="18.75" x14ac:dyDescent="0.3">
      <c r="B1106" s="267" t="s">
        <v>5920</v>
      </c>
    </row>
    <row r="1107" spans="2:2" ht="18.75" x14ac:dyDescent="0.3">
      <c r="B1107" s="267" t="s">
        <v>5921</v>
      </c>
    </row>
    <row r="1108" spans="2:2" ht="18.75" x14ac:dyDescent="0.3">
      <c r="B1108" s="267" t="s">
        <v>5922</v>
      </c>
    </row>
    <row r="1109" spans="2:2" ht="18.75" x14ac:dyDescent="0.3">
      <c r="B1109" s="267" t="s">
        <v>5923</v>
      </c>
    </row>
    <row r="1110" spans="2:2" ht="18.75" x14ac:dyDescent="0.3">
      <c r="B1110" s="267" t="s">
        <v>5924</v>
      </c>
    </row>
    <row r="1111" spans="2:2" ht="18.75" x14ac:dyDescent="0.3">
      <c r="B1111" s="267" t="s">
        <v>5925</v>
      </c>
    </row>
    <row r="1112" spans="2:2" ht="18.75" x14ac:dyDescent="0.3">
      <c r="B1112" s="267" t="s">
        <v>5926</v>
      </c>
    </row>
    <row r="1113" spans="2:2" ht="18.75" x14ac:dyDescent="0.3">
      <c r="B1113" s="267" t="s">
        <v>5927</v>
      </c>
    </row>
    <row r="1114" spans="2:2" ht="18.75" x14ac:dyDescent="0.3">
      <c r="B1114" s="267" t="s">
        <v>5928</v>
      </c>
    </row>
    <row r="1115" spans="2:2" ht="18.75" x14ac:dyDescent="0.3">
      <c r="B1115" s="267" t="s">
        <v>5929</v>
      </c>
    </row>
    <row r="1116" spans="2:2" ht="18.75" x14ac:dyDescent="0.3">
      <c r="B1116" s="267" t="s">
        <v>5930</v>
      </c>
    </row>
    <row r="1117" spans="2:2" ht="18.75" x14ac:dyDescent="0.3">
      <c r="B1117" s="267" t="s">
        <v>5931</v>
      </c>
    </row>
    <row r="1118" spans="2:2" ht="18.75" x14ac:dyDescent="0.3">
      <c r="B1118" s="267" t="s">
        <v>5932</v>
      </c>
    </row>
    <row r="1119" spans="2:2" ht="18.75" x14ac:dyDescent="0.3">
      <c r="B1119" s="267" t="s">
        <v>5933</v>
      </c>
    </row>
    <row r="1120" spans="2:2" ht="18.75" x14ac:dyDescent="0.3">
      <c r="B1120" s="267" t="s">
        <v>5934</v>
      </c>
    </row>
    <row r="1121" spans="2:2" ht="18.75" x14ac:dyDescent="0.3">
      <c r="B1121" s="267" t="s">
        <v>5935</v>
      </c>
    </row>
    <row r="1122" spans="2:2" ht="18.75" x14ac:dyDescent="0.3">
      <c r="B1122" s="267" t="s">
        <v>5936</v>
      </c>
    </row>
    <row r="1123" spans="2:2" ht="18.75" x14ac:dyDescent="0.3">
      <c r="B1123" s="267" t="s">
        <v>5937</v>
      </c>
    </row>
    <row r="1124" spans="2:2" ht="18.75" x14ac:dyDescent="0.3">
      <c r="B1124" s="267" t="s">
        <v>5938</v>
      </c>
    </row>
    <row r="1125" spans="2:2" ht="18.75" x14ac:dyDescent="0.3">
      <c r="B1125" s="267" t="s">
        <v>5939</v>
      </c>
    </row>
    <row r="1126" spans="2:2" ht="18.75" x14ac:dyDescent="0.3">
      <c r="B1126" s="267" t="s">
        <v>5940</v>
      </c>
    </row>
    <row r="1127" spans="2:2" ht="18.75" x14ac:dyDescent="0.3">
      <c r="B1127" s="267" t="s">
        <v>5941</v>
      </c>
    </row>
    <row r="1128" spans="2:2" ht="18.75" x14ac:dyDescent="0.3">
      <c r="B1128" s="267" t="s">
        <v>5942</v>
      </c>
    </row>
    <row r="1129" spans="2:2" ht="18.75" x14ac:dyDescent="0.3">
      <c r="B1129" s="267" t="s">
        <v>5943</v>
      </c>
    </row>
    <row r="1130" spans="2:2" ht="18.75" x14ac:dyDescent="0.3">
      <c r="B1130" s="267" t="s">
        <v>5944</v>
      </c>
    </row>
    <row r="1131" spans="2:2" ht="18.75" x14ac:dyDescent="0.3">
      <c r="B1131" s="267" t="s">
        <v>5945</v>
      </c>
    </row>
    <row r="1132" spans="2:2" ht="18.75" x14ac:dyDescent="0.3">
      <c r="B1132" s="267" t="s">
        <v>5946</v>
      </c>
    </row>
    <row r="1133" spans="2:2" ht="18.75" x14ac:dyDescent="0.3">
      <c r="B1133" s="267" t="s">
        <v>5947</v>
      </c>
    </row>
    <row r="1134" spans="2:2" ht="18.75" x14ac:dyDescent="0.3">
      <c r="B1134" s="267" t="s">
        <v>5948</v>
      </c>
    </row>
    <row r="1135" spans="2:2" ht="18.75" x14ac:dyDescent="0.3">
      <c r="B1135" s="267" t="s">
        <v>5949</v>
      </c>
    </row>
    <row r="1136" spans="2:2" ht="18.75" x14ac:dyDescent="0.3">
      <c r="B1136" s="267" t="s">
        <v>5950</v>
      </c>
    </row>
    <row r="1137" spans="2:2" ht="18.75" x14ac:dyDescent="0.3">
      <c r="B1137" s="267" t="s">
        <v>5951</v>
      </c>
    </row>
    <row r="1138" spans="2:2" ht="18.75" x14ac:dyDescent="0.3">
      <c r="B1138" s="267" t="s">
        <v>5952</v>
      </c>
    </row>
    <row r="1139" spans="2:2" ht="18.75" x14ac:dyDescent="0.3">
      <c r="B1139" s="267" t="s">
        <v>5953</v>
      </c>
    </row>
    <row r="1140" spans="2:2" ht="18.75" x14ac:dyDescent="0.3">
      <c r="B1140" s="267" t="s">
        <v>5954</v>
      </c>
    </row>
    <row r="1141" spans="2:2" ht="18.75" x14ac:dyDescent="0.3">
      <c r="B1141" s="267" t="s">
        <v>5955</v>
      </c>
    </row>
    <row r="1142" spans="2:2" ht="18.75" x14ac:dyDescent="0.3">
      <c r="B1142" s="267" t="s">
        <v>5956</v>
      </c>
    </row>
    <row r="1143" spans="2:2" ht="18.75" x14ac:dyDescent="0.3">
      <c r="B1143" s="267" t="s">
        <v>5957</v>
      </c>
    </row>
    <row r="1144" spans="2:2" ht="18.75" x14ac:dyDescent="0.3">
      <c r="B1144" s="267" t="s">
        <v>5958</v>
      </c>
    </row>
    <row r="1145" spans="2:2" ht="18.75" x14ac:dyDescent="0.3">
      <c r="B1145" s="267" t="s">
        <v>5959</v>
      </c>
    </row>
    <row r="1146" spans="2:2" ht="18.75" x14ac:dyDescent="0.3">
      <c r="B1146" s="267" t="s">
        <v>5960</v>
      </c>
    </row>
    <row r="1147" spans="2:2" ht="18.75" x14ac:dyDescent="0.3">
      <c r="B1147" s="267" t="s">
        <v>5961</v>
      </c>
    </row>
    <row r="1148" spans="2:2" ht="18.75" x14ac:dyDescent="0.3">
      <c r="B1148" s="267">
        <v>24</v>
      </c>
    </row>
    <row r="1149" spans="2:2" ht="18.75" x14ac:dyDescent="0.3">
      <c r="B1149" s="267" t="s">
        <v>5962</v>
      </c>
    </row>
    <row r="1150" spans="2:2" ht="18.75" x14ac:dyDescent="0.3">
      <c r="B1150" s="267" t="s">
        <v>5963</v>
      </c>
    </row>
    <row r="1151" spans="2:2" ht="18.75" x14ac:dyDescent="0.3">
      <c r="B1151" s="267" t="s">
        <v>5964</v>
      </c>
    </row>
    <row r="1152" spans="2:2" ht="18.75" x14ac:dyDescent="0.3">
      <c r="B1152" s="267" t="s">
        <v>5965</v>
      </c>
    </row>
    <row r="1153" spans="2:2" ht="18.75" x14ac:dyDescent="0.3">
      <c r="B1153" s="267" t="s">
        <v>5966</v>
      </c>
    </row>
    <row r="1154" spans="2:2" ht="18.75" x14ac:dyDescent="0.3">
      <c r="B1154" s="267" t="s">
        <v>5967</v>
      </c>
    </row>
    <row r="1155" spans="2:2" ht="18.75" x14ac:dyDescent="0.3">
      <c r="B1155" s="267" t="s">
        <v>5968</v>
      </c>
    </row>
    <row r="1156" spans="2:2" ht="18.75" x14ac:dyDescent="0.3">
      <c r="B1156" s="267" t="s">
        <v>5969</v>
      </c>
    </row>
    <row r="1157" spans="2:2" ht="18.75" x14ac:dyDescent="0.3">
      <c r="B1157" s="267" t="s">
        <v>5970</v>
      </c>
    </row>
    <row r="1158" spans="2:2" ht="18.75" x14ac:dyDescent="0.3">
      <c r="B1158" s="267" t="s">
        <v>5971</v>
      </c>
    </row>
    <row r="1159" spans="2:2" ht="18.75" x14ac:dyDescent="0.3">
      <c r="B1159" s="267" t="s">
        <v>5972</v>
      </c>
    </row>
    <row r="1160" spans="2:2" ht="18.75" x14ac:dyDescent="0.3">
      <c r="B1160" s="267" t="s">
        <v>5973</v>
      </c>
    </row>
    <row r="1161" spans="2:2" ht="18.75" x14ac:dyDescent="0.3">
      <c r="B1161" s="267" t="s">
        <v>5974</v>
      </c>
    </row>
    <row r="1162" spans="2:2" ht="18.75" x14ac:dyDescent="0.3">
      <c r="B1162" s="267" t="s">
        <v>5975</v>
      </c>
    </row>
    <row r="1163" spans="2:2" ht="18.75" x14ac:dyDescent="0.3">
      <c r="B1163" s="267" t="s">
        <v>5976</v>
      </c>
    </row>
    <row r="1164" spans="2:2" ht="18.75" x14ac:dyDescent="0.3">
      <c r="B1164" s="267" t="s">
        <v>5977</v>
      </c>
    </row>
    <row r="1165" spans="2:2" ht="18.75" x14ac:dyDescent="0.3">
      <c r="B1165" s="267" t="s">
        <v>5978</v>
      </c>
    </row>
    <row r="1166" spans="2:2" ht="18.75" x14ac:dyDescent="0.3">
      <c r="B1166" s="267" t="s">
        <v>5979</v>
      </c>
    </row>
    <row r="1167" spans="2:2" ht="18.75" x14ac:dyDescent="0.3">
      <c r="B1167" s="267" t="s">
        <v>5980</v>
      </c>
    </row>
    <row r="1168" spans="2:2" ht="18.75" x14ac:dyDescent="0.3">
      <c r="B1168" s="267" t="s">
        <v>5981</v>
      </c>
    </row>
    <row r="1169" spans="2:2" ht="18.75" x14ac:dyDescent="0.3">
      <c r="B1169" s="267" t="s">
        <v>5982</v>
      </c>
    </row>
    <row r="1170" spans="2:2" ht="18.75" x14ac:dyDescent="0.3">
      <c r="B1170" s="267" t="s">
        <v>5983</v>
      </c>
    </row>
    <row r="1171" spans="2:2" ht="18.75" x14ac:dyDescent="0.3">
      <c r="B1171" s="267" t="s">
        <v>5984</v>
      </c>
    </row>
    <row r="1172" spans="2:2" ht="18.75" x14ac:dyDescent="0.3">
      <c r="B1172" s="267" t="s">
        <v>5985</v>
      </c>
    </row>
    <row r="1173" spans="2:2" ht="18.75" x14ac:dyDescent="0.3">
      <c r="B1173" s="267" t="s">
        <v>5986</v>
      </c>
    </row>
    <row r="1174" spans="2:2" ht="18.75" x14ac:dyDescent="0.3">
      <c r="B1174" s="267" t="s">
        <v>5987</v>
      </c>
    </row>
    <row r="1175" spans="2:2" ht="18.75" x14ac:dyDescent="0.3">
      <c r="B1175" s="267" t="s">
        <v>5988</v>
      </c>
    </row>
    <row r="1176" spans="2:2" ht="18.75" x14ac:dyDescent="0.3">
      <c r="B1176" s="267" t="s">
        <v>5989</v>
      </c>
    </row>
    <row r="1177" spans="2:2" ht="18.75" x14ac:dyDescent="0.3">
      <c r="B1177" s="267" t="s">
        <v>5990</v>
      </c>
    </row>
    <row r="1178" spans="2:2" ht="18.75" x14ac:dyDescent="0.3">
      <c r="B1178" s="267" t="s">
        <v>5991</v>
      </c>
    </row>
    <row r="1179" spans="2:2" ht="18.75" x14ac:dyDescent="0.3">
      <c r="B1179" s="267" t="s">
        <v>5992</v>
      </c>
    </row>
    <row r="1180" spans="2:2" ht="18.75" x14ac:dyDescent="0.3">
      <c r="B1180" s="267" t="s">
        <v>5993</v>
      </c>
    </row>
    <row r="1181" spans="2:2" ht="18.75" x14ac:dyDescent="0.3">
      <c r="B1181" s="267" t="s">
        <v>5994</v>
      </c>
    </row>
    <row r="1182" spans="2:2" ht="18.75" x14ac:dyDescent="0.3">
      <c r="B1182" s="267" t="s">
        <v>5995</v>
      </c>
    </row>
    <row r="1183" spans="2:2" ht="18.75" x14ac:dyDescent="0.3">
      <c r="B1183" s="267" t="s">
        <v>5996</v>
      </c>
    </row>
    <row r="1184" spans="2:2" ht="18.75" x14ac:dyDescent="0.3">
      <c r="B1184" s="267" t="s">
        <v>5997</v>
      </c>
    </row>
    <row r="1185" spans="2:2" ht="18.75" x14ac:dyDescent="0.3">
      <c r="B1185" s="267" t="s">
        <v>5998</v>
      </c>
    </row>
    <row r="1186" spans="2:2" ht="18.75" x14ac:dyDescent="0.3">
      <c r="B1186" s="267" t="s">
        <v>5999</v>
      </c>
    </row>
    <row r="1187" spans="2:2" ht="18.75" x14ac:dyDescent="0.3">
      <c r="B1187" s="267" t="s">
        <v>6000</v>
      </c>
    </row>
    <row r="1188" spans="2:2" ht="18.75" x14ac:dyDescent="0.3">
      <c r="B1188" s="267" t="s">
        <v>6001</v>
      </c>
    </row>
    <row r="1189" spans="2:2" ht="18.75" x14ac:dyDescent="0.3">
      <c r="B1189" s="267" t="s">
        <v>6002</v>
      </c>
    </row>
    <row r="1190" spans="2:2" ht="18.75" x14ac:dyDescent="0.3">
      <c r="B1190" s="267" t="s">
        <v>6003</v>
      </c>
    </row>
    <row r="1191" spans="2:2" ht="18.75" x14ac:dyDescent="0.3">
      <c r="B1191" s="267" t="s">
        <v>6004</v>
      </c>
    </row>
    <row r="1192" spans="2:2" ht="18.75" x14ac:dyDescent="0.3">
      <c r="B1192" s="267" t="s">
        <v>6005</v>
      </c>
    </row>
    <row r="1193" spans="2:2" ht="18.75" x14ac:dyDescent="0.3">
      <c r="B1193" s="267">
        <v>25</v>
      </c>
    </row>
    <row r="1194" spans="2:2" ht="18.75" x14ac:dyDescent="0.3">
      <c r="B1194" s="267" t="s">
        <v>6006</v>
      </c>
    </row>
    <row r="1195" spans="2:2" ht="18.75" x14ac:dyDescent="0.3">
      <c r="B1195" s="267" t="s">
        <v>6007</v>
      </c>
    </row>
    <row r="1196" spans="2:2" ht="18.75" x14ac:dyDescent="0.3">
      <c r="B1196" s="267" t="s">
        <v>6008</v>
      </c>
    </row>
    <row r="1197" spans="2:2" ht="18.75" x14ac:dyDescent="0.3">
      <c r="B1197" s="267" t="s">
        <v>6009</v>
      </c>
    </row>
    <row r="1198" spans="2:2" ht="18.75" x14ac:dyDescent="0.3">
      <c r="B1198" s="267" t="s">
        <v>6010</v>
      </c>
    </row>
    <row r="1199" spans="2:2" ht="18.75" x14ac:dyDescent="0.3">
      <c r="B1199" s="267" t="s">
        <v>6011</v>
      </c>
    </row>
    <row r="1200" spans="2:2" ht="18.75" x14ac:dyDescent="0.3">
      <c r="B1200" s="267" t="s">
        <v>6012</v>
      </c>
    </row>
    <row r="1201" spans="2:2" ht="18.75" x14ac:dyDescent="0.3">
      <c r="B1201" s="267" t="s">
        <v>6013</v>
      </c>
    </row>
    <row r="1202" spans="2:2" ht="18.75" x14ac:dyDescent="0.3">
      <c r="B1202" s="267" t="s">
        <v>6014</v>
      </c>
    </row>
    <row r="1203" spans="2:2" ht="18.75" x14ac:dyDescent="0.3">
      <c r="B1203" s="267" t="s">
        <v>6015</v>
      </c>
    </row>
    <row r="1204" spans="2:2" ht="18.75" x14ac:dyDescent="0.3">
      <c r="B1204" s="267" t="s">
        <v>6016</v>
      </c>
    </row>
    <row r="1205" spans="2:2" ht="18.75" x14ac:dyDescent="0.3">
      <c r="B1205" s="267" t="s">
        <v>6017</v>
      </c>
    </row>
    <row r="1206" spans="2:2" ht="18.75" x14ac:dyDescent="0.3">
      <c r="B1206" s="267" t="s">
        <v>6018</v>
      </c>
    </row>
    <row r="1207" spans="2:2" ht="18.75" x14ac:dyDescent="0.3">
      <c r="B1207" s="267" t="s">
        <v>6019</v>
      </c>
    </row>
    <row r="1208" spans="2:2" ht="18.75" x14ac:dyDescent="0.3">
      <c r="B1208" s="267" t="s">
        <v>6020</v>
      </c>
    </row>
    <row r="1209" spans="2:2" ht="18.75" x14ac:dyDescent="0.3">
      <c r="B1209" s="267" t="s">
        <v>6021</v>
      </c>
    </row>
    <row r="1210" spans="2:2" ht="18.75" x14ac:dyDescent="0.3">
      <c r="B1210" s="267" t="s">
        <v>6022</v>
      </c>
    </row>
    <row r="1211" spans="2:2" ht="18.75" x14ac:dyDescent="0.3">
      <c r="B1211" s="267" t="s">
        <v>5563</v>
      </c>
    </row>
    <row r="1212" spans="2:2" ht="18.75" x14ac:dyDescent="0.3">
      <c r="B1212" s="267" t="s">
        <v>6023</v>
      </c>
    </row>
    <row r="1213" spans="2:2" ht="18.75" x14ac:dyDescent="0.3">
      <c r="B1213" s="267" t="s">
        <v>6024</v>
      </c>
    </row>
    <row r="1214" spans="2:2" ht="18.75" x14ac:dyDescent="0.3">
      <c r="B1214" s="267" t="s">
        <v>6025</v>
      </c>
    </row>
    <row r="1215" spans="2:2" ht="18.75" x14ac:dyDescent="0.3">
      <c r="B1215" s="267" t="s">
        <v>6026</v>
      </c>
    </row>
    <row r="1216" spans="2:2" ht="18.75" x14ac:dyDescent="0.3">
      <c r="B1216" s="267" t="s">
        <v>6027</v>
      </c>
    </row>
    <row r="1217" spans="2:2" ht="18.75" x14ac:dyDescent="0.3">
      <c r="B1217" s="267" t="s">
        <v>6028</v>
      </c>
    </row>
    <row r="1218" spans="2:2" ht="18.75" x14ac:dyDescent="0.3">
      <c r="B1218" s="267" t="s">
        <v>6029</v>
      </c>
    </row>
    <row r="1219" spans="2:2" ht="18.75" x14ac:dyDescent="0.3">
      <c r="B1219" s="267" t="s">
        <v>6030</v>
      </c>
    </row>
    <row r="1220" spans="2:2" ht="18.75" x14ac:dyDescent="0.3">
      <c r="B1220" s="267"/>
    </row>
    <row r="1221" spans="2:2" ht="18.75" x14ac:dyDescent="0.3">
      <c r="B1221" s="267" t="s">
        <v>6031</v>
      </c>
    </row>
    <row r="1222" spans="2:2" ht="18.75" x14ac:dyDescent="0.3">
      <c r="B1222" s="267" t="s">
        <v>6032</v>
      </c>
    </row>
    <row r="1223" spans="2:2" ht="18.75" x14ac:dyDescent="0.3">
      <c r="B1223" s="267" t="s">
        <v>6033</v>
      </c>
    </row>
    <row r="1224" spans="2:2" ht="18.75" x14ac:dyDescent="0.3">
      <c r="B1224" s="267" t="s">
        <v>6034</v>
      </c>
    </row>
    <row r="1225" spans="2:2" ht="18.75" x14ac:dyDescent="0.3">
      <c r="B1225" s="267" t="s">
        <v>6035</v>
      </c>
    </row>
    <row r="1226" spans="2:2" ht="18.75" x14ac:dyDescent="0.3">
      <c r="B1226" s="267" t="s">
        <v>6036</v>
      </c>
    </row>
    <row r="1227" spans="2:2" ht="18.75" x14ac:dyDescent="0.3">
      <c r="B1227" s="267"/>
    </row>
    <row r="1228" spans="2:2" ht="18.75" x14ac:dyDescent="0.3">
      <c r="B1228" s="267" t="s">
        <v>6037</v>
      </c>
    </row>
    <row r="1229" spans="2:2" ht="18.75" x14ac:dyDescent="0.3">
      <c r="B1229" s="267"/>
    </row>
    <row r="1230" spans="2:2" ht="18.75" x14ac:dyDescent="0.3">
      <c r="B1230" s="267" t="s">
        <v>6038</v>
      </c>
    </row>
    <row r="1231" spans="2:2" ht="18.75" x14ac:dyDescent="0.3">
      <c r="B1231" s="267" t="s">
        <v>6039</v>
      </c>
    </row>
    <row r="1232" spans="2:2" ht="18.75" x14ac:dyDescent="0.3">
      <c r="B1232" s="267" t="s">
        <v>6040</v>
      </c>
    </row>
    <row r="1233" spans="2:2" ht="18.75" x14ac:dyDescent="0.3">
      <c r="B1233" s="267" t="s">
        <v>6041</v>
      </c>
    </row>
    <row r="1234" spans="2:2" ht="18.75" x14ac:dyDescent="0.3">
      <c r="B1234" s="267" t="s">
        <v>6042</v>
      </c>
    </row>
    <row r="1235" spans="2:2" ht="18.75" x14ac:dyDescent="0.3">
      <c r="B1235" s="267" t="s">
        <v>6043</v>
      </c>
    </row>
    <row r="1236" spans="2:2" ht="18.75" x14ac:dyDescent="0.3">
      <c r="B1236" s="267" t="s">
        <v>6044</v>
      </c>
    </row>
    <row r="1237" spans="2:2" ht="18.75" x14ac:dyDescent="0.3">
      <c r="B1237" s="267" t="s">
        <v>6045</v>
      </c>
    </row>
    <row r="1238" spans="2:2" ht="18.75" x14ac:dyDescent="0.3">
      <c r="B1238" s="267">
        <v>26</v>
      </c>
    </row>
    <row r="1239" spans="2:2" ht="18.75" x14ac:dyDescent="0.3">
      <c r="B1239" s="267" t="e">
        <f>- организация и проведение публичных слушаний по вопросу</f>
        <v>#NAME?</v>
      </c>
    </row>
    <row r="1240" spans="2:2" ht="18.75" x14ac:dyDescent="0.3">
      <c r="B1240" s="267" t="s">
        <v>6046</v>
      </c>
    </row>
    <row r="1241" spans="2:2" ht="18.75" x14ac:dyDescent="0.3">
      <c r="B1241" s="267" t="s">
        <v>5086</v>
      </c>
    </row>
    <row r="1242" spans="2:2" ht="18.75" x14ac:dyDescent="0.3">
      <c r="B1242" s="267" t="s">
        <v>6047</v>
      </c>
    </row>
    <row r="1243" spans="2:2" ht="18.75" x14ac:dyDescent="0.3">
      <c r="B1243" s="267" t="e">
        <f>- поступление рекомендаций Комиссии главе муниципального</f>
        <v>#NAME?</v>
      </c>
    </row>
    <row r="1244" spans="2:2" ht="18.75" x14ac:dyDescent="0.3">
      <c r="B1244" s="267" t="s">
        <v>6048</v>
      </c>
    </row>
    <row r="1245" spans="2:2" ht="18.75" x14ac:dyDescent="0.3">
      <c r="B1245" s="267" t="s">
        <v>6049</v>
      </c>
    </row>
    <row r="1246" spans="2:2" ht="18.75" x14ac:dyDescent="0.3">
      <c r="B1246" s="267" t="s">
        <v>5061</v>
      </c>
    </row>
    <row r="1247" spans="2:2" ht="18.75" x14ac:dyDescent="0.3">
      <c r="B1247" s="267" t="s">
        <v>6050</v>
      </c>
    </row>
    <row r="1248" spans="2:2" ht="18.75" x14ac:dyDescent="0.3">
      <c r="B1248" s="267" t="s">
        <v>6051</v>
      </c>
    </row>
    <row r="1249" spans="2:2" ht="18.75" x14ac:dyDescent="0.3">
      <c r="B1249" s="267" t="e">
        <f>- подготовка проекта постановления администрации муниципального</f>
        <v>#NAME?</v>
      </c>
    </row>
    <row r="1250" spans="2:2" ht="18.75" x14ac:dyDescent="0.3">
      <c r="B1250" s="267" t="s">
        <v>5342</v>
      </c>
    </row>
    <row r="1251" spans="2:2" ht="18.75" x14ac:dyDescent="0.3">
      <c r="B1251" s="267" t="s">
        <v>5343</v>
      </c>
    </row>
    <row r="1252" spans="2:2" ht="18.75" x14ac:dyDescent="0.3">
      <c r="B1252" s="267" t="s">
        <v>6052</v>
      </c>
    </row>
    <row r="1253" spans="2:2" ht="18.75" x14ac:dyDescent="0.3">
      <c r="B1253" s="267" t="s">
        <v>6053</v>
      </c>
    </row>
    <row r="1254" spans="2:2" ht="18.75" x14ac:dyDescent="0.3">
      <c r="B1254" s="267" t="s">
        <v>6054</v>
      </c>
    </row>
    <row r="1255" spans="2:2" ht="18.75" x14ac:dyDescent="0.3">
      <c r="B1255" s="267" t="e">
        <f>- выдача заявителю постановления о предоставлении разрешения на</f>
        <v>#NAME?</v>
      </c>
    </row>
    <row r="1256" spans="2:2" ht="18.75" x14ac:dyDescent="0.3">
      <c r="B1256" s="267" t="s">
        <v>5096</v>
      </c>
    </row>
    <row r="1257" spans="2:2" ht="18.75" x14ac:dyDescent="0.3">
      <c r="B1257" s="267" t="s">
        <v>6055</v>
      </c>
    </row>
    <row r="1258" spans="2:2" ht="18.75" x14ac:dyDescent="0.3">
      <c r="B1258" s="267" t="s">
        <v>6056</v>
      </c>
    </row>
    <row r="1259" spans="2:2" ht="18.75" x14ac:dyDescent="0.3">
      <c r="B1259" s="267" t="s">
        <v>6057</v>
      </c>
    </row>
    <row r="1260" spans="2:2" ht="18.75" x14ac:dyDescent="0.3">
      <c r="B1260" s="267" t="s">
        <v>6058</v>
      </c>
    </row>
    <row r="1261" spans="2:2" ht="18.75" x14ac:dyDescent="0.3">
      <c r="B1261" s="267"/>
    </row>
    <row r="1262" spans="2:2" ht="18.75" x14ac:dyDescent="0.3">
      <c r="B1262" s="267" t="s">
        <v>6059</v>
      </c>
    </row>
    <row r="1263" spans="2:2" ht="18.75" x14ac:dyDescent="0.3">
      <c r="B1263" s="267"/>
    </row>
    <row r="1264" spans="2:2" ht="18.75" x14ac:dyDescent="0.3">
      <c r="B1264" s="267" t="s">
        <v>6060</v>
      </c>
    </row>
    <row r="1265" spans="2:2" ht="18.75" x14ac:dyDescent="0.3">
      <c r="B1265" s="267" t="s">
        <v>6061</v>
      </c>
    </row>
    <row r="1266" spans="2:2" ht="18.75" x14ac:dyDescent="0.3">
      <c r="B1266" s="267"/>
    </row>
    <row r="1267" spans="2:2" ht="18.75" x14ac:dyDescent="0.3">
      <c r="B1267" s="267" t="s">
        <v>6062</v>
      </c>
    </row>
    <row r="1268" spans="2:2" ht="18.75" x14ac:dyDescent="0.3">
      <c r="B1268" s="267" t="s">
        <v>6063</v>
      </c>
    </row>
    <row r="1269" spans="2:2" ht="18.75" x14ac:dyDescent="0.3">
      <c r="B1269" s="267" t="s">
        <v>6064</v>
      </c>
    </row>
    <row r="1270" spans="2:2" ht="18.75" x14ac:dyDescent="0.3">
      <c r="B1270" s="267" t="s">
        <v>6065</v>
      </c>
    </row>
    <row r="1271" spans="2:2" ht="18.75" x14ac:dyDescent="0.3">
      <c r="B1271" s="267" t="s">
        <v>6066</v>
      </c>
    </row>
    <row r="1272" spans="2:2" ht="18.75" x14ac:dyDescent="0.3">
      <c r="B1272" s="267" t="s">
        <v>6067</v>
      </c>
    </row>
    <row r="1273" spans="2:2" ht="18.75" x14ac:dyDescent="0.3">
      <c r="B1273" s="267" t="s">
        <v>6068</v>
      </c>
    </row>
    <row r="1274" spans="2:2" ht="18.75" x14ac:dyDescent="0.3">
      <c r="B1274" s="267" t="s">
        <v>6069</v>
      </c>
    </row>
    <row r="1275" spans="2:2" ht="18.75" x14ac:dyDescent="0.3">
      <c r="B1275" s="267" t="s">
        <v>6070</v>
      </c>
    </row>
    <row r="1276" spans="2:2" ht="18.75" x14ac:dyDescent="0.3">
      <c r="B1276" s="267" t="s">
        <v>6071</v>
      </c>
    </row>
    <row r="1277" spans="2:2" ht="18.75" x14ac:dyDescent="0.3">
      <c r="B1277" s="267" t="s">
        <v>5285</v>
      </c>
    </row>
    <row r="1278" spans="2:2" ht="18.75" x14ac:dyDescent="0.3">
      <c r="B1278" s="267" t="e">
        <f>- проверяет соответствие представленных документов установленным</f>
        <v>#NAME?</v>
      </c>
    </row>
    <row r="1279" spans="2:2" ht="18.75" x14ac:dyDescent="0.3">
      <c r="B1279" s="267" t="s">
        <v>6072</v>
      </c>
    </row>
    <row r="1280" spans="2:2" ht="18.75" x14ac:dyDescent="0.3">
      <c r="B1280" s="267" t="s">
        <v>6073</v>
      </c>
    </row>
    <row r="1281" spans="2:2" ht="18.75" x14ac:dyDescent="0.3">
      <c r="B1281" s="267" t="s">
        <v>6074</v>
      </c>
    </row>
    <row r="1282" spans="2:2" ht="18.75" x14ac:dyDescent="0.3">
      <c r="B1282" s="267" t="s">
        <v>6075</v>
      </c>
    </row>
    <row r="1283" spans="2:2" ht="18.75" x14ac:dyDescent="0.3">
      <c r="B1283" s="267" t="s">
        <v>6076</v>
      </c>
    </row>
    <row r="1284" spans="2:2" ht="18.75" x14ac:dyDescent="0.3">
      <c r="B1284" s="267">
        <v>27</v>
      </c>
    </row>
    <row r="1285" spans="2:2" ht="18.75" x14ac:dyDescent="0.3">
      <c r="B1285" s="267" t="s">
        <v>6077</v>
      </c>
    </row>
    <row r="1286" spans="2:2" ht="18.75" x14ac:dyDescent="0.3">
      <c r="B1286" s="267" t="s">
        <v>6078</v>
      </c>
    </row>
    <row r="1287" spans="2:2" ht="18.75" x14ac:dyDescent="0.3">
      <c r="B1287" s="267" t="s">
        <v>6079</v>
      </c>
    </row>
    <row r="1288" spans="2:2" ht="18.75" x14ac:dyDescent="0.3">
      <c r="B1288" s="267" t="s">
        <v>6080</v>
      </c>
    </row>
    <row r="1289" spans="2:2" ht="18.75" x14ac:dyDescent="0.3">
      <c r="B1289" s="267" t="s">
        <v>5627</v>
      </c>
    </row>
    <row r="1290" spans="2:2" ht="18.75" x14ac:dyDescent="0.3">
      <c r="B1290" s="267" t="s">
        <v>6081</v>
      </c>
    </row>
    <row r="1291" spans="2:2" ht="18.75" x14ac:dyDescent="0.3">
      <c r="B1291" s="267" t="s">
        <v>6082</v>
      </c>
    </row>
    <row r="1292" spans="2:2" ht="18.75" x14ac:dyDescent="0.3">
      <c r="B1292" s="267" t="s">
        <v>6083</v>
      </c>
    </row>
    <row r="1293" spans="2:2" ht="18.75" x14ac:dyDescent="0.3">
      <c r="B1293" s="267" t="e">
        <f>- документы представлены в полном объёме.</f>
        <v>#NAME?</v>
      </c>
    </row>
    <row r="1294" spans="2:2" ht="18.75" x14ac:dyDescent="0.3">
      <c r="B1294" s="267" t="s">
        <v>6084</v>
      </c>
    </row>
    <row r="1295" spans="2:2" ht="18.75" x14ac:dyDescent="0.3">
      <c r="B1295" s="267" t="s">
        <v>6085</v>
      </c>
    </row>
    <row r="1296" spans="2:2" ht="18.75" x14ac:dyDescent="0.3">
      <c r="B1296" s="267" t="s">
        <v>6086</v>
      </c>
    </row>
    <row r="1297" spans="2:2" ht="18.75" x14ac:dyDescent="0.3">
      <c r="B1297" s="267" t="s">
        <v>6087</v>
      </c>
    </row>
    <row r="1298" spans="2:2" ht="18.75" x14ac:dyDescent="0.3">
      <c r="B1298" s="267" t="s">
        <v>6088</v>
      </c>
    </row>
    <row r="1299" spans="2:2" ht="18.75" x14ac:dyDescent="0.3">
      <c r="B1299" s="267" t="s">
        <v>6089</v>
      </c>
    </row>
    <row r="1300" spans="2:2" ht="18.75" x14ac:dyDescent="0.3">
      <c r="B1300" s="267" t="s">
        <v>6090</v>
      </c>
    </row>
    <row r="1301" spans="2:2" ht="18.75" x14ac:dyDescent="0.3">
      <c r="B1301" s="267" t="s">
        <v>6091</v>
      </c>
    </row>
    <row r="1302" spans="2:2" ht="18.75" x14ac:dyDescent="0.3">
      <c r="B1302" s="267" t="s">
        <v>6092</v>
      </c>
    </row>
    <row r="1303" spans="2:2" ht="18.75" x14ac:dyDescent="0.3">
      <c r="B1303" s="267" t="s">
        <v>6093</v>
      </c>
    </row>
    <row r="1304" spans="2:2" ht="18.75" x14ac:dyDescent="0.3">
      <c r="B1304" s="267" t="s">
        <v>6094</v>
      </c>
    </row>
    <row r="1305" spans="2:2" ht="18.75" x14ac:dyDescent="0.3">
      <c r="B1305" s="267" t="s">
        <v>6095</v>
      </c>
    </row>
    <row r="1306" spans="2:2" ht="18.75" x14ac:dyDescent="0.3">
      <c r="B1306" s="267" t="s">
        <v>6096</v>
      </c>
    </row>
    <row r="1307" spans="2:2" ht="18.75" x14ac:dyDescent="0.3">
      <c r="B1307" s="267" t="s">
        <v>6097</v>
      </c>
    </row>
    <row r="1308" spans="2:2" ht="18.75" x14ac:dyDescent="0.3">
      <c r="B1308" s="267" t="s">
        <v>6098</v>
      </c>
    </row>
    <row r="1309" spans="2:2" ht="18.75" x14ac:dyDescent="0.3">
      <c r="B1309" s="267" t="s">
        <v>6099</v>
      </c>
    </row>
    <row r="1310" spans="2:2" ht="18.75" x14ac:dyDescent="0.3">
      <c r="B1310" s="267" t="s">
        <v>6100</v>
      </c>
    </row>
    <row r="1311" spans="2:2" ht="18.75" x14ac:dyDescent="0.3">
      <c r="B1311" s="267" t="s">
        <v>6101</v>
      </c>
    </row>
    <row r="1312" spans="2:2" ht="18.75" x14ac:dyDescent="0.3">
      <c r="B1312" s="267" t="s">
        <v>6102</v>
      </c>
    </row>
    <row r="1313" spans="2:2" ht="18.75" x14ac:dyDescent="0.3">
      <c r="B1313" s="267" t="s">
        <v>6103</v>
      </c>
    </row>
    <row r="1314" spans="2:2" ht="18.75" x14ac:dyDescent="0.3">
      <c r="B1314" s="267" t="s">
        <v>6104</v>
      </c>
    </row>
    <row r="1315" spans="2:2" ht="18.75" x14ac:dyDescent="0.3">
      <c r="B1315" s="267" t="s">
        <v>6105</v>
      </c>
    </row>
    <row r="1316" spans="2:2" ht="18.75" x14ac:dyDescent="0.3">
      <c r="B1316" s="267" t="s">
        <v>6106</v>
      </c>
    </row>
    <row r="1317" spans="2:2" ht="18.75" x14ac:dyDescent="0.3">
      <c r="B1317" s="267" t="s">
        <v>6107</v>
      </c>
    </row>
    <row r="1318" spans="2:2" ht="18.75" x14ac:dyDescent="0.3">
      <c r="B1318" s="267" t="s">
        <v>6108</v>
      </c>
    </row>
    <row r="1319" spans="2:2" ht="18.75" x14ac:dyDescent="0.3">
      <c r="B1319" s="267" t="s">
        <v>6109</v>
      </c>
    </row>
    <row r="1320" spans="2:2" ht="18.75" x14ac:dyDescent="0.3">
      <c r="B1320" s="267" t="s">
        <v>6110</v>
      </c>
    </row>
    <row r="1321" spans="2:2" ht="18.75" x14ac:dyDescent="0.3">
      <c r="B1321" s="267" t="s">
        <v>6111</v>
      </c>
    </row>
    <row r="1322" spans="2:2" ht="18.75" x14ac:dyDescent="0.3">
      <c r="B1322" s="267" t="s">
        <v>6112</v>
      </c>
    </row>
    <row r="1323" spans="2:2" ht="18.75" x14ac:dyDescent="0.3">
      <c r="B1323" s="267" t="s">
        <v>6113</v>
      </c>
    </row>
    <row r="1324" spans="2:2" ht="18.75" x14ac:dyDescent="0.3">
      <c r="B1324" s="267" t="s">
        <v>6114</v>
      </c>
    </row>
    <row r="1325" spans="2:2" ht="18.75" x14ac:dyDescent="0.3">
      <c r="B1325" s="267" t="s">
        <v>6115</v>
      </c>
    </row>
    <row r="1326" spans="2:2" ht="18.75" x14ac:dyDescent="0.3">
      <c r="B1326" s="267" t="s">
        <v>6116</v>
      </c>
    </row>
    <row r="1327" spans="2:2" ht="18.75" x14ac:dyDescent="0.3">
      <c r="B1327" s="267" t="s">
        <v>6117</v>
      </c>
    </row>
    <row r="1328" spans="2:2" ht="18.75" x14ac:dyDescent="0.3">
      <c r="B1328" s="267"/>
    </row>
    <row r="1329" spans="2:2" ht="18.75" x14ac:dyDescent="0.3">
      <c r="B1329" s="267">
        <v>28</v>
      </c>
    </row>
    <row r="1330" spans="2:2" ht="18.75" x14ac:dyDescent="0.3">
      <c r="B1330" s="267" t="s">
        <v>6118</v>
      </c>
    </row>
    <row r="1331" spans="2:2" ht="18.75" x14ac:dyDescent="0.3">
      <c r="B1331" s="267" t="s">
        <v>6119</v>
      </c>
    </row>
    <row r="1332" spans="2:2" ht="18.75" x14ac:dyDescent="0.3">
      <c r="B1332" s="267" t="s">
        <v>6120</v>
      </c>
    </row>
    <row r="1333" spans="2:2" ht="18.75" x14ac:dyDescent="0.3">
      <c r="B1333" s="267" t="s">
        <v>6121</v>
      </c>
    </row>
    <row r="1334" spans="2:2" ht="18.75" x14ac:dyDescent="0.3">
      <c r="B1334" s="267" t="s">
        <v>6122</v>
      </c>
    </row>
    <row r="1335" spans="2:2" ht="18.75" x14ac:dyDescent="0.3">
      <c r="B1335" s="267" t="s">
        <v>6123</v>
      </c>
    </row>
    <row r="1336" spans="2:2" ht="18.75" x14ac:dyDescent="0.3">
      <c r="B1336" s="267"/>
    </row>
    <row r="1337" spans="2:2" ht="18.75" x14ac:dyDescent="0.3">
      <c r="B1337" s="267" t="s">
        <v>6124</v>
      </c>
    </row>
    <row r="1338" spans="2:2" ht="18.75" x14ac:dyDescent="0.3">
      <c r="B1338" s="267"/>
    </row>
    <row r="1339" spans="2:2" ht="18.75" x14ac:dyDescent="0.3">
      <c r="B1339" s="267" t="s">
        <v>6062</v>
      </c>
    </row>
    <row r="1340" spans="2:2" ht="18.75" x14ac:dyDescent="0.3">
      <c r="B1340" s="267" t="s">
        <v>6125</v>
      </c>
    </row>
    <row r="1341" spans="2:2" ht="18.75" x14ac:dyDescent="0.3">
      <c r="B1341" s="267" t="s">
        <v>6126</v>
      </c>
    </row>
    <row r="1342" spans="2:2" ht="18.75" x14ac:dyDescent="0.3">
      <c r="B1342" s="267" t="s">
        <v>6127</v>
      </c>
    </row>
    <row r="1343" spans="2:2" ht="18.75" x14ac:dyDescent="0.3">
      <c r="B1343" s="267" t="s">
        <v>6128</v>
      </c>
    </row>
    <row r="1344" spans="2:2" ht="18.75" x14ac:dyDescent="0.3">
      <c r="B1344" s="267" t="s">
        <v>6129</v>
      </c>
    </row>
    <row r="1345" spans="2:2" ht="18.75" x14ac:dyDescent="0.3">
      <c r="B1345" s="267" t="s">
        <v>6130</v>
      </c>
    </row>
    <row r="1346" spans="2:2" ht="18.75" x14ac:dyDescent="0.3">
      <c r="B1346" s="267" t="s">
        <v>6131</v>
      </c>
    </row>
    <row r="1347" spans="2:2" ht="18.75" x14ac:dyDescent="0.3">
      <c r="B1347" s="267" t="s">
        <v>6132</v>
      </c>
    </row>
    <row r="1348" spans="2:2" ht="18.75" x14ac:dyDescent="0.3">
      <c r="B1348" s="267" t="s">
        <v>6133</v>
      </c>
    </row>
    <row r="1349" spans="2:2" ht="18.75" x14ac:dyDescent="0.3">
      <c r="B1349" s="267" t="s">
        <v>6134</v>
      </c>
    </row>
    <row r="1350" spans="2:2" ht="18.75" x14ac:dyDescent="0.3">
      <c r="B1350" s="267" t="s">
        <v>6135</v>
      </c>
    </row>
    <row r="1351" spans="2:2" ht="18.75" x14ac:dyDescent="0.3">
      <c r="B1351" s="267" t="s">
        <v>6136</v>
      </c>
    </row>
    <row r="1352" spans="2:2" ht="18.75" x14ac:dyDescent="0.3">
      <c r="B1352" s="267" t="s">
        <v>6137</v>
      </c>
    </row>
    <row r="1353" spans="2:2" ht="18.75" x14ac:dyDescent="0.3">
      <c r="B1353" s="267" t="s">
        <v>6138</v>
      </c>
    </row>
    <row r="1354" spans="2:2" ht="18.75" x14ac:dyDescent="0.3">
      <c r="B1354" s="267" t="s">
        <v>6139</v>
      </c>
    </row>
    <row r="1355" spans="2:2" ht="18.75" x14ac:dyDescent="0.3">
      <c r="B1355" s="267" t="s">
        <v>6140</v>
      </c>
    </row>
    <row r="1356" spans="2:2" ht="18.75" x14ac:dyDescent="0.3">
      <c r="B1356" s="267" t="s">
        <v>6141</v>
      </c>
    </row>
    <row r="1357" spans="2:2" ht="18.75" x14ac:dyDescent="0.3">
      <c r="B1357" s="267" t="s">
        <v>6142</v>
      </c>
    </row>
    <row r="1358" spans="2:2" ht="18.75" x14ac:dyDescent="0.3">
      <c r="B1358" s="267" t="s">
        <v>6143</v>
      </c>
    </row>
    <row r="1359" spans="2:2" ht="18.75" x14ac:dyDescent="0.3">
      <c r="B1359" s="267" t="s">
        <v>6144</v>
      </c>
    </row>
    <row r="1360" spans="2:2" ht="18.75" x14ac:dyDescent="0.3">
      <c r="B1360" s="267" t="s">
        <v>6145</v>
      </c>
    </row>
    <row r="1361" spans="2:2" ht="18.75" x14ac:dyDescent="0.3">
      <c r="B1361" s="267" t="s">
        <v>6146</v>
      </c>
    </row>
    <row r="1362" spans="2:2" ht="18.75" x14ac:dyDescent="0.3">
      <c r="B1362" s="267" t="s">
        <v>5563</v>
      </c>
    </row>
    <row r="1363" spans="2:2" ht="18.75" x14ac:dyDescent="0.3">
      <c r="B1363" s="267" t="s">
        <v>6147</v>
      </c>
    </row>
    <row r="1364" spans="2:2" ht="18.75" x14ac:dyDescent="0.3">
      <c r="B1364" s="267" t="s">
        <v>6148</v>
      </c>
    </row>
    <row r="1365" spans="2:2" ht="18.75" x14ac:dyDescent="0.3">
      <c r="B1365" s="267" t="s">
        <v>6149</v>
      </c>
    </row>
    <row r="1366" spans="2:2" ht="18.75" x14ac:dyDescent="0.3">
      <c r="B1366" s="267" t="s">
        <v>6150</v>
      </c>
    </row>
    <row r="1367" spans="2:2" ht="18.75" x14ac:dyDescent="0.3">
      <c r="B1367" s="267" t="s">
        <v>6151</v>
      </c>
    </row>
    <row r="1368" spans="2:2" ht="18.75" x14ac:dyDescent="0.3">
      <c r="B1368" s="267" t="s">
        <v>6152</v>
      </c>
    </row>
    <row r="1369" spans="2:2" ht="18.75" x14ac:dyDescent="0.3">
      <c r="B1369" s="267" t="s">
        <v>6153</v>
      </c>
    </row>
    <row r="1370" spans="2:2" ht="18.75" x14ac:dyDescent="0.3">
      <c r="B1370" s="267" t="s">
        <v>6154</v>
      </c>
    </row>
    <row r="1371" spans="2:2" ht="18.75" x14ac:dyDescent="0.3">
      <c r="B1371" s="267" t="s">
        <v>6155</v>
      </c>
    </row>
    <row r="1372" spans="2:2" ht="18.75" x14ac:dyDescent="0.3">
      <c r="B1372" s="267" t="s">
        <v>6156</v>
      </c>
    </row>
    <row r="1373" spans="2:2" ht="18.75" x14ac:dyDescent="0.3">
      <c r="B1373" s="267"/>
    </row>
    <row r="1374" spans="2:2" ht="18.75" x14ac:dyDescent="0.3">
      <c r="B1374" s="267">
        <v>29</v>
      </c>
    </row>
    <row r="1375" spans="2:2" ht="18.75" x14ac:dyDescent="0.3">
      <c r="B1375" s="267" t="s">
        <v>6157</v>
      </c>
    </row>
    <row r="1376" spans="2:2" ht="18.75" x14ac:dyDescent="0.3">
      <c r="B1376" s="267" t="s">
        <v>6158</v>
      </c>
    </row>
    <row r="1377" spans="2:2" ht="18.75" x14ac:dyDescent="0.3">
      <c r="B1377" s="267"/>
    </row>
    <row r="1378" spans="2:2" ht="18.75" x14ac:dyDescent="0.3">
      <c r="B1378" s="267" t="s">
        <v>6159</v>
      </c>
    </row>
    <row r="1379" spans="2:2" ht="18.75" x14ac:dyDescent="0.3">
      <c r="B1379" s="267" t="s">
        <v>6160</v>
      </c>
    </row>
    <row r="1380" spans="2:2" ht="18.75" x14ac:dyDescent="0.3">
      <c r="B1380" s="267"/>
    </row>
    <row r="1381" spans="2:2" ht="18.75" x14ac:dyDescent="0.3">
      <c r="B1381" s="267" t="s">
        <v>6161</v>
      </c>
    </row>
    <row r="1382" spans="2:2" ht="18.75" x14ac:dyDescent="0.3">
      <c r="B1382" s="267" t="s">
        <v>6162</v>
      </c>
    </row>
    <row r="1383" spans="2:2" ht="18.75" x14ac:dyDescent="0.3">
      <c r="B1383" s="267" t="s">
        <v>6163</v>
      </c>
    </row>
    <row r="1384" spans="2:2" ht="18.75" x14ac:dyDescent="0.3">
      <c r="B1384" s="267" t="s">
        <v>6164</v>
      </c>
    </row>
    <row r="1385" spans="2:2" ht="18.75" x14ac:dyDescent="0.3">
      <c r="B1385" s="267" t="s">
        <v>6165</v>
      </c>
    </row>
    <row r="1386" spans="2:2" ht="18.75" x14ac:dyDescent="0.3">
      <c r="B1386" s="267" t="s">
        <v>6166</v>
      </c>
    </row>
    <row r="1387" spans="2:2" ht="18.75" x14ac:dyDescent="0.3">
      <c r="B1387" s="267" t="s">
        <v>6167</v>
      </c>
    </row>
    <row r="1388" spans="2:2" ht="18.75" x14ac:dyDescent="0.3">
      <c r="B1388" s="267" t="s">
        <v>6168</v>
      </c>
    </row>
    <row r="1389" spans="2:2" ht="18.75" x14ac:dyDescent="0.3">
      <c r="B1389" s="267"/>
    </row>
    <row r="1390" spans="2:2" ht="18.75" x14ac:dyDescent="0.3">
      <c r="B1390" s="267" t="s">
        <v>175</v>
      </c>
    </row>
    <row r="1391" spans="2:2" ht="18.75" x14ac:dyDescent="0.3">
      <c r="B1391" s="267" t="s">
        <v>175</v>
      </c>
    </row>
    <row r="1392" spans="2:2" ht="18.75" x14ac:dyDescent="0.3">
      <c r="B1392" s="267" t="s">
        <v>6169</v>
      </c>
    </row>
    <row r="1393" spans="2:2" ht="18.75" x14ac:dyDescent="0.3">
      <c r="B1393" s="267" t="s">
        <v>6170</v>
      </c>
    </row>
    <row r="1394" spans="2:2" ht="18.75" x14ac:dyDescent="0.3">
      <c r="B1394" s="267" t="s">
        <v>6171</v>
      </c>
    </row>
    <row r="1395" spans="2:2" ht="18.75" x14ac:dyDescent="0.3">
      <c r="B1395" s="267" t="s">
        <v>6172</v>
      </c>
    </row>
    <row r="1396" spans="2:2" ht="18.75" x14ac:dyDescent="0.3">
      <c r="B1396" s="267"/>
    </row>
    <row r="1397" spans="2:2" ht="18.75" x14ac:dyDescent="0.3">
      <c r="B1397" s="267" t="s">
        <v>6173</v>
      </c>
    </row>
    <row r="1398" spans="2:2" ht="18.75" x14ac:dyDescent="0.3">
      <c r="B1398" s="267" t="s">
        <v>6174</v>
      </c>
    </row>
    <row r="1399" spans="2:2" ht="18.75" x14ac:dyDescent="0.3">
      <c r="B1399" s="267" t="s">
        <v>6175</v>
      </c>
    </row>
    <row r="1400" spans="2:2" ht="18.75" x14ac:dyDescent="0.3">
      <c r="B1400" s="267" t="s">
        <v>6176</v>
      </c>
    </row>
    <row r="1401" spans="2:2" ht="18.75" x14ac:dyDescent="0.3">
      <c r="B1401" s="267" t="s">
        <v>6046</v>
      </c>
    </row>
    <row r="1402" spans="2:2" ht="18.75" x14ac:dyDescent="0.3">
      <c r="B1402" s="267" t="s">
        <v>5086</v>
      </c>
    </row>
    <row r="1403" spans="2:2" ht="18.75" x14ac:dyDescent="0.3">
      <c r="B1403" s="267" t="s">
        <v>5312</v>
      </c>
    </row>
    <row r="1404" spans="2:2" ht="18.75" x14ac:dyDescent="0.3">
      <c r="B1404" s="267" t="s">
        <v>6177</v>
      </c>
    </row>
    <row r="1405" spans="2:2" ht="18.75" x14ac:dyDescent="0.3">
      <c r="B1405" s="267" t="s">
        <v>6178</v>
      </c>
    </row>
    <row r="1406" spans="2:2" ht="18.75" x14ac:dyDescent="0.3">
      <c r="B1406" s="267" t="s">
        <v>6179</v>
      </c>
    </row>
    <row r="1407" spans="2:2" ht="18.75" x14ac:dyDescent="0.3">
      <c r="B1407" s="267" t="s">
        <v>6180</v>
      </c>
    </row>
    <row r="1408" spans="2:2" ht="18.75" x14ac:dyDescent="0.3">
      <c r="B1408" s="267" t="s">
        <v>6181</v>
      </c>
    </row>
    <row r="1409" spans="2:2" ht="18.75" x14ac:dyDescent="0.3">
      <c r="B1409" s="267" t="s">
        <v>6182</v>
      </c>
    </row>
    <row r="1410" spans="2:2" ht="18.75" x14ac:dyDescent="0.3">
      <c r="B1410" s="267" t="s">
        <v>6183</v>
      </c>
    </row>
    <row r="1411" spans="2:2" ht="18.75" x14ac:dyDescent="0.3">
      <c r="B1411" s="267" t="s">
        <v>6184</v>
      </c>
    </row>
    <row r="1412" spans="2:2" ht="18.75" x14ac:dyDescent="0.3">
      <c r="B1412" s="267" t="s">
        <v>5061</v>
      </c>
    </row>
    <row r="1413" spans="2:2" ht="18.75" x14ac:dyDescent="0.3">
      <c r="B1413" s="267" t="s">
        <v>6185</v>
      </c>
    </row>
    <row r="1414" spans="2:2" ht="18.75" x14ac:dyDescent="0.3">
      <c r="B1414" s="267" t="s">
        <v>6186</v>
      </c>
    </row>
    <row r="1415" spans="2:2" ht="18.75" x14ac:dyDescent="0.3">
      <c r="B1415" s="267" t="s">
        <v>6187</v>
      </c>
    </row>
    <row r="1416" spans="2:2" ht="18.75" x14ac:dyDescent="0.3">
      <c r="B1416" s="267" t="s">
        <v>5096</v>
      </c>
    </row>
    <row r="1417" spans="2:2" ht="18.75" x14ac:dyDescent="0.3">
      <c r="B1417" s="267" t="s">
        <v>5346</v>
      </c>
    </row>
    <row r="1418" spans="2:2" ht="18.75" x14ac:dyDescent="0.3">
      <c r="B1418" s="267" t="s">
        <v>6188</v>
      </c>
    </row>
    <row r="1419" spans="2:2" ht="18.75" x14ac:dyDescent="0.3">
      <c r="B1419" s="267" t="s">
        <v>6189</v>
      </c>
    </row>
    <row r="1420" spans="2:2" ht="18.75" x14ac:dyDescent="0.3">
      <c r="B1420" s="267" t="s">
        <v>6190</v>
      </c>
    </row>
    <row r="1421" spans="2:2" ht="18.75" x14ac:dyDescent="0.3">
      <c r="B1421" s="267">
        <v>30</v>
      </c>
    </row>
    <row r="1422" spans="2:2" ht="18.75" x14ac:dyDescent="0.3">
      <c r="B1422" s="267" t="s">
        <v>6191</v>
      </c>
    </row>
    <row r="1423" spans="2:2" ht="18.75" x14ac:dyDescent="0.3">
      <c r="B1423" s="267" t="s">
        <v>5061</v>
      </c>
    </row>
    <row r="1424" spans="2:2" ht="18.75" x14ac:dyDescent="0.3">
      <c r="B1424" s="267" t="s">
        <v>6192</v>
      </c>
    </row>
    <row r="1425" spans="2:2" ht="18.75" x14ac:dyDescent="0.3">
      <c r="B1425" s="267" t="s">
        <v>6193</v>
      </c>
    </row>
    <row r="1426" spans="2:2" ht="18.75" x14ac:dyDescent="0.3">
      <c r="B1426" s="267" t="s">
        <v>6194</v>
      </c>
    </row>
    <row r="1427" spans="2:2" ht="18.75" x14ac:dyDescent="0.3">
      <c r="B1427" s="267" t="s">
        <v>6195</v>
      </c>
    </row>
    <row r="1428" spans="2:2" ht="18.75" x14ac:dyDescent="0.3">
      <c r="B1428" s="267" t="s">
        <v>6196</v>
      </c>
    </row>
    <row r="1429" spans="2:2" ht="18.75" x14ac:dyDescent="0.3">
      <c r="B1429" s="267" t="s">
        <v>6197</v>
      </c>
    </row>
    <row r="1430" spans="2:2" ht="18.75" x14ac:dyDescent="0.3">
      <c r="B1430" s="267" t="s">
        <v>6198</v>
      </c>
    </row>
    <row r="1431" spans="2:2" ht="18.75" x14ac:dyDescent="0.3">
      <c r="B1431" s="267" t="s">
        <v>6199</v>
      </c>
    </row>
    <row r="1432" spans="2:2" ht="18.75" x14ac:dyDescent="0.3">
      <c r="B1432" s="267" t="s">
        <v>6200</v>
      </c>
    </row>
    <row r="1433" spans="2:2" ht="18.75" x14ac:dyDescent="0.3">
      <c r="B1433" s="267" t="s">
        <v>6201</v>
      </c>
    </row>
    <row r="1434" spans="2:2" ht="18.75" x14ac:dyDescent="0.3">
      <c r="B1434" s="267" t="s">
        <v>6202</v>
      </c>
    </row>
    <row r="1435" spans="2:2" ht="18.75" x14ac:dyDescent="0.3">
      <c r="B1435" s="267" t="s">
        <v>6203</v>
      </c>
    </row>
    <row r="1436" spans="2:2" ht="18.75" x14ac:dyDescent="0.3">
      <c r="B1436" s="267" t="s">
        <v>6204</v>
      </c>
    </row>
    <row r="1437" spans="2:2" ht="18.75" x14ac:dyDescent="0.3">
      <c r="B1437" s="267" t="s">
        <v>6205</v>
      </c>
    </row>
    <row r="1438" spans="2:2" ht="18.75" x14ac:dyDescent="0.3">
      <c r="B1438" s="267" t="s">
        <v>6206</v>
      </c>
    </row>
    <row r="1439" spans="2:2" ht="18.75" x14ac:dyDescent="0.3">
      <c r="B1439" s="267" t="s">
        <v>5469</v>
      </c>
    </row>
    <row r="1440" spans="2:2" ht="18.75" x14ac:dyDescent="0.3">
      <c r="B1440" s="267" t="s">
        <v>6207</v>
      </c>
    </row>
    <row r="1441" spans="2:2" ht="18.75" x14ac:dyDescent="0.3">
      <c r="B1441" s="267" t="s">
        <v>6208</v>
      </c>
    </row>
    <row r="1442" spans="2:2" ht="18.75" x14ac:dyDescent="0.3">
      <c r="B1442" s="267" t="s">
        <v>6209</v>
      </c>
    </row>
    <row r="1443" spans="2:2" ht="18.75" x14ac:dyDescent="0.3">
      <c r="B1443" s="267" t="s">
        <v>6210</v>
      </c>
    </row>
    <row r="1444" spans="2:2" ht="18.75" x14ac:dyDescent="0.3">
      <c r="B1444" s="267" t="s">
        <v>6211</v>
      </c>
    </row>
    <row r="1445" spans="2:2" ht="18.75" x14ac:dyDescent="0.3">
      <c r="B1445" s="267" t="s">
        <v>6212</v>
      </c>
    </row>
    <row r="1446" spans="2:2" ht="18.75" x14ac:dyDescent="0.3">
      <c r="B1446" s="267" t="s">
        <v>6213</v>
      </c>
    </row>
    <row r="1447" spans="2:2" ht="18.75" x14ac:dyDescent="0.3">
      <c r="B1447" s="267" t="s">
        <v>6214</v>
      </c>
    </row>
    <row r="1448" spans="2:2" ht="18.75" x14ac:dyDescent="0.3">
      <c r="B1448" s="267" t="s">
        <v>6215</v>
      </c>
    </row>
    <row r="1449" spans="2:2" ht="18.75" x14ac:dyDescent="0.3">
      <c r="B1449" s="267" t="s">
        <v>5326</v>
      </c>
    </row>
    <row r="1450" spans="2:2" ht="18.75" x14ac:dyDescent="0.3">
      <c r="B1450" s="267" t="s">
        <v>5086</v>
      </c>
    </row>
    <row r="1451" spans="2:2" ht="18.75" x14ac:dyDescent="0.3">
      <c r="B1451" s="267" t="s">
        <v>6216</v>
      </c>
    </row>
    <row r="1452" spans="2:2" ht="18.75" x14ac:dyDescent="0.3">
      <c r="B1452" s="267" t="s">
        <v>6217</v>
      </c>
    </row>
    <row r="1453" spans="2:2" ht="18.75" x14ac:dyDescent="0.3">
      <c r="B1453" s="267" t="s">
        <v>6218</v>
      </c>
    </row>
    <row r="1454" spans="2:2" ht="18.75" x14ac:dyDescent="0.3">
      <c r="B1454" s="267" t="s">
        <v>6219</v>
      </c>
    </row>
    <row r="1455" spans="2:2" ht="18.75" x14ac:dyDescent="0.3">
      <c r="B1455" s="267" t="s">
        <v>6220</v>
      </c>
    </row>
    <row r="1456" spans="2:2" ht="18.75" x14ac:dyDescent="0.3">
      <c r="B1456" s="267" t="s">
        <v>6221</v>
      </c>
    </row>
    <row r="1457" spans="2:2" ht="18.75" x14ac:dyDescent="0.3">
      <c r="B1457" s="267" t="s">
        <v>5096</v>
      </c>
    </row>
    <row r="1458" spans="2:2" ht="18.75" x14ac:dyDescent="0.3">
      <c r="B1458" s="267" t="s">
        <v>6222</v>
      </c>
    </row>
    <row r="1459" spans="2:2" ht="18.75" x14ac:dyDescent="0.3">
      <c r="B1459" s="267" t="s">
        <v>6223</v>
      </c>
    </row>
    <row r="1460" spans="2:2" ht="18.75" x14ac:dyDescent="0.3">
      <c r="B1460" s="267" t="s">
        <v>6224</v>
      </c>
    </row>
    <row r="1461" spans="2:2" ht="18.75" x14ac:dyDescent="0.3">
      <c r="B1461" s="267" t="s">
        <v>5080</v>
      </c>
    </row>
    <row r="1462" spans="2:2" ht="18.75" x14ac:dyDescent="0.3">
      <c r="B1462" s="267" t="s">
        <v>6050</v>
      </c>
    </row>
    <row r="1463" spans="2:2" ht="18.75" x14ac:dyDescent="0.3">
      <c r="B1463" s="267" t="s">
        <v>6225</v>
      </c>
    </row>
    <row r="1464" spans="2:2" ht="18.75" x14ac:dyDescent="0.3">
      <c r="B1464" s="267" t="s">
        <v>6226</v>
      </c>
    </row>
    <row r="1465" spans="2:2" ht="18.75" x14ac:dyDescent="0.3">
      <c r="B1465" s="267"/>
    </row>
    <row r="1466" spans="2:2" ht="18.75" x14ac:dyDescent="0.3">
      <c r="B1466" s="267" t="s">
        <v>6227</v>
      </c>
    </row>
    <row r="1467" spans="2:2" ht="18.75" x14ac:dyDescent="0.3">
      <c r="B1467" s="267" t="s">
        <v>6228</v>
      </c>
    </row>
    <row r="1468" spans="2:2" ht="18.75" x14ac:dyDescent="0.3">
      <c r="B1468" s="267">
        <v>31</v>
      </c>
    </row>
    <row r="1469" spans="2:2" ht="18.75" x14ac:dyDescent="0.3">
      <c r="B1469" s="267" t="s">
        <v>6229</v>
      </c>
    </row>
    <row r="1470" spans="2:2" ht="18.75" x14ac:dyDescent="0.3">
      <c r="B1470" s="267" t="s">
        <v>6230</v>
      </c>
    </row>
    <row r="1471" spans="2:2" ht="18.75" x14ac:dyDescent="0.3">
      <c r="B1471" s="267" t="s">
        <v>6231</v>
      </c>
    </row>
    <row r="1472" spans="2:2" ht="18.75" x14ac:dyDescent="0.3">
      <c r="B1472" s="267" t="s">
        <v>6232</v>
      </c>
    </row>
    <row r="1473" spans="2:2" ht="18.75" x14ac:dyDescent="0.3">
      <c r="B1473" s="267" t="s">
        <v>6233</v>
      </c>
    </row>
    <row r="1474" spans="2:2" ht="18.75" x14ac:dyDescent="0.3">
      <c r="B1474" s="267"/>
    </row>
    <row r="1475" spans="2:2" ht="18.75" x14ac:dyDescent="0.3">
      <c r="B1475" s="267" t="s">
        <v>6234</v>
      </c>
    </row>
    <row r="1476" spans="2:2" ht="18.75" x14ac:dyDescent="0.3">
      <c r="B1476" s="267" t="s">
        <v>6235</v>
      </c>
    </row>
    <row r="1477" spans="2:2" ht="18.75" x14ac:dyDescent="0.3">
      <c r="B1477" s="267" t="s">
        <v>5469</v>
      </c>
    </row>
    <row r="1478" spans="2:2" ht="18.75" x14ac:dyDescent="0.3">
      <c r="B1478" s="267" t="s">
        <v>6236</v>
      </c>
    </row>
    <row r="1479" spans="2:2" ht="18.75" x14ac:dyDescent="0.3">
      <c r="B1479" s="267" t="s">
        <v>6056</v>
      </c>
    </row>
    <row r="1480" spans="2:2" ht="18.75" x14ac:dyDescent="0.3">
      <c r="B1480" s="267" t="s">
        <v>6237</v>
      </c>
    </row>
    <row r="1481" spans="2:2" ht="18.75" x14ac:dyDescent="0.3">
      <c r="B1481" s="267"/>
    </row>
    <row r="1482" spans="2:2" ht="18.75" x14ac:dyDescent="0.3">
      <c r="B1482" s="267" t="s">
        <v>6238</v>
      </c>
    </row>
    <row r="1483" spans="2:2" ht="18.75" x14ac:dyDescent="0.3">
      <c r="B1483" s="267" t="s">
        <v>6228</v>
      </c>
    </row>
    <row r="1484" spans="2:2" ht="18.75" x14ac:dyDescent="0.3">
      <c r="B1484" s="267" t="s">
        <v>6239</v>
      </c>
    </row>
    <row r="1485" spans="2:2" ht="18.75" x14ac:dyDescent="0.3">
      <c r="B1485" s="267" t="s">
        <v>6240</v>
      </c>
    </row>
    <row r="1486" spans="2:2" ht="18.75" x14ac:dyDescent="0.3">
      <c r="B1486" s="267" t="s">
        <v>6241</v>
      </c>
    </row>
    <row r="1487" spans="2:2" ht="18.75" x14ac:dyDescent="0.3">
      <c r="B1487" s="267" t="s">
        <v>6242</v>
      </c>
    </row>
    <row r="1488" spans="2:2" ht="18.75" x14ac:dyDescent="0.3">
      <c r="B1488" s="267" t="s">
        <v>6243</v>
      </c>
    </row>
    <row r="1489" spans="2:2" ht="18.75" x14ac:dyDescent="0.3">
      <c r="B1489" s="267"/>
    </row>
    <row r="1490" spans="2:2" ht="18.75" x14ac:dyDescent="0.3">
      <c r="B1490" s="267" t="s">
        <v>6244</v>
      </c>
    </row>
    <row r="1491" spans="2:2" ht="18.75" x14ac:dyDescent="0.3">
      <c r="B1491" s="267" t="s">
        <v>6245</v>
      </c>
    </row>
    <row r="1492" spans="2:2" ht="18.75" x14ac:dyDescent="0.3">
      <c r="B1492" s="267" t="s">
        <v>6246</v>
      </c>
    </row>
    <row r="1493" spans="2:2" ht="18.75" x14ac:dyDescent="0.3">
      <c r="B1493" s="267" t="s">
        <v>6247</v>
      </c>
    </row>
    <row r="1494" spans="2:2" ht="18.75" x14ac:dyDescent="0.3">
      <c r="B1494" s="267" t="s">
        <v>5326</v>
      </c>
    </row>
    <row r="1495" spans="2:2" ht="18.75" x14ac:dyDescent="0.3">
      <c r="B1495" s="267" t="s">
        <v>5086</v>
      </c>
    </row>
    <row r="1496" spans="2:2" ht="18.75" x14ac:dyDescent="0.3">
      <c r="B1496" s="267" t="s">
        <v>6216</v>
      </c>
    </row>
    <row r="1497" spans="2:2" ht="18.75" x14ac:dyDescent="0.3">
      <c r="B1497" s="267" t="s">
        <v>6248</v>
      </c>
    </row>
    <row r="1498" spans="2:2" ht="18.75" x14ac:dyDescent="0.3">
      <c r="B1498" s="267" t="s">
        <v>5315</v>
      </c>
    </row>
    <row r="1499" spans="2:2" ht="18.75" x14ac:dyDescent="0.3">
      <c r="B1499" s="267" t="s">
        <v>6249</v>
      </c>
    </row>
    <row r="1500" spans="2:2" ht="18.75" x14ac:dyDescent="0.3">
      <c r="B1500" s="267" t="s">
        <v>5061</v>
      </c>
    </row>
    <row r="1501" spans="2:2" ht="18.75" x14ac:dyDescent="0.3">
      <c r="B1501" s="267" t="s">
        <v>6250</v>
      </c>
    </row>
    <row r="1502" spans="2:2" ht="18.75" x14ac:dyDescent="0.3">
      <c r="B1502" s="267" t="s">
        <v>6251</v>
      </c>
    </row>
    <row r="1503" spans="2:2" ht="18.75" x14ac:dyDescent="0.3">
      <c r="B1503" s="267" t="s">
        <v>6252</v>
      </c>
    </row>
    <row r="1504" spans="2:2" ht="18.75" x14ac:dyDescent="0.3">
      <c r="B1504" s="267" t="s">
        <v>6253</v>
      </c>
    </row>
    <row r="1505" spans="2:2" ht="18.75" x14ac:dyDescent="0.3">
      <c r="B1505" s="267" t="s">
        <v>5326</v>
      </c>
    </row>
    <row r="1506" spans="2:2" ht="18.75" x14ac:dyDescent="0.3">
      <c r="B1506" s="267" t="s">
        <v>5086</v>
      </c>
    </row>
    <row r="1507" spans="2:2" ht="18.75" x14ac:dyDescent="0.3">
      <c r="B1507" s="267" t="s">
        <v>6254</v>
      </c>
    </row>
    <row r="1508" spans="2:2" ht="18.75" x14ac:dyDescent="0.3">
      <c r="B1508" s="267" t="s">
        <v>5096</v>
      </c>
    </row>
    <row r="1509" spans="2:2" ht="18.75" x14ac:dyDescent="0.3">
      <c r="B1509" s="267" t="s">
        <v>6255</v>
      </c>
    </row>
    <row r="1510" spans="2:2" ht="18.75" x14ac:dyDescent="0.3">
      <c r="B1510" s="267" t="s">
        <v>6256</v>
      </c>
    </row>
    <row r="1511" spans="2:2" ht="18.75" x14ac:dyDescent="0.3">
      <c r="B1511" s="267" t="s">
        <v>6257</v>
      </c>
    </row>
    <row r="1512" spans="2:2" ht="18.75" x14ac:dyDescent="0.3">
      <c r="B1512" s="267" t="s">
        <v>6258</v>
      </c>
    </row>
    <row r="1513" spans="2:2" ht="18.75" x14ac:dyDescent="0.3">
      <c r="B1513" s="267">
        <v>32</v>
      </c>
    </row>
    <row r="1514" spans="2:2" ht="18.75" x14ac:dyDescent="0.3">
      <c r="B1514" s="267" t="s">
        <v>5343</v>
      </c>
    </row>
    <row r="1515" spans="2:2" ht="18.75" x14ac:dyDescent="0.3">
      <c r="B1515" s="267" t="s">
        <v>6259</v>
      </c>
    </row>
    <row r="1516" spans="2:2" ht="18.75" x14ac:dyDescent="0.3">
      <c r="B1516" s="267" t="s">
        <v>6260</v>
      </c>
    </row>
    <row r="1517" spans="2:2" ht="18.75" x14ac:dyDescent="0.3">
      <c r="B1517" s="267" t="s">
        <v>6261</v>
      </c>
    </row>
    <row r="1518" spans="2:2" ht="18.75" x14ac:dyDescent="0.3">
      <c r="B1518" s="267" t="s">
        <v>6262</v>
      </c>
    </row>
    <row r="1519" spans="2:2" ht="18.75" x14ac:dyDescent="0.3">
      <c r="B1519" s="267" t="s">
        <v>6263</v>
      </c>
    </row>
    <row r="1520" spans="2:2" ht="18.75" x14ac:dyDescent="0.3">
      <c r="B1520" s="267" t="s">
        <v>6264</v>
      </c>
    </row>
    <row r="1521" spans="2:2" ht="18.75" x14ac:dyDescent="0.3">
      <c r="B1521" s="267" t="s">
        <v>6265</v>
      </c>
    </row>
    <row r="1522" spans="2:2" ht="18.75" x14ac:dyDescent="0.3">
      <c r="B1522" s="267" t="s">
        <v>6266</v>
      </c>
    </row>
    <row r="1523" spans="2:2" ht="18.75" x14ac:dyDescent="0.3">
      <c r="B1523" s="267"/>
    </row>
    <row r="1524" spans="2:2" ht="18.75" x14ac:dyDescent="0.3">
      <c r="B1524" s="267" t="s">
        <v>6267</v>
      </c>
    </row>
    <row r="1525" spans="2:2" ht="18.75" x14ac:dyDescent="0.3">
      <c r="B1525" s="267" t="s">
        <v>6268</v>
      </c>
    </row>
    <row r="1526" spans="2:2" ht="18.75" x14ac:dyDescent="0.3">
      <c r="B1526" s="267" t="s">
        <v>6269</v>
      </c>
    </row>
    <row r="1527" spans="2:2" ht="18.75" x14ac:dyDescent="0.3">
      <c r="B1527" s="267" t="s">
        <v>6270</v>
      </c>
    </row>
    <row r="1528" spans="2:2" ht="18.75" x14ac:dyDescent="0.3">
      <c r="B1528" s="267" t="s">
        <v>6271</v>
      </c>
    </row>
    <row r="1529" spans="2:2" ht="18.75" x14ac:dyDescent="0.3">
      <c r="B1529" s="267"/>
    </row>
    <row r="1530" spans="2:2" ht="18.75" x14ac:dyDescent="0.3">
      <c r="B1530" s="267" t="s">
        <v>6272</v>
      </c>
    </row>
    <row r="1531" spans="2:2" ht="18.75" x14ac:dyDescent="0.3">
      <c r="B1531" s="267" t="s">
        <v>6273</v>
      </c>
    </row>
    <row r="1532" spans="2:2" ht="18.75" x14ac:dyDescent="0.3">
      <c r="B1532" s="267" t="s">
        <v>6274</v>
      </c>
    </row>
    <row r="1533" spans="2:2" ht="18.75" x14ac:dyDescent="0.3">
      <c r="B1533" s="267" t="s">
        <v>5086</v>
      </c>
    </row>
    <row r="1534" spans="2:2" ht="18.75" x14ac:dyDescent="0.3">
      <c r="B1534" s="267" t="s">
        <v>6275</v>
      </c>
    </row>
    <row r="1535" spans="2:2" ht="18.75" x14ac:dyDescent="0.3">
      <c r="B1535" s="267" t="s">
        <v>6276</v>
      </c>
    </row>
    <row r="1536" spans="2:2" ht="18.75" x14ac:dyDescent="0.3">
      <c r="B1536" s="267" t="s">
        <v>6277</v>
      </c>
    </row>
    <row r="1537" spans="2:2" ht="18.75" x14ac:dyDescent="0.3">
      <c r="B1537" s="267" t="s">
        <v>6278</v>
      </c>
    </row>
    <row r="1538" spans="2:2" ht="18.75" x14ac:dyDescent="0.3">
      <c r="B1538" s="267" t="s">
        <v>5061</v>
      </c>
    </row>
    <row r="1539" spans="2:2" ht="18.75" x14ac:dyDescent="0.3">
      <c r="B1539" s="267" t="s">
        <v>6279</v>
      </c>
    </row>
    <row r="1540" spans="2:2" ht="18.75" x14ac:dyDescent="0.3">
      <c r="B1540" s="267" t="s">
        <v>6280</v>
      </c>
    </row>
    <row r="1541" spans="2:2" ht="18.75" x14ac:dyDescent="0.3">
      <c r="B1541" s="267" t="s">
        <v>6281</v>
      </c>
    </row>
    <row r="1542" spans="2:2" ht="18.75" x14ac:dyDescent="0.3">
      <c r="B1542" s="267" t="s">
        <v>6282</v>
      </c>
    </row>
    <row r="1543" spans="2:2" ht="18.75" x14ac:dyDescent="0.3">
      <c r="B1543" s="267" t="s">
        <v>6283</v>
      </c>
    </row>
    <row r="1544" spans="2:2" ht="18.75" x14ac:dyDescent="0.3">
      <c r="B1544" s="267" t="s">
        <v>6284</v>
      </c>
    </row>
    <row r="1545" spans="2:2" ht="18.75" x14ac:dyDescent="0.3">
      <c r="B1545" s="267" t="s">
        <v>6285</v>
      </c>
    </row>
    <row r="1546" spans="2:2" ht="18.75" x14ac:dyDescent="0.3">
      <c r="B1546" s="267" t="s">
        <v>5080</v>
      </c>
    </row>
    <row r="1547" spans="2:2" ht="18.75" x14ac:dyDescent="0.3">
      <c r="B1547" s="267" t="s">
        <v>6286</v>
      </c>
    </row>
    <row r="1548" spans="2:2" ht="18.75" x14ac:dyDescent="0.3">
      <c r="B1548" s="267" t="s">
        <v>6287</v>
      </c>
    </row>
    <row r="1549" spans="2:2" ht="18.75" x14ac:dyDescent="0.3">
      <c r="B1549" s="267" t="s">
        <v>5096</v>
      </c>
    </row>
    <row r="1550" spans="2:2" ht="18.75" x14ac:dyDescent="0.3">
      <c r="B1550" s="267" t="s">
        <v>6288</v>
      </c>
    </row>
    <row r="1551" spans="2:2" ht="18.75" x14ac:dyDescent="0.3">
      <c r="B1551" s="267" t="s">
        <v>6289</v>
      </c>
    </row>
    <row r="1552" spans="2:2" ht="18.75" x14ac:dyDescent="0.3">
      <c r="B1552" s="267" t="s">
        <v>6290</v>
      </c>
    </row>
    <row r="1553" spans="2:2" ht="18.75" x14ac:dyDescent="0.3">
      <c r="B1553" s="267" t="s">
        <v>6291</v>
      </c>
    </row>
    <row r="1554" spans="2:2" ht="18.75" x14ac:dyDescent="0.3">
      <c r="B1554" s="267" t="s">
        <v>6273</v>
      </c>
    </row>
    <row r="1555" spans="2:2" ht="18.75" x14ac:dyDescent="0.3">
      <c r="B1555" s="267" t="s">
        <v>6274</v>
      </c>
    </row>
    <row r="1556" spans="2:2" ht="18.75" x14ac:dyDescent="0.3">
      <c r="B1556" s="267" t="s">
        <v>5086</v>
      </c>
    </row>
    <row r="1557" spans="2:2" ht="18.75" x14ac:dyDescent="0.3">
      <c r="B1557" s="267" t="s">
        <v>6292</v>
      </c>
    </row>
    <row r="1558" spans="2:2" ht="18.75" x14ac:dyDescent="0.3">
      <c r="B1558" s="267" t="s">
        <v>6293</v>
      </c>
    </row>
    <row r="1559" spans="2:2" ht="18.75" x14ac:dyDescent="0.3">
      <c r="B1559" s="267">
        <v>33</v>
      </c>
    </row>
    <row r="1560" spans="2:2" ht="18.75" x14ac:dyDescent="0.3">
      <c r="B1560" s="267" t="s">
        <v>6256</v>
      </c>
    </row>
    <row r="1561" spans="2:2" ht="18.75" x14ac:dyDescent="0.3">
      <c r="B1561" s="267" t="s">
        <v>6294</v>
      </c>
    </row>
    <row r="1562" spans="2:2" ht="18.75" x14ac:dyDescent="0.3">
      <c r="B1562" s="267" t="s">
        <v>6266</v>
      </c>
    </row>
    <row r="1563" spans="2:2" ht="18.75" x14ac:dyDescent="0.3">
      <c r="B1563" s="267" t="s">
        <v>6295</v>
      </c>
    </row>
    <row r="1564" spans="2:2" ht="18.75" x14ac:dyDescent="0.3">
      <c r="B1564" s="267" t="s">
        <v>6296</v>
      </c>
    </row>
    <row r="1565" spans="2:2" ht="18.75" x14ac:dyDescent="0.3">
      <c r="B1565" s="267" t="s">
        <v>6297</v>
      </c>
    </row>
    <row r="1566" spans="2:2" ht="18.75" x14ac:dyDescent="0.3">
      <c r="B1566" s="267" t="s">
        <v>6298</v>
      </c>
    </row>
    <row r="1567" spans="2:2" ht="18.75" x14ac:dyDescent="0.3">
      <c r="B1567" s="267" t="s">
        <v>5777</v>
      </c>
    </row>
    <row r="1568" spans="2:2" ht="18.75" x14ac:dyDescent="0.3">
      <c r="B1568" s="267" t="s">
        <v>6299</v>
      </c>
    </row>
    <row r="1569" spans="2:2" ht="18.75" x14ac:dyDescent="0.3">
      <c r="B1569" s="267" t="s">
        <v>6300</v>
      </c>
    </row>
    <row r="1570" spans="2:2" ht="18.75" x14ac:dyDescent="0.3">
      <c r="B1570" s="267" t="s">
        <v>6301</v>
      </c>
    </row>
    <row r="1571" spans="2:2" ht="18.75" x14ac:dyDescent="0.3">
      <c r="B1571" s="267" t="s">
        <v>6302</v>
      </c>
    </row>
    <row r="1572" spans="2:2" ht="18.75" x14ac:dyDescent="0.3">
      <c r="B1572" s="267" t="s">
        <v>6303</v>
      </c>
    </row>
    <row r="1573" spans="2:2" ht="18.75" x14ac:dyDescent="0.3">
      <c r="B1573" s="267" t="s">
        <v>6304</v>
      </c>
    </row>
    <row r="1574" spans="2:2" ht="18.75" x14ac:dyDescent="0.3">
      <c r="B1574" s="267" t="s">
        <v>6305</v>
      </c>
    </row>
    <row r="1575" spans="2:2" ht="18.75" x14ac:dyDescent="0.3">
      <c r="B1575" s="267" t="s">
        <v>6306</v>
      </c>
    </row>
    <row r="1576" spans="2:2" ht="18.75" x14ac:dyDescent="0.3">
      <c r="B1576" s="267" t="s">
        <v>6307</v>
      </c>
    </row>
    <row r="1577" spans="2:2" ht="18.75" x14ac:dyDescent="0.3">
      <c r="B1577" s="267" t="s">
        <v>6266</v>
      </c>
    </row>
    <row r="1578" spans="2:2" ht="18.75" x14ac:dyDescent="0.3">
      <c r="B1578" s="267" t="s">
        <v>6308</v>
      </c>
    </row>
    <row r="1579" spans="2:2" ht="18.75" x14ac:dyDescent="0.3">
      <c r="B1579" s="267" t="s">
        <v>6309</v>
      </c>
    </row>
    <row r="1580" spans="2:2" ht="18.75" x14ac:dyDescent="0.3">
      <c r="B1580" s="267" t="s">
        <v>6310</v>
      </c>
    </row>
    <row r="1581" spans="2:2" ht="18.75" x14ac:dyDescent="0.3">
      <c r="B1581" s="267" t="s">
        <v>6311</v>
      </c>
    </row>
    <row r="1582" spans="2:2" ht="18.75" x14ac:dyDescent="0.3">
      <c r="B1582" s="267"/>
    </row>
    <row r="1583" spans="2:2" ht="18.75" x14ac:dyDescent="0.3">
      <c r="B1583" s="267" t="s">
        <v>6312</v>
      </c>
    </row>
    <row r="1584" spans="2:2" ht="18.75" x14ac:dyDescent="0.3">
      <c r="B1584" s="267"/>
    </row>
    <row r="1585" spans="2:2" ht="18.75" x14ac:dyDescent="0.3">
      <c r="B1585" s="267" t="s">
        <v>6313</v>
      </c>
    </row>
    <row r="1586" spans="2:2" ht="18.75" x14ac:dyDescent="0.3">
      <c r="B1586" s="267" t="s">
        <v>6314</v>
      </c>
    </row>
    <row r="1587" spans="2:2" ht="18.75" x14ac:dyDescent="0.3">
      <c r="B1587" s="267" t="s">
        <v>6315</v>
      </c>
    </row>
    <row r="1588" spans="2:2" ht="18.75" x14ac:dyDescent="0.3">
      <c r="B1588" s="267" t="s">
        <v>6316</v>
      </c>
    </row>
    <row r="1589" spans="2:2" ht="18.75" x14ac:dyDescent="0.3">
      <c r="B1589" s="267"/>
    </row>
    <row r="1590" spans="2:2" ht="18.75" x14ac:dyDescent="0.3">
      <c r="B1590" s="267" t="s">
        <v>6317</v>
      </c>
    </row>
    <row r="1591" spans="2:2" ht="18.75" x14ac:dyDescent="0.3">
      <c r="B1591" s="267"/>
    </row>
    <row r="1592" spans="2:2" ht="18.75" x14ac:dyDescent="0.3">
      <c r="B1592" s="267" t="s">
        <v>6318</v>
      </c>
    </row>
    <row r="1593" spans="2:2" ht="18.75" x14ac:dyDescent="0.3">
      <c r="B1593" s="267" t="s">
        <v>6319</v>
      </c>
    </row>
    <row r="1594" spans="2:2" ht="18.75" x14ac:dyDescent="0.3">
      <c r="B1594" s="267" t="s">
        <v>6320</v>
      </c>
    </row>
    <row r="1595" spans="2:2" ht="18.75" x14ac:dyDescent="0.3">
      <c r="B1595" s="267" t="s">
        <v>6321</v>
      </c>
    </row>
    <row r="1596" spans="2:2" ht="18.75" x14ac:dyDescent="0.3">
      <c r="B1596" s="267" t="s">
        <v>6322</v>
      </c>
    </row>
    <row r="1597" spans="2:2" ht="18.75" x14ac:dyDescent="0.3">
      <c r="B1597" s="267" t="s">
        <v>6323</v>
      </c>
    </row>
    <row r="1598" spans="2:2" ht="18.75" x14ac:dyDescent="0.3">
      <c r="B1598" s="267" t="s">
        <v>6324</v>
      </c>
    </row>
    <row r="1599" spans="2:2" ht="18.75" x14ac:dyDescent="0.3">
      <c r="B1599" s="267" t="s">
        <v>6325</v>
      </c>
    </row>
    <row r="1600" spans="2:2" ht="18.75" x14ac:dyDescent="0.3">
      <c r="B1600" s="267" t="s">
        <v>6326</v>
      </c>
    </row>
    <row r="1601" spans="2:2" ht="18.75" x14ac:dyDescent="0.3">
      <c r="B1601" s="267" t="s">
        <v>6327</v>
      </c>
    </row>
    <row r="1602" spans="2:2" ht="18.75" x14ac:dyDescent="0.3">
      <c r="B1602" s="267" t="s">
        <v>6328</v>
      </c>
    </row>
    <row r="1603" spans="2:2" ht="18.75" x14ac:dyDescent="0.3">
      <c r="B1603" s="267" t="s">
        <v>6078</v>
      </c>
    </row>
    <row r="1604" spans="2:2" ht="18.75" x14ac:dyDescent="0.3">
      <c r="B1604" s="267">
        <v>34</v>
      </c>
    </row>
    <row r="1605" spans="2:2" ht="18.75" x14ac:dyDescent="0.3">
      <c r="B1605" s="267" t="s">
        <v>6329</v>
      </c>
    </row>
    <row r="1606" spans="2:2" ht="18.75" x14ac:dyDescent="0.3">
      <c r="B1606" s="267" t="s">
        <v>6330</v>
      </c>
    </row>
    <row r="1607" spans="2:2" ht="18.75" x14ac:dyDescent="0.3">
      <c r="B1607" s="267" t="s">
        <v>5627</v>
      </c>
    </row>
    <row r="1608" spans="2:2" ht="18.75" x14ac:dyDescent="0.3">
      <c r="B1608" s="267" t="s">
        <v>6331</v>
      </c>
    </row>
    <row r="1609" spans="2:2" ht="18.75" x14ac:dyDescent="0.3">
      <c r="B1609" s="267" t="s">
        <v>6332</v>
      </c>
    </row>
    <row r="1610" spans="2:2" ht="18.75" x14ac:dyDescent="0.3">
      <c r="B1610" s="267" t="s">
        <v>5777</v>
      </c>
    </row>
    <row r="1611" spans="2:2" ht="18.75" x14ac:dyDescent="0.3">
      <c r="B1611" s="267" t="s">
        <v>6333</v>
      </c>
    </row>
    <row r="1612" spans="2:2" ht="18.75" x14ac:dyDescent="0.3">
      <c r="B1612" s="267" t="s">
        <v>6334</v>
      </c>
    </row>
    <row r="1613" spans="2:2" ht="18.75" x14ac:dyDescent="0.3">
      <c r="B1613" s="267" t="s">
        <v>6335</v>
      </c>
    </row>
    <row r="1614" spans="2:2" ht="18.75" x14ac:dyDescent="0.3">
      <c r="B1614" s="267" t="s">
        <v>6336</v>
      </c>
    </row>
    <row r="1615" spans="2:2" ht="18.75" x14ac:dyDescent="0.3">
      <c r="B1615" s="267" t="s">
        <v>175</v>
      </c>
    </row>
    <row r="1616" spans="2:2" ht="18.75" x14ac:dyDescent="0.3">
      <c r="B1616" s="267" t="s">
        <v>6337</v>
      </c>
    </row>
    <row r="1617" spans="2:2" ht="18.75" x14ac:dyDescent="0.3">
      <c r="B1617" s="267" t="s">
        <v>6338</v>
      </c>
    </row>
    <row r="1618" spans="2:2" ht="18.75" x14ac:dyDescent="0.3">
      <c r="B1618" s="267"/>
    </row>
    <row r="1619" spans="2:2" ht="18.75" x14ac:dyDescent="0.3">
      <c r="B1619" s="267" t="s">
        <v>6339</v>
      </c>
    </row>
    <row r="1620" spans="2:2" ht="18.75" x14ac:dyDescent="0.3">
      <c r="B1620" s="267" t="s">
        <v>6340</v>
      </c>
    </row>
    <row r="1621" spans="2:2" ht="18.75" x14ac:dyDescent="0.3">
      <c r="B1621" s="267" t="s">
        <v>6341</v>
      </c>
    </row>
    <row r="1622" spans="2:2" ht="18.75" x14ac:dyDescent="0.3">
      <c r="B1622" s="267" t="s">
        <v>6342</v>
      </c>
    </row>
    <row r="1623" spans="2:2" ht="18.75" x14ac:dyDescent="0.3">
      <c r="B1623" s="267" t="s">
        <v>6343</v>
      </c>
    </row>
    <row r="1624" spans="2:2" ht="18.75" x14ac:dyDescent="0.3">
      <c r="B1624" s="267" t="s">
        <v>6344</v>
      </c>
    </row>
    <row r="1625" spans="2:2" ht="18.75" x14ac:dyDescent="0.3">
      <c r="B1625" s="267" t="s">
        <v>6345</v>
      </c>
    </row>
    <row r="1626" spans="2:2" ht="18.75" x14ac:dyDescent="0.3">
      <c r="B1626" s="267" t="s">
        <v>6346</v>
      </c>
    </row>
    <row r="1627" spans="2:2" ht="18.75" x14ac:dyDescent="0.3">
      <c r="B1627" s="267" t="s">
        <v>6347</v>
      </c>
    </row>
    <row r="1628" spans="2:2" ht="18.75" x14ac:dyDescent="0.3">
      <c r="B1628" s="267" t="s">
        <v>6348</v>
      </c>
    </row>
    <row r="1629" spans="2:2" ht="18.75" x14ac:dyDescent="0.3">
      <c r="B1629" s="267" t="s">
        <v>6349</v>
      </c>
    </row>
    <row r="1630" spans="2:2" ht="18.75" x14ac:dyDescent="0.3">
      <c r="B1630" s="267" t="s">
        <v>6350</v>
      </c>
    </row>
    <row r="1631" spans="2:2" ht="18.75" x14ac:dyDescent="0.3">
      <c r="B1631" s="267" t="s">
        <v>6351</v>
      </c>
    </row>
    <row r="1632" spans="2:2" ht="18.75" x14ac:dyDescent="0.3">
      <c r="B1632" s="267" t="s">
        <v>6352</v>
      </c>
    </row>
    <row r="1633" spans="2:2" ht="18.75" x14ac:dyDescent="0.3">
      <c r="B1633" s="267" t="s">
        <v>6353</v>
      </c>
    </row>
    <row r="1634" spans="2:2" ht="18.75" x14ac:dyDescent="0.3">
      <c r="B1634" s="267" t="s">
        <v>6354</v>
      </c>
    </row>
    <row r="1635" spans="2:2" ht="18.75" x14ac:dyDescent="0.3">
      <c r="B1635" s="267" t="s">
        <v>6355</v>
      </c>
    </row>
    <row r="1636" spans="2:2" ht="18.75" x14ac:dyDescent="0.3">
      <c r="B1636" s="267" t="s">
        <v>6356</v>
      </c>
    </row>
    <row r="1637" spans="2:2" ht="18.75" x14ac:dyDescent="0.3">
      <c r="B1637" s="267"/>
    </row>
    <row r="1638" spans="2:2" ht="18.75" x14ac:dyDescent="0.3">
      <c r="B1638" s="267" t="s">
        <v>6357</v>
      </c>
    </row>
    <row r="1639" spans="2:2" ht="18.75" x14ac:dyDescent="0.3">
      <c r="B1639" s="267" t="s">
        <v>6358</v>
      </c>
    </row>
    <row r="1640" spans="2:2" ht="18.75" x14ac:dyDescent="0.3">
      <c r="B1640" s="267"/>
    </row>
    <row r="1641" spans="2:2" ht="18.75" x14ac:dyDescent="0.3">
      <c r="B1641" s="267" t="s">
        <v>6359</v>
      </c>
    </row>
    <row r="1642" spans="2:2" ht="18.75" x14ac:dyDescent="0.3">
      <c r="B1642" s="267"/>
    </row>
    <row r="1643" spans="2:2" ht="18.75" x14ac:dyDescent="0.3">
      <c r="B1643" s="267" t="s">
        <v>6360</v>
      </c>
    </row>
    <row r="1644" spans="2:2" ht="18.75" x14ac:dyDescent="0.3">
      <c r="B1644" s="267" t="s">
        <v>6361</v>
      </c>
    </row>
    <row r="1645" spans="2:2" ht="18.75" x14ac:dyDescent="0.3">
      <c r="B1645" s="267" t="s">
        <v>6362</v>
      </c>
    </row>
    <row r="1646" spans="2:2" ht="18.75" x14ac:dyDescent="0.3">
      <c r="B1646" s="267" t="s">
        <v>6363</v>
      </c>
    </row>
    <row r="1647" spans="2:2" ht="18.75" x14ac:dyDescent="0.3">
      <c r="B1647" s="267" t="s">
        <v>6364</v>
      </c>
    </row>
    <row r="1648" spans="2:2" ht="18.75" x14ac:dyDescent="0.3">
      <c r="B1648" s="267"/>
    </row>
    <row r="1649" spans="2:2" ht="18.75" x14ac:dyDescent="0.3">
      <c r="B1649" s="267">
        <v>35</v>
      </c>
    </row>
    <row r="1650" spans="2:2" ht="18.75" x14ac:dyDescent="0.3">
      <c r="B1650" s="267" t="s">
        <v>6365</v>
      </c>
    </row>
    <row r="1651" spans="2:2" ht="18.75" x14ac:dyDescent="0.3">
      <c r="B1651" s="267" t="s">
        <v>6366</v>
      </c>
    </row>
    <row r="1652" spans="2:2" ht="18.75" x14ac:dyDescent="0.3">
      <c r="B1652" s="267" t="s">
        <v>6367</v>
      </c>
    </row>
    <row r="1653" spans="2:2" ht="18.75" x14ac:dyDescent="0.3">
      <c r="B1653" s="267" t="s">
        <v>6368</v>
      </c>
    </row>
    <row r="1654" spans="2:2" ht="18.75" x14ac:dyDescent="0.3">
      <c r="B1654" s="267" t="s">
        <v>6369</v>
      </c>
    </row>
    <row r="1655" spans="2:2" ht="18.75" x14ac:dyDescent="0.3">
      <c r="B1655" s="267" t="s">
        <v>6370</v>
      </c>
    </row>
    <row r="1656" spans="2:2" ht="18.75" x14ac:dyDescent="0.3">
      <c r="B1656" s="267" t="s">
        <v>6371</v>
      </c>
    </row>
    <row r="1657" spans="2:2" ht="18.75" x14ac:dyDescent="0.3">
      <c r="B1657" s="267" t="s">
        <v>6372</v>
      </c>
    </row>
    <row r="1658" spans="2:2" ht="18.75" x14ac:dyDescent="0.3">
      <c r="B1658" s="267" t="s">
        <v>6373</v>
      </c>
    </row>
    <row r="1659" spans="2:2" ht="18.75" x14ac:dyDescent="0.3">
      <c r="B1659" s="267" t="s">
        <v>175</v>
      </c>
    </row>
    <row r="1660" spans="2:2" ht="18.75" x14ac:dyDescent="0.3">
      <c r="B1660" s="267" t="s">
        <v>6374</v>
      </c>
    </row>
    <row r="1661" spans="2:2" ht="18.75" x14ac:dyDescent="0.3">
      <c r="B1661" s="267" t="s">
        <v>6375</v>
      </c>
    </row>
    <row r="1662" spans="2:2" ht="18.75" x14ac:dyDescent="0.3">
      <c r="B1662" s="267" t="s">
        <v>6376</v>
      </c>
    </row>
    <row r="1663" spans="2:2" ht="18.75" x14ac:dyDescent="0.3">
      <c r="B1663" s="267" t="s">
        <v>162</v>
      </c>
    </row>
    <row r="1664" spans="2:2" ht="18.75" x14ac:dyDescent="0.3">
      <c r="B1664" s="267"/>
    </row>
    <row r="1665" spans="2:2" ht="18.75" x14ac:dyDescent="0.3">
      <c r="B1665" s="267" t="s">
        <v>6377</v>
      </c>
    </row>
    <row r="1666" spans="2:2" ht="18.75" x14ac:dyDescent="0.3">
      <c r="B1666" s="267" t="s">
        <v>6378</v>
      </c>
    </row>
    <row r="1667" spans="2:2" ht="18.75" x14ac:dyDescent="0.3">
      <c r="B1667" s="267" t="s">
        <v>6379</v>
      </c>
    </row>
    <row r="1668" spans="2:2" ht="18.75" x14ac:dyDescent="0.3">
      <c r="B1668" s="267" t="s">
        <v>6380</v>
      </c>
    </row>
    <row r="1669" spans="2:2" ht="18.75" x14ac:dyDescent="0.3">
      <c r="B1669" s="267" t="s">
        <v>6381</v>
      </c>
    </row>
    <row r="1670" spans="2:2" ht="18.75" x14ac:dyDescent="0.3">
      <c r="B1670" s="267" t="s">
        <v>6382</v>
      </c>
    </row>
    <row r="1671" spans="2:2" ht="18.75" x14ac:dyDescent="0.3">
      <c r="B1671" s="267" t="s">
        <v>6383</v>
      </c>
    </row>
    <row r="1672" spans="2:2" ht="18.75" x14ac:dyDescent="0.3">
      <c r="B1672" s="267" t="s">
        <v>6384</v>
      </c>
    </row>
    <row r="1673" spans="2:2" ht="18.75" x14ac:dyDescent="0.3">
      <c r="B1673" s="267" t="e">
        <f>- плановых проверок соблюдения и исполнения должностными лицами</f>
        <v>#NAME?</v>
      </c>
    </row>
    <row r="1674" spans="2:2" ht="18.75" x14ac:dyDescent="0.3">
      <c r="B1674" s="267" t="s">
        <v>6385</v>
      </c>
    </row>
    <row r="1675" spans="2:2" ht="18.75" x14ac:dyDescent="0.3">
      <c r="B1675" s="267" t="s">
        <v>6386</v>
      </c>
    </row>
    <row r="1676" spans="2:2" ht="18.75" x14ac:dyDescent="0.3">
      <c r="B1676" s="267" t="e">
        <f>- внеплановых проверок соблюдения и предоставления муниципальными</f>
        <v>#NAME?</v>
      </c>
    </row>
    <row r="1677" spans="2:2" ht="18.75" x14ac:dyDescent="0.3">
      <c r="B1677" s="267" t="s">
        <v>6387</v>
      </c>
    </row>
    <row r="1678" spans="2:2" ht="18.75" x14ac:dyDescent="0.3">
      <c r="B1678" s="267" t="s">
        <v>6388</v>
      </c>
    </row>
    <row r="1679" spans="2:2" ht="18.75" x14ac:dyDescent="0.3">
      <c r="B1679" s="267" t="s">
        <v>6389</v>
      </c>
    </row>
    <row r="1680" spans="2:2" ht="18.75" x14ac:dyDescent="0.3">
      <c r="B1680" s="267" t="s">
        <v>6390</v>
      </c>
    </row>
    <row r="1681" spans="2:2" ht="18.75" x14ac:dyDescent="0.3">
      <c r="B1681" s="267" t="s">
        <v>6391</v>
      </c>
    </row>
    <row r="1682" spans="2:2" ht="18.75" x14ac:dyDescent="0.3">
      <c r="B1682" s="267" t="s">
        <v>6392</v>
      </c>
    </row>
    <row r="1683" spans="2:2" ht="18.75" x14ac:dyDescent="0.3">
      <c r="B1683" s="267" t="s">
        <v>6393</v>
      </c>
    </row>
    <row r="1684" spans="2:2" ht="18.75" x14ac:dyDescent="0.3">
      <c r="B1684" s="267" t="s">
        <v>6394</v>
      </c>
    </row>
    <row r="1685" spans="2:2" ht="18.75" x14ac:dyDescent="0.3">
      <c r="B1685" s="267" t="e">
        <f>- знание ответственными специалистами требований настоящего</f>
        <v>#NAME?</v>
      </c>
    </row>
    <row r="1686" spans="2:2" ht="18.75" x14ac:dyDescent="0.3">
      <c r="B1686" s="267" t="s">
        <v>6395</v>
      </c>
    </row>
    <row r="1687" spans="2:2" ht="18.75" x14ac:dyDescent="0.3">
      <c r="B1687" s="267" t="s">
        <v>6396</v>
      </c>
    </row>
    <row r="1688" spans="2:2" ht="18.75" x14ac:dyDescent="0.3">
      <c r="B1688" s="267" t="e">
        <f>- соблюдение работниками отдела сроков и последовательности</f>
        <v>#NAME?</v>
      </c>
    </row>
    <row r="1689" spans="2:2" ht="18.75" x14ac:dyDescent="0.3">
      <c r="B1689" s="267" t="s">
        <v>6397</v>
      </c>
    </row>
    <row r="1690" spans="2:2" ht="18.75" x14ac:dyDescent="0.3">
      <c r="B1690" s="267" t="s">
        <v>6398</v>
      </c>
    </row>
    <row r="1691" spans="2:2" ht="18.75" x14ac:dyDescent="0.3">
      <c r="B1691" s="267" t="e">
        <f>- правильность и своевременность информирования заявителей об</f>
        <v>#NAME?</v>
      </c>
    </row>
    <row r="1692" spans="2:2" ht="18.75" x14ac:dyDescent="0.3">
      <c r="B1692" s="267" t="s">
        <v>6399</v>
      </c>
    </row>
    <row r="1693" spans="2:2" ht="18.75" x14ac:dyDescent="0.3">
      <c r="B1693" s="267" t="s">
        <v>6398</v>
      </c>
    </row>
    <row r="1694" spans="2:2" ht="18.75" x14ac:dyDescent="0.3">
      <c r="B1694" s="267">
        <v>36</v>
      </c>
    </row>
    <row r="1695" spans="2:2" ht="18.75" x14ac:dyDescent="0.3">
      <c r="B1695" s="267" t="s">
        <v>6400</v>
      </c>
    </row>
    <row r="1696" spans="2:2" ht="18.75" x14ac:dyDescent="0.3">
      <c r="B1696" s="267" t="s">
        <v>6401</v>
      </c>
    </row>
    <row r="1697" spans="2:2" ht="18.75" x14ac:dyDescent="0.3">
      <c r="B1697" s="267"/>
    </row>
    <row r="1698" spans="2:2" ht="18.75" x14ac:dyDescent="0.3">
      <c r="B1698" s="267" t="s">
        <v>6402</v>
      </c>
    </row>
    <row r="1699" spans="2:2" ht="18.75" x14ac:dyDescent="0.3">
      <c r="B1699" s="267" t="s">
        <v>6403</v>
      </c>
    </row>
    <row r="1700" spans="2:2" ht="18.75" x14ac:dyDescent="0.3">
      <c r="B1700" s="267" t="s">
        <v>6404</v>
      </c>
    </row>
    <row r="1701" spans="2:2" ht="18.75" x14ac:dyDescent="0.3">
      <c r="B1701" s="267" t="s">
        <v>6405</v>
      </c>
    </row>
    <row r="1702" spans="2:2" ht="18.75" x14ac:dyDescent="0.3">
      <c r="B1702" s="267" t="s">
        <v>4964</v>
      </c>
    </row>
    <row r="1703" spans="2:2" ht="18.75" x14ac:dyDescent="0.3">
      <c r="B1703" s="267" t="s">
        <v>175</v>
      </c>
    </row>
    <row r="1704" spans="2:2" ht="18.75" x14ac:dyDescent="0.3">
      <c r="B1704" s="267" t="s">
        <v>6406</v>
      </c>
    </row>
    <row r="1705" spans="2:2" ht="18.75" x14ac:dyDescent="0.3">
      <c r="B1705" s="267" t="s">
        <v>6407</v>
      </c>
    </row>
    <row r="1706" spans="2:2" ht="18.75" x14ac:dyDescent="0.3">
      <c r="B1706" s="267" t="s">
        <v>6408</v>
      </c>
    </row>
    <row r="1707" spans="2:2" ht="18.75" x14ac:dyDescent="0.3">
      <c r="B1707" s="267"/>
    </row>
    <row r="1708" spans="2:2" ht="18.75" x14ac:dyDescent="0.3">
      <c r="B1708" s="267" t="s">
        <v>6409</v>
      </c>
    </row>
    <row r="1709" spans="2:2" ht="18.75" x14ac:dyDescent="0.3">
      <c r="B1709" s="267" t="s">
        <v>6410</v>
      </c>
    </row>
    <row r="1710" spans="2:2" ht="18.75" x14ac:dyDescent="0.3">
      <c r="B1710" s="267" t="s">
        <v>6411</v>
      </c>
    </row>
    <row r="1711" spans="2:2" ht="18.75" x14ac:dyDescent="0.3">
      <c r="B1711" s="267" t="s">
        <v>6412</v>
      </c>
    </row>
    <row r="1712" spans="2:2" ht="18.75" x14ac:dyDescent="0.3">
      <c r="B1712" s="267"/>
    </row>
    <row r="1713" spans="2:2" ht="18.75" x14ac:dyDescent="0.3">
      <c r="B1713" s="267" t="s">
        <v>6413</v>
      </c>
    </row>
    <row r="1714" spans="2:2" ht="18.75" x14ac:dyDescent="0.3">
      <c r="B1714" s="267" t="s">
        <v>6414</v>
      </c>
    </row>
    <row r="1715" spans="2:2" ht="18.75" x14ac:dyDescent="0.3">
      <c r="B1715" s="267" t="s">
        <v>6415</v>
      </c>
    </row>
    <row r="1716" spans="2:2" ht="18.75" x14ac:dyDescent="0.3">
      <c r="B1716" s="267"/>
    </row>
    <row r="1717" spans="2:2" ht="18.75" x14ac:dyDescent="0.3">
      <c r="B1717" s="267" t="s">
        <v>6416</v>
      </c>
    </row>
    <row r="1718" spans="2:2" ht="18.75" x14ac:dyDescent="0.3">
      <c r="B1718" s="267" t="s">
        <v>6417</v>
      </c>
    </row>
    <row r="1719" spans="2:2" ht="18.75" x14ac:dyDescent="0.3">
      <c r="B1719" s="267" t="s">
        <v>6418</v>
      </c>
    </row>
    <row r="1720" spans="2:2" ht="18.75" x14ac:dyDescent="0.3">
      <c r="B1720" s="267" t="s">
        <v>6419</v>
      </c>
    </row>
    <row r="1721" spans="2:2" ht="18.75" x14ac:dyDescent="0.3">
      <c r="B1721" s="267" t="s">
        <v>6420</v>
      </c>
    </row>
    <row r="1722" spans="2:2" ht="18.75" x14ac:dyDescent="0.3">
      <c r="B1722" s="267" t="s">
        <v>6421</v>
      </c>
    </row>
    <row r="1723" spans="2:2" ht="18.75" x14ac:dyDescent="0.3">
      <c r="B1723" s="267" t="s">
        <v>6422</v>
      </c>
    </row>
    <row r="1724" spans="2:2" ht="18.75" x14ac:dyDescent="0.3">
      <c r="B1724" s="267"/>
    </row>
    <row r="1725" spans="2:2" ht="18.75" x14ac:dyDescent="0.3">
      <c r="B1725" s="267" t="s">
        <v>6423</v>
      </c>
    </row>
    <row r="1726" spans="2:2" ht="18.75" x14ac:dyDescent="0.3">
      <c r="B1726" s="267" t="s">
        <v>6424</v>
      </c>
    </row>
    <row r="1727" spans="2:2" ht="18.75" x14ac:dyDescent="0.3">
      <c r="B1727" s="267" t="s">
        <v>6425</v>
      </c>
    </row>
    <row r="1728" spans="2:2" ht="18.75" x14ac:dyDescent="0.3">
      <c r="B1728" s="267" t="s">
        <v>175</v>
      </c>
    </row>
    <row r="1729" spans="2:2" ht="18.75" x14ac:dyDescent="0.3">
      <c r="B1729" s="267" t="s">
        <v>6426</v>
      </c>
    </row>
    <row r="1730" spans="2:2" ht="18.75" x14ac:dyDescent="0.3">
      <c r="B1730" s="267" t="s">
        <v>6427</v>
      </c>
    </row>
    <row r="1731" spans="2:2" ht="18.75" x14ac:dyDescent="0.3">
      <c r="B1731" s="267" t="s">
        <v>6428</v>
      </c>
    </row>
    <row r="1732" spans="2:2" ht="18.75" x14ac:dyDescent="0.3">
      <c r="B1732" s="267"/>
    </row>
    <row r="1733" spans="2:2" ht="18.75" x14ac:dyDescent="0.3">
      <c r="B1733" s="267" t="s">
        <v>6429</v>
      </c>
    </row>
    <row r="1734" spans="2:2" ht="18.75" x14ac:dyDescent="0.3">
      <c r="B1734" s="267" t="s">
        <v>6430</v>
      </c>
    </row>
    <row r="1735" spans="2:2" ht="18.75" x14ac:dyDescent="0.3">
      <c r="B1735" s="267" t="s">
        <v>6431</v>
      </c>
    </row>
    <row r="1736" spans="2:2" ht="18.75" x14ac:dyDescent="0.3">
      <c r="B1736" s="267" t="s">
        <v>6432</v>
      </c>
    </row>
    <row r="1737" spans="2:2" ht="18.75" x14ac:dyDescent="0.3">
      <c r="B1737" s="267" t="s">
        <v>6433</v>
      </c>
    </row>
    <row r="1738" spans="2:2" ht="18.75" x14ac:dyDescent="0.3">
      <c r="B1738" s="267"/>
    </row>
    <row r="1739" spans="2:2" ht="18.75" x14ac:dyDescent="0.3">
      <c r="B1739" s="267" t="s">
        <v>6434</v>
      </c>
    </row>
    <row r="1740" spans="2:2" ht="18.75" x14ac:dyDescent="0.3">
      <c r="B1740" s="267">
        <v>37</v>
      </c>
    </row>
    <row r="1741" spans="2:2" ht="18.75" x14ac:dyDescent="0.3">
      <c r="B1741" s="267" t="s">
        <v>6435</v>
      </c>
    </row>
    <row r="1742" spans="2:2" ht="18.75" x14ac:dyDescent="0.3">
      <c r="B1742" s="267" t="s">
        <v>6436</v>
      </c>
    </row>
    <row r="1743" spans="2:2" ht="18.75" x14ac:dyDescent="0.3">
      <c r="B1743" s="267" t="s">
        <v>6437</v>
      </c>
    </row>
    <row r="1744" spans="2:2" ht="18.75" x14ac:dyDescent="0.3">
      <c r="B1744" s="267" t="s">
        <v>6438</v>
      </c>
    </row>
    <row r="1745" spans="2:2" ht="18.75" x14ac:dyDescent="0.3">
      <c r="B1745" s="267" t="s">
        <v>6439</v>
      </c>
    </row>
    <row r="1746" spans="2:2" ht="18.75" x14ac:dyDescent="0.3">
      <c r="B1746" s="267" t="s">
        <v>6440</v>
      </c>
    </row>
    <row r="1747" spans="2:2" ht="18.75" x14ac:dyDescent="0.3">
      <c r="B1747" s="267" t="s">
        <v>6441</v>
      </c>
    </row>
    <row r="1748" spans="2:2" ht="18.75" x14ac:dyDescent="0.3">
      <c r="B1748" s="267" t="s">
        <v>6431</v>
      </c>
    </row>
    <row r="1749" spans="2:2" ht="18.75" x14ac:dyDescent="0.3">
      <c r="B1749" s="267" t="s">
        <v>6442</v>
      </c>
    </row>
    <row r="1750" spans="2:2" ht="18.75" x14ac:dyDescent="0.3">
      <c r="B1750" s="267" t="s">
        <v>6443</v>
      </c>
    </row>
    <row r="1751" spans="2:2" ht="18.75" x14ac:dyDescent="0.3">
      <c r="B1751" s="267" t="s">
        <v>5285</v>
      </c>
    </row>
    <row r="1752" spans="2:2" ht="18.75" x14ac:dyDescent="0.3">
      <c r="B1752" s="267" t="s">
        <v>6444</v>
      </c>
    </row>
    <row r="1753" spans="2:2" ht="18.75" x14ac:dyDescent="0.3">
      <c r="B1753" s="267" t="s">
        <v>6445</v>
      </c>
    </row>
    <row r="1754" spans="2:2" ht="18.75" x14ac:dyDescent="0.3">
      <c r="B1754" s="267" t="s">
        <v>6446</v>
      </c>
    </row>
    <row r="1755" spans="2:2" ht="18.75" x14ac:dyDescent="0.3">
      <c r="B1755" s="267" t="s">
        <v>5285</v>
      </c>
    </row>
    <row r="1756" spans="2:2" ht="18.75" x14ac:dyDescent="0.3">
      <c r="B1756" s="267" t="s">
        <v>6447</v>
      </c>
    </row>
    <row r="1757" spans="2:2" ht="18.75" x14ac:dyDescent="0.3">
      <c r="B1757" s="267" t="s">
        <v>6446</v>
      </c>
    </row>
    <row r="1758" spans="2:2" ht="18.75" x14ac:dyDescent="0.3">
      <c r="B1758" s="267" t="s">
        <v>6448</v>
      </c>
    </row>
    <row r="1759" spans="2:2" ht="18.75" x14ac:dyDescent="0.3">
      <c r="B1759" s="267" t="s">
        <v>6449</v>
      </c>
    </row>
    <row r="1760" spans="2:2" ht="18.75" x14ac:dyDescent="0.3">
      <c r="B1760" s="267" t="s">
        <v>6450</v>
      </c>
    </row>
    <row r="1761" spans="2:2" ht="18.75" x14ac:dyDescent="0.3">
      <c r="B1761" s="267" t="s">
        <v>6451</v>
      </c>
    </row>
    <row r="1762" spans="2:2" ht="18.75" x14ac:dyDescent="0.3">
      <c r="B1762" s="267" t="s">
        <v>6452</v>
      </c>
    </row>
    <row r="1763" spans="2:2" ht="18.75" x14ac:dyDescent="0.3">
      <c r="B1763" s="267" t="s">
        <v>6453</v>
      </c>
    </row>
    <row r="1764" spans="2:2" ht="18.75" x14ac:dyDescent="0.3">
      <c r="B1764" s="267" t="s">
        <v>5951</v>
      </c>
    </row>
    <row r="1765" spans="2:2" ht="18.75" x14ac:dyDescent="0.3">
      <c r="B1765" s="267" t="s">
        <v>6454</v>
      </c>
    </row>
    <row r="1766" spans="2:2" ht="18.75" x14ac:dyDescent="0.3">
      <c r="B1766" s="267" t="s">
        <v>6455</v>
      </c>
    </row>
    <row r="1767" spans="2:2" ht="18.75" x14ac:dyDescent="0.3">
      <c r="B1767" s="267" t="s">
        <v>6456</v>
      </c>
    </row>
    <row r="1768" spans="2:2" ht="18.75" x14ac:dyDescent="0.3">
      <c r="B1768" s="267" t="s">
        <v>6457</v>
      </c>
    </row>
    <row r="1769" spans="2:2" ht="18.75" x14ac:dyDescent="0.3">
      <c r="B1769" s="267" t="s">
        <v>6458</v>
      </c>
    </row>
    <row r="1770" spans="2:2" ht="18.75" x14ac:dyDescent="0.3">
      <c r="B1770" s="267" t="s">
        <v>6459</v>
      </c>
    </row>
    <row r="1771" spans="2:2" ht="18.75" x14ac:dyDescent="0.3">
      <c r="B1771" s="267" t="s">
        <v>6460</v>
      </c>
    </row>
    <row r="1772" spans="2:2" ht="18.75" x14ac:dyDescent="0.3">
      <c r="B1772" s="267" t="s">
        <v>6461</v>
      </c>
    </row>
    <row r="1773" spans="2:2" ht="18.75" x14ac:dyDescent="0.3">
      <c r="B1773" s="267" t="s">
        <v>6462</v>
      </c>
    </row>
    <row r="1774" spans="2:2" ht="18.75" x14ac:dyDescent="0.3">
      <c r="B1774" s="267" t="s">
        <v>6463</v>
      </c>
    </row>
    <row r="1775" spans="2:2" ht="18.75" x14ac:dyDescent="0.3">
      <c r="B1775" s="267" t="s">
        <v>6464</v>
      </c>
    </row>
    <row r="1776" spans="2:2" ht="18.75" x14ac:dyDescent="0.3">
      <c r="B1776" s="267" t="s">
        <v>6465</v>
      </c>
    </row>
    <row r="1777" spans="2:2" ht="18.75" x14ac:dyDescent="0.3">
      <c r="B1777" s="267" t="s">
        <v>6466</v>
      </c>
    </row>
    <row r="1778" spans="2:2" ht="18.75" x14ac:dyDescent="0.3">
      <c r="B1778" s="267" t="s">
        <v>6467</v>
      </c>
    </row>
    <row r="1779" spans="2:2" ht="18.75" x14ac:dyDescent="0.3">
      <c r="B1779" s="267" t="s">
        <v>6468</v>
      </c>
    </row>
    <row r="1780" spans="2:2" ht="18.75" x14ac:dyDescent="0.3">
      <c r="B1780" s="267" t="s">
        <v>6469</v>
      </c>
    </row>
    <row r="1781" spans="2:2" ht="18.75" x14ac:dyDescent="0.3">
      <c r="B1781" s="267" t="s">
        <v>6470</v>
      </c>
    </row>
    <row r="1782" spans="2:2" ht="18.75" x14ac:dyDescent="0.3">
      <c r="B1782" s="267" t="s">
        <v>6471</v>
      </c>
    </row>
    <row r="1783" spans="2:2" ht="18.75" x14ac:dyDescent="0.3">
      <c r="B1783" s="267" t="s">
        <v>6472</v>
      </c>
    </row>
    <row r="1784" spans="2:2" ht="18.75" x14ac:dyDescent="0.3">
      <c r="B1784" s="267" t="s">
        <v>6473</v>
      </c>
    </row>
    <row r="1785" spans="2:2" ht="18.75" x14ac:dyDescent="0.3">
      <c r="B1785" s="267">
        <v>38</v>
      </c>
    </row>
    <row r="1786" spans="2:2" ht="18.75" x14ac:dyDescent="0.3">
      <c r="B1786" s="267" t="s">
        <v>6474</v>
      </c>
    </row>
    <row r="1787" spans="2:2" ht="18.75" x14ac:dyDescent="0.3">
      <c r="B1787" s="267" t="s">
        <v>6475</v>
      </c>
    </row>
    <row r="1788" spans="2:2" ht="18.75" x14ac:dyDescent="0.3">
      <c r="B1788" s="267" t="s">
        <v>6476</v>
      </c>
    </row>
    <row r="1789" spans="2:2" ht="18.75" x14ac:dyDescent="0.3">
      <c r="B1789" s="267" t="s">
        <v>6477</v>
      </c>
    </row>
    <row r="1790" spans="2:2" ht="18.75" x14ac:dyDescent="0.3">
      <c r="B1790" s="267"/>
    </row>
    <row r="1791" spans="2:2" ht="18.75" x14ac:dyDescent="0.3">
      <c r="B1791" s="267" t="s">
        <v>6478</v>
      </c>
    </row>
    <row r="1792" spans="2:2" ht="18.75" x14ac:dyDescent="0.3">
      <c r="B1792" s="267" t="s">
        <v>6479</v>
      </c>
    </row>
    <row r="1793" spans="2:2" ht="18.75" x14ac:dyDescent="0.3">
      <c r="B1793" s="267" t="s">
        <v>6480</v>
      </c>
    </row>
    <row r="1794" spans="2:2" ht="18.75" x14ac:dyDescent="0.3">
      <c r="B1794" s="267" t="s">
        <v>175</v>
      </c>
    </row>
    <row r="1795" spans="2:2" ht="18.75" x14ac:dyDescent="0.3">
      <c r="B1795" s="267" t="s">
        <v>6481</v>
      </c>
    </row>
    <row r="1796" spans="2:2" ht="18.75" x14ac:dyDescent="0.3">
      <c r="B1796" s="267" t="s">
        <v>6482</v>
      </c>
    </row>
    <row r="1797" spans="2:2" ht="18.75" x14ac:dyDescent="0.3">
      <c r="B1797" s="267" t="s">
        <v>6483</v>
      </c>
    </row>
    <row r="1798" spans="2:2" ht="18.75" x14ac:dyDescent="0.3">
      <c r="B1798" s="267" t="s">
        <v>6484</v>
      </c>
    </row>
    <row r="1799" spans="2:2" ht="18.75" x14ac:dyDescent="0.3">
      <c r="B1799" s="267" t="s">
        <v>6485</v>
      </c>
    </row>
    <row r="1800" spans="2:2" ht="18.75" x14ac:dyDescent="0.3">
      <c r="B1800" s="267" t="s">
        <v>6486</v>
      </c>
    </row>
    <row r="1801" spans="2:2" ht="18.75" x14ac:dyDescent="0.3">
      <c r="B1801" s="267" t="s">
        <v>6487</v>
      </c>
    </row>
    <row r="1802" spans="2:2" ht="18.75" x14ac:dyDescent="0.3">
      <c r="B1802" s="267" t="s">
        <v>6488</v>
      </c>
    </row>
    <row r="1803" spans="2:2" ht="18.75" x14ac:dyDescent="0.3">
      <c r="B1803" s="267" t="s">
        <v>6489</v>
      </c>
    </row>
    <row r="1804" spans="2:2" ht="18.75" x14ac:dyDescent="0.3">
      <c r="B1804" s="267" t="s">
        <v>6490</v>
      </c>
    </row>
    <row r="1805" spans="2:2" ht="18.75" x14ac:dyDescent="0.3">
      <c r="B1805" s="267" t="s">
        <v>6491</v>
      </c>
    </row>
    <row r="1806" spans="2:2" ht="18.75" x14ac:dyDescent="0.3">
      <c r="B1806" s="267" t="s">
        <v>6492</v>
      </c>
    </row>
    <row r="1807" spans="2:2" ht="18.75" x14ac:dyDescent="0.3">
      <c r="B1807" s="267" t="s">
        <v>6493</v>
      </c>
    </row>
    <row r="1808" spans="2:2" ht="18.75" x14ac:dyDescent="0.3">
      <c r="B1808" s="267" t="s">
        <v>6494</v>
      </c>
    </row>
    <row r="1809" spans="2:2" ht="18.75" x14ac:dyDescent="0.3">
      <c r="B1809" s="267" t="s">
        <v>6495</v>
      </c>
    </row>
    <row r="1810" spans="2:2" ht="18.75" x14ac:dyDescent="0.3">
      <c r="B1810" s="267" t="s">
        <v>6496</v>
      </c>
    </row>
    <row r="1811" spans="2:2" ht="18.75" x14ac:dyDescent="0.3">
      <c r="B1811" s="267" t="s">
        <v>6497</v>
      </c>
    </row>
    <row r="1812" spans="2:2" ht="18.75" x14ac:dyDescent="0.3">
      <c r="B1812" s="267" t="s">
        <v>6498</v>
      </c>
    </row>
    <row r="1813" spans="2:2" ht="18.75" x14ac:dyDescent="0.3">
      <c r="B1813" s="267" t="s">
        <v>6499</v>
      </c>
    </row>
    <row r="1814" spans="2:2" ht="18.75" x14ac:dyDescent="0.3">
      <c r="B1814" s="267" t="s">
        <v>6500</v>
      </c>
    </row>
    <row r="1815" spans="2:2" ht="18.75" x14ac:dyDescent="0.3">
      <c r="B1815" s="267" t="s">
        <v>6501</v>
      </c>
    </row>
    <row r="1816" spans="2:2" ht="18.75" x14ac:dyDescent="0.3">
      <c r="B1816" s="267" t="s">
        <v>6502</v>
      </c>
    </row>
    <row r="1817" spans="2:2" ht="18.75" x14ac:dyDescent="0.3">
      <c r="B1817" s="267"/>
    </row>
    <row r="1818" spans="2:2" ht="18.75" x14ac:dyDescent="0.3">
      <c r="B1818" s="267" t="s">
        <v>6503</v>
      </c>
    </row>
    <row r="1819" spans="2:2" ht="18.75" x14ac:dyDescent="0.3">
      <c r="B1819" s="267"/>
    </row>
    <row r="1820" spans="2:2" ht="18.75" x14ac:dyDescent="0.3">
      <c r="B1820" s="267" t="s">
        <v>6504</v>
      </c>
    </row>
    <row r="1821" spans="2:2" ht="18.75" x14ac:dyDescent="0.3">
      <c r="B1821" s="267" t="s">
        <v>6505</v>
      </c>
    </row>
    <row r="1822" spans="2:2" ht="18.75" x14ac:dyDescent="0.3">
      <c r="B1822" s="267" t="s">
        <v>6506</v>
      </c>
    </row>
    <row r="1823" spans="2:2" ht="18.75" x14ac:dyDescent="0.3">
      <c r="B1823" s="267" t="s">
        <v>6507</v>
      </c>
    </row>
    <row r="1824" spans="2:2" ht="18.75" x14ac:dyDescent="0.3">
      <c r="B1824" s="267" t="s">
        <v>6508</v>
      </c>
    </row>
    <row r="1825" spans="2:2" ht="18.75" x14ac:dyDescent="0.3">
      <c r="B1825" s="267" t="s">
        <v>5138</v>
      </c>
    </row>
    <row r="1826" spans="2:2" ht="18.75" x14ac:dyDescent="0.3">
      <c r="B1826" s="267" t="s">
        <v>6509</v>
      </c>
    </row>
    <row r="1827" spans="2:2" ht="18.75" x14ac:dyDescent="0.3">
      <c r="B1827" s="267" t="s">
        <v>6510</v>
      </c>
    </row>
    <row r="1828" spans="2:2" ht="18.75" x14ac:dyDescent="0.3">
      <c r="B1828" s="267" t="s">
        <v>6511</v>
      </c>
    </row>
    <row r="1829" spans="2:2" ht="18.75" x14ac:dyDescent="0.3">
      <c r="B1829" s="267" t="s">
        <v>6512</v>
      </c>
    </row>
    <row r="1830" spans="2:2" ht="18.75" x14ac:dyDescent="0.3">
      <c r="B1830" s="267"/>
    </row>
    <row r="1831" spans="2:2" ht="18.75" x14ac:dyDescent="0.3">
      <c r="B1831" s="267">
        <v>39</v>
      </c>
    </row>
    <row r="1832" spans="2:2" ht="18.75" x14ac:dyDescent="0.3">
      <c r="B1832" s="267" t="s">
        <v>6513</v>
      </c>
    </row>
    <row r="1833" spans="2:2" ht="18.75" x14ac:dyDescent="0.3">
      <c r="B1833" s="267" t="s">
        <v>6514</v>
      </c>
    </row>
    <row r="1834" spans="2:2" ht="18.75" x14ac:dyDescent="0.3">
      <c r="B1834" s="267" t="s">
        <v>6515</v>
      </c>
    </row>
    <row r="1835" spans="2:2" ht="18.75" x14ac:dyDescent="0.3">
      <c r="B1835" s="267" t="s">
        <v>6516</v>
      </c>
    </row>
    <row r="1836" spans="2:2" ht="18.75" x14ac:dyDescent="0.3">
      <c r="B1836" s="267" t="s">
        <v>6517</v>
      </c>
    </row>
    <row r="1837" spans="2:2" ht="18.75" x14ac:dyDescent="0.3">
      <c r="B1837" s="267" t="s">
        <v>6518</v>
      </c>
    </row>
    <row r="1838" spans="2:2" ht="18.75" x14ac:dyDescent="0.3">
      <c r="B1838" s="267" t="s">
        <v>6519</v>
      </c>
    </row>
    <row r="1839" spans="2:2" ht="18.75" x14ac:dyDescent="0.3">
      <c r="B1839" s="267" t="s">
        <v>6520</v>
      </c>
    </row>
    <row r="1840" spans="2:2" ht="18.75" x14ac:dyDescent="0.3">
      <c r="B1840" s="267" t="s">
        <v>6521</v>
      </c>
    </row>
    <row r="1841" spans="2:2" ht="18.75" x14ac:dyDescent="0.3">
      <c r="B1841" s="267" t="s">
        <v>6522</v>
      </c>
    </row>
    <row r="1842" spans="2:2" ht="18.75" x14ac:dyDescent="0.3">
      <c r="B1842" s="267" t="s">
        <v>6523</v>
      </c>
    </row>
    <row r="1843" spans="2:2" ht="18.75" x14ac:dyDescent="0.3">
      <c r="B1843" s="267" t="s">
        <v>6524</v>
      </c>
    </row>
    <row r="1844" spans="2:2" ht="18.75" x14ac:dyDescent="0.3">
      <c r="B1844" s="267" t="s">
        <v>6525</v>
      </c>
    </row>
    <row r="1845" spans="2:2" ht="18.75" x14ac:dyDescent="0.3">
      <c r="B1845" s="267" t="s">
        <v>6526</v>
      </c>
    </row>
    <row r="1846" spans="2:2" ht="18.75" x14ac:dyDescent="0.3">
      <c r="B1846" s="267" t="s">
        <v>6527</v>
      </c>
    </row>
    <row r="1847" spans="2:2" ht="18.75" x14ac:dyDescent="0.3">
      <c r="B1847" s="267" t="s">
        <v>6528</v>
      </c>
    </row>
    <row r="1848" spans="2:2" ht="18.75" x14ac:dyDescent="0.3">
      <c r="B1848" s="267" t="s">
        <v>6529</v>
      </c>
    </row>
    <row r="1849" spans="2:2" ht="18.75" x14ac:dyDescent="0.3">
      <c r="B1849" s="267" t="s">
        <v>6530</v>
      </c>
    </row>
    <row r="1850" spans="2:2" ht="18.75" x14ac:dyDescent="0.3">
      <c r="B1850" s="267" t="s">
        <v>6531</v>
      </c>
    </row>
    <row r="1851" spans="2:2" ht="18.75" x14ac:dyDescent="0.3">
      <c r="B1851" s="267" t="s">
        <v>6532</v>
      </c>
    </row>
    <row r="1852" spans="2:2" ht="18.75" x14ac:dyDescent="0.3">
      <c r="B1852" s="267" t="s">
        <v>6533</v>
      </c>
    </row>
    <row r="1853" spans="2:2" ht="18.75" x14ac:dyDescent="0.3">
      <c r="B1853" s="267" t="s">
        <v>6534</v>
      </c>
    </row>
    <row r="1854" spans="2:2" ht="18.75" x14ac:dyDescent="0.3">
      <c r="B1854" s="267" t="s">
        <v>6535</v>
      </c>
    </row>
    <row r="1855" spans="2:2" ht="18.75" x14ac:dyDescent="0.3">
      <c r="B1855" s="267" t="s">
        <v>6536</v>
      </c>
    </row>
    <row r="1856" spans="2:2" ht="18.75" x14ac:dyDescent="0.3">
      <c r="B1856" s="267" t="s">
        <v>6537</v>
      </c>
    </row>
    <row r="1857" spans="2:2" ht="18.75" x14ac:dyDescent="0.3">
      <c r="B1857" s="267" t="s">
        <v>6538</v>
      </c>
    </row>
    <row r="1858" spans="2:2" ht="18.75" x14ac:dyDescent="0.3">
      <c r="B1858" s="267" t="s">
        <v>6539</v>
      </c>
    </row>
    <row r="1859" spans="2:2" ht="18.75" x14ac:dyDescent="0.3">
      <c r="B1859" s="267" t="s">
        <v>6540</v>
      </c>
    </row>
    <row r="1860" spans="2:2" ht="18.75" x14ac:dyDescent="0.3">
      <c r="B1860" s="267" t="s">
        <v>6541</v>
      </c>
    </row>
    <row r="1861" spans="2:2" ht="18.75" x14ac:dyDescent="0.3">
      <c r="B1861" s="267" t="s">
        <v>6542</v>
      </c>
    </row>
    <row r="1862" spans="2:2" ht="18.75" x14ac:dyDescent="0.3">
      <c r="B1862" s="267" t="s">
        <v>6543</v>
      </c>
    </row>
    <row r="1863" spans="2:2" ht="18.75" x14ac:dyDescent="0.3">
      <c r="B1863" s="267" t="s">
        <v>5725</v>
      </c>
    </row>
    <row r="1864" spans="2:2" ht="18.75" x14ac:dyDescent="0.3">
      <c r="B1864" s="267"/>
    </row>
    <row r="1865" spans="2:2" ht="18.75" x14ac:dyDescent="0.3">
      <c r="B1865" s="267" t="s">
        <v>6544</v>
      </c>
    </row>
    <row r="1866" spans="2:2" ht="18.75" x14ac:dyDescent="0.3">
      <c r="B1866" s="267"/>
    </row>
    <row r="1867" spans="2:2" ht="18.75" x14ac:dyDescent="0.3">
      <c r="B1867" s="267" t="s">
        <v>6545</v>
      </c>
    </row>
    <row r="1868" spans="2:2" ht="18.75" x14ac:dyDescent="0.3">
      <c r="B1868" s="267" t="s">
        <v>6546</v>
      </c>
    </row>
    <row r="1869" spans="2:2" ht="18.75" x14ac:dyDescent="0.3">
      <c r="B1869" s="267" t="s">
        <v>6547</v>
      </c>
    </row>
    <row r="1870" spans="2:2" ht="18.75" x14ac:dyDescent="0.3">
      <c r="B1870" s="267" t="s">
        <v>6548</v>
      </c>
    </row>
    <row r="1871" spans="2:2" ht="18.75" x14ac:dyDescent="0.3">
      <c r="B1871" s="267" t="s">
        <v>6549</v>
      </c>
    </row>
    <row r="1872" spans="2:2" ht="18.75" x14ac:dyDescent="0.3">
      <c r="B1872" s="267" t="s">
        <v>6550</v>
      </c>
    </row>
    <row r="1873" spans="2:2" ht="18.75" x14ac:dyDescent="0.3">
      <c r="B1873" s="267" t="s">
        <v>6551</v>
      </c>
    </row>
    <row r="1874" spans="2:2" ht="18.75" x14ac:dyDescent="0.3">
      <c r="B1874" s="267" t="s">
        <v>6552</v>
      </c>
    </row>
    <row r="1875" spans="2:2" ht="18.75" x14ac:dyDescent="0.3">
      <c r="B1875" s="267" t="s">
        <v>6553</v>
      </c>
    </row>
    <row r="1876" spans="2:2" ht="18.75" x14ac:dyDescent="0.3">
      <c r="B1876" s="267" t="s">
        <v>6554</v>
      </c>
    </row>
    <row r="1877" spans="2:2" ht="18.75" x14ac:dyDescent="0.3">
      <c r="B1877" s="267">
        <v>40</v>
      </c>
    </row>
    <row r="1878" spans="2:2" ht="18.75" x14ac:dyDescent="0.3">
      <c r="B1878" s="267" t="s">
        <v>6555</v>
      </c>
    </row>
    <row r="1879" spans="2:2" ht="18.75" x14ac:dyDescent="0.3">
      <c r="B1879" s="267" t="s">
        <v>6556</v>
      </c>
    </row>
    <row r="1880" spans="2:2" ht="18.75" x14ac:dyDescent="0.3">
      <c r="B1880" s="267"/>
    </row>
    <row r="1881" spans="2:2" ht="18.75" x14ac:dyDescent="0.3">
      <c r="B1881" s="267" t="s">
        <v>6557</v>
      </c>
    </row>
    <row r="1882" spans="2:2" ht="18.75" x14ac:dyDescent="0.3">
      <c r="B1882" s="267" t="s">
        <v>6558</v>
      </c>
    </row>
    <row r="1883" spans="2:2" ht="18.75" x14ac:dyDescent="0.3">
      <c r="B1883" s="267" t="s">
        <v>175</v>
      </c>
    </row>
    <row r="1884" spans="2:2" ht="18.75" x14ac:dyDescent="0.3">
      <c r="B1884" s="267" t="s">
        <v>6559</v>
      </c>
    </row>
    <row r="1885" spans="2:2" ht="18.75" x14ac:dyDescent="0.3">
      <c r="B1885" s="267"/>
    </row>
    <row r="1886" spans="2:2" ht="18.75" x14ac:dyDescent="0.3">
      <c r="B1886" s="267" t="s">
        <v>6560</v>
      </c>
    </row>
    <row r="1887" spans="2:2" ht="18.75" x14ac:dyDescent="0.3">
      <c r="B1887" s="267" t="s">
        <v>6561</v>
      </c>
    </row>
    <row r="1888" spans="2:2" ht="18.75" x14ac:dyDescent="0.3">
      <c r="B1888" s="267" t="s">
        <v>6562</v>
      </c>
    </row>
    <row r="1889" spans="2:2" ht="18.75" x14ac:dyDescent="0.3">
      <c r="B1889" s="267" t="s">
        <v>6563</v>
      </c>
    </row>
    <row r="1890" spans="2:2" ht="18.75" x14ac:dyDescent="0.3">
      <c r="B1890" s="267" t="s">
        <v>6564</v>
      </c>
    </row>
    <row r="1891" spans="2:2" ht="18.75" x14ac:dyDescent="0.3">
      <c r="B1891" s="267" t="s">
        <v>6565</v>
      </c>
    </row>
    <row r="1892" spans="2:2" ht="18.75" x14ac:dyDescent="0.3">
      <c r="B1892" s="267" t="s">
        <v>6566</v>
      </c>
    </row>
    <row r="1893" spans="2:2" ht="18.75" x14ac:dyDescent="0.3">
      <c r="B1893" s="267" t="s">
        <v>6567</v>
      </c>
    </row>
    <row r="1894" spans="2:2" ht="18.75" x14ac:dyDescent="0.3">
      <c r="B1894" s="267" t="s">
        <v>6568</v>
      </c>
    </row>
    <row r="1895" spans="2:2" ht="18.75" x14ac:dyDescent="0.3">
      <c r="B1895" s="267" t="s">
        <v>6569</v>
      </c>
    </row>
    <row r="1896" spans="2:2" ht="18.75" x14ac:dyDescent="0.3">
      <c r="B1896" s="267" t="s">
        <v>6570</v>
      </c>
    </row>
    <row r="1897" spans="2:2" ht="18.75" x14ac:dyDescent="0.3">
      <c r="B1897" s="267" t="s">
        <v>6571</v>
      </c>
    </row>
    <row r="1898" spans="2:2" ht="18.75" x14ac:dyDescent="0.3">
      <c r="B1898" s="267" t="s">
        <v>6572</v>
      </c>
    </row>
    <row r="1899" spans="2:2" ht="18.75" x14ac:dyDescent="0.3">
      <c r="B1899" s="267" t="s">
        <v>6573</v>
      </c>
    </row>
    <row r="1900" spans="2:2" ht="18.75" x14ac:dyDescent="0.3">
      <c r="B1900" s="267" t="s">
        <v>6574</v>
      </c>
    </row>
    <row r="1901" spans="2:2" ht="18.75" x14ac:dyDescent="0.3">
      <c r="B1901" s="267" t="s">
        <v>6575</v>
      </c>
    </row>
    <row r="1902" spans="2:2" ht="18.75" x14ac:dyDescent="0.3">
      <c r="B1902" s="267" t="s">
        <v>6576</v>
      </c>
    </row>
    <row r="1903" spans="2:2" ht="18.75" x14ac:dyDescent="0.3">
      <c r="B1903" s="267" t="s">
        <v>6577</v>
      </c>
    </row>
    <row r="1904" spans="2:2" ht="18.75" x14ac:dyDescent="0.3">
      <c r="B1904" s="267"/>
    </row>
    <row r="1905" spans="2:2" ht="18.75" x14ac:dyDescent="0.3">
      <c r="B1905" s="267" t="s">
        <v>6578</v>
      </c>
    </row>
    <row r="1906" spans="2:2" ht="18.75" x14ac:dyDescent="0.3">
      <c r="B1906" s="267"/>
    </row>
    <row r="1907" spans="2:2" ht="18.75" x14ac:dyDescent="0.3">
      <c r="B1907" s="267" t="s">
        <v>6579</v>
      </c>
    </row>
    <row r="1908" spans="2:2" ht="18.75" x14ac:dyDescent="0.3">
      <c r="B1908" s="267" t="s">
        <v>6580</v>
      </c>
    </row>
    <row r="1909" spans="2:2" ht="18.75" x14ac:dyDescent="0.3">
      <c r="B1909" s="267" t="s">
        <v>6581</v>
      </c>
    </row>
    <row r="1910" spans="2:2" ht="18.75" x14ac:dyDescent="0.3">
      <c r="B1910" s="267"/>
    </row>
    <row r="1911" spans="2:2" ht="18.75" x14ac:dyDescent="0.3">
      <c r="B1911" s="267" t="s">
        <v>6582</v>
      </c>
    </row>
    <row r="1912" spans="2:2" ht="18.75" x14ac:dyDescent="0.3">
      <c r="B1912" s="267" t="s">
        <v>6583</v>
      </c>
    </row>
    <row r="1913" spans="2:2" ht="18.75" x14ac:dyDescent="0.3">
      <c r="B1913" s="267"/>
    </row>
    <row r="1914" spans="2:2" ht="18.75" x14ac:dyDescent="0.3">
      <c r="B1914" s="267" t="s">
        <v>6584</v>
      </c>
    </row>
    <row r="1915" spans="2:2" ht="18.75" x14ac:dyDescent="0.3">
      <c r="B1915" s="267" t="s">
        <v>6585</v>
      </c>
    </row>
    <row r="1916" spans="2:2" ht="18.75" x14ac:dyDescent="0.3">
      <c r="B1916" s="267" t="s">
        <v>6586</v>
      </c>
    </row>
    <row r="1917" spans="2:2" ht="18.75" x14ac:dyDescent="0.3">
      <c r="B1917" s="267" t="s">
        <v>6587</v>
      </c>
    </row>
    <row r="1918" spans="2:2" ht="18.75" x14ac:dyDescent="0.3">
      <c r="B1918" s="267" t="s">
        <v>175</v>
      </c>
    </row>
    <row r="1919" spans="2:2" ht="18.75" x14ac:dyDescent="0.3">
      <c r="B1919" s="267" t="s">
        <v>6588</v>
      </c>
    </row>
    <row r="1920" spans="2:2" ht="18.75" x14ac:dyDescent="0.3">
      <c r="B1920" s="267" t="s">
        <v>6589</v>
      </c>
    </row>
    <row r="1921" spans="2:2" ht="18.75" x14ac:dyDescent="0.3">
      <c r="B1921" s="267"/>
    </row>
    <row r="1922" spans="2:2" ht="18.75" x14ac:dyDescent="0.3">
      <c r="B1922" s="267"/>
    </row>
    <row r="1923" spans="2:2" ht="18.75" x14ac:dyDescent="0.3">
      <c r="B1923" s="267">
        <v>41</v>
      </c>
    </row>
    <row r="1924" spans="2:2" ht="18.75" x14ac:dyDescent="0.3">
      <c r="B1924" s="267" t="s">
        <v>6590</v>
      </c>
    </row>
    <row r="1925" spans="2:2" ht="18.75" x14ac:dyDescent="0.3">
      <c r="B1925" s="267" t="s">
        <v>6591</v>
      </c>
    </row>
    <row r="1926" spans="2:2" ht="18.75" x14ac:dyDescent="0.3">
      <c r="B1926" s="267" t="s">
        <v>6592</v>
      </c>
    </row>
    <row r="1927" spans="2:2" ht="18.75" x14ac:dyDescent="0.3">
      <c r="B1927" s="267" t="s">
        <v>6593</v>
      </c>
    </row>
    <row r="1928" spans="2:2" ht="18.75" x14ac:dyDescent="0.3">
      <c r="B1928" s="267" t="s">
        <v>6594</v>
      </c>
    </row>
    <row r="1929" spans="2:2" ht="18.75" x14ac:dyDescent="0.3">
      <c r="B1929" s="267" t="s">
        <v>6595</v>
      </c>
    </row>
    <row r="1930" spans="2:2" ht="18.75" x14ac:dyDescent="0.3">
      <c r="B1930" s="267" t="s">
        <v>6266</v>
      </c>
    </row>
    <row r="1931" spans="2:2" ht="18.75" x14ac:dyDescent="0.3">
      <c r="B1931" s="267"/>
    </row>
    <row r="1932" spans="2:2" ht="18.75" x14ac:dyDescent="0.3">
      <c r="B1932" s="267"/>
    </row>
    <row r="1933" spans="2:2" ht="18.75" x14ac:dyDescent="0.3">
      <c r="B1933" s="267" t="s">
        <v>175</v>
      </c>
    </row>
    <row r="1934" spans="2:2" ht="18.75" x14ac:dyDescent="0.3">
      <c r="B1934" s="267" t="s">
        <v>6596</v>
      </c>
    </row>
    <row r="1935" spans="2:2" ht="18.75" x14ac:dyDescent="0.3">
      <c r="B1935" s="267" t="s">
        <v>6597</v>
      </c>
    </row>
    <row r="1936" spans="2:2" ht="18.75" x14ac:dyDescent="0.3">
      <c r="B1936" s="267" t="s">
        <v>9</v>
      </c>
    </row>
    <row r="1937" spans="2:2" ht="18.75" x14ac:dyDescent="0.3">
      <c r="B1937" s="267" t="s">
        <v>5073</v>
      </c>
    </row>
    <row r="1938" spans="2:2" ht="18.75" x14ac:dyDescent="0.3">
      <c r="B1938" s="267" t="s">
        <v>6629</v>
      </c>
    </row>
    <row r="1939" spans="2:2" ht="18.75" x14ac:dyDescent="0.3">
      <c r="B1939" s="267"/>
    </row>
    <row r="1940" spans="2:2" ht="18.75" x14ac:dyDescent="0.3">
      <c r="B1940" s="267"/>
    </row>
    <row r="1941" spans="2:2" ht="18.75" x14ac:dyDescent="0.3">
      <c r="B1941" s="267"/>
    </row>
    <row r="1942" spans="2:2" ht="18.75" x14ac:dyDescent="0.3">
      <c r="B1942" s="267"/>
    </row>
    <row r="1943" spans="2:2" ht="18.75" x14ac:dyDescent="0.3">
      <c r="B1943" s="267"/>
    </row>
    <row r="1944" spans="2:2" ht="18.75" x14ac:dyDescent="0.3">
      <c r="B1944" s="267"/>
    </row>
    <row r="1945" spans="2:2" ht="18.75" x14ac:dyDescent="0.3">
      <c r="B1945" s="267"/>
    </row>
    <row r="1946" spans="2:2" ht="18.75" x14ac:dyDescent="0.3">
      <c r="B1946" s="267"/>
    </row>
    <row r="1947" spans="2:2" ht="18.75" x14ac:dyDescent="0.3">
      <c r="B1947" s="267"/>
    </row>
    <row r="1948" spans="2:2" ht="18.75" x14ac:dyDescent="0.3">
      <c r="B1948" s="267"/>
    </row>
    <row r="1949" spans="2:2" ht="18.75" x14ac:dyDescent="0.3">
      <c r="B1949" s="267"/>
    </row>
    <row r="1950" spans="2:2" ht="18.75" x14ac:dyDescent="0.3">
      <c r="B1950" s="267"/>
    </row>
    <row r="1951" spans="2:2" ht="18.75" x14ac:dyDescent="0.3">
      <c r="B1951" s="267"/>
    </row>
    <row r="1952" spans="2:2" ht="18.75" x14ac:dyDescent="0.3">
      <c r="B1952" s="267"/>
    </row>
    <row r="1953" spans="2:2" ht="18.75" x14ac:dyDescent="0.3">
      <c r="B1953" s="267"/>
    </row>
    <row r="1954" spans="2:2" ht="18.75" x14ac:dyDescent="0.3">
      <c r="B1954" s="267"/>
    </row>
    <row r="1955" spans="2:2" ht="18.75" x14ac:dyDescent="0.3">
      <c r="B1955" s="267"/>
    </row>
    <row r="1956" spans="2:2" ht="18.75" x14ac:dyDescent="0.3">
      <c r="B1956" s="267"/>
    </row>
    <row r="1957" spans="2:2" ht="18.75" x14ac:dyDescent="0.3">
      <c r="B1957" s="267"/>
    </row>
    <row r="1958" spans="2:2" ht="18.75" x14ac:dyDescent="0.3">
      <c r="B1958" s="267"/>
    </row>
    <row r="1959" spans="2:2" ht="18.75" x14ac:dyDescent="0.3">
      <c r="B1959" s="267"/>
    </row>
    <row r="1960" spans="2:2" ht="18.75" x14ac:dyDescent="0.3">
      <c r="B1960" s="267"/>
    </row>
    <row r="1961" spans="2:2" ht="18.75" x14ac:dyDescent="0.3">
      <c r="B1961" s="267"/>
    </row>
    <row r="1962" spans="2:2" ht="18.75" x14ac:dyDescent="0.3">
      <c r="B1962" s="267"/>
    </row>
    <row r="1963" spans="2:2" ht="18.75" x14ac:dyDescent="0.3">
      <c r="B1963" s="267"/>
    </row>
    <row r="1964" spans="2:2" ht="18.75" x14ac:dyDescent="0.3">
      <c r="B1964" s="267"/>
    </row>
    <row r="1965" spans="2:2" ht="18.75" x14ac:dyDescent="0.3">
      <c r="B1965" s="267"/>
    </row>
    <row r="1966" spans="2:2" ht="18.75" x14ac:dyDescent="0.3">
      <c r="B1966" s="267"/>
    </row>
    <row r="1967" spans="2:2" ht="18.75" x14ac:dyDescent="0.3">
      <c r="B1967" s="267"/>
    </row>
    <row r="1968" spans="2:2" ht="18.75" x14ac:dyDescent="0.3">
      <c r="B1968" s="267" t="s">
        <v>175</v>
      </c>
    </row>
    <row r="1969" spans="2:2" ht="18.75" x14ac:dyDescent="0.3">
      <c r="B1969" s="267" t="s">
        <v>6598</v>
      </c>
    </row>
    <row r="1970" spans="2:2" ht="18.75" x14ac:dyDescent="0.3">
      <c r="B1970" s="267" t="s">
        <v>6599</v>
      </c>
    </row>
    <row r="1971" spans="2:2" ht="18.75" x14ac:dyDescent="0.3">
      <c r="B1971" s="267" t="s">
        <v>5077</v>
      </c>
    </row>
    <row r="1972" spans="2:2" ht="18.75" x14ac:dyDescent="0.3">
      <c r="B1972" s="267" t="s">
        <v>6600</v>
      </c>
    </row>
    <row r="1973" spans="2:2" ht="18.75" x14ac:dyDescent="0.3">
      <c r="B1973" s="267" t="s">
        <v>6601</v>
      </c>
    </row>
    <row r="1974" spans="2:2" ht="18.75" x14ac:dyDescent="0.3">
      <c r="B1974" s="267" t="s">
        <v>6602</v>
      </c>
    </row>
    <row r="1975" spans="2:2" ht="18.75" x14ac:dyDescent="0.3">
      <c r="B1975" s="267" t="s">
        <v>6603</v>
      </c>
    </row>
    <row r="1976" spans="2:2" ht="18.75" x14ac:dyDescent="0.3">
      <c r="B1976" s="267" t="s">
        <v>6604</v>
      </c>
    </row>
    <row r="1977" spans="2:2" ht="18.75" x14ac:dyDescent="0.3">
      <c r="B1977" s="267" t="s">
        <v>5081</v>
      </c>
    </row>
    <row r="1978" spans="2:2" ht="18.75" x14ac:dyDescent="0.3">
      <c r="B1978" s="267"/>
    </row>
    <row r="1979" spans="2:2" ht="18.75" x14ac:dyDescent="0.3">
      <c r="B1979" s="267" t="s">
        <v>6605</v>
      </c>
    </row>
    <row r="1980" spans="2:2" ht="18.75" x14ac:dyDescent="0.3">
      <c r="B1980" s="267" t="s">
        <v>6606</v>
      </c>
    </row>
    <row r="1981" spans="2:2" ht="18.75" x14ac:dyDescent="0.3">
      <c r="B1981" s="267" t="s">
        <v>175</v>
      </c>
    </row>
    <row r="1982" spans="2:2" ht="18.75" x14ac:dyDescent="0.3">
      <c r="B1982" s="267" t="s">
        <v>6607</v>
      </c>
    </row>
    <row r="1983" spans="2:2" ht="18.75" x14ac:dyDescent="0.3">
      <c r="B1983" s="267" t="s">
        <v>175</v>
      </c>
    </row>
    <row r="1984" spans="2:2" ht="18.75" x14ac:dyDescent="0.3">
      <c r="B1984" s="267" t="s">
        <v>175</v>
      </c>
    </row>
    <row r="1985" spans="2:2" ht="18.75" x14ac:dyDescent="0.3">
      <c r="B1985" s="267" t="s">
        <v>175</v>
      </c>
    </row>
    <row r="1986" spans="2:2" ht="18.75" x14ac:dyDescent="0.3">
      <c r="B1986" s="267" t="s">
        <v>175</v>
      </c>
    </row>
    <row r="1987" spans="2:2" ht="18.75" x14ac:dyDescent="0.3">
      <c r="B1987" s="267" t="s">
        <v>175</v>
      </c>
    </row>
    <row r="1988" spans="2:2" ht="18.75" x14ac:dyDescent="0.3">
      <c r="B1988" s="267" t="s">
        <v>6608</v>
      </c>
    </row>
    <row r="1989" spans="2:2" ht="18.75" x14ac:dyDescent="0.3">
      <c r="B1989" s="267" t="s">
        <v>5205</v>
      </c>
    </row>
    <row r="1990" spans="2:2" ht="18.75" x14ac:dyDescent="0.3">
      <c r="B1990" s="267" t="s">
        <v>6609</v>
      </c>
    </row>
    <row r="1991" spans="2:2" ht="18.75" x14ac:dyDescent="0.3">
      <c r="B1991" s="267" t="s">
        <v>5205</v>
      </c>
    </row>
    <row r="1992" spans="2:2" ht="18.75" x14ac:dyDescent="0.3">
      <c r="B1992" s="267" t="s">
        <v>175</v>
      </c>
    </row>
    <row r="1993" spans="2:2" ht="18.75" x14ac:dyDescent="0.3">
      <c r="B1993" s="267" t="s">
        <v>175</v>
      </c>
    </row>
    <row r="1994" spans="2:2" ht="18.75" x14ac:dyDescent="0.3">
      <c r="B1994" s="267" t="s">
        <v>6610</v>
      </c>
    </row>
    <row r="1995" spans="2:2" ht="18.75" x14ac:dyDescent="0.3">
      <c r="B1995" s="267" t="s">
        <v>175</v>
      </c>
    </row>
    <row r="1996" spans="2:2" ht="18.75" x14ac:dyDescent="0.3">
      <c r="B1996" s="267" t="s">
        <v>6611</v>
      </c>
    </row>
    <row r="1997" spans="2:2" ht="18.75" x14ac:dyDescent="0.3">
      <c r="B1997" s="267" t="s">
        <v>175</v>
      </c>
    </row>
    <row r="1998" spans="2:2" ht="18.75" x14ac:dyDescent="0.3">
      <c r="B1998" s="267"/>
    </row>
    <row r="1999" spans="2:2" ht="18.75" x14ac:dyDescent="0.3">
      <c r="B1999" s="267" t="s">
        <v>6612</v>
      </c>
    </row>
    <row r="2000" spans="2:2" ht="18.75" x14ac:dyDescent="0.3">
      <c r="B2000" s="267" t="s">
        <v>6613</v>
      </c>
    </row>
    <row r="2001" spans="2:2" ht="18.75" x14ac:dyDescent="0.3">
      <c r="B2001" s="267" t="s">
        <v>6614</v>
      </c>
    </row>
    <row r="2002" spans="2:2" ht="18.75" x14ac:dyDescent="0.3">
      <c r="B2002" s="267" t="s">
        <v>6615</v>
      </c>
    </row>
    <row r="2003" spans="2:2" ht="18.75" x14ac:dyDescent="0.3">
      <c r="B2003" s="267" t="s">
        <v>6616</v>
      </c>
    </row>
    <row r="2004" spans="2:2" ht="18.75" x14ac:dyDescent="0.3">
      <c r="B2004" s="267" t="s">
        <v>6617</v>
      </c>
    </row>
    <row r="2005" spans="2:2" ht="18.75" x14ac:dyDescent="0.3">
      <c r="B2005" s="267" t="s">
        <v>6618</v>
      </c>
    </row>
    <row r="2006" spans="2:2" ht="18.75" x14ac:dyDescent="0.3">
      <c r="B2006" s="267" t="s">
        <v>6619</v>
      </c>
    </row>
    <row r="2007" spans="2:2" ht="18.75" x14ac:dyDescent="0.3">
      <c r="B2007" s="267" t="s">
        <v>6620</v>
      </c>
    </row>
    <row r="2008" spans="2:2" ht="18.75" x14ac:dyDescent="0.3">
      <c r="B2008" s="267" t="s">
        <v>6621</v>
      </c>
    </row>
    <row r="2009" spans="2:2" ht="18.75" x14ac:dyDescent="0.3">
      <c r="B2009" s="267" t="s">
        <v>6622</v>
      </c>
    </row>
    <row r="2010" spans="2:2" ht="18.75" x14ac:dyDescent="0.3">
      <c r="B2010" s="267" t="s">
        <v>6623</v>
      </c>
    </row>
    <row r="2011" spans="2:2" ht="18.75" x14ac:dyDescent="0.3">
      <c r="B2011" s="267" t="s">
        <v>175</v>
      </c>
    </row>
    <row r="2012" spans="2:2" ht="18.75" x14ac:dyDescent="0.3">
      <c r="B2012" s="267"/>
    </row>
    <row r="2013" spans="2:2" ht="18.75" x14ac:dyDescent="0.3">
      <c r="B2013" s="267" t="s">
        <v>175</v>
      </c>
    </row>
    <row r="2014" spans="2:2" ht="18.75" x14ac:dyDescent="0.3">
      <c r="B2014" s="267" t="s">
        <v>6624</v>
      </c>
    </row>
    <row r="2015" spans="2:2" ht="18.75" x14ac:dyDescent="0.3">
      <c r="B2015" s="267" t="s">
        <v>6625</v>
      </c>
    </row>
    <row r="2016" spans="2:2" ht="18.75" x14ac:dyDescent="0.3">
      <c r="B2016" s="267" t="s">
        <v>6626</v>
      </c>
    </row>
    <row r="2017" spans="2:2" ht="18.75" x14ac:dyDescent="0.3">
      <c r="B2017" s="267" t="s">
        <v>6627</v>
      </c>
    </row>
    <row r="2018" spans="2:2" ht="18.75" x14ac:dyDescent="0.3">
      <c r="B2018" s="267"/>
    </row>
    <row r="2019" spans="2:2" ht="18.75" x14ac:dyDescent="0.3">
      <c r="B2019" s="267" t="s">
        <v>4822</v>
      </c>
    </row>
    <row r="2020" spans="2:2" ht="18.75" x14ac:dyDescent="0.3">
      <c r="B2020" s="267"/>
    </row>
    <row r="2021" spans="2:2" ht="18.75" x14ac:dyDescent="0.3">
      <c r="B2021" s="267" t="s">
        <v>6628</v>
      </c>
    </row>
    <row r="2022" spans="2:2" x14ac:dyDescent="0.25">
      <c r="B2022" s="1"/>
    </row>
  </sheetData>
  <hyperlinks>
    <hyperlink ref="B1" location="'Калькулятор 6'!A1" display="ВЕРНУТЬСЯ К КАЛЬКУЛЯТОРУ"/>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20"/>
  <sheetViews>
    <sheetView workbookViewId="0">
      <selection activeCell="B1" sqref="B1"/>
    </sheetView>
  </sheetViews>
  <sheetFormatPr defaultRowHeight="15" x14ac:dyDescent="0.25"/>
  <cols>
    <col min="2" max="2" width="118.5703125" style="1" customWidth="1"/>
  </cols>
  <sheetData>
    <row r="1" spans="2:2" x14ac:dyDescent="0.25">
      <c r="B1" s="4" t="s">
        <v>10</v>
      </c>
    </row>
    <row r="3" spans="2:2" ht="60" x14ac:dyDescent="0.25">
      <c r="B3" s="1" t="s">
        <v>82</v>
      </c>
    </row>
    <row r="4" spans="2:2" ht="225" x14ac:dyDescent="0.25">
      <c r="B4" s="1" t="s">
        <v>83</v>
      </c>
    </row>
    <row r="5" spans="2:2" ht="120" x14ac:dyDescent="0.25">
      <c r="B5" s="1" t="s">
        <v>84</v>
      </c>
    </row>
    <row r="6" spans="2:2" ht="123.75" customHeight="1" x14ac:dyDescent="0.25">
      <c r="B6" s="1" t="s">
        <v>85</v>
      </c>
    </row>
    <row r="7" spans="2:2" ht="90" x14ac:dyDescent="0.25">
      <c r="B7" s="1" t="s">
        <v>86</v>
      </c>
    </row>
    <row r="8" spans="2:2" ht="60" x14ac:dyDescent="0.25">
      <c r="B8" s="1" t="s">
        <v>87</v>
      </c>
    </row>
    <row r="9" spans="2:2" ht="90" x14ac:dyDescent="0.25">
      <c r="B9" s="1" t="s">
        <v>88</v>
      </c>
    </row>
    <row r="10" spans="2:2" ht="75" x14ac:dyDescent="0.25">
      <c r="B10" s="1" t="s">
        <v>89</v>
      </c>
    </row>
    <row r="11" spans="2:2" ht="120" x14ac:dyDescent="0.25">
      <c r="B11" s="1" t="s">
        <v>90</v>
      </c>
    </row>
    <row r="12" spans="2:2" ht="105" x14ac:dyDescent="0.25">
      <c r="B12" s="1" t="s">
        <v>91</v>
      </c>
    </row>
    <row r="13" spans="2:2" x14ac:dyDescent="0.25">
      <c r="B13" s="1" t="s">
        <v>92</v>
      </c>
    </row>
    <row r="14" spans="2:2" x14ac:dyDescent="0.25">
      <c r="B14" s="1" t="s">
        <v>93</v>
      </c>
    </row>
    <row r="15" spans="2:2" x14ac:dyDescent="0.25">
      <c r="B15" s="1" t="s">
        <v>94</v>
      </c>
    </row>
    <row r="16" spans="2:2" x14ac:dyDescent="0.25">
      <c r="B16" s="1" t="s">
        <v>95</v>
      </c>
    </row>
    <row r="17" spans="2:2" x14ac:dyDescent="0.25">
      <c r="B17" s="1" t="s">
        <v>96</v>
      </c>
    </row>
    <row r="18" spans="2:2" ht="61.5" customHeight="1" x14ac:dyDescent="0.25">
      <c r="B18" s="1" t="s">
        <v>97</v>
      </c>
    </row>
    <row r="20" spans="2:2" x14ac:dyDescent="0.25">
      <c r="B20" s="4" t="s">
        <v>10</v>
      </c>
    </row>
  </sheetData>
  <hyperlinks>
    <hyperlink ref="B1" location="'Калькулятор 6'!A1" display="ВЕРНУТЬСЯ К КАЛЬКУЛЯТОРУ"/>
    <hyperlink ref="B20" location="'Калькулятор 6'!A1" display="ВЕРНУТЬСЯ К КАЛЬКУЛЯТОРУ"/>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AS788"/>
  <sheetViews>
    <sheetView workbookViewId="0">
      <selection activeCell="B1" sqref="B1"/>
    </sheetView>
  </sheetViews>
  <sheetFormatPr defaultRowHeight="15" x14ac:dyDescent="0.25"/>
  <cols>
    <col min="2" max="2" width="128" style="1" customWidth="1"/>
  </cols>
  <sheetData>
    <row r="1" spans="2:4" x14ac:dyDescent="0.25">
      <c r="B1" s="4" t="s">
        <v>10</v>
      </c>
    </row>
    <row r="2" spans="2:4" ht="22.5" x14ac:dyDescent="0.25">
      <c r="B2" s="229" t="s">
        <v>4014</v>
      </c>
    </row>
    <row r="3" spans="2:4" ht="18.75" x14ac:dyDescent="0.25">
      <c r="B3" s="230" t="s">
        <v>4844</v>
      </c>
      <c r="D3" s="50"/>
    </row>
    <row r="4" spans="2:4" x14ac:dyDescent="0.25">
      <c r="B4" s="44"/>
    </row>
    <row r="5" spans="2:4" ht="18.75" x14ac:dyDescent="0.25">
      <c r="B5" s="22"/>
    </row>
    <row r="6" spans="2:4" ht="18.75" x14ac:dyDescent="0.25">
      <c r="B6" s="22"/>
    </row>
    <row r="7" spans="2:4" ht="56.25" x14ac:dyDescent="0.25">
      <c r="B7" s="17" t="s">
        <v>4835</v>
      </c>
    </row>
    <row r="8" spans="2:4" ht="18.75" x14ac:dyDescent="0.25">
      <c r="B8" s="22"/>
    </row>
    <row r="9" spans="2:4" ht="18.75" x14ac:dyDescent="0.25">
      <c r="B9" s="22"/>
    </row>
    <row r="10" spans="2:4" ht="45" x14ac:dyDescent="0.25">
      <c r="B10" s="262" t="s">
        <v>4836</v>
      </c>
    </row>
    <row r="11" spans="2:4" ht="45" x14ac:dyDescent="0.25">
      <c r="B11" s="262" t="s">
        <v>4837</v>
      </c>
    </row>
    <row r="12" spans="2:4" ht="93.75" x14ac:dyDescent="0.25">
      <c r="B12" s="21" t="s">
        <v>4838</v>
      </c>
      <c r="C12" s="37"/>
    </row>
    <row r="13" spans="2:4" ht="93.75" x14ac:dyDescent="0.25">
      <c r="B13" s="20" t="s">
        <v>4839</v>
      </c>
    </row>
    <row r="14" spans="2:4" ht="18.75" x14ac:dyDescent="0.25">
      <c r="B14" s="20"/>
    </row>
    <row r="15" spans="2:4" ht="18.75" x14ac:dyDescent="0.25">
      <c r="B15" s="20"/>
    </row>
    <row r="16" spans="2:4" ht="18.75" x14ac:dyDescent="0.25">
      <c r="B16" s="20"/>
    </row>
    <row r="18" spans="2:2" ht="18.75" x14ac:dyDescent="0.25">
      <c r="B18" s="19"/>
    </row>
    <row r="19" spans="2:2" ht="18.75" x14ac:dyDescent="0.25">
      <c r="B19" s="19"/>
    </row>
    <row r="20" spans="2:2" ht="18.75" x14ac:dyDescent="0.25">
      <c r="B20" s="20" t="s">
        <v>4840</v>
      </c>
    </row>
    <row r="21" spans="2:2" ht="18.75" x14ac:dyDescent="0.25">
      <c r="B21" s="20" t="s">
        <v>4841</v>
      </c>
    </row>
    <row r="22" spans="2:2" ht="18.75" x14ac:dyDescent="0.25">
      <c r="B22" s="20" t="s">
        <v>4842</v>
      </c>
    </row>
    <row r="23" spans="2:2" ht="18.75" x14ac:dyDescent="0.25">
      <c r="B23" s="191"/>
    </row>
    <row r="24" spans="2:2" ht="18.75" x14ac:dyDescent="0.25">
      <c r="B24" s="191"/>
    </row>
    <row r="25" spans="2:2" ht="18.75" x14ac:dyDescent="0.25">
      <c r="B25" s="21" t="s">
        <v>4217</v>
      </c>
    </row>
    <row r="26" spans="2:2" ht="18.75" x14ac:dyDescent="0.25">
      <c r="B26" s="21" t="s">
        <v>9</v>
      </c>
    </row>
    <row r="27" spans="2:2" ht="18.75" x14ac:dyDescent="0.3">
      <c r="B27" s="6" t="s">
        <v>4843</v>
      </c>
    </row>
    <row r="29" spans="2:2" ht="18.75" x14ac:dyDescent="0.25">
      <c r="B29" s="211" t="s">
        <v>163</v>
      </c>
    </row>
    <row r="30" spans="2:2" ht="18.75" x14ac:dyDescent="0.25">
      <c r="B30" s="25" t="s">
        <v>6</v>
      </c>
    </row>
    <row r="31" spans="2:2" ht="18.75" x14ac:dyDescent="0.25">
      <c r="B31" s="25" t="s">
        <v>4501</v>
      </c>
    </row>
    <row r="32" spans="2:2" ht="18.75" x14ac:dyDescent="0.25">
      <c r="B32" s="25" t="s">
        <v>4845</v>
      </c>
    </row>
    <row r="33" spans="2:2" ht="18.75" x14ac:dyDescent="0.25">
      <c r="B33" s="19" t="s">
        <v>7</v>
      </c>
    </row>
    <row r="34" spans="2:2" ht="56.25" x14ac:dyDescent="0.25">
      <c r="B34" s="19" t="s">
        <v>4846</v>
      </c>
    </row>
    <row r="35" spans="2:2" ht="18.75" x14ac:dyDescent="0.25">
      <c r="B35" s="22"/>
    </row>
    <row r="36" spans="2:2" ht="18.75" x14ac:dyDescent="0.25">
      <c r="B36" s="19" t="s">
        <v>4223</v>
      </c>
    </row>
    <row r="37" spans="2:2" ht="18.75" x14ac:dyDescent="0.25">
      <c r="B37" s="20"/>
    </row>
    <row r="38" spans="2:2" ht="18.75" x14ac:dyDescent="0.25">
      <c r="B38" s="19" t="s">
        <v>4224</v>
      </c>
    </row>
    <row r="39" spans="2:2" ht="18.75" x14ac:dyDescent="0.25">
      <c r="B39" s="19" t="s">
        <v>172</v>
      </c>
    </row>
    <row r="40" spans="2:2" ht="18.75" x14ac:dyDescent="0.25">
      <c r="B40" s="19"/>
    </row>
    <row r="41" spans="2:2" ht="131.25" x14ac:dyDescent="0.25">
      <c r="B41" s="20" t="s">
        <v>4847</v>
      </c>
    </row>
    <row r="42" spans="2:2" ht="18.75" x14ac:dyDescent="0.25">
      <c r="B42" s="20"/>
    </row>
    <row r="43" spans="2:2" ht="18.75" x14ac:dyDescent="0.25">
      <c r="B43" s="19" t="s">
        <v>4226</v>
      </c>
    </row>
    <row r="44" spans="2:2" ht="18.75" x14ac:dyDescent="0.25">
      <c r="B44" s="20"/>
    </row>
    <row r="45" spans="2:2" ht="112.5" x14ac:dyDescent="0.25">
      <c r="B45" s="20" t="s">
        <v>4848</v>
      </c>
    </row>
    <row r="46" spans="2:2" ht="18.75" x14ac:dyDescent="0.25">
      <c r="B46" s="20"/>
    </row>
    <row r="47" spans="2:2" ht="18.75" x14ac:dyDescent="0.25">
      <c r="B47" s="19"/>
    </row>
    <row r="48" spans="2:2" ht="18.75" x14ac:dyDescent="0.25">
      <c r="B48" s="19" t="s">
        <v>4505</v>
      </c>
    </row>
    <row r="49" spans="2:2" ht="18.75" x14ac:dyDescent="0.25">
      <c r="B49" s="19"/>
    </row>
    <row r="50" spans="2:2" ht="18.75" x14ac:dyDescent="0.25">
      <c r="B50" s="19"/>
    </row>
    <row r="51" spans="2:2" ht="18.75" x14ac:dyDescent="0.25">
      <c r="B51" s="19"/>
    </row>
    <row r="52" spans="2:2" ht="18.75" x14ac:dyDescent="0.25">
      <c r="B52" s="19" t="s">
        <v>4849</v>
      </c>
    </row>
    <row r="53" spans="2:2" ht="18.75" x14ac:dyDescent="0.25">
      <c r="B53" s="19"/>
    </row>
    <row r="54" spans="2:2" ht="18.75" x14ac:dyDescent="0.25">
      <c r="B54" s="20" t="s">
        <v>3668</v>
      </c>
    </row>
    <row r="55" spans="2:2" ht="37.5" x14ac:dyDescent="0.25">
      <c r="B55" s="20" t="s">
        <v>4850</v>
      </c>
    </row>
    <row r="56" spans="2:2" ht="18.75" x14ac:dyDescent="0.25">
      <c r="B56" s="20" t="s">
        <v>3568</v>
      </c>
    </row>
    <row r="57" spans="2:2" ht="18.75" x14ac:dyDescent="0.25">
      <c r="B57" s="20" t="s">
        <v>3569</v>
      </c>
    </row>
    <row r="58" spans="2:2" ht="18.75" x14ac:dyDescent="0.25">
      <c r="B58" s="20" t="s">
        <v>3670</v>
      </c>
    </row>
    <row r="59" spans="2:2" ht="18.75" x14ac:dyDescent="0.25">
      <c r="B59" s="20" t="s">
        <v>3671</v>
      </c>
    </row>
    <row r="60" spans="2:2" ht="37.5" x14ac:dyDescent="0.25">
      <c r="B60" s="20" t="s">
        <v>4851</v>
      </c>
    </row>
    <row r="61" spans="2:2" ht="18.75" x14ac:dyDescent="0.25">
      <c r="B61" s="20" t="s">
        <v>3570</v>
      </c>
    </row>
    <row r="62" spans="2:2" ht="37.5" x14ac:dyDescent="0.25">
      <c r="B62" s="20" t="s">
        <v>4852</v>
      </c>
    </row>
    <row r="63" spans="2:2" ht="37.5" x14ac:dyDescent="0.25">
      <c r="B63" s="20" t="s">
        <v>4853</v>
      </c>
    </row>
    <row r="64" spans="2:2" ht="56.25" x14ac:dyDescent="0.25">
      <c r="B64" s="20" t="s">
        <v>3673</v>
      </c>
    </row>
    <row r="65" spans="2:2" ht="18.75" x14ac:dyDescent="0.25">
      <c r="B65" s="20" t="s">
        <v>3674</v>
      </c>
    </row>
    <row r="66" spans="2:2" ht="18.75" x14ac:dyDescent="0.25">
      <c r="B66" s="20" t="s">
        <v>4854</v>
      </c>
    </row>
    <row r="67" spans="2:2" ht="18.75" x14ac:dyDescent="0.25">
      <c r="B67" s="20" t="s">
        <v>4238</v>
      </c>
    </row>
    <row r="68" spans="2:2" ht="18.75" x14ac:dyDescent="0.25">
      <c r="B68" s="20" t="s">
        <v>3676</v>
      </c>
    </row>
    <row r="69" spans="2:2" ht="37.5" x14ac:dyDescent="0.25">
      <c r="B69" s="20" t="s">
        <v>3571</v>
      </c>
    </row>
    <row r="70" spans="2:2" ht="56.25" x14ac:dyDescent="0.25">
      <c r="B70" s="20" t="s">
        <v>3572</v>
      </c>
    </row>
    <row r="71" spans="2:2" ht="56.25" x14ac:dyDescent="0.25">
      <c r="B71" s="20" t="s">
        <v>3677</v>
      </c>
    </row>
    <row r="72" spans="2:2" ht="37.5" x14ac:dyDescent="0.25">
      <c r="B72" s="20" t="s">
        <v>3678</v>
      </c>
    </row>
    <row r="73" spans="2:2" ht="18.75" x14ac:dyDescent="0.25">
      <c r="B73" s="20"/>
    </row>
    <row r="74" spans="2:2" ht="18.75" x14ac:dyDescent="0.25">
      <c r="B74" s="20"/>
    </row>
    <row r="75" spans="2:2" ht="18.75" x14ac:dyDescent="0.25">
      <c r="B75" s="19"/>
    </row>
    <row r="76" spans="2:2" ht="18.75" x14ac:dyDescent="0.25">
      <c r="B76" s="19"/>
    </row>
    <row r="77" spans="2:2" ht="18.75" x14ac:dyDescent="0.25">
      <c r="B77" s="19"/>
    </row>
    <row r="78" spans="2:2" ht="56.25" x14ac:dyDescent="0.25">
      <c r="B78" s="20" t="s">
        <v>3679</v>
      </c>
    </row>
    <row r="79" spans="2:2" ht="37.5" x14ac:dyDescent="0.25">
      <c r="B79" s="20" t="s">
        <v>3680</v>
      </c>
    </row>
    <row r="80" spans="2:2" ht="18.75" x14ac:dyDescent="0.25">
      <c r="B80" s="20" t="s">
        <v>3681</v>
      </c>
    </row>
    <row r="81" spans="2:2" ht="18.75" x14ac:dyDescent="0.25">
      <c r="B81" s="20" t="s">
        <v>3573</v>
      </c>
    </row>
    <row r="82" spans="2:2" ht="37.5" x14ac:dyDescent="0.25">
      <c r="B82" s="20" t="s">
        <v>4855</v>
      </c>
    </row>
    <row r="83" spans="2:2" ht="18.75" x14ac:dyDescent="0.25">
      <c r="B83" s="20" t="s">
        <v>3683</v>
      </c>
    </row>
    <row r="84" spans="2:2" ht="18.75" x14ac:dyDescent="0.25">
      <c r="B84" s="20" t="s">
        <v>3684</v>
      </c>
    </row>
    <row r="85" spans="2:2" ht="18.75" x14ac:dyDescent="0.25">
      <c r="B85" s="20" t="s">
        <v>3685</v>
      </c>
    </row>
    <row r="86" spans="2:2" ht="18.75" x14ac:dyDescent="0.25">
      <c r="B86" s="20" t="s">
        <v>3686</v>
      </c>
    </row>
    <row r="87" spans="2:2" ht="18.75" x14ac:dyDescent="0.25">
      <c r="B87" s="20" t="s">
        <v>3687</v>
      </c>
    </row>
    <row r="88" spans="2:2" ht="18.75" x14ac:dyDescent="0.25">
      <c r="B88" s="20" t="s">
        <v>3688</v>
      </c>
    </row>
    <row r="89" spans="2:2" ht="18.75" x14ac:dyDescent="0.25">
      <c r="B89" s="20" t="s">
        <v>3689</v>
      </c>
    </row>
    <row r="90" spans="2:2" ht="37.5" x14ac:dyDescent="0.25">
      <c r="B90" s="20" t="s">
        <v>3574</v>
      </c>
    </row>
    <row r="91" spans="2:2" ht="18.75" x14ac:dyDescent="0.25">
      <c r="B91" s="20" t="s">
        <v>3690</v>
      </c>
    </row>
    <row r="92" spans="2:2" ht="37.5" x14ac:dyDescent="0.25">
      <c r="B92" s="20" t="s">
        <v>4856</v>
      </c>
    </row>
    <row r="93" spans="2:2" ht="37.5" x14ac:dyDescent="0.25">
      <c r="B93" s="20" t="s">
        <v>3692</v>
      </c>
    </row>
    <row r="94" spans="2:2" ht="18.75" x14ac:dyDescent="0.25">
      <c r="B94" s="20" t="s">
        <v>3693</v>
      </c>
    </row>
    <row r="95" spans="2:2" ht="18.75" x14ac:dyDescent="0.25">
      <c r="B95" s="20" t="s">
        <v>3693</v>
      </c>
    </row>
    <row r="96" spans="2:2" ht="18.75" x14ac:dyDescent="0.25">
      <c r="B96" s="20" t="s">
        <v>4241</v>
      </c>
    </row>
    <row r="97" spans="2:2" ht="18.75" x14ac:dyDescent="0.25">
      <c r="B97" s="20" t="s">
        <v>4242</v>
      </c>
    </row>
    <row r="98" spans="2:2" ht="18.75" x14ac:dyDescent="0.25">
      <c r="B98" s="20" t="s">
        <v>4243</v>
      </c>
    </row>
    <row r="99" spans="2:2" ht="37.5" x14ac:dyDescent="0.25">
      <c r="B99" s="20" t="s">
        <v>4857</v>
      </c>
    </row>
    <row r="100" spans="2:2" ht="18.75" x14ac:dyDescent="0.25">
      <c r="B100" s="20" t="s">
        <v>4245</v>
      </c>
    </row>
    <row r="101" spans="2:2" ht="56.25" x14ac:dyDescent="0.25">
      <c r="B101" s="20" t="s">
        <v>4858</v>
      </c>
    </row>
    <row r="102" spans="2:2" ht="18.75" x14ac:dyDescent="0.25">
      <c r="B102" s="19"/>
    </row>
    <row r="103" spans="2:2" ht="18.75" x14ac:dyDescent="0.25">
      <c r="B103" s="19"/>
    </row>
    <row r="104" spans="2:2" ht="18.75" x14ac:dyDescent="0.25">
      <c r="B104" s="19"/>
    </row>
    <row r="105" spans="2:2" ht="18.75" x14ac:dyDescent="0.25">
      <c r="B105" s="20" t="s">
        <v>4247</v>
      </c>
    </row>
    <row r="106" spans="2:2" ht="18.75" x14ac:dyDescent="0.25">
      <c r="B106" s="20" t="s">
        <v>4248</v>
      </c>
    </row>
    <row r="107" spans="2:2" ht="18.75" x14ac:dyDescent="0.25">
      <c r="B107" s="20" t="s">
        <v>4249</v>
      </c>
    </row>
    <row r="108" spans="2:2" ht="18.75" x14ac:dyDescent="0.25">
      <c r="B108" s="20" t="s">
        <v>4250</v>
      </c>
    </row>
    <row r="109" spans="2:2" ht="18.75" x14ac:dyDescent="0.25">
      <c r="B109" s="20" t="s">
        <v>4251</v>
      </c>
    </row>
    <row r="110" spans="2:2" ht="18.75" x14ac:dyDescent="0.25">
      <c r="B110" s="20" t="s">
        <v>4252</v>
      </c>
    </row>
    <row r="111" spans="2:2" ht="75" x14ac:dyDescent="0.25">
      <c r="B111" s="20" t="s">
        <v>4253</v>
      </c>
    </row>
    <row r="112" spans="2:2" ht="30" x14ac:dyDescent="0.25">
      <c r="B112" s="262" t="s">
        <v>4254</v>
      </c>
    </row>
    <row r="113" spans="2:2" ht="18.75" x14ac:dyDescent="0.25">
      <c r="B113" s="220"/>
    </row>
    <row r="114" spans="2:2" ht="18.75" x14ac:dyDescent="0.25">
      <c r="B114" s="21"/>
    </row>
    <row r="115" spans="2:2" ht="18.75" x14ac:dyDescent="0.25">
      <c r="B115" s="19" t="s">
        <v>4255</v>
      </c>
    </row>
    <row r="116" spans="2:2" ht="18.75" x14ac:dyDescent="0.25">
      <c r="B116" s="20"/>
    </row>
    <row r="117" spans="2:2" ht="18.75" x14ac:dyDescent="0.25">
      <c r="B117" s="19" t="s">
        <v>4256</v>
      </c>
    </row>
    <row r="118" spans="2:2" ht="18.75" x14ac:dyDescent="0.25">
      <c r="B118" s="19"/>
    </row>
    <row r="119" spans="2:2" ht="37.5" x14ac:dyDescent="0.25">
      <c r="B119" s="20" t="s">
        <v>4859</v>
      </c>
    </row>
    <row r="120" spans="2:2" ht="18.75" x14ac:dyDescent="0.25">
      <c r="B120" s="20"/>
    </row>
    <row r="121" spans="2:2" ht="18.75" x14ac:dyDescent="0.25">
      <c r="B121" s="19" t="s">
        <v>4258</v>
      </c>
    </row>
    <row r="122" spans="2:2" ht="18.75" x14ac:dyDescent="0.25">
      <c r="B122" s="20"/>
    </row>
    <row r="123" spans="2:2" ht="18.75" x14ac:dyDescent="0.25">
      <c r="B123" s="20" t="s">
        <v>3705</v>
      </c>
    </row>
    <row r="124" spans="2:2" ht="18.75" x14ac:dyDescent="0.25">
      <c r="B124" s="20" t="s">
        <v>3706</v>
      </c>
    </row>
    <row r="125" spans="2:2" ht="37.5" x14ac:dyDescent="0.25">
      <c r="B125" s="21" t="s">
        <v>4260</v>
      </c>
    </row>
    <row r="126" spans="2:2" ht="18.75" x14ac:dyDescent="0.25">
      <c r="B126" s="21" t="s">
        <v>4860</v>
      </c>
    </row>
    <row r="127" spans="2:2" ht="18.75" x14ac:dyDescent="0.25">
      <c r="B127" s="21" t="s">
        <v>4262</v>
      </c>
    </row>
    <row r="128" spans="2:2" ht="75" x14ac:dyDescent="0.25">
      <c r="B128" s="21" t="s">
        <v>4861</v>
      </c>
    </row>
    <row r="129" spans="2:2" ht="37.5" x14ac:dyDescent="0.25">
      <c r="B129" s="21" t="s">
        <v>4862</v>
      </c>
    </row>
    <row r="130" spans="2:2" ht="18.75" x14ac:dyDescent="0.25">
      <c r="B130" s="239"/>
    </row>
    <row r="131" spans="2:2" ht="18.75" x14ac:dyDescent="0.25">
      <c r="B131" s="239"/>
    </row>
    <row r="132" spans="2:2" ht="18.75" x14ac:dyDescent="0.25">
      <c r="B132" s="21"/>
    </row>
    <row r="133" spans="2:2" ht="37.5" x14ac:dyDescent="0.25">
      <c r="B133" s="21" t="s">
        <v>4863</v>
      </c>
    </row>
    <row r="134" spans="2:2" ht="150" x14ac:dyDescent="0.25">
      <c r="B134" s="20" t="s">
        <v>4266</v>
      </c>
    </row>
    <row r="135" spans="2:2" ht="18.75" x14ac:dyDescent="0.25">
      <c r="B135" s="20"/>
    </row>
    <row r="136" spans="2:2" ht="18.75" x14ac:dyDescent="0.25">
      <c r="B136" s="19" t="s">
        <v>4267</v>
      </c>
    </row>
    <row r="137" spans="2:2" ht="18.75" x14ac:dyDescent="0.25">
      <c r="B137" s="19" t="s">
        <v>4268</v>
      </c>
    </row>
    <row r="138" spans="2:2" ht="18.75" x14ac:dyDescent="0.25">
      <c r="B138" s="20"/>
    </row>
    <row r="139" spans="2:2" ht="18.75" x14ac:dyDescent="0.25">
      <c r="B139" s="20" t="s">
        <v>3710</v>
      </c>
    </row>
    <row r="140" spans="2:2" ht="37.5" x14ac:dyDescent="0.25">
      <c r="B140" s="20" t="s">
        <v>4864</v>
      </c>
    </row>
    <row r="141" spans="2:2" ht="18.75" x14ac:dyDescent="0.25">
      <c r="B141" s="220" t="s">
        <v>4865</v>
      </c>
    </row>
    <row r="142" spans="2:2" ht="18.75" x14ac:dyDescent="0.25">
      <c r="B142" s="19"/>
    </row>
    <row r="143" spans="2:2" ht="37.5" x14ac:dyDescent="0.25">
      <c r="B143" s="19" t="s">
        <v>4271</v>
      </c>
    </row>
    <row r="144" spans="2:2" ht="18.75" x14ac:dyDescent="0.25">
      <c r="B144" s="19" t="s">
        <v>4272</v>
      </c>
    </row>
    <row r="145" spans="2:2" ht="37.5" x14ac:dyDescent="0.25">
      <c r="B145" s="19" t="s">
        <v>4273</v>
      </c>
    </row>
    <row r="146" spans="2:2" ht="18.75" x14ac:dyDescent="0.25">
      <c r="B146" s="19" t="s">
        <v>4268</v>
      </c>
    </row>
    <row r="147" spans="2:2" ht="18.75" x14ac:dyDescent="0.25">
      <c r="B147" s="20"/>
    </row>
    <row r="148" spans="2:2" ht="56.25" x14ac:dyDescent="0.25">
      <c r="B148" s="20" t="s">
        <v>4866</v>
      </c>
    </row>
    <row r="149" spans="2:2" ht="37.5" x14ac:dyDescent="0.25">
      <c r="B149" s="20" t="s">
        <v>3719</v>
      </c>
    </row>
    <row r="150" spans="2:2" ht="18.75" x14ac:dyDescent="0.25">
      <c r="B150" s="22"/>
    </row>
    <row r="151" spans="2:2" ht="18.75" x14ac:dyDescent="0.25">
      <c r="B151" s="19" t="s">
        <v>4275</v>
      </c>
    </row>
    <row r="152" spans="2:2" ht="18.75" x14ac:dyDescent="0.25">
      <c r="B152" s="19" t="s">
        <v>4276</v>
      </c>
    </row>
    <row r="153" spans="2:2" ht="18.75" x14ac:dyDescent="0.25">
      <c r="B153" s="19" t="s">
        <v>4277</v>
      </c>
    </row>
    <row r="154" spans="2:2" ht="18.75" x14ac:dyDescent="0.25">
      <c r="B154" s="19"/>
    </row>
    <row r="155" spans="2:2" ht="18.75" x14ac:dyDescent="0.25">
      <c r="B155" s="19"/>
    </row>
    <row r="156" spans="2:2" ht="56.25" x14ac:dyDescent="0.25">
      <c r="B156" s="20" t="s">
        <v>4867</v>
      </c>
    </row>
    <row r="157" spans="2:2" ht="18.75" x14ac:dyDescent="0.25">
      <c r="B157" s="239"/>
    </row>
    <row r="158" spans="2:2" ht="18.75" x14ac:dyDescent="0.25">
      <c r="B158" s="239"/>
    </row>
    <row r="159" spans="2:2" ht="18.75" x14ac:dyDescent="0.25">
      <c r="B159" s="239"/>
    </row>
    <row r="160" spans="2:2" x14ac:dyDescent="0.25">
      <c r="B160" s="262" t="s">
        <v>4868</v>
      </c>
    </row>
    <row r="161" spans="2:2" ht="45" x14ac:dyDescent="0.25">
      <c r="B161" s="262" t="s">
        <v>4869</v>
      </c>
    </row>
    <row r="162" spans="2:2" ht="75" x14ac:dyDescent="0.25">
      <c r="B162" s="20" t="s">
        <v>4870</v>
      </c>
    </row>
    <row r="163" spans="2:2" ht="45" x14ac:dyDescent="0.25">
      <c r="B163" s="262" t="s">
        <v>4871</v>
      </c>
    </row>
    <row r="164" spans="2:2" ht="75" x14ac:dyDescent="0.25">
      <c r="B164" s="20" t="s">
        <v>4872</v>
      </c>
    </row>
    <row r="165" spans="2:2" ht="93.75" x14ac:dyDescent="0.25">
      <c r="B165" s="20" t="s">
        <v>4873</v>
      </c>
    </row>
    <row r="166" spans="2:2" ht="56.25" x14ac:dyDescent="0.25">
      <c r="B166" s="20" t="s">
        <v>4874</v>
      </c>
    </row>
    <row r="167" spans="2:2" ht="56.25" x14ac:dyDescent="0.25">
      <c r="B167" s="20" t="s">
        <v>3579</v>
      </c>
    </row>
    <row r="168" spans="2:2" ht="37.5" x14ac:dyDescent="0.25">
      <c r="B168" s="20" t="s">
        <v>4875</v>
      </c>
    </row>
    <row r="169" spans="2:2" ht="45" x14ac:dyDescent="0.25">
      <c r="B169" s="262" t="s">
        <v>3580</v>
      </c>
    </row>
    <row r="170" spans="2:2" ht="18.75" x14ac:dyDescent="0.25">
      <c r="B170" s="19"/>
    </row>
    <row r="173" spans="2:2" ht="18.75" x14ac:dyDescent="0.25">
      <c r="B173" s="19"/>
    </row>
    <row r="174" spans="2:2" ht="18.75" x14ac:dyDescent="0.25">
      <c r="B174" s="19"/>
    </row>
    <row r="175" spans="2:2" ht="18.75" x14ac:dyDescent="0.25">
      <c r="B175" s="19"/>
    </row>
    <row r="176" spans="2:2" ht="18.75" x14ac:dyDescent="0.25">
      <c r="B176" s="20"/>
    </row>
    <row r="177" spans="2:2" ht="93.75" x14ac:dyDescent="0.25">
      <c r="B177" s="20" t="s">
        <v>4876</v>
      </c>
    </row>
    <row r="178" spans="2:2" ht="93.75" x14ac:dyDescent="0.25">
      <c r="B178" s="20" t="s">
        <v>4877</v>
      </c>
    </row>
    <row r="179" spans="2:2" ht="75" x14ac:dyDescent="0.25">
      <c r="B179" s="20" t="s">
        <v>4052</v>
      </c>
    </row>
    <row r="180" spans="2:2" ht="93.75" x14ac:dyDescent="0.25">
      <c r="B180" s="20" t="s">
        <v>4053</v>
      </c>
    </row>
    <row r="181" spans="2:2" ht="75" x14ac:dyDescent="0.25">
      <c r="B181" s="20" t="s">
        <v>4054</v>
      </c>
    </row>
    <row r="182" spans="2:2" ht="45" x14ac:dyDescent="0.25">
      <c r="B182" s="262" t="s">
        <v>4878</v>
      </c>
    </row>
    <row r="183" spans="2:2" ht="45" x14ac:dyDescent="0.25">
      <c r="B183" s="262" t="s">
        <v>4879</v>
      </c>
    </row>
    <row r="184" spans="2:2" ht="56.25" x14ac:dyDescent="0.25">
      <c r="B184" s="20" t="s">
        <v>3731</v>
      </c>
    </row>
    <row r="185" spans="2:2" ht="56.25" x14ac:dyDescent="0.25">
      <c r="B185" s="20" t="s">
        <v>4880</v>
      </c>
    </row>
    <row r="186" spans="2:2" ht="37.5" x14ac:dyDescent="0.25">
      <c r="B186" s="20" t="s">
        <v>4881</v>
      </c>
    </row>
    <row r="187" spans="2:2" ht="18.75" x14ac:dyDescent="0.25">
      <c r="B187" s="239"/>
    </row>
    <row r="188" spans="2:2" ht="18.75" x14ac:dyDescent="0.25">
      <c r="B188" s="239"/>
    </row>
    <row r="189" spans="2:2" ht="18.75" x14ac:dyDescent="0.25">
      <c r="B189" s="239"/>
    </row>
    <row r="190" spans="2:2" ht="75" x14ac:dyDescent="0.25">
      <c r="B190" s="21" t="s">
        <v>4882</v>
      </c>
    </row>
    <row r="191" spans="2:2" ht="75" x14ac:dyDescent="0.25">
      <c r="B191" s="20" t="s">
        <v>4883</v>
      </c>
    </row>
    <row r="192" spans="2:2" ht="18.75" x14ac:dyDescent="0.25">
      <c r="B192" s="20"/>
    </row>
    <row r="193" spans="2:2" ht="18.75" x14ac:dyDescent="0.25">
      <c r="B193" s="20"/>
    </row>
    <row r="194" spans="2:2" ht="18.75" x14ac:dyDescent="0.25">
      <c r="B194" s="20"/>
    </row>
    <row r="195" spans="2:2" ht="18.75" x14ac:dyDescent="0.25">
      <c r="B195" s="19" t="s">
        <v>4307</v>
      </c>
    </row>
    <row r="196" spans="2:2" ht="18.75" x14ac:dyDescent="0.25">
      <c r="B196" s="19" t="s">
        <v>4308</v>
      </c>
    </row>
    <row r="197" spans="2:2" ht="18.75" x14ac:dyDescent="0.25">
      <c r="B197" s="19" t="s">
        <v>4309</v>
      </c>
    </row>
    <row r="198" spans="2:2" ht="18.75" x14ac:dyDescent="0.25">
      <c r="B198" s="19" t="s">
        <v>4310</v>
      </c>
    </row>
    <row r="199" spans="2:2" ht="37.5" x14ac:dyDescent="0.25">
      <c r="B199" s="19" t="s">
        <v>4311</v>
      </c>
    </row>
    <row r="200" spans="2:2" ht="37.5" x14ac:dyDescent="0.25">
      <c r="B200" s="19" t="s">
        <v>4312</v>
      </c>
    </row>
    <row r="201" spans="2:2" ht="18.75" x14ac:dyDescent="0.25">
      <c r="B201" s="20"/>
    </row>
    <row r="202" spans="2:2" ht="18.75" x14ac:dyDescent="0.25">
      <c r="B202" s="20" t="s">
        <v>3741</v>
      </c>
    </row>
    <row r="203" spans="2:2" ht="37.5" x14ac:dyDescent="0.25">
      <c r="B203" s="20" t="s">
        <v>4884</v>
      </c>
    </row>
    <row r="204" spans="2:2" ht="56.25" x14ac:dyDescent="0.25">
      <c r="B204" s="20" t="s">
        <v>4885</v>
      </c>
    </row>
    <row r="205" spans="2:2" ht="37.5" x14ac:dyDescent="0.25">
      <c r="B205" s="20" t="s">
        <v>4886</v>
      </c>
    </row>
    <row r="206" spans="2:2" ht="56.25" x14ac:dyDescent="0.25">
      <c r="B206" s="20" t="s">
        <v>4887</v>
      </c>
    </row>
    <row r="207" spans="2:2" ht="75" x14ac:dyDescent="0.25">
      <c r="B207" s="262" t="s">
        <v>4888</v>
      </c>
    </row>
    <row r="208" spans="2:2" ht="18.75" x14ac:dyDescent="0.25">
      <c r="B208" s="19"/>
    </row>
    <row r="209" spans="2:2" ht="18.75" x14ac:dyDescent="0.25">
      <c r="B209" s="19"/>
    </row>
    <row r="210" spans="2:2" ht="18.75" x14ac:dyDescent="0.25">
      <c r="B210" s="19"/>
    </row>
    <row r="211" spans="2:2" ht="56.25" x14ac:dyDescent="0.25">
      <c r="B211" s="20" t="s">
        <v>4889</v>
      </c>
    </row>
    <row r="212" spans="2:2" ht="75" x14ac:dyDescent="0.25">
      <c r="B212" s="20" t="s">
        <v>4890</v>
      </c>
    </row>
    <row r="213" spans="2:2" ht="112.5" x14ac:dyDescent="0.25">
      <c r="B213" s="20" t="s">
        <v>4891</v>
      </c>
    </row>
    <row r="214" spans="2:2" ht="60" x14ac:dyDescent="0.25">
      <c r="B214" s="262" t="s">
        <v>4892</v>
      </c>
    </row>
    <row r="215" spans="2:2" ht="60" x14ac:dyDescent="0.25">
      <c r="B215" s="262" t="s">
        <v>4893</v>
      </c>
    </row>
    <row r="216" spans="2:2" ht="30" x14ac:dyDescent="0.25">
      <c r="B216" s="262" t="s">
        <v>4894</v>
      </c>
    </row>
    <row r="217" spans="2:2" ht="18.75" x14ac:dyDescent="0.25">
      <c r="B217" s="20"/>
    </row>
    <row r="218" spans="2:2" x14ac:dyDescent="0.25">
      <c r="B218" s="257" t="s">
        <v>175</v>
      </c>
    </row>
    <row r="219" spans="2:2" ht="18.75" x14ac:dyDescent="0.25">
      <c r="B219" s="20"/>
    </row>
    <row r="220" spans="2:2" ht="18.75" x14ac:dyDescent="0.25">
      <c r="B220" s="20"/>
    </row>
    <row r="221" spans="2:2" ht="18.75" x14ac:dyDescent="0.25">
      <c r="B221" s="19" t="s">
        <v>4316</v>
      </c>
    </row>
    <row r="222" spans="2:2" ht="18.75" x14ac:dyDescent="0.25">
      <c r="B222" s="19" t="s">
        <v>4590</v>
      </c>
    </row>
    <row r="223" spans="2:2" ht="18.75" x14ac:dyDescent="0.25">
      <c r="B223" s="19" t="s">
        <v>4309</v>
      </c>
    </row>
    <row r="224" spans="2:2" ht="18.75" x14ac:dyDescent="0.25">
      <c r="B224" s="19" t="s">
        <v>4317</v>
      </c>
    </row>
    <row r="225" spans="2:2" ht="18.75" x14ac:dyDescent="0.25">
      <c r="B225" s="19"/>
    </row>
    <row r="226" spans="2:2" ht="18.75" x14ac:dyDescent="0.25">
      <c r="B226" s="19"/>
    </row>
    <row r="227" spans="2:2" ht="18.75" x14ac:dyDescent="0.25">
      <c r="B227" s="19"/>
    </row>
    <row r="228" spans="2:2" ht="18.75" x14ac:dyDescent="0.25">
      <c r="B228" s="19"/>
    </row>
    <row r="229" spans="2:2" ht="37.5" x14ac:dyDescent="0.25">
      <c r="B229" s="19" t="s">
        <v>4318</v>
      </c>
    </row>
    <row r="230" spans="2:2" ht="37.5" x14ac:dyDescent="0.25">
      <c r="B230" s="19" t="s">
        <v>4319</v>
      </c>
    </row>
    <row r="231" spans="2:2" ht="56.25" x14ac:dyDescent="0.25">
      <c r="B231" s="19" t="s">
        <v>4320</v>
      </c>
    </row>
    <row r="232" spans="2:2" ht="18.75" x14ac:dyDescent="0.25">
      <c r="B232" s="19"/>
    </row>
    <row r="233" spans="2:2" ht="75" x14ac:dyDescent="0.25">
      <c r="B233" s="20" t="s">
        <v>4895</v>
      </c>
    </row>
    <row r="234" spans="2:2" ht="37.5" x14ac:dyDescent="0.25">
      <c r="B234" s="20" t="s">
        <v>4896</v>
      </c>
    </row>
    <row r="235" spans="2:2" ht="18.75" x14ac:dyDescent="0.25">
      <c r="B235" s="20" t="s">
        <v>4897</v>
      </c>
    </row>
    <row r="236" spans="2:2" ht="30" x14ac:dyDescent="0.25">
      <c r="B236" s="262" t="s">
        <v>4898</v>
      </c>
    </row>
    <row r="237" spans="2:2" ht="18.75" x14ac:dyDescent="0.25">
      <c r="B237" s="20" t="s">
        <v>4899</v>
      </c>
    </row>
    <row r="238" spans="2:2" ht="37.5" x14ac:dyDescent="0.25">
      <c r="B238" s="20" t="s">
        <v>4900</v>
      </c>
    </row>
    <row r="239" spans="2:2" ht="37.5" x14ac:dyDescent="0.25">
      <c r="B239" s="20" t="s">
        <v>4901</v>
      </c>
    </row>
    <row r="240" spans="2:2" ht="30" x14ac:dyDescent="0.25">
      <c r="B240" s="262" t="s">
        <v>4902</v>
      </c>
    </row>
    <row r="241" spans="2:2" ht="56.25" x14ac:dyDescent="0.25">
      <c r="B241" s="20" t="s">
        <v>4597</v>
      </c>
    </row>
    <row r="242" spans="2:2" ht="37.5" x14ac:dyDescent="0.25">
      <c r="B242" s="20" t="s">
        <v>4903</v>
      </c>
    </row>
    <row r="243" spans="2:2" ht="18.75" x14ac:dyDescent="0.25">
      <c r="B243" s="22"/>
    </row>
    <row r="244" spans="2:2" ht="18.75" x14ac:dyDescent="0.25">
      <c r="B244" s="19" t="s">
        <v>4329</v>
      </c>
    </row>
    <row r="245" spans="2:2" ht="18.75" x14ac:dyDescent="0.25">
      <c r="B245" s="19"/>
    </row>
    <row r="246" spans="2:2" ht="56.25" x14ac:dyDescent="0.25">
      <c r="B246" s="20" t="s">
        <v>3757</v>
      </c>
    </row>
    <row r="247" spans="2:2" ht="18.75" x14ac:dyDescent="0.25">
      <c r="B247" s="20"/>
    </row>
    <row r="248" spans="2:2" ht="18.75" x14ac:dyDescent="0.25">
      <c r="B248" s="20"/>
    </row>
    <row r="249" spans="2:2" ht="18.75" x14ac:dyDescent="0.25">
      <c r="B249" s="19"/>
    </row>
    <row r="250" spans="2:2" ht="18.75" x14ac:dyDescent="0.25">
      <c r="B250" s="19"/>
    </row>
    <row r="251" spans="2:2" ht="18.75" x14ac:dyDescent="0.25">
      <c r="B251" s="19"/>
    </row>
    <row r="252" spans="2:2" ht="18.75" x14ac:dyDescent="0.25">
      <c r="B252" s="19"/>
    </row>
    <row r="253" spans="2:2" ht="112.5" x14ac:dyDescent="0.25">
      <c r="B253" s="20" t="s">
        <v>3758</v>
      </c>
    </row>
    <row r="254" spans="2:2" ht="18.75" x14ac:dyDescent="0.25">
      <c r="B254" s="20"/>
    </row>
    <row r="255" spans="2:2" ht="37.5" x14ac:dyDescent="0.25">
      <c r="B255" s="19" t="s">
        <v>4330</v>
      </c>
    </row>
    <row r="256" spans="2:2" ht="18.75" x14ac:dyDescent="0.25">
      <c r="B256" s="19" t="s">
        <v>4268</v>
      </c>
    </row>
    <row r="257" spans="2:2" ht="18.75" x14ac:dyDescent="0.25">
      <c r="B257" s="20"/>
    </row>
    <row r="258" spans="2:2" ht="37.5" x14ac:dyDescent="0.25">
      <c r="B258" s="20" t="s">
        <v>3761</v>
      </c>
    </row>
    <row r="259" spans="2:2" ht="18.75" x14ac:dyDescent="0.25">
      <c r="B259" s="20" t="s">
        <v>3762</v>
      </c>
    </row>
    <row r="260" spans="2:2" ht="56.25" x14ac:dyDescent="0.25">
      <c r="B260" s="20" t="s">
        <v>3584</v>
      </c>
    </row>
    <row r="261" spans="2:2" ht="18.75" x14ac:dyDescent="0.25">
      <c r="B261" s="20" t="s">
        <v>3763</v>
      </c>
    </row>
    <row r="262" spans="2:2" ht="75" x14ac:dyDescent="0.25">
      <c r="B262" s="20" t="s">
        <v>3764</v>
      </c>
    </row>
    <row r="263" spans="2:2" ht="75" x14ac:dyDescent="0.25">
      <c r="B263" s="20" t="s">
        <v>3765</v>
      </c>
    </row>
    <row r="264" spans="2:2" ht="37.5" x14ac:dyDescent="0.25">
      <c r="B264" s="20" t="s">
        <v>3585</v>
      </c>
    </row>
    <row r="265" spans="2:2" ht="75" x14ac:dyDescent="0.25">
      <c r="B265" s="20" t="s">
        <v>3766</v>
      </c>
    </row>
    <row r="266" spans="2:2" ht="37.5" x14ac:dyDescent="0.25">
      <c r="B266" s="20" t="s">
        <v>3767</v>
      </c>
    </row>
    <row r="267" spans="2:2" ht="18.75" x14ac:dyDescent="0.25">
      <c r="B267" s="20"/>
    </row>
    <row r="268" spans="2:2" ht="18.75" x14ac:dyDescent="0.25">
      <c r="B268" s="19"/>
    </row>
    <row r="269" spans="2:2" ht="18.75" x14ac:dyDescent="0.25">
      <c r="B269" s="19"/>
    </row>
    <row r="270" spans="2:2" ht="18.75" x14ac:dyDescent="0.25">
      <c r="B270" s="19">
        <v>12</v>
      </c>
    </row>
    <row r="271" spans="2:2" ht="18.75" x14ac:dyDescent="0.25">
      <c r="B271" s="19"/>
    </row>
    <row r="272" spans="2:2" ht="37.5" x14ac:dyDescent="0.25">
      <c r="B272" s="19" t="s">
        <v>4333</v>
      </c>
    </row>
    <row r="273" spans="2:2" ht="18.75" x14ac:dyDescent="0.25">
      <c r="B273" s="19" t="s">
        <v>4334</v>
      </c>
    </row>
    <row r="274" spans="2:2" ht="18.75" x14ac:dyDescent="0.25">
      <c r="B274" s="20"/>
    </row>
    <row r="275" spans="2:2" ht="37.5" x14ac:dyDescent="0.25">
      <c r="B275" s="20" t="s">
        <v>4067</v>
      </c>
    </row>
    <row r="276" spans="2:2" ht="18.75" x14ac:dyDescent="0.25">
      <c r="B276" s="20" t="s">
        <v>3771</v>
      </c>
    </row>
    <row r="277" spans="2:2" ht="37.5" x14ac:dyDescent="0.25">
      <c r="B277" s="20" t="s">
        <v>4904</v>
      </c>
    </row>
    <row r="278" spans="2:2" ht="18.75" x14ac:dyDescent="0.25">
      <c r="B278" s="20" t="s">
        <v>4905</v>
      </c>
    </row>
    <row r="279" spans="2:2" ht="18.75" x14ac:dyDescent="0.25">
      <c r="B279" s="20" t="s">
        <v>4906</v>
      </c>
    </row>
    <row r="280" spans="2:2" ht="37.5" x14ac:dyDescent="0.25">
      <c r="B280" s="20" t="s">
        <v>4907</v>
      </c>
    </row>
    <row r="281" spans="2:2" ht="93.75" x14ac:dyDescent="0.25">
      <c r="B281" s="20" t="s">
        <v>4908</v>
      </c>
    </row>
    <row r="282" spans="2:2" ht="37.5" x14ac:dyDescent="0.25">
      <c r="B282" s="20" t="s">
        <v>4909</v>
      </c>
    </row>
    <row r="283" spans="2:2" ht="56.25" x14ac:dyDescent="0.25">
      <c r="B283" s="20" t="s">
        <v>4910</v>
      </c>
    </row>
    <row r="284" spans="2:2" ht="45" x14ac:dyDescent="0.25">
      <c r="B284" s="262" t="s">
        <v>4911</v>
      </c>
    </row>
    <row r="285" spans="2:2" ht="30" x14ac:dyDescent="0.25">
      <c r="B285" s="262" t="s">
        <v>4912</v>
      </c>
    </row>
    <row r="286" spans="2:2" ht="150" x14ac:dyDescent="0.25">
      <c r="B286" s="20" t="s">
        <v>4913</v>
      </c>
    </row>
    <row r="287" spans="2:2" ht="18.75" x14ac:dyDescent="0.25">
      <c r="B287" s="20"/>
    </row>
    <row r="288" spans="2:2" ht="18.75" x14ac:dyDescent="0.25">
      <c r="B288" s="19"/>
    </row>
    <row r="289" spans="2:2" ht="18.75" x14ac:dyDescent="0.25">
      <c r="B289" s="19">
        <v>13</v>
      </c>
    </row>
    <row r="290" spans="2:2" ht="18.75" x14ac:dyDescent="0.25">
      <c r="B290" s="19"/>
    </row>
    <row r="291" spans="2:2" ht="243.75" x14ac:dyDescent="0.25">
      <c r="B291" s="20" t="s">
        <v>4914</v>
      </c>
    </row>
    <row r="292" spans="2:2" ht="30" x14ac:dyDescent="0.25">
      <c r="B292" s="262" t="s">
        <v>4915</v>
      </c>
    </row>
    <row r="293" spans="2:2" ht="18.75" x14ac:dyDescent="0.25">
      <c r="B293" s="20" t="s">
        <v>4916</v>
      </c>
    </row>
    <row r="294" spans="2:2" ht="56.25" x14ac:dyDescent="0.25">
      <c r="B294" s="20" t="s">
        <v>4917</v>
      </c>
    </row>
    <row r="295" spans="2:2" ht="56.25" x14ac:dyDescent="0.25">
      <c r="B295" s="20" t="s">
        <v>3779</v>
      </c>
    </row>
    <row r="296" spans="2:2" ht="37.5" x14ac:dyDescent="0.25">
      <c r="B296" s="20" t="s">
        <v>3780</v>
      </c>
    </row>
    <row r="297" spans="2:2" x14ac:dyDescent="0.25">
      <c r="B297" s="225"/>
    </row>
    <row r="298" spans="2:2" ht="18.75" x14ac:dyDescent="0.25">
      <c r="B298" s="22"/>
    </row>
    <row r="299" spans="2:2" ht="75" x14ac:dyDescent="0.25">
      <c r="B299" s="19" t="s">
        <v>4618</v>
      </c>
    </row>
    <row r="300" spans="2:2" ht="18.75" x14ac:dyDescent="0.25">
      <c r="B300" s="20"/>
    </row>
    <row r="301" spans="2:2" ht="93.75" x14ac:dyDescent="0.25">
      <c r="B301" s="20" t="s">
        <v>4918</v>
      </c>
    </row>
    <row r="302" spans="2:2" ht="18.75" x14ac:dyDescent="0.25">
      <c r="B302" s="19">
        <v>14</v>
      </c>
    </row>
    <row r="303" spans="2:2" ht="18.75" x14ac:dyDescent="0.25">
      <c r="B303" s="19"/>
    </row>
    <row r="304" spans="2:2" ht="56.25" x14ac:dyDescent="0.25">
      <c r="B304" s="20" t="s">
        <v>4919</v>
      </c>
    </row>
    <row r="305" spans="2:2" ht="45" x14ac:dyDescent="0.25">
      <c r="B305" s="262" t="s">
        <v>4920</v>
      </c>
    </row>
    <row r="306" spans="2:2" ht="30" x14ac:dyDescent="0.25">
      <c r="B306" s="262" t="s">
        <v>4921</v>
      </c>
    </row>
    <row r="307" spans="2:2" ht="18.75" x14ac:dyDescent="0.25">
      <c r="B307" s="20"/>
    </row>
    <row r="308" spans="2:2" ht="37.5" x14ac:dyDescent="0.25">
      <c r="B308" s="19" t="s">
        <v>4642</v>
      </c>
    </row>
    <row r="309" spans="2:2" ht="18.75" x14ac:dyDescent="0.25">
      <c r="B309" s="22"/>
    </row>
    <row r="310" spans="2:2" ht="37.5" x14ac:dyDescent="0.25">
      <c r="B310" s="20" t="s">
        <v>3787</v>
      </c>
    </row>
    <row r="311" spans="2:2" ht="18.75" x14ac:dyDescent="0.25">
      <c r="B311" s="19"/>
    </row>
    <row r="312" spans="2:2" ht="37.5" x14ac:dyDescent="0.25">
      <c r="B312" s="19" t="s">
        <v>4644</v>
      </c>
    </row>
    <row r="313" spans="2:2" ht="37.5" x14ac:dyDescent="0.25">
      <c r="B313" s="19" t="s">
        <v>4341</v>
      </c>
    </row>
    <row r="314" spans="2:2" x14ac:dyDescent="0.25">
      <c r="B314" s="199"/>
    </row>
    <row r="315" spans="2:2" ht="56.25" x14ac:dyDescent="0.25">
      <c r="B315" s="20" t="s">
        <v>4922</v>
      </c>
    </row>
    <row r="316" spans="2:2" ht="18.75" x14ac:dyDescent="0.25">
      <c r="B316" s="191"/>
    </row>
    <row r="317" spans="2:2" ht="75" x14ac:dyDescent="0.25">
      <c r="B317" s="19" t="s">
        <v>4342</v>
      </c>
    </row>
    <row r="318" spans="2:2" x14ac:dyDescent="0.25">
      <c r="B318" s="199"/>
    </row>
    <row r="319" spans="2:2" ht="56.25" x14ac:dyDescent="0.25">
      <c r="B319" s="20" t="s">
        <v>3798</v>
      </c>
    </row>
    <row r="320" spans="2:2" ht="18.75" x14ac:dyDescent="0.25">
      <c r="B320" s="22"/>
    </row>
    <row r="321" spans="2:2" ht="18.75" x14ac:dyDescent="0.25">
      <c r="B321" s="19" t="s">
        <v>4343</v>
      </c>
    </row>
    <row r="322" spans="2:2" ht="18.75" x14ac:dyDescent="0.25">
      <c r="B322" s="19" t="s">
        <v>4344</v>
      </c>
    </row>
    <row r="323" spans="2:2" ht="18.75" x14ac:dyDescent="0.25">
      <c r="B323" s="19" t="s">
        <v>4345</v>
      </c>
    </row>
    <row r="324" spans="2:2" ht="18.75" x14ac:dyDescent="0.25">
      <c r="B324" s="19" t="s">
        <v>4923</v>
      </c>
    </row>
    <row r="325" spans="2:2" ht="18.75" x14ac:dyDescent="0.25">
      <c r="B325" s="19"/>
    </row>
    <row r="326" spans="2:2" ht="18.75" x14ac:dyDescent="0.25">
      <c r="B326" s="19"/>
    </row>
    <row r="327" spans="2:2" ht="18.75" x14ac:dyDescent="0.25">
      <c r="B327" s="19" t="s">
        <v>4924</v>
      </c>
    </row>
    <row r="328" spans="2:2" ht="18.75" x14ac:dyDescent="0.25">
      <c r="B328" s="20"/>
    </row>
    <row r="329" spans="2:2" ht="56.25" x14ac:dyDescent="0.25">
      <c r="B329" s="20" t="s">
        <v>3800</v>
      </c>
    </row>
    <row r="330" spans="2:2" ht="56.25" x14ac:dyDescent="0.25">
      <c r="B330" s="20" t="s">
        <v>3801</v>
      </c>
    </row>
    <row r="331" spans="2:2" ht="37.5" x14ac:dyDescent="0.25">
      <c r="B331" s="20" t="s">
        <v>3802</v>
      </c>
    </row>
    <row r="332" spans="2:2" ht="18.75" x14ac:dyDescent="0.25">
      <c r="B332" s="19"/>
    </row>
    <row r="333" spans="2:2" ht="18.75" x14ac:dyDescent="0.25">
      <c r="B333" s="19"/>
    </row>
    <row r="334" spans="2:2" ht="18.75" x14ac:dyDescent="0.25">
      <c r="B334" s="19" t="s">
        <v>4347</v>
      </c>
    </row>
    <row r="335" spans="2:2" ht="18.75" x14ac:dyDescent="0.25">
      <c r="B335" s="19" t="s">
        <v>4348</v>
      </c>
    </row>
    <row r="336" spans="2:2" ht="18.75" x14ac:dyDescent="0.25">
      <c r="B336" s="19" t="s">
        <v>4349</v>
      </c>
    </row>
    <row r="337" spans="2:2" ht="18.75" x14ac:dyDescent="0.25">
      <c r="B337" s="19" t="s">
        <v>4350</v>
      </c>
    </row>
    <row r="338" spans="2:2" ht="18.75" x14ac:dyDescent="0.25">
      <c r="B338" s="19" t="s">
        <v>4351</v>
      </c>
    </row>
    <row r="339" spans="2:2" ht="56.25" x14ac:dyDescent="0.25">
      <c r="B339" s="19" t="s">
        <v>4352</v>
      </c>
    </row>
    <row r="340" spans="2:2" x14ac:dyDescent="0.25">
      <c r="B340" s="66" t="s">
        <v>4353</v>
      </c>
    </row>
    <row r="341" spans="2:2" ht="18.75" x14ac:dyDescent="0.25">
      <c r="B341" s="22"/>
    </row>
    <row r="342" spans="2:2" ht="37.5" x14ac:dyDescent="0.25">
      <c r="B342" s="20" t="s">
        <v>3807</v>
      </c>
    </row>
    <row r="343" spans="2:2" ht="37.5" x14ac:dyDescent="0.25">
      <c r="B343" s="20" t="s">
        <v>3808</v>
      </c>
    </row>
    <row r="344" spans="2:2" ht="75" x14ac:dyDescent="0.25">
      <c r="B344" s="20" t="s">
        <v>3809</v>
      </c>
    </row>
    <row r="345" spans="2:2" ht="56.25" x14ac:dyDescent="0.25">
      <c r="B345" s="20" t="s">
        <v>3810</v>
      </c>
    </row>
    <row r="346" spans="2:2" ht="37.5" x14ac:dyDescent="0.25">
      <c r="B346" s="20" t="s">
        <v>3589</v>
      </c>
    </row>
    <row r="347" spans="2:2" ht="56.25" x14ac:dyDescent="0.25">
      <c r="B347" s="20" t="s">
        <v>3811</v>
      </c>
    </row>
    <row r="348" spans="2:2" ht="18.75" x14ac:dyDescent="0.25">
      <c r="B348" s="20"/>
    </row>
    <row r="349" spans="2:2" ht="18.75" x14ac:dyDescent="0.25">
      <c r="B349" s="19"/>
    </row>
    <row r="350" spans="2:2" ht="18.75" x14ac:dyDescent="0.25">
      <c r="B350" s="19">
        <v>16</v>
      </c>
    </row>
    <row r="351" spans="2:2" ht="18.75" x14ac:dyDescent="0.25">
      <c r="B351" s="19"/>
    </row>
    <row r="352" spans="2:2" ht="37.5" x14ac:dyDescent="0.25">
      <c r="B352" s="20" t="s">
        <v>3590</v>
      </c>
    </row>
    <row r="353" spans="2:2" ht="56.25" x14ac:dyDescent="0.25">
      <c r="B353" s="20" t="s">
        <v>3591</v>
      </c>
    </row>
    <row r="354" spans="2:2" ht="56.25" x14ac:dyDescent="0.25">
      <c r="B354" s="20" t="s">
        <v>3592</v>
      </c>
    </row>
    <row r="355" spans="2:2" ht="56.25" x14ac:dyDescent="0.25">
      <c r="B355" s="20" t="s">
        <v>3812</v>
      </c>
    </row>
    <row r="356" spans="2:2" ht="37.5" x14ac:dyDescent="0.25">
      <c r="B356" s="20" t="s">
        <v>3813</v>
      </c>
    </row>
    <row r="357" spans="2:2" ht="112.5" x14ac:dyDescent="0.25">
      <c r="B357" s="20" t="s">
        <v>3593</v>
      </c>
    </row>
    <row r="358" spans="2:2" ht="75" x14ac:dyDescent="0.25">
      <c r="B358" s="20" t="s">
        <v>4925</v>
      </c>
    </row>
    <row r="359" spans="2:2" ht="37.5" x14ac:dyDescent="0.25">
      <c r="B359" s="20" t="s">
        <v>3815</v>
      </c>
    </row>
    <row r="360" spans="2:2" ht="37.5" x14ac:dyDescent="0.25">
      <c r="B360" s="20" t="s">
        <v>4086</v>
      </c>
    </row>
    <row r="361" spans="2:2" ht="18.75" x14ac:dyDescent="0.25">
      <c r="B361" s="20" t="s">
        <v>3594</v>
      </c>
    </row>
    <row r="362" spans="2:2" ht="131.25" x14ac:dyDescent="0.25">
      <c r="B362" s="20" t="s">
        <v>4355</v>
      </c>
    </row>
    <row r="363" spans="2:2" ht="18.75" x14ac:dyDescent="0.25">
      <c r="B363" s="20"/>
    </row>
    <row r="364" spans="2:2" ht="18.75" x14ac:dyDescent="0.25">
      <c r="B364" s="20"/>
    </row>
    <row r="365" spans="2:2" ht="18.75" x14ac:dyDescent="0.25">
      <c r="B365" s="19"/>
    </row>
    <row r="366" spans="2:2" ht="18.75" x14ac:dyDescent="0.25">
      <c r="B366" s="19">
        <v>17</v>
      </c>
    </row>
    <row r="367" spans="2:2" ht="18.75" x14ac:dyDescent="0.25">
      <c r="B367" s="19"/>
    </row>
    <row r="368" spans="2:2" ht="37.5" x14ac:dyDescent="0.25">
      <c r="B368" s="20" t="s">
        <v>3818</v>
      </c>
    </row>
    <row r="369" spans="2:2" ht="18.75" x14ac:dyDescent="0.25">
      <c r="B369" s="20" t="s">
        <v>3595</v>
      </c>
    </row>
    <row r="370" spans="2:2" ht="18.75" x14ac:dyDescent="0.25">
      <c r="B370" s="20" t="s">
        <v>3596</v>
      </c>
    </row>
    <row r="371" spans="2:2" ht="18.75" x14ac:dyDescent="0.25">
      <c r="B371" s="20" t="s">
        <v>3597</v>
      </c>
    </row>
    <row r="372" spans="2:2" ht="18.75" x14ac:dyDescent="0.25">
      <c r="B372" s="20" t="s">
        <v>3598</v>
      </c>
    </row>
    <row r="373" spans="2:2" ht="18.75" x14ac:dyDescent="0.25">
      <c r="B373" s="20" t="s">
        <v>3599</v>
      </c>
    </row>
    <row r="374" spans="2:2" ht="18.75" x14ac:dyDescent="0.25">
      <c r="B374" s="20" t="s">
        <v>3600</v>
      </c>
    </row>
    <row r="375" spans="2:2" ht="75" x14ac:dyDescent="0.25">
      <c r="B375" s="20" t="s">
        <v>3819</v>
      </c>
    </row>
    <row r="376" spans="2:2" ht="56.25" x14ac:dyDescent="0.25">
      <c r="B376" s="20" t="s">
        <v>4926</v>
      </c>
    </row>
    <row r="377" spans="2:2" ht="56.25" x14ac:dyDescent="0.25">
      <c r="B377" s="20" t="s">
        <v>3821</v>
      </c>
    </row>
    <row r="378" spans="2:2" ht="37.5" x14ac:dyDescent="0.25">
      <c r="B378" s="20" t="s">
        <v>3601</v>
      </c>
    </row>
    <row r="379" spans="2:2" ht="37.5" x14ac:dyDescent="0.25">
      <c r="B379" s="20" t="s">
        <v>3602</v>
      </c>
    </row>
    <row r="380" spans="2:2" ht="18.75" x14ac:dyDescent="0.25">
      <c r="B380" s="20"/>
    </row>
    <row r="381" spans="2:2" ht="18.75" x14ac:dyDescent="0.25">
      <c r="B381" s="19" t="s">
        <v>4657</v>
      </c>
    </row>
    <row r="382" spans="2:2" ht="18.75" x14ac:dyDescent="0.25">
      <c r="B382" s="19" t="s">
        <v>4357</v>
      </c>
    </row>
    <row r="383" spans="2:2" ht="18.75" x14ac:dyDescent="0.25">
      <c r="B383" s="19" t="s">
        <v>4358</v>
      </c>
    </row>
    <row r="384" spans="2:2" ht="18.75" x14ac:dyDescent="0.25">
      <c r="B384" s="19" t="s">
        <v>4359</v>
      </c>
    </row>
    <row r="385" spans="2:2" ht="18.75" x14ac:dyDescent="0.25">
      <c r="B385" s="19" t="s">
        <v>4360</v>
      </c>
    </row>
    <row r="386" spans="2:2" ht="75" x14ac:dyDescent="0.25">
      <c r="B386" s="19" t="s">
        <v>4361</v>
      </c>
    </row>
    <row r="387" spans="2:2" ht="18.75" x14ac:dyDescent="0.25">
      <c r="B387" s="184"/>
    </row>
    <row r="388" spans="2:2" ht="18.75" x14ac:dyDescent="0.25">
      <c r="B388" s="20" t="s">
        <v>3827</v>
      </c>
    </row>
    <row r="389" spans="2:2" ht="18.75" x14ac:dyDescent="0.25">
      <c r="B389" s="20"/>
    </row>
    <row r="390" spans="2:2" ht="18.75" x14ac:dyDescent="0.25">
      <c r="B390" s="19"/>
    </row>
    <row r="391" spans="2:2" ht="18.75" x14ac:dyDescent="0.25">
      <c r="B391" s="19">
        <v>18</v>
      </c>
    </row>
    <row r="392" spans="2:2" ht="18.75" x14ac:dyDescent="0.25">
      <c r="B392" s="20"/>
    </row>
    <row r="393" spans="2:2" ht="75" x14ac:dyDescent="0.25">
      <c r="B393" s="20" t="s">
        <v>3828</v>
      </c>
    </row>
    <row r="394" spans="2:2" ht="37.5" x14ac:dyDescent="0.25">
      <c r="B394" s="20" t="s">
        <v>3829</v>
      </c>
    </row>
    <row r="395" spans="2:2" ht="37.5" x14ac:dyDescent="0.25">
      <c r="B395" s="20" t="s">
        <v>3830</v>
      </c>
    </row>
    <row r="396" spans="2:2" ht="18.75" x14ac:dyDescent="0.25">
      <c r="B396" s="20" t="s">
        <v>3831</v>
      </c>
    </row>
    <row r="397" spans="2:2" ht="18.75" x14ac:dyDescent="0.25">
      <c r="B397" s="20" t="s">
        <v>3603</v>
      </c>
    </row>
    <row r="398" spans="2:2" ht="37.5" x14ac:dyDescent="0.25">
      <c r="B398" s="20" t="s">
        <v>3832</v>
      </c>
    </row>
    <row r="399" spans="2:2" ht="37.5" x14ac:dyDescent="0.25">
      <c r="B399" s="20" t="s">
        <v>3833</v>
      </c>
    </row>
    <row r="400" spans="2:2" ht="18.75" x14ac:dyDescent="0.25">
      <c r="B400" s="20"/>
    </row>
    <row r="401" spans="2:2" ht="18.75" x14ac:dyDescent="0.25">
      <c r="B401" s="191"/>
    </row>
    <row r="402" spans="2:2" ht="75" x14ac:dyDescent="0.25">
      <c r="B402" s="19" t="s">
        <v>4364</v>
      </c>
    </row>
    <row r="403" spans="2:2" ht="18.75" x14ac:dyDescent="0.25">
      <c r="B403" s="19"/>
    </row>
    <row r="404" spans="2:2" ht="56.25" x14ac:dyDescent="0.25">
      <c r="B404" s="20" t="s">
        <v>3838</v>
      </c>
    </row>
    <row r="405" spans="2:2" ht="18.75" x14ac:dyDescent="0.25">
      <c r="B405" s="20" t="s">
        <v>3604</v>
      </c>
    </row>
    <row r="406" spans="2:2" ht="18.75" x14ac:dyDescent="0.25">
      <c r="B406" s="20" t="s">
        <v>3605</v>
      </c>
    </row>
    <row r="407" spans="2:2" ht="93.75" x14ac:dyDescent="0.25">
      <c r="B407" s="20" t="s">
        <v>3839</v>
      </c>
    </row>
    <row r="408" spans="2:2" ht="75" x14ac:dyDescent="0.25">
      <c r="B408" s="20" t="s">
        <v>4927</v>
      </c>
    </row>
    <row r="409" spans="2:2" ht="18.75" x14ac:dyDescent="0.25">
      <c r="B409" s="19"/>
    </row>
    <row r="410" spans="2:2" ht="18.75" x14ac:dyDescent="0.25">
      <c r="B410" s="19">
        <v>19</v>
      </c>
    </row>
    <row r="411" spans="2:2" ht="18.75" x14ac:dyDescent="0.25">
      <c r="B411" s="19"/>
    </row>
    <row r="412" spans="2:2" ht="18.75" x14ac:dyDescent="0.25">
      <c r="B412" s="20" t="s">
        <v>4928</v>
      </c>
    </row>
    <row r="413" spans="2:2" ht="37.5" x14ac:dyDescent="0.25">
      <c r="B413" s="20" t="s">
        <v>3840</v>
      </c>
    </row>
    <row r="414" spans="2:2" ht="37.5" x14ac:dyDescent="0.25">
      <c r="B414" s="20" t="s">
        <v>3841</v>
      </c>
    </row>
    <row r="415" spans="2:2" ht="112.5" x14ac:dyDescent="0.25">
      <c r="B415" s="20" t="s">
        <v>4094</v>
      </c>
    </row>
    <row r="416" spans="2:2" ht="75" x14ac:dyDescent="0.25">
      <c r="B416" s="20" t="s">
        <v>3843</v>
      </c>
    </row>
    <row r="417" spans="2:2" ht="37.5" x14ac:dyDescent="0.25">
      <c r="B417" s="20" t="s">
        <v>3844</v>
      </c>
    </row>
    <row r="418" spans="2:2" ht="37.5" x14ac:dyDescent="0.25">
      <c r="B418" s="20" t="s">
        <v>3845</v>
      </c>
    </row>
    <row r="419" spans="2:2" ht="37.5" x14ac:dyDescent="0.25">
      <c r="B419" s="20" t="s">
        <v>3607</v>
      </c>
    </row>
    <row r="420" spans="2:2" ht="56.25" x14ac:dyDescent="0.25">
      <c r="B420" s="20" t="s">
        <v>3846</v>
      </c>
    </row>
    <row r="421" spans="2:2" ht="56.25" x14ac:dyDescent="0.25">
      <c r="B421" s="20" t="s">
        <v>3847</v>
      </c>
    </row>
    <row r="422" spans="2:2" ht="75" x14ac:dyDescent="0.25">
      <c r="B422" s="20" t="s">
        <v>3848</v>
      </c>
    </row>
    <row r="423" spans="2:2" ht="37.5" x14ac:dyDescent="0.25">
      <c r="B423" s="20" t="s">
        <v>3849</v>
      </c>
    </row>
    <row r="424" spans="2:2" ht="56.25" x14ac:dyDescent="0.25">
      <c r="B424" s="20" t="s">
        <v>3850</v>
      </c>
    </row>
    <row r="425" spans="2:2" ht="18.75" x14ac:dyDescent="0.25">
      <c r="B425" s="19"/>
    </row>
    <row r="426" spans="2:2" ht="18.75" x14ac:dyDescent="0.25">
      <c r="B426" s="19">
        <v>20</v>
      </c>
    </row>
    <row r="427" spans="2:2" ht="18.75" x14ac:dyDescent="0.25">
      <c r="B427" s="20"/>
    </row>
    <row r="428" spans="2:2" ht="75" x14ac:dyDescent="0.25">
      <c r="B428" s="20" t="s">
        <v>3851</v>
      </c>
    </row>
    <row r="429" spans="2:2" ht="93.75" x14ac:dyDescent="0.25">
      <c r="B429" s="20" t="s">
        <v>3852</v>
      </c>
    </row>
    <row r="430" spans="2:2" ht="93.75" x14ac:dyDescent="0.25">
      <c r="B430" s="20" t="s">
        <v>3853</v>
      </c>
    </row>
    <row r="431" spans="2:2" ht="18.75" x14ac:dyDescent="0.25">
      <c r="B431" s="19"/>
    </row>
    <row r="432" spans="2:2" ht="18.75" x14ac:dyDescent="0.25">
      <c r="B432" s="19" t="s">
        <v>4367</v>
      </c>
    </row>
    <row r="433" spans="2:2" ht="18.75" x14ac:dyDescent="0.25">
      <c r="B433" s="19" t="s">
        <v>4368</v>
      </c>
    </row>
    <row r="434" spans="2:2" ht="37.5" x14ac:dyDescent="0.25">
      <c r="B434" s="19" t="s">
        <v>4929</v>
      </c>
    </row>
    <row r="435" spans="2:2" ht="18.75" x14ac:dyDescent="0.25">
      <c r="B435" s="19" t="s">
        <v>4930</v>
      </c>
    </row>
    <row r="436" spans="2:2" ht="18.75" x14ac:dyDescent="0.25">
      <c r="B436" s="19" t="s">
        <v>4931</v>
      </c>
    </row>
    <row r="437" spans="2:2" ht="18.75" x14ac:dyDescent="0.25">
      <c r="B437" s="19" t="s">
        <v>4932</v>
      </c>
    </row>
    <row r="438" spans="2:2" ht="18.75" x14ac:dyDescent="0.25">
      <c r="B438" s="20"/>
    </row>
    <row r="439" spans="2:2" ht="18.75" x14ac:dyDescent="0.25">
      <c r="B439" s="19" t="s">
        <v>4370</v>
      </c>
    </row>
    <row r="440" spans="2:2" ht="18.75" x14ac:dyDescent="0.25">
      <c r="B440" s="19" t="s">
        <v>4371</v>
      </c>
    </row>
    <row r="441" spans="2:2" x14ac:dyDescent="0.25">
      <c r="B441" s="200"/>
    </row>
    <row r="442" spans="2:2" ht="18.75" x14ac:dyDescent="0.25">
      <c r="B442" s="20" t="s">
        <v>4372</v>
      </c>
    </row>
    <row r="443" spans="2:2" ht="37.5" x14ac:dyDescent="0.25">
      <c r="B443" s="20" t="s">
        <v>4373</v>
      </c>
    </row>
    <row r="444" spans="2:2" ht="18.75" x14ac:dyDescent="0.25">
      <c r="B444" s="20" t="s">
        <v>4374</v>
      </c>
    </row>
    <row r="445" spans="2:2" ht="18.75" x14ac:dyDescent="0.25">
      <c r="B445" s="20" t="s">
        <v>4375</v>
      </c>
    </row>
    <row r="446" spans="2:2" ht="37.5" x14ac:dyDescent="0.25">
      <c r="B446" s="20" t="s">
        <v>4376</v>
      </c>
    </row>
    <row r="447" spans="2:2" ht="18.75" x14ac:dyDescent="0.25">
      <c r="B447" s="20" t="s">
        <v>4377</v>
      </c>
    </row>
    <row r="448" spans="2:2" ht="18.75" x14ac:dyDescent="0.25">
      <c r="B448" s="20" t="s">
        <v>4378</v>
      </c>
    </row>
    <row r="449" spans="2:2" ht="18.75" x14ac:dyDescent="0.25">
      <c r="B449" s="20" t="s">
        <v>4379</v>
      </c>
    </row>
    <row r="450" spans="2:2" ht="18.75" x14ac:dyDescent="0.25">
      <c r="B450" s="20"/>
    </row>
    <row r="451" spans="2:2" ht="18.75" x14ac:dyDescent="0.25">
      <c r="B451" s="19">
        <v>21</v>
      </c>
    </row>
    <row r="452" spans="2:2" ht="18.75" x14ac:dyDescent="0.25">
      <c r="B452" s="19"/>
    </row>
    <row r="453" spans="2:2" ht="37.5" x14ac:dyDescent="0.25">
      <c r="B453" s="20" t="s">
        <v>3863</v>
      </c>
    </row>
    <row r="454" spans="2:2" ht="56.25" x14ac:dyDescent="0.25">
      <c r="B454" s="20" t="s">
        <v>3613</v>
      </c>
    </row>
    <row r="455" spans="2:2" ht="18.75" x14ac:dyDescent="0.25">
      <c r="B455" s="20"/>
    </row>
    <row r="456" spans="2:2" ht="18.75" x14ac:dyDescent="0.25">
      <c r="B456" s="19" t="s">
        <v>4380</v>
      </c>
    </row>
    <row r="457" spans="2:2" ht="18.75" x14ac:dyDescent="0.25">
      <c r="B457" s="19" t="s">
        <v>4371</v>
      </c>
    </row>
    <row r="458" spans="2:2" ht="18.75" x14ac:dyDescent="0.25">
      <c r="B458" s="22"/>
    </row>
    <row r="459" spans="2:2" ht="37.5" x14ac:dyDescent="0.25">
      <c r="B459" s="20" t="s">
        <v>3865</v>
      </c>
    </row>
    <row r="460" spans="2:2" ht="75" x14ac:dyDescent="0.25">
      <c r="B460" s="20" t="s">
        <v>3866</v>
      </c>
    </row>
    <row r="461" spans="2:2" ht="18.75" x14ac:dyDescent="0.25">
      <c r="B461" s="20" t="s">
        <v>3867</v>
      </c>
    </row>
    <row r="462" spans="2:2" ht="18.75" x14ac:dyDescent="0.25">
      <c r="B462" s="20" t="s">
        <v>3614</v>
      </c>
    </row>
    <row r="463" spans="2:2" ht="37.5" x14ac:dyDescent="0.25">
      <c r="B463" s="20" t="s">
        <v>3615</v>
      </c>
    </row>
    <row r="464" spans="2:2" ht="37.5" x14ac:dyDescent="0.25">
      <c r="B464" s="20" t="s">
        <v>3616</v>
      </c>
    </row>
    <row r="465" spans="2:2" ht="18.75" x14ac:dyDescent="0.25">
      <c r="B465" s="20" t="s">
        <v>3868</v>
      </c>
    </row>
    <row r="466" spans="2:2" ht="56.25" x14ac:dyDescent="0.25">
      <c r="B466" s="20" t="s">
        <v>3869</v>
      </c>
    </row>
    <row r="467" spans="2:2" ht="18.75" x14ac:dyDescent="0.25">
      <c r="B467" s="20" t="s">
        <v>3870</v>
      </c>
    </row>
    <row r="468" spans="2:2" ht="18.75" x14ac:dyDescent="0.25">
      <c r="B468" s="20" t="s">
        <v>3617</v>
      </c>
    </row>
    <row r="469" spans="2:2" ht="18.75" x14ac:dyDescent="0.25">
      <c r="B469" s="20" t="s">
        <v>3618</v>
      </c>
    </row>
    <row r="470" spans="2:2" ht="18.75" x14ac:dyDescent="0.25">
      <c r="B470" s="20" t="s">
        <v>3619</v>
      </c>
    </row>
    <row r="471" spans="2:2" ht="37.5" x14ac:dyDescent="0.25">
      <c r="B471" s="20" t="s">
        <v>3871</v>
      </c>
    </row>
    <row r="472" spans="2:2" ht="18.75" x14ac:dyDescent="0.25">
      <c r="B472" s="20" t="s">
        <v>3872</v>
      </c>
    </row>
    <row r="473" spans="2:2" ht="37.5" x14ac:dyDescent="0.25">
      <c r="B473" s="20" t="s">
        <v>3873</v>
      </c>
    </row>
    <row r="474" spans="2:2" ht="18.75" x14ac:dyDescent="0.25">
      <c r="B474" s="20" t="s">
        <v>3874</v>
      </c>
    </row>
    <row r="475" spans="2:2" ht="56.25" x14ac:dyDescent="0.25">
      <c r="B475" s="20" t="s">
        <v>3875</v>
      </c>
    </row>
    <row r="476" spans="2:2" ht="18.75" x14ac:dyDescent="0.25">
      <c r="B476" s="19"/>
    </row>
    <row r="477" spans="2:2" ht="18.75" x14ac:dyDescent="0.25">
      <c r="B477" s="19">
        <v>22</v>
      </c>
    </row>
    <row r="478" spans="2:2" ht="18.75" x14ac:dyDescent="0.25">
      <c r="B478" s="19"/>
    </row>
    <row r="479" spans="2:2" ht="37.5" x14ac:dyDescent="0.25">
      <c r="B479" s="20" t="s">
        <v>3876</v>
      </c>
    </row>
    <row r="480" spans="2:2" ht="18.75" x14ac:dyDescent="0.25">
      <c r="B480" s="20" t="s">
        <v>3877</v>
      </c>
    </row>
    <row r="481" spans="2:2" ht="18.75" x14ac:dyDescent="0.25">
      <c r="B481" s="20" t="s">
        <v>3878</v>
      </c>
    </row>
    <row r="482" spans="2:2" ht="56.25" x14ac:dyDescent="0.25">
      <c r="B482" s="20" t="s">
        <v>4101</v>
      </c>
    </row>
    <row r="483" spans="2:2" ht="56.25" x14ac:dyDescent="0.25">
      <c r="B483" s="20" t="s">
        <v>4102</v>
      </c>
    </row>
    <row r="484" spans="2:2" ht="37.5" x14ac:dyDescent="0.25">
      <c r="B484" s="20" t="s">
        <v>3880</v>
      </c>
    </row>
    <row r="485" spans="2:2" ht="131.25" x14ac:dyDescent="0.25">
      <c r="B485" s="20" t="s">
        <v>4103</v>
      </c>
    </row>
    <row r="486" spans="2:2" ht="206.25" x14ac:dyDescent="0.25">
      <c r="B486" s="20" t="s">
        <v>4104</v>
      </c>
    </row>
    <row r="487" spans="2:2" ht="37.5" x14ac:dyDescent="0.25">
      <c r="B487" s="20" t="s">
        <v>3882</v>
      </c>
    </row>
    <row r="488" spans="2:2" ht="18.75" x14ac:dyDescent="0.25">
      <c r="B488" s="20" t="s">
        <v>3620</v>
      </c>
    </row>
    <row r="489" spans="2:2" ht="37.5" x14ac:dyDescent="0.25">
      <c r="B489" s="20" t="s">
        <v>3883</v>
      </c>
    </row>
    <row r="490" spans="2:2" ht="37.5" x14ac:dyDescent="0.25">
      <c r="B490" s="20" t="s">
        <v>3884</v>
      </c>
    </row>
    <row r="491" spans="2:2" ht="18.75" x14ac:dyDescent="0.25">
      <c r="B491" s="20"/>
    </row>
    <row r="492" spans="2:2" ht="18.75" x14ac:dyDescent="0.25">
      <c r="B492" s="20"/>
    </row>
    <row r="493" spans="2:2" ht="18.75" x14ac:dyDescent="0.25">
      <c r="B493" s="19"/>
    </row>
    <row r="494" spans="2:2" ht="18.75" x14ac:dyDescent="0.25">
      <c r="B494" s="19">
        <v>23</v>
      </c>
    </row>
    <row r="495" spans="2:2" ht="18.75" x14ac:dyDescent="0.25">
      <c r="B495" s="20"/>
    </row>
    <row r="496" spans="2:2" ht="93.75" x14ac:dyDescent="0.25">
      <c r="B496" s="20" t="s">
        <v>3885</v>
      </c>
    </row>
    <row r="497" spans="2:2" ht="18.75" x14ac:dyDescent="0.25">
      <c r="B497" s="20" t="s">
        <v>4933</v>
      </c>
    </row>
    <row r="498" spans="2:2" ht="37.5" x14ac:dyDescent="0.25">
      <c r="B498" s="20" t="s">
        <v>3887</v>
      </c>
    </row>
    <row r="499" spans="2:2" ht="56.25" x14ac:dyDescent="0.25">
      <c r="B499" s="20" t="s">
        <v>4934</v>
      </c>
    </row>
    <row r="500" spans="2:2" ht="75" x14ac:dyDescent="0.25">
      <c r="B500" s="20" t="s">
        <v>4935</v>
      </c>
    </row>
    <row r="501" spans="2:2" ht="37.5" x14ac:dyDescent="0.25">
      <c r="B501" s="20" t="s">
        <v>4936</v>
      </c>
    </row>
    <row r="502" spans="2:2" ht="18.75" x14ac:dyDescent="0.25">
      <c r="B502" s="20" t="s">
        <v>4937</v>
      </c>
    </row>
    <row r="503" spans="2:2" ht="56.25" x14ac:dyDescent="0.25">
      <c r="B503" s="20" t="s">
        <v>4938</v>
      </c>
    </row>
    <row r="504" spans="2:2" ht="37.5" x14ac:dyDescent="0.25">
      <c r="B504" s="20" t="s">
        <v>4109</v>
      </c>
    </row>
    <row r="505" spans="2:2" ht="18.75" x14ac:dyDescent="0.25">
      <c r="B505" s="20" t="s">
        <v>4939</v>
      </c>
    </row>
    <row r="506" spans="2:2" ht="112.5" x14ac:dyDescent="0.25">
      <c r="B506" s="20" t="s">
        <v>4940</v>
      </c>
    </row>
    <row r="507" spans="2:2" ht="56.25" x14ac:dyDescent="0.25">
      <c r="B507" s="20" t="s">
        <v>4941</v>
      </c>
    </row>
    <row r="508" spans="2:2" ht="18.75" x14ac:dyDescent="0.25">
      <c r="B508" s="20"/>
    </row>
    <row r="509" spans="2:2" ht="18.75" x14ac:dyDescent="0.25">
      <c r="B509" s="19"/>
    </row>
    <row r="510" spans="2:2" ht="18.75" x14ac:dyDescent="0.25">
      <c r="B510" s="19">
        <v>24</v>
      </c>
    </row>
    <row r="511" spans="2:2" ht="18.75" x14ac:dyDescent="0.25">
      <c r="B511" s="19"/>
    </row>
    <row r="512" spans="2:2" ht="75" x14ac:dyDescent="0.25">
      <c r="B512" s="20" t="s">
        <v>4942</v>
      </c>
    </row>
    <row r="513" spans="2:2" ht="37.5" x14ac:dyDescent="0.25">
      <c r="B513" s="20" t="s">
        <v>4943</v>
      </c>
    </row>
    <row r="514" spans="2:2" ht="56.25" x14ac:dyDescent="0.25">
      <c r="B514" s="20" t="s">
        <v>4944</v>
      </c>
    </row>
    <row r="515" spans="2:2" ht="56.25" x14ac:dyDescent="0.25">
      <c r="B515" s="20" t="s">
        <v>4945</v>
      </c>
    </row>
    <row r="516" spans="2:2" ht="18.75" x14ac:dyDescent="0.25">
      <c r="B516" s="20" t="s">
        <v>4946</v>
      </c>
    </row>
    <row r="517" spans="2:2" ht="37.5" x14ac:dyDescent="0.25">
      <c r="B517" s="20" t="s">
        <v>4947</v>
      </c>
    </row>
    <row r="518" spans="2:2" ht="93.75" x14ac:dyDescent="0.25">
      <c r="B518" s="20" t="s">
        <v>4948</v>
      </c>
    </row>
    <row r="519" spans="2:2" ht="56.25" x14ac:dyDescent="0.25">
      <c r="B519" s="20" t="s">
        <v>4949</v>
      </c>
    </row>
    <row r="520" spans="2:2" ht="75" x14ac:dyDescent="0.25">
      <c r="B520" s="20" t="s">
        <v>4950</v>
      </c>
    </row>
    <row r="521" spans="2:2" ht="18.75" x14ac:dyDescent="0.25">
      <c r="B521" s="20" t="s">
        <v>4693</v>
      </c>
    </row>
    <row r="522" spans="2:2" ht="37.5" x14ac:dyDescent="0.25">
      <c r="B522" s="20" t="s">
        <v>3916</v>
      </c>
    </row>
    <row r="523" spans="2:2" ht="37.5" x14ac:dyDescent="0.25">
      <c r="B523" s="20" t="s">
        <v>3899</v>
      </c>
    </row>
    <row r="524" spans="2:2" ht="18.75" x14ac:dyDescent="0.25">
      <c r="B524" s="20" t="s">
        <v>3623</v>
      </c>
    </row>
    <row r="525" spans="2:2" ht="56.25" x14ac:dyDescent="0.25">
      <c r="B525" s="20" t="s">
        <v>3624</v>
      </c>
    </row>
    <row r="526" spans="2:2" ht="18.75" x14ac:dyDescent="0.25">
      <c r="B526" s="20" t="s">
        <v>3625</v>
      </c>
    </row>
    <row r="527" spans="2:2" ht="18.75" x14ac:dyDescent="0.25">
      <c r="B527" s="19"/>
    </row>
    <row r="528" spans="2:2" ht="18.75" x14ac:dyDescent="0.25">
      <c r="B528" s="19">
        <v>25</v>
      </c>
    </row>
    <row r="529" spans="2:2" ht="18.75" x14ac:dyDescent="0.25">
      <c r="B529" s="20"/>
    </row>
    <row r="530" spans="2:2" ht="75" x14ac:dyDescent="0.25">
      <c r="B530" s="20" t="s">
        <v>4951</v>
      </c>
    </row>
    <row r="531" spans="2:2" ht="37.5" x14ac:dyDescent="0.25">
      <c r="B531" s="20" t="s">
        <v>3632</v>
      </c>
    </row>
    <row r="532" spans="2:2" ht="75" x14ac:dyDescent="0.25">
      <c r="B532" s="20" t="s">
        <v>3918</v>
      </c>
    </row>
    <row r="533" spans="2:2" ht="18.75" x14ac:dyDescent="0.25">
      <c r="B533" s="19"/>
    </row>
    <row r="534" spans="2:2" ht="18.75" x14ac:dyDescent="0.25">
      <c r="B534" s="20" t="s">
        <v>4399</v>
      </c>
    </row>
    <row r="535" spans="2:2" ht="18.75" x14ac:dyDescent="0.25">
      <c r="B535" s="20" t="s">
        <v>4334</v>
      </c>
    </row>
    <row r="536" spans="2:2" ht="18.75" x14ac:dyDescent="0.25">
      <c r="B536" s="20" t="s">
        <v>4400</v>
      </c>
    </row>
    <row r="537" spans="2:2" ht="37.5" x14ac:dyDescent="0.25">
      <c r="B537" s="20" t="s">
        <v>4401</v>
      </c>
    </row>
    <row r="538" spans="2:2" ht="18.75" x14ac:dyDescent="0.25">
      <c r="B538" s="20" t="s">
        <v>4402</v>
      </c>
    </row>
    <row r="539" spans="2:2" ht="18.75" x14ac:dyDescent="0.25">
      <c r="B539" s="20" t="s">
        <v>4403</v>
      </c>
    </row>
    <row r="540" spans="2:2" ht="18.75" x14ac:dyDescent="0.25">
      <c r="B540" s="20" t="s">
        <v>4404</v>
      </c>
    </row>
    <row r="541" spans="2:2" ht="18.75" x14ac:dyDescent="0.25">
      <c r="B541" s="20"/>
    </row>
    <row r="542" spans="2:2" ht="37.5" x14ac:dyDescent="0.25">
      <c r="B542" s="20" t="s">
        <v>3924</v>
      </c>
    </row>
    <row r="543" spans="2:2" ht="56.25" x14ac:dyDescent="0.25">
      <c r="B543" s="20" t="s">
        <v>3925</v>
      </c>
    </row>
    <row r="544" spans="2:2" ht="93.75" x14ac:dyDescent="0.25">
      <c r="B544" s="20" t="s">
        <v>3926</v>
      </c>
    </row>
    <row r="545" spans="2:2" ht="75" x14ac:dyDescent="0.25">
      <c r="B545" s="20" t="s">
        <v>3927</v>
      </c>
    </row>
    <row r="546" spans="2:2" ht="18.75" x14ac:dyDescent="0.25">
      <c r="B546" s="20"/>
    </row>
    <row r="547" spans="2:2" ht="18.75" x14ac:dyDescent="0.25">
      <c r="B547" s="19"/>
    </row>
    <row r="548" spans="2:2" ht="18.75" x14ac:dyDescent="0.25">
      <c r="B548" s="19">
        <v>26</v>
      </c>
    </row>
    <row r="549" spans="2:2" ht="18.75" x14ac:dyDescent="0.25">
      <c r="B549" s="20"/>
    </row>
    <row r="550" spans="2:2" ht="75" x14ac:dyDescent="0.25">
      <c r="B550" s="20" t="s">
        <v>3928</v>
      </c>
    </row>
    <row r="551" spans="2:2" ht="18.75" x14ac:dyDescent="0.25">
      <c r="B551" s="20"/>
    </row>
    <row r="552" spans="2:2" ht="56.25" x14ac:dyDescent="0.25">
      <c r="B552" s="20" t="s">
        <v>4406</v>
      </c>
    </row>
    <row r="553" spans="2:2" ht="18.75" x14ac:dyDescent="0.25">
      <c r="B553" s="20" t="s">
        <v>4707</v>
      </c>
    </row>
    <row r="554" spans="2:2" ht="18.75" x14ac:dyDescent="0.25">
      <c r="B554" s="20" t="s">
        <v>4268</v>
      </c>
    </row>
    <row r="555" spans="2:2" ht="18.75" x14ac:dyDescent="0.25">
      <c r="B555" s="184"/>
    </row>
    <row r="556" spans="2:2" ht="37.5" x14ac:dyDescent="0.25">
      <c r="B556" s="20" t="s">
        <v>3634</v>
      </c>
    </row>
    <row r="557" spans="2:2" ht="75" x14ac:dyDescent="0.25">
      <c r="B557" s="20" t="s">
        <v>4408</v>
      </c>
    </row>
    <row r="558" spans="2:2" ht="37.5" x14ac:dyDescent="0.25">
      <c r="B558" s="20" t="s">
        <v>3635</v>
      </c>
    </row>
    <row r="559" spans="2:2" ht="75" x14ac:dyDescent="0.25">
      <c r="B559" s="20" t="s">
        <v>3636</v>
      </c>
    </row>
    <row r="560" spans="2:2" ht="18.75" x14ac:dyDescent="0.25">
      <c r="B560" s="20" t="s">
        <v>3637</v>
      </c>
    </row>
    <row r="561" spans="2:2" ht="37.5" x14ac:dyDescent="0.25">
      <c r="B561" s="20" t="s">
        <v>3638</v>
      </c>
    </row>
    <row r="562" spans="2:2" ht="18.75" x14ac:dyDescent="0.25">
      <c r="B562" s="20" t="s">
        <v>3639</v>
      </c>
    </row>
    <row r="563" spans="2:2" ht="37.5" x14ac:dyDescent="0.25">
      <c r="B563" s="20" t="s">
        <v>3640</v>
      </c>
    </row>
    <row r="564" spans="2:2" ht="18.75" x14ac:dyDescent="0.25">
      <c r="B564" s="20"/>
    </row>
    <row r="565" spans="2:2" ht="37.5" x14ac:dyDescent="0.25">
      <c r="B565" s="20" t="s">
        <v>4409</v>
      </c>
    </row>
    <row r="566" spans="2:2" ht="37.5" x14ac:dyDescent="0.25">
      <c r="B566" s="20" t="s">
        <v>4709</v>
      </c>
    </row>
    <row r="567" spans="2:2" ht="18.75" x14ac:dyDescent="0.25">
      <c r="B567" s="20"/>
    </row>
    <row r="568" spans="2:2" ht="18.75" x14ac:dyDescent="0.25">
      <c r="B568" s="20"/>
    </row>
    <row r="569" spans="2:2" ht="18.75" x14ac:dyDescent="0.25">
      <c r="B569" s="20"/>
    </row>
    <row r="570" spans="2:2" ht="18.75" x14ac:dyDescent="0.25">
      <c r="B570" s="19"/>
    </row>
    <row r="571" spans="2:2" ht="18.75" x14ac:dyDescent="0.25">
      <c r="B571" s="19">
        <v>27</v>
      </c>
    </row>
    <row r="572" spans="2:2" ht="18.75" x14ac:dyDescent="0.25">
      <c r="B572" s="20"/>
    </row>
    <row r="573" spans="2:2" ht="56.25" x14ac:dyDescent="0.25">
      <c r="B573" s="20" t="s">
        <v>3936</v>
      </c>
    </row>
    <row r="574" spans="2:2" ht="56.25" x14ac:dyDescent="0.25">
      <c r="B574" s="20" t="s">
        <v>3937</v>
      </c>
    </row>
    <row r="575" spans="2:2" ht="37.5" x14ac:dyDescent="0.25">
      <c r="B575" s="20" t="s">
        <v>3938</v>
      </c>
    </row>
    <row r="576" spans="2:2" ht="18.75" x14ac:dyDescent="0.25">
      <c r="B576" s="20"/>
    </row>
    <row r="577" spans="2:2" ht="18.75" x14ac:dyDescent="0.25">
      <c r="B577" s="20" t="s">
        <v>4411</v>
      </c>
    </row>
    <row r="578" spans="2:2" ht="18.75" x14ac:dyDescent="0.25">
      <c r="B578" s="20" t="s">
        <v>4412</v>
      </c>
    </row>
    <row r="579" spans="2:2" ht="18.75" x14ac:dyDescent="0.25">
      <c r="B579" s="20" t="s">
        <v>4413</v>
      </c>
    </row>
    <row r="580" spans="2:2" ht="18.75" x14ac:dyDescent="0.25">
      <c r="B580" s="20" t="s">
        <v>4414</v>
      </c>
    </row>
    <row r="581" spans="2:2" ht="18.75" x14ac:dyDescent="0.25">
      <c r="B581" s="20"/>
    </row>
    <row r="582" spans="2:2" ht="93.75" x14ac:dyDescent="0.25">
      <c r="B582" s="20" t="s">
        <v>3942</v>
      </c>
    </row>
    <row r="583" spans="2:2" ht="18.75" x14ac:dyDescent="0.25">
      <c r="B583" s="20" t="s">
        <v>3642</v>
      </c>
    </row>
    <row r="584" spans="2:2" ht="37.5" x14ac:dyDescent="0.25">
      <c r="B584" s="20" t="s">
        <v>3943</v>
      </c>
    </row>
    <row r="585" spans="2:2" ht="56.25" x14ac:dyDescent="0.25">
      <c r="B585" s="20" t="s">
        <v>3643</v>
      </c>
    </row>
    <row r="586" spans="2:2" ht="18.75" x14ac:dyDescent="0.25">
      <c r="B586" s="20"/>
    </row>
    <row r="587" spans="2:2" ht="37.5" x14ac:dyDescent="0.25">
      <c r="B587" s="221" t="s">
        <v>4415</v>
      </c>
    </row>
    <row r="588" spans="2:2" ht="18.75" x14ac:dyDescent="0.25">
      <c r="B588" s="221" t="s">
        <v>4416</v>
      </c>
    </row>
    <row r="589" spans="2:2" ht="18.75" x14ac:dyDescent="0.25">
      <c r="B589" s="221" t="s">
        <v>4417</v>
      </c>
    </row>
    <row r="590" spans="2:2" ht="18.75" x14ac:dyDescent="0.25">
      <c r="B590" s="221"/>
    </row>
    <row r="591" spans="2:2" ht="56.25" x14ac:dyDescent="0.25">
      <c r="B591" s="221" t="s">
        <v>4418</v>
      </c>
    </row>
    <row r="592" spans="2:2" ht="18.75" x14ac:dyDescent="0.25">
      <c r="B592" s="222"/>
    </row>
    <row r="593" spans="2:2" ht="75" x14ac:dyDescent="0.25">
      <c r="B593" s="222" t="s">
        <v>4952</v>
      </c>
    </row>
    <row r="594" spans="2:2" ht="18.75" x14ac:dyDescent="0.25">
      <c r="B594" s="221"/>
    </row>
    <row r="595" spans="2:2" ht="18.75" x14ac:dyDescent="0.25">
      <c r="B595" s="221">
        <v>28</v>
      </c>
    </row>
    <row r="596" spans="2:2" ht="18.75" x14ac:dyDescent="0.25">
      <c r="B596" s="222"/>
    </row>
    <row r="597" spans="2:2" ht="18.75" x14ac:dyDescent="0.25">
      <c r="B597" s="222" t="s">
        <v>4953</v>
      </c>
    </row>
    <row r="598" spans="2:2" ht="18.75" x14ac:dyDescent="0.25">
      <c r="B598" s="222"/>
    </row>
    <row r="599" spans="2:2" ht="18.75" x14ac:dyDescent="0.25">
      <c r="B599" s="221" t="s">
        <v>4420</v>
      </c>
    </row>
    <row r="600" spans="2:2" ht="18.75" x14ac:dyDescent="0.25">
      <c r="B600" s="222"/>
    </row>
    <row r="601" spans="2:2" ht="75" x14ac:dyDescent="0.25">
      <c r="B601" s="222" t="s">
        <v>4954</v>
      </c>
    </row>
    <row r="602" spans="2:2" ht="56.25" x14ac:dyDescent="0.25">
      <c r="B602" s="222" t="s">
        <v>4422</v>
      </c>
    </row>
    <row r="603" spans="2:2" ht="18.75" x14ac:dyDescent="0.25">
      <c r="B603" s="222" t="s">
        <v>4423</v>
      </c>
    </row>
    <row r="604" spans="2:2" ht="18.75" x14ac:dyDescent="0.25">
      <c r="B604" s="222" t="s">
        <v>4424</v>
      </c>
    </row>
    <row r="605" spans="2:2" ht="37.5" x14ac:dyDescent="0.25">
      <c r="B605" s="222" t="s">
        <v>4425</v>
      </c>
    </row>
    <row r="606" spans="2:2" ht="37.5" x14ac:dyDescent="0.25">
      <c r="B606" s="222" t="s">
        <v>4426</v>
      </c>
    </row>
    <row r="607" spans="2:2" ht="56.25" x14ac:dyDescent="0.25">
      <c r="B607" s="222" t="s">
        <v>4427</v>
      </c>
    </row>
    <row r="608" spans="2:2" ht="37.5" x14ac:dyDescent="0.25">
      <c r="B608" s="222" t="s">
        <v>4428</v>
      </c>
    </row>
    <row r="609" spans="2:2" ht="75" x14ac:dyDescent="0.25">
      <c r="B609" s="222" t="s">
        <v>4429</v>
      </c>
    </row>
    <row r="610" spans="2:2" ht="18.75" x14ac:dyDescent="0.25">
      <c r="B610" s="222" t="s">
        <v>4430</v>
      </c>
    </row>
    <row r="611" spans="2:2" ht="75" x14ac:dyDescent="0.25">
      <c r="B611" s="222" t="s">
        <v>4431</v>
      </c>
    </row>
    <row r="612" spans="2:2" ht="56.25" x14ac:dyDescent="0.25">
      <c r="B612" s="222" t="s">
        <v>4432</v>
      </c>
    </row>
    <row r="613" spans="2:2" ht="18.75" x14ac:dyDescent="0.25">
      <c r="B613" s="222"/>
    </row>
    <row r="614" spans="2:2" ht="18.75" x14ac:dyDescent="0.25">
      <c r="B614" s="221"/>
    </row>
    <row r="615" spans="2:2" ht="18.75" x14ac:dyDescent="0.25">
      <c r="B615" s="221">
        <v>29</v>
      </c>
    </row>
    <row r="616" spans="2:2" ht="18.75" x14ac:dyDescent="0.25">
      <c r="B616" s="222"/>
    </row>
    <row r="617" spans="2:2" ht="56.25" x14ac:dyDescent="0.25">
      <c r="B617" s="222" t="s">
        <v>4433</v>
      </c>
    </row>
    <row r="618" spans="2:2" ht="37.5" x14ac:dyDescent="0.25">
      <c r="B618" s="222" t="s">
        <v>4434</v>
      </c>
    </row>
    <row r="619" spans="2:2" ht="37.5" x14ac:dyDescent="0.25">
      <c r="B619" s="222" t="s">
        <v>4955</v>
      </c>
    </row>
    <row r="620" spans="2:2" ht="18.75" x14ac:dyDescent="0.25">
      <c r="B620" s="218"/>
    </row>
    <row r="621" spans="2:2" ht="56.25" x14ac:dyDescent="0.25">
      <c r="B621" s="221" t="s">
        <v>4436</v>
      </c>
    </row>
    <row r="622" spans="2:2" ht="18.75" x14ac:dyDescent="0.25">
      <c r="B622" s="222"/>
    </row>
    <row r="623" spans="2:2" ht="37.5" x14ac:dyDescent="0.25">
      <c r="B623" s="222" t="s">
        <v>4437</v>
      </c>
    </row>
    <row r="624" spans="2:2" ht="75" x14ac:dyDescent="0.25">
      <c r="B624" s="222" t="s">
        <v>4956</v>
      </c>
    </row>
    <row r="625" spans="2:3" ht="18.75" x14ac:dyDescent="0.25">
      <c r="B625" s="222" t="s">
        <v>4439</v>
      </c>
    </row>
    <row r="626" spans="2:3" ht="18.75" x14ac:dyDescent="0.25">
      <c r="B626" s="222" t="s">
        <v>4440</v>
      </c>
    </row>
    <row r="627" spans="2:3" ht="37.5" x14ac:dyDescent="0.25">
      <c r="B627" s="222" t="s">
        <v>4441</v>
      </c>
    </row>
    <row r="628" spans="2:3" ht="56.25" x14ac:dyDescent="0.25">
      <c r="B628" s="222" t="s">
        <v>4442</v>
      </c>
    </row>
    <row r="629" spans="2:3" ht="56.25" x14ac:dyDescent="0.25">
      <c r="B629" s="222" t="s">
        <v>4443</v>
      </c>
      <c r="C629" s="214"/>
    </row>
    <row r="630" spans="2:3" ht="37.5" x14ac:dyDescent="0.25">
      <c r="B630" s="222" t="s">
        <v>4444</v>
      </c>
      <c r="C630" s="214"/>
    </row>
    <row r="631" spans="2:3" ht="37.5" x14ac:dyDescent="0.25">
      <c r="B631" s="222" t="s">
        <v>4445</v>
      </c>
      <c r="C631" s="214"/>
    </row>
    <row r="632" spans="2:3" ht="18.75" x14ac:dyDescent="0.25">
      <c r="B632" s="221"/>
    </row>
    <row r="633" spans="2:3" ht="18.75" x14ac:dyDescent="0.25">
      <c r="B633" s="221" t="s">
        <v>4446</v>
      </c>
    </row>
    <row r="634" spans="2:3" ht="18.75" x14ac:dyDescent="0.25">
      <c r="B634" s="219"/>
    </row>
    <row r="635" spans="2:3" ht="37.5" x14ac:dyDescent="0.25">
      <c r="B635" s="222" t="s">
        <v>4957</v>
      </c>
    </row>
    <row r="636" spans="2:3" ht="18.75" x14ac:dyDescent="0.25">
      <c r="B636" s="221"/>
    </row>
    <row r="637" spans="2:3" ht="18.75" x14ac:dyDescent="0.25">
      <c r="B637" s="221"/>
    </row>
    <row r="638" spans="2:3" ht="18.75" x14ac:dyDescent="0.25">
      <c r="B638" s="221"/>
    </row>
    <row r="639" spans="2:3" ht="18.75" x14ac:dyDescent="0.25">
      <c r="B639" s="221">
        <v>30</v>
      </c>
    </row>
    <row r="640" spans="2:3" ht="18.75" x14ac:dyDescent="0.25">
      <c r="B640" s="221"/>
    </row>
    <row r="641" spans="2:3" ht="112.5" x14ac:dyDescent="0.25">
      <c r="B641" s="222" t="s">
        <v>4958</v>
      </c>
    </row>
    <row r="642" spans="2:3" ht="18.75" x14ac:dyDescent="0.25">
      <c r="B642" s="222" t="s">
        <v>4448</v>
      </c>
      <c r="C642" s="214"/>
    </row>
    <row r="643" spans="2:3" ht="18.75" x14ac:dyDescent="0.25">
      <c r="B643" s="222" t="s">
        <v>4449</v>
      </c>
    </row>
    <row r="644" spans="2:3" ht="18.75" x14ac:dyDescent="0.25">
      <c r="B644" s="222" t="s">
        <v>4450</v>
      </c>
    </row>
    <row r="645" spans="2:3" ht="37.5" x14ac:dyDescent="0.25">
      <c r="B645" s="222" t="s">
        <v>4451</v>
      </c>
    </row>
    <row r="646" spans="2:3" ht="75" x14ac:dyDescent="0.25">
      <c r="B646" s="222" t="s">
        <v>4452</v>
      </c>
    </row>
    <row r="647" spans="2:3" ht="37.5" x14ac:dyDescent="0.25">
      <c r="B647" s="222" t="s">
        <v>4453</v>
      </c>
    </row>
    <row r="648" spans="2:3" ht="56.25" x14ac:dyDescent="0.25">
      <c r="B648" s="222" t="s">
        <v>1057</v>
      </c>
    </row>
    <row r="649" spans="2:3" ht="56.25" x14ac:dyDescent="0.25">
      <c r="B649" s="222" t="s">
        <v>1058</v>
      </c>
    </row>
    <row r="650" spans="2:3" ht="93.75" x14ac:dyDescent="0.25">
      <c r="B650" s="222" t="s">
        <v>4454</v>
      </c>
    </row>
    <row r="651" spans="2:3" ht="56.25" x14ac:dyDescent="0.25">
      <c r="B651" s="222" t="s">
        <v>4455</v>
      </c>
    </row>
    <row r="652" spans="2:3" ht="18.75" x14ac:dyDescent="0.25">
      <c r="B652" s="221"/>
    </row>
    <row r="653" spans="2:3" ht="18.75" x14ac:dyDescent="0.25">
      <c r="B653" s="221" t="s">
        <v>4456</v>
      </c>
    </row>
    <row r="654" spans="2:3" ht="18.75" x14ac:dyDescent="0.25">
      <c r="B654" s="222"/>
    </row>
    <row r="655" spans="2:3" ht="75" x14ac:dyDescent="0.25">
      <c r="B655" s="222" t="s">
        <v>4959</v>
      </c>
    </row>
    <row r="656" spans="2:3" ht="18.75" x14ac:dyDescent="0.25">
      <c r="B656" s="222"/>
    </row>
    <row r="657" spans="2:3" ht="18.75" x14ac:dyDescent="0.25">
      <c r="B657" s="221">
        <v>31</v>
      </c>
    </row>
    <row r="658" spans="2:3" ht="18.75" x14ac:dyDescent="0.25">
      <c r="B658" s="221"/>
    </row>
    <row r="659" spans="2:3" ht="56.25" x14ac:dyDescent="0.25">
      <c r="B659" s="222" t="s">
        <v>4960</v>
      </c>
    </row>
    <row r="660" spans="2:3" ht="18.75" x14ac:dyDescent="0.25">
      <c r="B660" s="221"/>
    </row>
    <row r="661" spans="2:3" ht="18.75" x14ac:dyDescent="0.25">
      <c r="B661" s="221" t="s">
        <v>4458</v>
      </c>
    </row>
    <row r="662" spans="2:3" ht="18.75" x14ac:dyDescent="0.25">
      <c r="B662" s="222"/>
    </row>
    <row r="663" spans="2:3" ht="37.5" x14ac:dyDescent="0.25">
      <c r="B663" s="222" t="s">
        <v>4459</v>
      </c>
    </row>
    <row r="664" spans="2:3" ht="18.75" x14ac:dyDescent="0.25">
      <c r="B664" s="222"/>
    </row>
    <row r="665" spans="2:3" ht="18.75" x14ac:dyDescent="0.25">
      <c r="B665" s="221" t="s">
        <v>4460</v>
      </c>
    </row>
    <row r="666" spans="2:3" ht="18.75" x14ac:dyDescent="0.25">
      <c r="B666" s="222"/>
    </row>
    <row r="667" spans="2:3" ht="37.5" x14ac:dyDescent="0.25">
      <c r="B667" s="222" t="s">
        <v>4749</v>
      </c>
    </row>
    <row r="668" spans="2:3" ht="112.5" x14ac:dyDescent="0.25">
      <c r="B668" s="222" t="s">
        <v>4462</v>
      </c>
      <c r="C668" s="214"/>
    </row>
    <row r="669" spans="2:3" ht="18.75" x14ac:dyDescent="0.25">
      <c r="B669" s="222" t="s">
        <v>3986</v>
      </c>
      <c r="C669" s="214"/>
    </row>
    <row r="670" spans="2:3" ht="56.25" x14ac:dyDescent="0.25">
      <c r="B670" s="222" t="s">
        <v>4463</v>
      </c>
      <c r="C670" s="214"/>
    </row>
    <row r="671" spans="2:3" ht="56.25" x14ac:dyDescent="0.25">
      <c r="B671" s="222" t="s">
        <v>4464</v>
      </c>
      <c r="C671" s="214"/>
    </row>
    <row r="672" spans="2:3" ht="18.75" x14ac:dyDescent="0.25">
      <c r="B672" s="222"/>
    </row>
    <row r="673" spans="2:2" ht="18.75" x14ac:dyDescent="0.25">
      <c r="B673" s="221" t="s">
        <v>4465</v>
      </c>
    </row>
    <row r="674" spans="2:2" ht="18.75" x14ac:dyDescent="0.25">
      <c r="B674" s="218"/>
    </row>
    <row r="675" spans="2:2" ht="37.5" x14ac:dyDescent="0.25">
      <c r="B675" s="222" t="s">
        <v>4466</v>
      </c>
    </row>
    <row r="676" spans="2:2" ht="18.75" x14ac:dyDescent="0.25">
      <c r="B676" s="222"/>
    </row>
    <row r="677" spans="2:2" ht="37.5" x14ac:dyDescent="0.25">
      <c r="B677" s="221" t="s">
        <v>4961</v>
      </c>
    </row>
    <row r="678" spans="2:2" ht="18.75" x14ac:dyDescent="0.25">
      <c r="B678" s="218"/>
    </row>
    <row r="679" spans="2:2" ht="37.5" x14ac:dyDescent="0.25">
      <c r="B679" s="222" t="s">
        <v>4468</v>
      </c>
    </row>
    <row r="680" spans="2:2" ht="18.75" x14ac:dyDescent="0.25">
      <c r="B680" s="221">
        <v>32</v>
      </c>
    </row>
    <row r="681" spans="2:2" ht="18.75" x14ac:dyDescent="0.25">
      <c r="B681" s="222"/>
    </row>
    <row r="682" spans="2:2" ht="37.5" x14ac:dyDescent="0.25">
      <c r="B682" s="222" t="s">
        <v>4469</v>
      </c>
    </row>
    <row r="683" spans="2:2" ht="18.75" x14ac:dyDescent="0.25">
      <c r="B683" s="221"/>
    </row>
    <row r="684" spans="2:2" ht="37.5" x14ac:dyDescent="0.25">
      <c r="B684" s="221" t="s">
        <v>4470</v>
      </c>
    </row>
    <row r="685" spans="2:2" ht="18.75" x14ac:dyDescent="0.25">
      <c r="B685" s="222"/>
    </row>
    <row r="686" spans="2:2" ht="75" x14ac:dyDescent="0.25">
      <c r="B686" s="222" t="s">
        <v>4962</v>
      </c>
    </row>
    <row r="687" spans="2:2" ht="18.75" x14ac:dyDescent="0.25">
      <c r="B687" s="222"/>
    </row>
    <row r="688" spans="2:2" ht="18.75" x14ac:dyDescent="0.25">
      <c r="B688" s="191"/>
    </row>
    <row r="689" spans="2:45" ht="18.75" x14ac:dyDescent="0.25">
      <c r="B689" s="191"/>
    </row>
    <row r="690" spans="2:45" ht="18.75" x14ac:dyDescent="0.25">
      <c r="B690" s="191"/>
    </row>
    <row r="691" spans="2:45" ht="18.75" x14ac:dyDescent="0.25">
      <c r="B691" s="220" t="s">
        <v>4473</v>
      </c>
    </row>
    <row r="692" spans="2:45" ht="18.75" x14ac:dyDescent="0.25">
      <c r="B692" s="220" t="s">
        <v>4474</v>
      </c>
    </row>
    <row r="693" spans="2:45" ht="18.75" x14ac:dyDescent="0.25">
      <c r="B693" s="220" t="s">
        <v>9</v>
      </c>
    </row>
    <row r="694" spans="2:45" ht="18.75" x14ac:dyDescent="0.25">
      <c r="B694" s="220" t="s">
        <v>4475</v>
      </c>
    </row>
    <row r="695" spans="2:45" ht="18.75" x14ac:dyDescent="0.3">
      <c r="B695" s="258" t="s">
        <v>4963</v>
      </c>
    </row>
    <row r="697" spans="2:45" ht="18.75" x14ac:dyDescent="0.25">
      <c r="B697" s="256" t="s">
        <v>173</v>
      </c>
    </row>
    <row r="698" spans="2:45" ht="18.75" x14ac:dyDescent="0.25">
      <c r="B698" s="256" t="s">
        <v>4969</v>
      </c>
    </row>
    <row r="699" spans="2:45" ht="18.75" x14ac:dyDescent="0.25">
      <c r="B699" s="256" t="s">
        <v>4964</v>
      </c>
    </row>
    <row r="700" spans="2:45" ht="18.75" x14ac:dyDescent="0.25">
      <c r="B700" s="259" t="s">
        <v>4965</v>
      </c>
    </row>
    <row r="701" spans="2:45" ht="18.75" x14ac:dyDescent="0.25">
      <c r="B701" s="256" t="s">
        <v>4966</v>
      </c>
    </row>
    <row r="702" spans="2:45" ht="18.75" x14ac:dyDescent="0.25">
      <c r="B702" s="256" t="s">
        <v>4967</v>
      </c>
    </row>
    <row r="703" spans="2:45" ht="18.75" x14ac:dyDescent="0.25">
      <c r="B703" s="256" t="s">
        <v>4968</v>
      </c>
    </row>
    <row r="704" spans="2:45" x14ac:dyDescent="0.25">
      <c r="B704" s="343" t="s">
        <v>4970</v>
      </c>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c r="AA704" s="343"/>
      <c r="AB704" s="343"/>
      <c r="AC704" s="343"/>
      <c r="AD704" s="343"/>
      <c r="AE704" s="343"/>
      <c r="AF704" s="343"/>
      <c r="AG704" s="343"/>
      <c r="AH704" s="343"/>
      <c r="AI704" s="343"/>
      <c r="AJ704" s="343"/>
      <c r="AK704" s="343"/>
      <c r="AL704" s="343"/>
      <c r="AM704" s="343"/>
      <c r="AN704" s="343"/>
      <c r="AO704" s="343"/>
      <c r="AP704" s="343"/>
      <c r="AQ704" s="343"/>
      <c r="AR704" s="343"/>
      <c r="AS704" s="343"/>
    </row>
    <row r="705" spans="2:45" x14ac:dyDescent="0.25">
      <c r="B705" s="335"/>
      <c r="C705" s="335"/>
      <c r="D705" s="335"/>
      <c r="E705" s="335"/>
      <c r="F705" s="335"/>
      <c r="G705" s="335"/>
      <c r="H705" s="335"/>
      <c r="I705" s="335"/>
      <c r="J705" s="335"/>
      <c r="K705" s="335"/>
      <c r="L705" s="335"/>
      <c r="M705" s="335"/>
      <c r="N705" s="335"/>
      <c r="O705" s="335"/>
      <c r="P705" s="335"/>
      <c r="Q705" s="335"/>
      <c r="R705" s="335"/>
      <c r="S705" s="335"/>
      <c r="T705" s="335"/>
      <c r="U705" s="335"/>
      <c r="V705" s="335"/>
      <c r="W705" s="335"/>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c r="AS705" s="335"/>
    </row>
    <row r="706" spans="2:45" x14ac:dyDescent="0.25">
      <c r="B706" s="335"/>
      <c r="C706" s="335"/>
      <c r="D706" s="335"/>
      <c r="E706" s="335"/>
      <c r="F706" s="335"/>
      <c r="G706" s="335"/>
      <c r="H706" s="335"/>
      <c r="I706" s="335"/>
      <c r="J706" s="335"/>
      <c r="K706" s="335"/>
      <c r="L706" s="335"/>
      <c r="M706" s="335"/>
      <c r="N706" s="335"/>
      <c r="O706" s="335"/>
      <c r="P706" s="335"/>
      <c r="Q706" s="335"/>
      <c r="R706" s="335"/>
      <c r="S706" s="335"/>
      <c r="T706" s="335"/>
      <c r="U706" s="335"/>
      <c r="V706" s="335"/>
      <c r="W706" s="335"/>
      <c r="X706" s="335"/>
      <c r="Y706" s="335" t="s">
        <v>4971</v>
      </c>
      <c r="Z706" s="335"/>
      <c r="AA706" s="335"/>
      <c r="AB706" s="335"/>
      <c r="AC706" s="335"/>
      <c r="AD706" s="335"/>
      <c r="AE706" s="335"/>
      <c r="AF706" s="335"/>
      <c r="AG706" s="335"/>
      <c r="AH706" s="335"/>
      <c r="AI706" s="335"/>
      <c r="AJ706" s="335"/>
      <c r="AK706" s="335"/>
      <c r="AL706" s="335"/>
      <c r="AM706" s="335"/>
      <c r="AN706" s="335"/>
      <c r="AO706" s="335"/>
      <c r="AP706" s="335"/>
      <c r="AQ706" s="335"/>
      <c r="AR706" s="335"/>
      <c r="AS706" s="335"/>
    </row>
    <row r="707" spans="2:45" x14ac:dyDescent="0.25">
      <c r="B707" s="335"/>
      <c r="C707" s="335"/>
      <c r="D707" s="335"/>
      <c r="E707" s="335"/>
      <c r="F707" s="335"/>
      <c r="G707" s="335"/>
      <c r="H707" s="335"/>
      <c r="I707" s="335"/>
      <c r="J707" s="335"/>
      <c r="K707" s="335"/>
      <c r="L707" s="335"/>
      <c r="M707" s="335"/>
      <c r="N707" s="335"/>
      <c r="O707" s="335"/>
      <c r="P707" s="335"/>
      <c r="Q707" s="335"/>
      <c r="R707" s="335"/>
      <c r="S707" s="335"/>
      <c r="T707" s="335"/>
      <c r="U707" s="335"/>
      <c r="V707" s="335"/>
      <c r="W707" s="335"/>
      <c r="X707" s="335"/>
      <c r="Y707" s="339" t="s">
        <v>4478</v>
      </c>
      <c r="Z707" s="339"/>
      <c r="AA707" s="339"/>
      <c r="AB707" s="339"/>
      <c r="AC707" s="339"/>
      <c r="AD707" s="339"/>
      <c r="AE707" s="339"/>
      <c r="AF707" s="339"/>
      <c r="AG707" s="339"/>
      <c r="AH707" s="339"/>
      <c r="AI707" s="339"/>
      <c r="AJ707" s="339"/>
      <c r="AK707" s="339"/>
      <c r="AL707" s="339"/>
      <c r="AM707" s="339"/>
      <c r="AN707" s="339"/>
      <c r="AO707" s="339"/>
      <c r="AP707" s="339"/>
      <c r="AQ707" s="339"/>
      <c r="AR707" s="339"/>
      <c r="AS707" s="339"/>
    </row>
    <row r="708" spans="2:45" ht="15.75" thickBot="1" x14ac:dyDescent="0.3">
      <c r="B708" s="335"/>
      <c r="C708" s="335"/>
      <c r="D708" s="335"/>
      <c r="E708" s="335"/>
      <c r="F708" s="335"/>
      <c r="G708" s="335"/>
      <c r="H708" s="335"/>
      <c r="I708" s="335"/>
      <c r="J708" s="335"/>
      <c r="K708" s="335"/>
      <c r="L708" s="335"/>
      <c r="M708" s="335"/>
      <c r="N708" s="335"/>
      <c r="O708" s="335"/>
      <c r="P708" s="335"/>
      <c r="Q708" s="335"/>
      <c r="R708" s="335"/>
      <c r="S708" s="335"/>
      <c r="T708" s="335"/>
      <c r="U708" s="335"/>
      <c r="V708" s="335"/>
      <c r="W708" s="335"/>
      <c r="X708" s="335"/>
      <c r="Y708" s="336"/>
      <c r="Z708" s="336"/>
      <c r="AA708" s="336"/>
      <c r="AB708" s="336"/>
      <c r="AC708" s="336"/>
      <c r="AD708" s="336"/>
      <c r="AE708" s="336"/>
      <c r="AF708" s="336"/>
      <c r="AG708" s="336"/>
      <c r="AH708" s="336"/>
      <c r="AI708" s="336"/>
      <c r="AJ708" s="336"/>
      <c r="AK708" s="336"/>
      <c r="AL708" s="336"/>
      <c r="AM708" s="336"/>
      <c r="AN708" s="336"/>
      <c r="AO708" s="336"/>
      <c r="AP708" s="336"/>
      <c r="AQ708" s="336"/>
      <c r="AR708" s="336"/>
      <c r="AS708" s="336"/>
    </row>
    <row r="709" spans="2:45" ht="15.75" thickBot="1" x14ac:dyDescent="0.3">
      <c r="B709" s="335"/>
      <c r="C709" s="335"/>
      <c r="D709" s="335"/>
      <c r="E709" s="335"/>
      <c r="F709" s="335"/>
      <c r="G709" s="335"/>
      <c r="H709" s="335"/>
      <c r="I709" s="335"/>
      <c r="J709" s="335"/>
      <c r="K709" s="335"/>
      <c r="L709" s="335"/>
      <c r="M709" s="335"/>
      <c r="N709" s="335"/>
      <c r="O709" s="335"/>
      <c r="P709" s="335"/>
      <c r="Q709" s="335"/>
      <c r="R709" s="335"/>
      <c r="S709" s="335"/>
      <c r="T709" s="335"/>
      <c r="U709" s="335"/>
      <c r="V709" s="335"/>
      <c r="W709" s="335"/>
      <c r="X709" s="335"/>
      <c r="Y709" s="340" t="s">
        <v>4972</v>
      </c>
      <c r="Z709" s="340"/>
      <c r="AA709" s="340"/>
      <c r="AB709" s="340"/>
      <c r="AC709" s="340"/>
      <c r="AD709" s="340"/>
      <c r="AE709" s="342"/>
      <c r="AF709" s="342"/>
      <c r="AG709" s="342"/>
      <c r="AH709" s="342"/>
      <c r="AI709" s="342"/>
      <c r="AJ709" s="342"/>
      <c r="AK709" s="342"/>
      <c r="AL709" s="342"/>
      <c r="AM709" s="342"/>
      <c r="AN709" s="342"/>
      <c r="AO709" s="342"/>
      <c r="AP709" s="342"/>
      <c r="AQ709" s="342"/>
      <c r="AR709" s="342"/>
      <c r="AS709" s="342"/>
    </row>
    <row r="710" spans="2:45" x14ac:dyDescent="0.25">
      <c r="B710" s="335"/>
      <c r="C710" s="335"/>
      <c r="D710" s="335"/>
      <c r="E710" s="335"/>
      <c r="F710" s="335"/>
      <c r="G710" s="335"/>
      <c r="H710" s="335"/>
      <c r="I710" s="335"/>
      <c r="J710" s="335"/>
      <c r="K710" s="335"/>
      <c r="L710" s="335"/>
      <c r="M710" s="335"/>
      <c r="N710" s="335"/>
      <c r="O710" s="335"/>
      <c r="P710" s="335"/>
      <c r="Q710" s="335"/>
      <c r="R710" s="335"/>
      <c r="S710" s="335"/>
      <c r="T710" s="335"/>
      <c r="U710" s="335"/>
      <c r="V710" s="335"/>
      <c r="W710" s="335"/>
      <c r="X710" s="335"/>
      <c r="Y710" s="338" t="s">
        <v>4973</v>
      </c>
      <c r="Z710" s="338"/>
      <c r="AA710" s="338"/>
      <c r="AB710" s="338"/>
      <c r="AC710" s="338"/>
      <c r="AD710" s="338"/>
      <c r="AE710" s="338"/>
      <c r="AF710" s="338"/>
      <c r="AG710" s="338"/>
      <c r="AH710" s="338"/>
      <c r="AI710" s="338"/>
      <c r="AJ710" s="338"/>
      <c r="AK710" s="338"/>
      <c r="AL710" s="338"/>
      <c r="AM710" s="338"/>
      <c r="AN710" s="338"/>
      <c r="AO710" s="338"/>
      <c r="AP710" s="338"/>
      <c r="AQ710" s="338"/>
      <c r="AR710" s="338"/>
      <c r="AS710" s="338"/>
    </row>
    <row r="711" spans="2:45" ht="15.75" thickBot="1" x14ac:dyDescent="0.3">
      <c r="B711" s="335"/>
      <c r="C711" s="335"/>
      <c r="D711" s="335"/>
      <c r="E711" s="335"/>
      <c r="F711" s="335"/>
      <c r="G711" s="335"/>
      <c r="H711" s="335"/>
      <c r="I711" s="335"/>
      <c r="J711" s="335"/>
      <c r="K711" s="335"/>
      <c r="L711" s="335"/>
      <c r="M711" s="335"/>
      <c r="N711" s="335"/>
      <c r="O711" s="335"/>
      <c r="P711" s="335"/>
      <c r="Q711" s="335"/>
      <c r="R711" s="335"/>
      <c r="S711" s="335"/>
      <c r="T711" s="335"/>
      <c r="U711" s="335"/>
      <c r="V711" s="335"/>
      <c r="W711" s="335"/>
      <c r="X711" s="335"/>
      <c r="Y711" s="336"/>
      <c r="Z711" s="336"/>
      <c r="AA711" s="336"/>
      <c r="AB711" s="336"/>
      <c r="AC711" s="336"/>
      <c r="AD711" s="336"/>
      <c r="AE711" s="336"/>
      <c r="AF711" s="336"/>
      <c r="AG711" s="336"/>
      <c r="AH711" s="336"/>
      <c r="AI711" s="336"/>
      <c r="AJ711" s="336"/>
      <c r="AK711" s="336"/>
      <c r="AL711" s="336"/>
      <c r="AM711" s="336"/>
      <c r="AN711" s="336"/>
      <c r="AO711" s="336"/>
      <c r="AP711" s="336"/>
      <c r="AQ711" s="336"/>
      <c r="AR711" s="336"/>
      <c r="AS711" s="336"/>
    </row>
    <row r="712" spans="2:45" x14ac:dyDescent="0.25">
      <c r="B712" s="335"/>
      <c r="C712" s="335"/>
      <c r="D712" s="335"/>
      <c r="E712" s="335"/>
      <c r="F712" s="335"/>
      <c r="G712" s="335"/>
      <c r="H712" s="335"/>
      <c r="I712" s="335"/>
      <c r="J712" s="335"/>
      <c r="K712" s="335"/>
      <c r="L712" s="335"/>
      <c r="M712" s="335"/>
      <c r="N712" s="335"/>
      <c r="O712" s="335"/>
      <c r="P712" s="335"/>
      <c r="Q712" s="335"/>
      <c r="R712" s="335"/>
      <c r="S712" s="335"/>
      <c r="T712" s="335"/>
      <c r="U712" s="335"/>
      <c r="V712" s="335"/>
      <c r="W712" s="335"/>
      <c r="X712" s="335"/>
      <c r="Y712" s="337" t="s">
        <v>4974</v>
      </c>
      <c r="Z712" s="337"/>
      <c r="AA712" s="337"/>
      <c r="AB712" s="337"/>
      <c r="AC712" s="337"/>
      <c r="AD712" s="337"/>
      <c r="AE712" s="337"/>
      <c r="AF712" s="337"/>
      <c r="AG712" s="337"/>
      <c r="AH712" s="337"/>
      <c r="AI712" s="337"/>
      <c r="AJ712" s="337"/>
      <c r="AK712" s="337"/>
      <c r="AL712" s="337"/>
      <c r="AM712" s="337"/>
      <c r="AN712" s="337"/>
      <c r="AO712" s="337"/>
      <c r="AP712" s="337"/>
      <c r="AQ712" s="337"/>
      <c r="AR712" s="337"/>
      <c r="AS712" s="337"/>
    </row>
    <row r="713" spans="2:45" ht="15.75" thickBot="1" x14ac:dyDescent="0.3">
      <c r="B713" s="335"/>
      <c r="C713" s="335"/>
      <c r="D713" s="335"/>
      <c r="E713" s="335"/>
      <c r="F713" s="335"/>
      <c r="G713" s="335"/>
      <c r="H713" s="335"/>
      <c r="I713" s="335"/>
      <c r="J713" s="335"/>
      <c r="K713" s="335"/>
      <c r="L713" s="335"/>
      <c r="M713" s="335"/>
      <c r="N713" s="335"/>
      <c r="O713" s="335"/>
      <c r="P713" s="335"/>
      <c r="Q713" s="335"/>
      <c r="R713" s="335"/>
      <c r="S713" s="335"/>
      <c r="T713" s="335"/>
      <c r="U713" s="335"/>
      <c r="V713" s="335"/>
      <c r="W713" s="335"/>
      <c r="X713" s="335"/>
      <c r="Y713" s="336"/>
      <c r="Z713" s="336"/>
      <c r="AA713" s="336"/>
      <c r="AB713" s="336"/>
      <c r="AC713" s="336"/>
      <c r="AD713" s="336"/>
      <c r="AE713" s="336"/>
      <c r="AF713" s="336"/>
      <c r="AG713" s="336"/>
      <c r="AH713" s="336"/>
      <c r="AI713" s="336"/>
      <c r="AJ713" s="336"/>
      <c r="AK713" s="336"/>
      <c r="AL713" s="336"/>
      <c r="AM713" s="336"/>
      <c r="AN713" s="336"/>
      <c r="AO713" s="336"/>
      <c r="AP713" s="336"/>
      <c r="AQ713" s="336"/>
      <c r="AR713" s="336"/>
      <c r="AS713" s="336"/>
    </row>
    <row r="714" spans="2:45" x14ac:dyDescent="0.25">
      <c r="B714" s="335"/>
      <c r="C714" s="335"/>
      <c r="D714" s="335"/>
      <c r="E714" s="335"/>
      <c r="F714" s="335"/>
      <c r="G714" s="335"/>
      <c r="H714" s="335"/>
      <c r="I714" s="335"/>
      <c r="J714" s="335"/>
      <c r="K714" s="335"/>
      <c r="L714" s="335"/>
      <c r="M714" s="335"/>
      <c r="N714" s="335"/>
      <c r="O714" s="335"/>
      <c r="P714" s="335"/>
      <c r="Q714" s="335"/>
      <c r="R714" s="335"/>
      <c r="S714" s="335"/>
      <c r="T714" s="335"/>
      <c r="U714" s="335"/>
      <c r="V714" s="335"/>
      <c r="W714" s="335"/>
      <c r="X714" s="335"/>
      <c r="Y714" s="337" t="s">
        <v>4975</v>
      </c>
      <c r="Z714" s="337"/>
      <c r="AA714" s="337"/>
      <c r="AB714" s="337"/>
      <c r="AC714" s="337"/>
      <c r="AD714" s="337"/>
      <c r="AE714" s="337"/>
      <c r="AF714" s="337"/>
      <c r="AG714" s="337"/>
      <c r="AH714" s="337"/>
      <c r="AI714" s="337"/>
      <c r="AJ714" s="337"/>
      <c r="AK714" s="337"/>
      <c r="AL714" s="337"/>
      <c r="AM714" s="337"/>
      <c r="AN714" s="337"/>
      <c r="AO714" s="337"/>
      <c r="AP714" s="337"/>
      <c r="AQ714" s="337"/>
      <c r="AR714" s="337"/>
      <c r="AS714" s="337"/>
    </row>
    <row r="715" spans="2:45" ht="15.75" thickBot="1" x14ac:dyDescent="0.3">
      <c r="B715" s="335"/>
      <c r="C715" s="335"/>
      <c r="D715" s="335"/>
      <c r="E715" s="335"/>
      <c r="F715" s="335"/>
      <c r="G715" s="335"/>
      <c r="H715" s="335"/>
      <c r="I715" s="335"/>
      <c r="J715" s="335"/>
      <c r="K715" s="335"/>
      <c r="L715" s="335"/>
      <c r="M715" s="335"/>
      <c r="N715" s="335"/>
      <c r="O715" s="335"/>
      <c r="P715" s="335"/>
      <c r="Q715" s="335"/>
      <c r="R715" s="335"/>
      <c r="S715" s="335"/>
      <c r="T715" s="335"/>
      <c r="U715" s="335"/>
      <c r="V715" s="335"/>
      <c r="W715" s="335"/>
      <c r="X715" s="335"/>
      <c r="Y715" s="336"/>
      <c r="Z715" s="336"/>
      <c r="AA715" s="336"/>
      <c r="AB715" s="336"/>
      <c r="AC715" s="336"/>
      <c r="AD715" s="336"/>
      <c r="AE715" s="336"/>
      <c r="AF715" s="336"/>
      <c r="AG715" s="336"/>
      <c r="AH715" s="336"/>
      <c r="AI715" s="336"/>
      <c r="AJ715" s="336"/>
      <c r="AK715" s="336"/>
      <c r="AL715" s="336"/>
      <c r="AM715" s="336"/>
      <c r="AN715" s="336"/>
      <c r="AO715" s="336"/>
      <c r="AP715" s="336"/>
      <c r="AQ715" s="336"/>
      <c r="AR715" s="336"/>
      <c r="AS715" s="336"/>
    </row>
    <row r="716" spans="2:45" x14ac:dyDescent="0.25">
      <c r="B716" s="335"/>
      <c r="C716" s="335"/>
      <c r="D716" s="335"/>
      <c r="E716" s="335"/>
      <c r="F716" s="335"/>
      <c r="G716" s="335"/>
      <c r="H716" s="335"/>
      <c r="I716" s="335"/>
      <c r="J716" s="335"/>
      <c r="K716" s="335"/>
      <c r="L716" s="335"/>
      <c r="M716" s="335"/>
      <c r="N716" s="335"/>
      <c r="O716" s="335"/>
      <c r="P716" s="335"/>
      <c r="Q716" s="335"/>
      <c r="R716" s="335"/>
      <c r="S716" s="335"/>
      <c r="T716" s="335"/>
      <c r="U716" s="335"/>
      <c r="V716" s="335"/>
      <c r="W716" s="335"/>
      <c r="X716" s="335"/>
      <c r="Y716" s="337" t="s">
        <v>4976</v>
      </c>
      <c r="Z716" s="337"/>
      <c r="AA716" s="337"/>
      <c r="AB716" s="337"/>
      <c r="AC716" s="337"/>
      <c r="AD716" s="337"/>
      <c r="AE716" s="337"/>
      <c r="AF716" s="337"/>
      <c r="AG716" s="337"/>
      <c r="AH716" s="337"/>
      <c r="AI716" s="337"/>
      <c r="AJ716" s="337"/>
      <c r="AK716" s="337"/>
      <c r="AL716" s="337"/>
      <c r="AM716" s="337"/>
      <c r="AN716" s="337"/>
      <c r="AO716" s="337"/>
      <c r="AP716" s="337"/>
      <c r="AQ716" s="337"/>
      <c r="AR716" s="337"/>
      <c r="AS716" s="337"/>
    </row>
    <row r="717" spans="2:45" ht="15.75" thickBot="1" x14ac:dyDescent="0.3">
      <c r="B717" s="335"/>
      <c r="C717" s="335"/>
      <c r="D717" s="335"/>
      <c r="E717" s="335"/>
      <c r="F717" s="335"/>
      <c r="G717" s="335"/>
      <c r="H717" s="335"/>
      <c r="I717" s="335"/>
      <c r="J717" s="335"/>
      <c r="K717" s="335"/>
      <c r="L717" s="335"/>
      <c r="M717" s="335"/>
      <c r="N717" s="335"/>
      <c r="O717" s="335"/>
      <c r="P717" s="335"/>
      <c r="Q717" s="335"/>
      <c r="R717" s="335"/>
      <c r="S717" s="335"/>
      <c r="T717" s="335"/>
      <c r="U717" s="335"/>
      <c r="V717" s="335"/>
      <c r="W717" s="335"/>
      <c r="X717" s="335"/>
      <c r="Y717" s="336"/>
      <c r="Z717" s="336"/>
      <c r="AA717" s="336"/>
      <c r="AB717" s="336"/>
      <c r="AC717" s="336"/>
      <c r="AD717" s="336"/>
      <c r="AE717" s="336"/>
      <c r="AF717" s="336"/>
      <c r="AG717" s="336"/>
      <c r="AH717" s="336"/>
      <c r="AI717" s="336"/>
      <c r="AJ717" s="336"/>
      <c r="AK717" s="336"/>
      <c r="AL717" s="336"/>
      <c r="AM717" s="336"/>
      <c r="AN717" s="336"/>
      <c r="AO717" s="336"/>
      <c r="AP717" s="336"/>
      <c r="AQ717" s="336"/>
      <c r="AR717" s="336"/>
      <c r="AS717" s="336"/>
    </row>
    <row r="718" spans="2:45" x14ac:dyDescent="0.25">
      <c r="B718" s="335"/>
      <c r="C718" s="335"/>
      <c r="D718" s="335"/>
      <c r="E718" s="335"/>
      <c r="F718" s="335"/>
      <c r="G718" s="335"/>
      <c r="H718" s="335"/>
      <c r="I718" s="335"/>
      <c r="J718" s="335"/>
      <c r="K718" s="335"/>
      <c r="L718" s="335"/>
      <c r="M718" s="335"/>
      <c r="N718" s="335"/>
      <c r="O718" s="335"/>
      <c r="P718" s="335"/>
      <c r="Q718" s="335"/>
      <c r="R718" s="335"/>
      <c r="S718" s="335"/>
      <c r="T718" s="335"/>
      <c r="U718" s="335"/>
      <c r="V718" s="335"/>
      <c r="W718" s="335"/>
      <c r="X718" s="335"/>
      <c r="Y718" s="337" t="s">
        <v>4977</v>
      </c>
      <c r="Z718" s="337"/>
      <c r="AA718" s="337"/>
      <c r="AB718" s="337"/>
      <c r="AC718" s="337"/>
      <c r="AD718" s="337"/>
      <c r="AE718" s="337"/>
      <c r="AF718" s="337"/>
      <c r="AG718" s="337"/>
      <c r="AH718" s="337"/>
      <c r="AI718" s="337"/>
      <c r="AJ718" s="337"/>
      <c r="AK718" s="337"/>
      <c r="AL718" s="337"/>
      <c r="AM718" s="337"/>
      <c r="AN718" s="337"/>
      <c r="AO718" s="337"/>
      <c r="AP718" s="337"/>
      <c r="AQ718" s="337"/>
      <c r="AR718" s="337"/>
      <c r="AS718" s="337"/>
    </row>
    <row r="719" spans="2:45" x14ac:dyDescent="0.25">
      <c r="B719" s="335"/>
      <c r="C719" s="335"/>
      <c r="D719" s="335"/>
      <c r="E719" s="335"/>
      <c r="F719" s="335"/>
      <c r="G719" s="335"/>
      <c r="H719" s="335"/>
      <c r="I719" s="335"/>
      <c r="J719" s="335"/>
      <c r="K719" s="335"/>
      <c r="L719" s="335"/>
      <c r="M719" s="335"/>
      <c r="N719" s="335"/>
      <c r="O719" s="335"/>
      <c r="P719" s="335"/>
      <c r="Q719" s="335"/>
      <c r="R719" s="335"/>
      <c r="S719" s="335"/>
      <c r="T719" s="335"/>
      <c r="U719" s="335"/>
      <c r="V719" s="335"/>
      <c r="W719" s="335"/>
      <c r="X719" s="335"/>
      <c r="Y719" s="335"/>
      <c r="Z719" s="335"/>
      <c r="AA719" s="335"/>
      <c r="AB719" s="335"/>
      <c r="AC719" s="335"/>
      <c r="AD719" s="335"/>
      <c r="AE719" s="335"/>
      <c r="AF719" s="335"/>
      <c r="AG719" s="335"/>
      <c r="AH719" s="335"/>
      <c r="AI719" s="335"/>
      <c r="AJ719" s="335"/>
      <c r="AK719" s="335"/>
      <c r="AL719" s="335"/>
      <c r="AM719" s="335"/>
      <c r="AN719" s="335"/>
      <c r="AO719" s="335"/>
      <c r="AP719" s="335"/>
      <c r="AQ719" s="335"/>
      <c r="AR719" s="335"/>
      <c r="AS719" s="335"/>
    </row>
    <row r="720" spans="2:45" x14ac:dyDescent="0.25">
      <c r="B720" s="341" t="s">
        <v>4152</v>
      </c>
      <c r="C720" s="341"/>
      <c r="D720" s="341"/>
      <c r="E720" s="341"/>
      <c r="F720" s="341"/>
      <c r="G720" s="341"/>
      <c r="H720" s="341"/>
      <c r="I720" s="341"/>
      <c r="J720" s="341"/>
      <c r="K720" s="341"/>
      <c r="L720" s="341"/>
      <c r="M720" s="341"/>
      <c r="N720" s="341"/>
      <c r="O720" s="341"/>
      <c r="P720" s="341"/>
      <c r="Q720" s="341"/>
      <c r="R720" s="341"/>
      <c r="S720" s="341"/>
      <c r="T720" s="341"/>
      <c r="U720" s="341"/>
      <c r="V720" s="341"/>
      <c r="W720" s="341"/>
      <c r="X720" s="341"/>
      <c r="Y720" s="341"/>
      <c r="Z720" s="341"/>
      <c r="AA720" s="341"/>
      <c r="AB720" s="341"/>
      <c r="AC720" s="341"/>
      <c r="AD720" s="341"/>
      <c r="AE720" s="341"/>
      <c r="AF720" s="341"/>
      <c r="AG720" s="341"/>
      <c r="AH720" s="341"/>
      <c r="AI720" s="341"/>
      <c r="AJ720" s="341"/>
      <c r="AK720" s="341"/>
      <c r="AL720" s="341"/>
      <c r="AM720" s="341"/>
      <c r="AN720" s="341"/>
      <c r="AO720" s="341"/>
      <c r="AP720" s="341"/>
      <c r="AQ720" s="341"/>
      <c r="AR720" s="341"/>
      <c r="AS720" s="341"/>
    </row>
    <row r="721" spans="2:45" x14ac:dyDescent="0.25">
      <c r="B721" s="341" t="s">
        <v>4978</v>
      </c>
      <c r="C721" s="341"/>
      <c r="D721" s="341"/>
      <c r="E721" s="341"/>
      <c r="F721" s="341"/>
      <c r="G721" s="341"/>
      <c r="H721" s="341"/>
      <c r="I721" s="341"/>
      <c r="J721" s="341"/>
      <c r="K721" s="341"/>
      <c r="L721" s="341"/>
      <c r="M721" s="341"/>
      <c r="N721" s="341"/>
      <c r="O721" s="341"/>
      <c r="P721" s="341"/>
      <c r="Q721" s="341"/>
      <c r="R721" s="341"/>
      <c r="S721" s="341"/>
      <c r="T721" s="341"/>
      <c r="U721" s="341"/>
      <c r="V721" s="341"/>
      <c r="W721" s="341"/>
      <c r="X721" s="341"/>
      <c r="Y721" s="341"/>
      <c r="Z721" s="341"/>
      <c r="AA721" s="341"/>
      <c r="AB721" s="341"/>
      <c r="AC721" s="341"/>
      <c r="AD721" s="341"/>
      <c r="AE721" s="341"/>
      <c r="AF721" s="341"/>
      <c r="AG721" s="341"/>
      <c r="AH721" s="341"/>
      <c r="AI721" s="341"/>
      <c r="AJ721" s="341"/>
      <c r="AK721" s="341"/>
      <c r="AL721" s="341"/>
      <c r="AM721" s="341"/>
      <c r="AN721" s="341"/>
      <c r="AO721" s="341"/>
      <c r="AP721" s="341"/>
      <c r="AQ721" s="341"/>
      <c r="AR721" s="341"/>
      <c r="AS721" s="341"/>
    </row>
    <row r="722" spans="2:45" x14ac:dyDescent="0.25">
      <c r="B722" s="335"/>
      <c r="C722" s="335"/>
      <c r="D722" s="335"/>
      <c r="E722" s="335"/>
      <c r="F722" s="335"/>
      <c r="G722" s="335"/>
      <c r="H722" s="335"/>
      <c r="I722" s="335"/>
      <c r="J722" s="335"/>
      <c r="K722" s="335"/>
      <c r="L722" s="335"/>
      <c r="M722" s="335"/>
      <c r="N722" s="335"/>
      <c r="O722" s="335"/>
      <c r="P722" s="335"/>
      <c r="Q722" s="335"/>
      <c r="R722" s="335"/>
      <c r="S722" s="335"/>
      <c r="T722" s="335"/>
      <c r="U722" s="335"/>
      <c r="V722" s="335"/>
      <c r="W722" s="335"/>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c r="AS722" s="335"/>
    </row>
    <row r="723" spans="2:45" x14ac:dyDescent="0.25">
      <c r="B723" s="335" t="s">
        <v>4979</v>
      </c>
      <c r="C723" s="335"/>
      <c r="D723" s="335"/>
      <c r="E723" s="335"/>
      <c r="F723" s="335"/>
      <c r="G723" s="335"/>
      <c r="H723" s="335"/>
      <c r="I723" s="335"/>
      <c r="J723" s="335"/>
      <c r="K723" s="335"/>
      <c r="L723" s="335"/>
      <c r="M723" s="335"/>
      <c r="N723" s="335"/>
      <c r="O723" s="335"/>
      <c r="P723" s="335"/>
      <c r="Q723" s="335"/>
      <c r="R723" s="335"/>
      <c r="S723" s="335"/>
      <c r="T723" s="335"/>
      <c r="U723" s="335"/>
      <c r="V723" s="335"/>
      <c r="W723" s="335"/>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c r="AS723" s="335"/>
    </row>
    <row r="724" spans="2:45" ht="15.75" thickBot="1" x14ac:dyDescent="0.3">
      <c r="B724" s="335" t="s">
        <v>4980</v>
      </c>
      <c r="C724" s="335"/>
      <c r="D724" s="335"/>
      <c r="E724" s="335"/>
      <c r="F724" s="335"/>
      <c r="G724" s="335"/>
      <c r="H724" s="335"/>
      <c r="I724" s="336"/>
      <c r="J724" s="336"/>
      <c r="K724" s="336"/>
      <c r="L724" s="336"/>
      <c r="M724" s="336"/>
      <c r="N724" s="336"/>
      <c r="O724" s="336"/>
      <c r="P724" s="336"/>
      <c r="Q724" s="336"/>
      <c r="R724" s="336"/>
      <c r="S724" s="336"/>
      <c r="T724" s="336"/>
      <c r="U724" s="336"/>
      <c r="V724" s="336"/>
      <c r="W724" s="336"/>
      <c r="X724" s="336"/>
      <c r="Y724" s="336"/>
      <c r="Z724" s="336"/>
      <c r="AA724" s="336"/>
      <c r="AB724" s="336"/>
      <c r="AC724" s="336"/>
      <c r="AD724" s="336"/>
      <c r="AE724" s="336"/>
      <c r="AF724" s="336"/>
      <c r="AG724" s="336"/>
      <c r="AH724" s="336"/>
      <c r="AI724" s="336"/>
      <c r="AJ724" s="336"/>
      <c r="AK724" s="336"/>
      <c r="AL724" s="336"/>
      <c r="AM724" s="336"/>
      <c r="AN724" s="336"/>
      <c r="AO724" s="336"/>
      <c r="AP724" s="336"/>
      <c r="AQ724" s="336"/>
      <c r="AR724" s="336"/>
      <c r="AS724" s="336"/>
    </row>
    <row r="725" spans="2:45" x14ac:dyDescent="0.25">
      <c r="B725" s="335"/>
      <c r="C725" s="335"/>
      <c r="D725" s="335"/>
      <c r="E725" s="335"/>
      <c r="F725" s="335"/>
      <c r="G725" s="335"/>
      <c r="H725" s="335"/>
      <c r="I725" s="337" t="s">
        <v>4981</v>
      </c>
      <c r="J725" s="337"/>
      <c r="K725" s="337"/>
      <c r="L725" s="337"/>
      <c r="M725" s="337"/>
      <c r="N725" s="337"/>
      <c r="O725" s="337"/>
      <c r="P725" s="337"/>
      <c r="Q725" s="337"/>
      <c r="R725" s="337"/>
      <c r="S725" s="337"/>
      <c r="T725" s="337"/>
      <c r="U725" s="337"/>
      <c r="V725" s="337"/>
      <c r="W725" s="337"/>
      <c r="X725" s="337"/>
      <c r="Y725" s="337"/>
      <c r="Z725" s="337"/>
      <c r="AA725" s="337"/>
      <c r="AB725" s="337"/>
      <c r="AC725" s="337"/>
      <c r="AD725" s="337"/>
      <c r="AE725" s="337"/>
      <c r="AF725" s="337"/>
      <c r="AG725" s="337"/>
      <c r="AH725" s="337"/>
      <c r="AI725" s="337"/>
      <c r="AJ725" s="337"/>
      <c r="AK725" s="337"/>
      <c r="AL725" s="337"/>
      <c r="AM725" s="337"/>
      <c r="AN725" s="337"/>
      <c r="AO725" s="337"/>
      <c r="AP725" s="337"/>
      <c r="AQ725" s="337"/>
      <c r="AR725" s="337"/>
      <c r="AS725" s="337"/>
    </row>
    <row r="726" spans="2:45" ht="15.75" thickBot="1" x14ac:dyDescent="0.3">
      <c r="B726" s="336"/>
      <c r="C726" s="336"/>
      <c r="D726" s="336"/>
      <c r="E726" s="336"/>
      <c r="F726" s="336"/>
      <c r="G726" s="336"/>
      <c r="H726" s="336"/>
      <c r="I726" s="336"/>
      <c r="J726" s="336"/>
      <c r="K726" s="336"/>
      <c r="L726" s="336"/>
      <c r="M726" s="336"/>
      <c r="N726" s="336"/>
      <c r="O726" s="336"/>
      <c r="P726" s="336"/>
      <c r="Q726" s="336"/>
      <c r="R726" s="336"/>
      <c r="S726" s="336"/>
      <c r="T726" s="336"/>
      <c r="U726" s="336"/>
      <c r="V726" s="336"/>
      <c r="W726" s="336"/>
      <c r="X726" s="336"/>
      <c r="Y726" s="336"/>
      <c r="Z726" s="336"/>
      <c r="AA726" s="336"/>
      <c r="AB726" s="336"/>
      <c r="AC726" s="336"/>
      <c r="AD726" s="336"/>
      <c r="AE726" s="336"/>
      <c r="AF726" s="336"/>
      <c r="AG726" s="336"/>
      <c r="AH726" s="336"/>
      <c r="AI726" s="336"/>
      <c r="AJ726" s="336"/>
      <c r="AK726" s="336"/>
      <c r="AL726" s="336"/>
      <c r="AM726" s="336"/>
      <c r="AN726" s="336"/>
      <c r="AO726" s="336"/>
      <c r="AP726" s="336"/>
      <c r="AQ726" s="336"/>
      <c r="AR726" s="336"/>
      <c r="AS726" s="336"/>
    </row>
    <row r="727" spans="2:45" ht="15.75" thickBot="1" x14ac:dyDescent="0.3">
      <c r="B727" s="340" t="s">
        <v>4982</v>
      </c>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2"/>
      <c r="AD727" s="342"/>
      <c r="AE727" s="342"/>
      <c r="AF727" s="342"/>
      <c r="AG727" s="342"/>
      <c r="AH727" s="342"/>
      <c r="AI727" s="342"/>
      <c r="AJ727" s="342"/>
      <c r="AK727" s="342"/>
      <c r="AL727" s="342"/>
      <c r="AM727" s="342"/>
      <c r="AN727" s="342"/>
      <c r="AO727" s="342"/>
      <c r="AP727" s="342"/>
      <c r="AQ727" s="342"/>
      <c r="AR727" s="342"/>
      <c r="AS727" s="342"/>
    </row>
    <row r="728" spans="2:45" ht="15.75" thickBot="1" x14ac:dyDescent="0.3">
      <c r="B728" s="335" t="s">
        <v>4983</v>
      </c>
      <c r="C728" s="335"/>
      <c r="D728" s="335"/>
      <c r="E728" s="335"/>
      <c r="F728" s="335"/>
      <c r="G728" s="335"/>
      <c r="H728" s="335"/>
      <c r="I728" s="335"/>
      <c r="J728" s="335"/>
      <c r="K728" s="335"/>
      <c r="L728" s="335"/>
      <c r="M728" s="335"/>
      <c r="N728" s="335"/>
      <c r="O728" s="336"/>
      <c r="P728" s="336"/>
      <c r="Q728" s="336"/>
      <c r="R728" s="336"/>
      <c r="S728" s="336"/>
      <c r="T728" s="336"/>
      <c r="U728" s="336"/>
      <c r="V728" s="336"/>
      <c r="W728" s="336"/>
      <c r="X728" s="336"/>
      <c r="Y728" s="336"/>
      <c r="Z728" s="336"/>
      <c r="AA728" s="336"/>
      <c r="AB728" s="336"/>
      <c r="AC728" s="336"/>
      <c r="AD728" s="336"/>
      <c r="AE728" s="336"/>
      <c r="AF728" s="336"/>
      <c r="AG728" s="336"/>
      <c r="AH728" s="336"/>
      <c r="AI728" s="336"/>
      <c r="AJ728" s="336"/>
      <c r="AK728" s="336"/>
      <c r="AL728" s="336"/>
      <c r="AM728" s="336"/>
      <c r="AN728" s="336"/>
      <c r="AO728" s="336"/>
      <c r="AP728" s="336"/>
      <c r="AQ728" s="336"/>
      <c r="AR728" s="336"/>
      <c r="AS728" s="336"/>
    </row>
    <row r="729" spans="2:45" x14ac:dyDescent="0.25">
      <c r="B729" s="335"/>
      <c r="C729" s="335"/>
      <c r="D729" s="335"/>
      <c r="E729" s="335"/>
      <c r="F729" s="335"/>
      <c r="G729" s="335"/>
      <c r="H729" s="335"/>
      <c r="I729" s="335"/>
      <c r="J729" s="335"/>
      <c r="K729" s="335"/>
      <c r="L729" s="335"/>
      <c r="M729" s="335"/>
      <c r="N729" s="335"/>
      <c r="O729" s="337" t="s">
        <v>4984</v>
      </c>
      <c r="P729" s="337"/>
      <c r="Q729" s="337"/>
      <c r="R729" s="337"/>
      <c r="S729" s="337"/>
      <c r="T729" s="337"/>
      <c r="U729" s="337"/>
      <c r="V729" s="337"/>
      <c r="W729" s="337"/>
      <c r="X729" s="337"/>
      <c r="Y729" s="337"/>
      <c r="Z729" s="337"/>
      <c r="AA729" s="337"/>
      <c r="AB729" s="337"/>
      <c r="AC729" s="337"/>
      <c r="AD729" s="337"/>
      <c r="AE729" s="337"/>
      <c r="AF729" s="337"/>
      <c r="AG729" s="337"/>
      <c r="AH729" s="337"/>
      <c r="AI729" s="337"/>
      <c r="AJ729" s="337"/>
      <c r="AK729" s="337"/>
      <c r="AL729" s="337"/>
      <c r="AM729" s="337"/>
      <c r="AN729" s="337"/>
      <c r="AO729" s="337"/>
      <c r="AP729" s="337"/>
      <c r="AQ729" s="337"/>
      <c r="AR729" s="337"/>
      <c r="AS729" s="337"/>
    </row>
    <row r="730" spans="2:45" ht="15.75" thickBot="1" x14ac:dyDescent="0.3">
      <c r="B730" s="336"/>
      <c r="C730" s="336"/>
      <c r="D730" s="336"/>
      <c r="E730" s="336"/>
      <c r="F730" s="336"/>
      <c r="G730" s="336"/>
      <c r="H730" s="336"/>
      <c r="I730" s="336"/>
      <c r="J730" s="336"/>
      <c r="K730" s="336"/>
      <c r="L730" s="336"/>
      <c r="M730" s="336"/>
      <c r="N730" s="336"/>
      <c r="O730" s="336"/>
      <c r="P730" s="336"/>
      <c r="Q730" s="336"/>
      <c r="R730" s="336"/>
      <c r="S730" s="336"/>
      <c r="T730" s="336"/>
      <c r="U730" s="336"/>
      <c r="V730" s="336"/>
      <c r="W730" s="336"/>
      <c r="X730" s="336"/>
      <c r="Y730" s="336"/>
      <c r="Z730" s="336"/>
      <c r="AA730" s="336"/>
      <c r="AB730" s="336"/>
      <c r="AC730" s="336"/>
      <c r="AD730" s="336"/>
      <c r="AE730" s="336"/>
      <c r="AF730" s="336"/>
      <c r="AG730" s="336"/>
      <c r="AH730" s="336"/>
      <c r="AI730" s="336"/>
      <c r="AJ730" s="336"/>
      <c r="AK730" s="336"/>
      <c r="AL730" s="336"/>
      <c r="AM730" s="336"/>
      <c r="AN730" s="336"/>
      <c r="AO730" s="336"/>
      <c r="AP730" s="336"/>
      <c r="AQ730" s="336"/>
      <c r="AR730" s="336"/>
      <c r="AS730" s="336"/>
    </row>
    <row r="731" spans="2:45" x14ac:dyDescent="0.25">
      <c r="B731" s="337" t="s">
        <v>4985</v>
      </c>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c r="AA731" s="337"/>
      <c r="AB731" s="337"/>
      <c r="AC731" s="337"/>
      <c r="AD731" s="337"/>
      <c r="AE731" s="337"/>
      <c r="AF731" s="337"/>
      <c r="AG731" s="337"/>
      <c r="AH731" s="337"/>
      <c r="AI731" s="337"/>
      <c r="AJ731" s="337"/>
      <c r="AK731" s="337"/>
      <c r="AL731" s="337"/>
      <c r="AM731" s="337"/>
      <c r="AN731" s="337"/>
      <c r="AO731" s="337"/>
      <c r="AP731" s="337"/>
      <c r="AQ731" s="337"/>
      <c r="AR731" s="337"/>
      <c r="AS731" s="337"/>
    </row>
    <row r="732" spans="2:45" ht="15.75" thickBot="1" x14ac:dyDescent="0.3">
      <c r="B732" s="335" t="s">
        <v>4986</v>
      </c>
      <c r="C732" s="335"/>
      <c r="D732" s="335"/>
      <c r="E732" s="335"/>
      <c r="F732" s="335"/>
      <c r="G732" s="335"/>
      <c r="H732" s="335"/>
      <c r="I732" s="335"/>
      <c r="J732" s="335"/>
      <c r="K732" s="335"/>
      <c r="L732" s="335"/>
      <c r="M732" s="335"/>
      <c r="N732" s="335"/>
      <c r="O732" s="335"/>
      <c r="P732" s="335"/>
      <c r="Q732" s="336"/>
      <c r="R732" s="336"/>
      <c r="S732" s="336"/>
      <c r="T732" s="336"/>
      <c r="U732" s="336"/>
      <c r="V732" s="336"/>
      <c r="W732" s="336"/>
      <c r="X732" s="336"/>
      <c r="Y732" s="336"/>
      <c r="Z732" s="336"/>
      <c r="AA732" s="336"/>
      <c r="AB732" s="336"/>
      <c r="AC732" s="336"/>
      <c r="AD732" s="336"/>
      <c r="AE732" s="336"/>
      <c r="AF732" s="336"/>
      <c r="AG732" s="336"/>
      <c r="AH732" s="336"/>
      <c r="AI732" s="336"/>
      <c r="AJ732" s="336"/>
      <c r="AK732" s="336"/>
      <c r="AL732" s="336"/>
      <c r="AM732" s="336"/>
      <c r="AN732" s="336"/>
      <c r="AO732" s="336"/>
      <c r="AP732" s="335" t="s">
        <v>4987</v>
      </c>
      <c r="AQ732" s="335"/>
      <c r="AR732" s="335"/>
      <c r="AS732" s="335"/>
    </row>
    <row r="733" spans="2:45" ht="15.75" thickBot="1" x14ac:dyDescent="0.3">
      <c r="B733" s="335" t="s">
        <v>4988</v>
      </c>
      <c r="C733" s="335"/>
      <c r="D733" s="335"/>
      <c r="E733" s="335"/>
      <c r="F733" s="335"/>
      <c r="G733" s="335"/>
      <c r="H733" s="335"/>
      <c r="I733" s="335"/>
      <c r="J733" s="336"/>
      <c r="K733" s="336"/>
      <c r="L733" s="336"/>
      <c r="M733" s="336"/>
      <c r="N733" s="336"/>
      <c r="O733" s="336"/>
      <c r="P733" s="336"/>
      <c r="Q733" s="336"/>
      <c r="R733" s="336"/>
      <c r="S733" s="336"/>
      <c r="T733" s="336"/>
      <c r="U733" s="336"/>
      <c r="V733" s="336"/>
      <c r="W733" s="336"/>
      <c r="X733" s="336"/>
      <c r="Y733" s="336"/>
      <c r="Z733" s="336"/>
      <c r="AA733" s="336"/>
      <c r="AB733" s="336"/>
      <c r="AC733" s="336"/>
      <c r="AD733" s="336"/>
      <c r="AE733" s="336"/>
      <c r="AF733" s="336"/>
      <c r="AG733" s="336"/>
      <c r="AH733" s="336"/>
      <c r="AI733" s="336"/>
      <c r="AJ733" s="336"/>
      <c r="AK733" s="336"/>
      <c r="AL733" s="336"/>
      <c r="AM733" s="336"/>
      <c r="AN733" s="336"/>
      <c r="AO733" s="336"/>
      <c r="AP733" s="335" t="s">
        <v>4989</v>
      </c>
      <c r="AQ733" s="335"/>
      <c r="AR733" s="335"/>
      <c r="AS733" s="335"/>
    </row>
    <row r="734" spans="2:45" ht="15.75" thickBot="1" x14ac:dyDescent="0.3">
      <c r="B734" s="335" t="s">
        <v>4990</v>
      </c>
      <c r="C734" s="335"/>
      <c r="D734" s="335"/>
      <c r="E734" s="335"/>
      <c r="F734" s="335"/>
      <c r="G734" s="335"/>
      <c r="H734" s="335"/>
      <c r="I734" s="335"/>
      <c r="J734" s="335"/>
      <c r="K734" s="335"/>
      <c r="L734" s="342"/>
      <c r="M734" s="342"/>
      <c r="N734" s="342"/>
      <c r="O734" s="342"/>
      <c r="P734" s="342"/>
      <c r="Q734" s="342"/>
      <c r="R734" s="342"/>
      <c r="S734" s="342"/>
      <c r="T734" s="342"/>
      <c r="U734" s="342"/>
      <c r="V734" s="342"/>
      <c r="W734" s="342"/>
      <c r="X734" s="342"/>
      <c r="Y734" s="342"/>
      <c r="Z734" s="342"/>
      <c r="AA734" s="342"/>
      <c r="AB734" s="342"/>
      <c r="AC734" s="342"/>
      <c r="AD734" s="342"/>
      <c r="AE734" s="342"/>
      <c r="AF734" s="342"/>
      <c r="AG734" s="342"/>
      <c r="AH734" s="342"/>
      <c r="AI734" s="342"/>
      <c r="AJ734" s="342"/>
      <c r="AK734" s="342"/>
      <c r="AL734" s="342"/>
      <c r="AM734" s="342"/>
      <c r="AN734" s="342"/>
      <c r="AO734" s="342"/>
      <c r="AP734" s="335" t="s">
        <v>4989</v>
      </c>
      <c r="AQ734" s="335"/>
      <c r="AR734" s="335"/>
      <c r="AS734" s="335"/>
    </row>
    <row r="735" spans="2:45" ht="15.75" thickBot="1" x14ac:dyDescent="0.3">
      <c r="B735" s="335" t="s">
        <v>4991</v>
      </c>
      <c r="C735" s="335"/>
      <c r="D735" s="335"/>
      <c r="E735" s="335"/>
      <c r="F735" s="335"/>
      <c r="G735" s="335"/>
      <c r="H735" s="335"/>
      <c r="I735" s="335"/>
      <c r="J735" s="335"/>
      <c r="K735" s="335"/>
      <c r="L735" s="342"/>
      <c r="M735" s="342"/>
      <c r="N735" s="342"/>
      <c r="O735" s="342"/>
      <c r="P735" s="342"/>
      <c r="Q735" s="342"/>
      <c r="R735" s="342"/>
      <c r="S735" s="342"/>
      <c r="T735" s="342"/>
      <c r="U735" s="342"/>
      <c r="V735" s="342"/>
      <c r="W735" s="342"/>
      <c r="X735" s="342"/>
      <c r="Y735" s="342"/>
      <c r="Z735" s="342"/>
      <c r="AA735" s="342"/>
      <c r="AB735" s="342"/>
      <c r="AC735" s="342"/>
      <c r="AD735" s="342"/>
      <c r="AE735" s="342"/>
      <c r="AF735" s="342"/>
      <c r="AG735" s="342"/>
      <c r="AH735" s="342"/>
      <c r="AI735" s="342"/>
      <c r="AJ735" s="342"/>
      <c r="AK735" s="342"/>
      <c r="AL735" s="342"/>
      <c r="AM735" s="342"/>
      <c r="AN735" s="342"/>
      <c r="AO735" s="342"/>
      <c r="AP735" s="335" t="s">
        <v>4992</v>
      </c>
      <c r="AQ735" s="335"/>
      <c r="AR735" s="335"/>
      <c r="AS735" s="335"/>
    </row>
    <row r="736" spans="2:45" ht="15.75" thickBot="1" x14ac:dyDescent="0.3">
      <c r="B736" s="335" t="s">
        <v>4993</v>
      </c>
      <c r="C736" s="335"/>
      <c r="D736" s="335"/>
      <c r="E736" s="335"/>
      <c r="F736" s="335"/>
      <c r="G736" s="335"/>
      <c r="H736" s="335"/>
      <c r="I736" s="335"/>
      <c r="J736" s="336"/>
      <c r="K736" s="336"/>
      <c r="L736" s="336"/>
      <c r="M736" s="336"/>
      <c r="N736" s="336"/>
      <c r="O736" s="336"/>
      <c r="P736" s="336"/>
      <c r="Q736" s="336"/>
      <c r="R736" s="336"/>
      <c r="S736" s="336"/>
      <c r="T736" s="336"/>
      <c r="U736" s="336"/>
      <c r="V736" s="336"/>
      <c r="W736" s="336"/>
      <c r="X736" s="336"/>
      <c r="Y736" s="336"/>
      <c r="Z736" s="336"/>
      <c r="AA736" s="336"/>
      <c r="AB736" s="336"/>
      <c r="AC736" s="336"/>
      <c r="AD736" s="336"/>
      <c r="AE736" s="336"/>
      <c r="AF736" s="336"/>
      <c r="AG736" s="336"/>
      <c r="AH736" s="336"/>
      <c r="AI736" s="336"/>
      <c r="AJ736" s="336"/>
      <c r="AK736" s="336"/>
      <c r="AL736" s="336"/>
      <c r="AM736" s="336"/>
      <c r="AN736" s="336"/>
      <c r="AO736" s="336"/>
      <c r="AP736" s="335" t="s">
        <v>4992</v>
      </c>
      <c r="AQ736" s="335"/>
      <c r="AR736" s="335"/>
      <c r="AS736" s="335"/>
    </row>
    <row r="737" spans="2:45" x14ac:dyDescent="0.25">
      <c r="B737" s="338" t="s">
        <v>4994</v>
      </c>
      <c r="C737" s="338"/>
      <c r="D737" s="338"/>
      <c r="E737" s="338"/>
      <c r="F737" s="338"/>
      <c r="G737" s="338"/>
      <c r="H737" s="338"/>
      <c r="I737" s="338"/>
      <c r="J737" s="338"/>
      <c r="K737" s="338"/>
      <c r="L737" s="338"/>
      <c r="M737" s="338"/>
      <c r="N737" s="338"/>
      <c r="O737" s="338"/>
      <c r="P737" s="338"/>
      <c r="Q737" s="338"/>
      <c r="R737" s="338"/>
      <c r="S737" s="338"/>
      <c r="T737" s="338"/>
      <c r="U737" s="338"/>
      <c r="V737" s="338"/>
      <c r="W737" s="338"/>
      <c r="X737" s="338"/>
      <c r="Y737" s="338"/>
      <c r="Z737" s="338"/>
      <c r="AA737" s="338"/>
      <c r="AB737" s="338"/>
      <c r="AC737" s="338"/>
      <c r="AD737" s="338"/>
      <c r="AE737" s="338"/>
      <c r="AF737" s="338"/>
      <c r="AG737" s="338"/>
      <c r="AH737" s="338"/>
      <c r="AI737" s="338"/>
      <c r="AJ737" s="338"/>
      <c r="AK737" s="338"/>
      <c r="AL737" s="338"/>
      <c r="AM737" s="338"/>
      <c r="AN737" s="338"/>
      <c r="AO737" s="338"/>
      <c r="AP737" s="338"/>
      <c r="AQ737" s="338"/>
      <c r="AR737" s="338"/>
      <c r="AS737" s="338"/>
    </row>
    <row r="738" spans="2:45" ht="15.75" thickBot="1" x14ac:dyDescent="0.3">
      <c r="B738" s="335" t="s">
        <v>4995</v>
      </c>
      <c r="C738" s="335"/>
      <c r="D738" s="335"/>
      <c r="E738" s="335"/>
      <c r="F738" s="335"/>
      <c r="G738" s="335"/>
      <c r="H738" s="335"/>
      <c r="I738" s="335"/>
      <c r="J738" s="335"/>
      <c r="K738" s="335"/>
      <c r="L738" s="335"/>
      <c r="M738" s="335"/>
      <c r="N738" s="335"/>
      <c r="O738" s="335"/>
      <c r="P738" s="335"/>
      <c r="Q738" s="335"/>
      <c r="R738" s="335"/>
      <c r="S738" s="335"/>
      <c r="T738" s="335"/>
      <c r="U738" s="335"/>
      <c r="V738" s="335"/>
      <c r="W738" s="335"/>
      <c r="X738" s="335"/>
      <c r="Y738" s="336"/>
      <c r="Z738" s="336"/>
      <c r="AA738" s="336"/>
      <c r="AB738" s="336"/>
      <c r="AC738" s="336"/>
      <c r="AD738" s="336"/>
      <c r="AE738" s="336"/>
      <c r="AF738" s="336"/>
      <c r="AG738" s="336"/>
      <c r="AH738" s="336"/>
      <c r="AI738" s="336"/>
      <c r="AJ738" s="336"/>
      <c r="AK738" s="336"/>
      <c r="AL738" s="336"/>
      <c r="AM738" s="336"/>
      <c r="AN738" s="336"/>
      <c r="AO738" s="336"/>
      <c r="AP738" s="336"/>
      <c r="AQ738" s="336"/>
      <c r="AR738" s="336"/>
      <c r="AS738" s="336"/>
    </row>
    <row r="739" spans="2:45" x14ac:dyDescent="0.25">
      <c r="B739" s="335"/>
      <c r="C739" s="335"/>
      <c r="D739" s="335"/>
      <c r="E739" s="335"/>
      <c r="F739" s="335"/>
      <c r="G739" s="335"/>
      <c r="H739" s="335"/>
      <c r="I739" s="335"/>
      <c r="J739" s="335"/>
      <c r="K739" s="335"/>
      <c r="L739" s="335"/>
      <c r="M739" s="335"/>
      <c r="N739" s="335"/>
      <c r="O739" s="335"/>
      <c r="P739" s="335"/>
      <c r="Q739" s="335"/>
      <c r="R739" s="335"/>
      <c r="S739" s="335"/>
      <c r="T739" s="335"/>
      <c r="U739" s="335"/>
      <c r="V739" s="335"/>
      <c r="W739" s="335"/>
      <c r="X739" s="335"/>
      <c r="Y739" s="340">
        <v>2</v>
      </c>
      <c r="Z739" s="340"/>
      <c r="AA739" s="340"/>
      <c r="AB739" s="340"/>
      <c r="AC739" s="340"/>
      <c r="AD739" s="340"/>
      <c r="AE739" s="340"/>
      <c r="AF739" s="340"/>
      <c r="AG739" s="340"/>
      <c r="AH739" s="340"/>
      <c r="AI739" s="340"/>
      <c r="AJ739" s="340"/>
      <c r="AK739" s="340"/>
      <c r="AL739" s="340"/>
      <c r="AM739" s="340"/>
      <c r="AN739" s="340"/>
      <c r="AO739" s="340"/>
      <c r="AP739" s="340"/>
      <c r="AQ739" s="340"/>
      <c r="AR739" s="340"/>
      <c r="AS739" s="340"/>
    </row>
    <row r="740" spans="2:45" x14ac:dyDescent="0.25">
      <c r="B740" s="335"/>
      <c r="C740" s="335"/>
      <c r="D740" s="335"/>
      <c r="E740" s="335"/>
      <c r="F740" s="335"/>
      <c r="G740" s="335"/>
      <c r="H740" s="335"/>
      <c r="I740" s="335"/>
      <c r="J740" s="335"/>
      <c r="K740" s="335"/>
      <c r="L740" s="335"/>
      <c r="M740" s="335"/>
      <c r="N740" s="335"/>
      <c r="O740" s="335"/>
      <c r="P740" s="335"/>
      <c r="Q740" s="335"/>
      <c r="R740" s="335"/>
      <c r="S740" s="335"/>
      <c r="T740" s="335"/>
      <c r="U740" s="335"/>
      <c r="V740" s="335"/>
      <c r="W740" s="335"/>
      <c r="X740" s="335"/>
      <c r="Y740" s="335"/>
      <c r="Z740" s="335"/>
      <c r="AA740" s="335"/>
      <c r="AB740" s="335"/>
      <c r="AC740" s="335"/>
      <c r="AD740" s="335"/>
      <c r="AE740" s="335"/>
      <c r="AF740" s="335"/>
      <c r="AG740" s="335"/>
      <c r="AH740" s="335"/>
      <c r="AI740" s="335"/>
      <c r="AJ740" s="335"/>
      <c r="AK740" s="335"/>
      <c r="AL740" s="335"/>
      <c r="AM740" s="335"/>
      <c r="AN740" s="335"/>
      <c r="AO740" s="335"/>
      <c r="AP740" s="335"/>
      <c r="AQ740" s="335"/>
      <c r="AR740" s="335"/>
      <c r="AS740" s="335"/>
    </row>
    <row r="741" spans="2:45" ht="15.75" thickBot="1" x14ac:dyDescent="0.3">
      <c r="B741" s="335" t="s">
        <v>4996</v>
      </c>
      <c r="C741" s="335"/>
      <c r="D741" s="335"/>
      <c r="E741" s="335"/>
      <c r="F741" s="335"/>
      <c r="G741" s="335"/>
      <c r="H741" s="335"/>
      <c r="I741" s="335"/>
      <c r="J741" s="335"/>
      <c r="K741" s="335"/>
      <c r="L741" s="335"/>
      <c r="M741" s="335"/>
      <c r="N741" s="335"/>
      <c r="O741" s="335"/>
      <c r="P741" s="335"/>
      <c r="Q741" s="335"/>
      <c r="R741" s="335"/>
      <c r="S741" s="335"/>
      <c r="T741" s="335"/>
      <c r="U741" s="335"/>
      <c r="V741" s="335"/>
      <c r="W741" s="335"/>
      <c r="X741" s="335"/>
      <c r="Y741" s="336"/>
      <c r="Z741" s="336"/>
      <c r="AA741" s="336"/>
      <c r="AB741" s="336"/>
      <c r="AC741" s="336"/>
      <c r="AD741" s="336"/>
      <c r="AE741" s="336"/>
      <c r="AF741" s="336"/>
      <c r="AG741" s="336"/>
      <c r="AH741" s="336"/>
      <c r="AI741" s="336"/>
      <c r="AJ741" s="336"/>
      <c r="AK741" s="336"/>
      <c r="AL741" s="336"/>
      <c r="AM741" s="336"/>
      <c r="AN741" s="336"/>
      <c r="AO741" s="336"/>
      <c r="AP741" s="336"/>
      <c r="AQ741" s="336"/>
      <c r="AR741" s="336"/>
      <c r="AS741" s="336"/>
    </row>
    <row r="742" spans="2:45" x14ac:dyDescent="0.25">
      <c r="B742" s="338" t="s">
        <v>4997</v>
      </c>
      <c r="C742" s="338"/>
      <c r="D742" s="338"/>
      <c r="E742" s="338"/>
      <c r="F742" s="338"/>
      <c r="G742" s="338"/>
      <c r="H742" s="338"/>
      <c r="I742" s="338"/>
      <c r="J742" s="338"/>
      <c r="K742" s="338"/>
      <c r="L742" s="338"/>
      <c r="M742" s="338"/>
      <c r="N742" s="338"/>
      <c r="O742" s="338"/>
      <c r="P742" s="338"/>
      <c r="Q742" s="338"/>
      <c r="R742" s="338"/>
      <c r="S742" s="338"/>
      <c r="T742" s="338"/>
      <c r="U742" s="338"/>
      <c r="V742" s="338"/>
      <c r="W742" s="338"/>
      <c r="X742" s="338"/>
      <c r="Y742" s="338"/>
      <c r="Z742" s="338"/>
      <c r="AA742" s="338"/>
      <c r="AB742" s="338"/>
      <c r="AC742" s="338"/>
      <c r="AD742" s="338"/>
      <c r="AE742" s="338"/>
      <c r="AF742" s="338"/>
      <c r="AG742" s="338"/>
      <c r="AH742" s="338"/>
      <c r="AI742" s="338"/>
      <c r="AJ742" s="338"/>
      <c r="AK742" s="338"/>
      <c r="AL742" s="338"/>
      <c r="AM742" s="338"/>
      <c r="AN742" s="338"/>
      <c r="AO742" s="338"/>
      <c r="AP742" s="338"/>
      <c r="AQ742" s="338"/>
      <c r="AR742" s="338"/>
      <c r="AS742" s="338"/>
    </row>
    <row r="743" spans="2:45" ht="15.75" thickBot="1" x14ac:dyDescent="0.3">
      <c r="B743" s="335" t="s">
        <v>4998</v>
      </c>
      <c r="C743" s="335"/>
      <c r="D743" s="335"/>
      <c r="E743" s="335"/>
      <c r="F743" s="335"/>
      <c r="G743" s="335"/>
      <c r="H743" s="335"/>
      <c r="I743" s="335"/>
      <c r="J743" s="335"/>
      <c r="K743" s="335"/>
      <c r="L743" s="335"/>
      <c r="M743" s="335"/>
      <c r="N743" s="335"/>
      <c r="O743" s="335"/>
      <c r="P743" s="335"/>
      <c r="Q743" s="335"/>
      <c r="R743" s="335"/>
      <c r="S743" s="335"/>
      <c r="T743" s="335"/>
      <c r="U743" s="335"/>
      <c r="V743" s="335"/>
      <c r="W743" s="335"/>
      <c r="X743" s="335"/>
      <c r="Y743" s="336"/>
      <c r="Z743" s="336"/>
      <c r="AA743" s="336"/>
      <c r="AB743" s="336"/>
      <c r="AC743" s="336"/>
      <c r="AD743" s="336"/>
      <c r="AE743" s="336"/>
      <c r="AF743" s="336"/>
      <c r="AG743" s="336"/>
      <c r="AH743" s="336"/>
      <c r="AI743" s="336"/>
      <c r="AJ743" s="336"/>
      <c r="AK743" s="336"/>
      <c r="AL743" s="336"/>
      <c r="AM743" s="336"/>
      <c r="AN743" s="336"/>
      <c r="AO743" s="336"/>
      <c r="AP743" s="336"/>
      <c r="AQ743" s="336"/>
      <c r="AR743" s="336"/>
      <c r="AS743" s="336"/>
    </row>
    <row r="744" spans="2:45" ht="15.75" thickBot="1" x14ac:dyDescent="0.3">
      <c r="B744" s="335" t="s">
        <v>4999</v>
      </c>
      <c r="C744" s="335"/>
      <c r="D744" s="335"/>
      <c r="E744" s="335"/>
      <c r="F744" s="335"/>
      <c r="G744" s="335"/>
      <c r="H744" s="335"/>
      <c r="I744" s="335"/>
      <c r="J744" s="335"/>
      <c r="K744" s="335"/>
      <c r="L744" s="335"/>
      <c r="M744" s="335"/>
      <c r="N744" s="335"/>
      <c r="O744" s="335"/>
      <c r="P744" s="335"/>
      <c r="Q744" s="335"/>
      <c r="R744" s="335"/>
      <c r="S744" s="335"/>
      <c r="T744" s="335"/>
      <c r="U744" s="335"/>
      <c r="V744" s="335"/>
      <c r="W744" s="335"/>
      <c r="X744" s="335"/>
      <c r="Y744" s="342"/>
      <c r="Z744" s="342"/>
      <c r="AA744" s="342"/>
      <c r="AB744" s="342"/>
      <c r="AC744" s="342"/>
      <c r="AD744" s="342"/>
      <c r="AE744" s="342"/>
      <c r="AF744" s="342"/>
      <c r="AG744" s="342"/>
      <c r="AH744" s="342"/>
      <c r="AI744" s="342"/>
      <c r="AJ744" s="342"/>
      <c r="AK744" s="342"/>
      <c r="AL744" s="342"/>
      <c r="AM744" s="342"/>
      <c r="AN744" s="342"/>
      <c r="AO744" s="342"/>
      <c r="AP744" s="342"/>
      <c r="AQ744" s="342"/>
      <c r="AR744" s="342"/>
      <c r="AS744" s="342"/>
    </row>
    <row r="745" spans="2:45" ht="15.75" thickBot="1" x14ac:dyDescent="0.3">
      <c r="B745" s="335" t="s">
        <v>5000</v>
      </c>
      <c r="C745" s="335"/>
      <c r="D745" s="335"/>
      <c r="E745" s="335"/>
      <c r="F745" s="335"/>
      <c r="G745" s="335"/>
      <c r="H745" s="335"/>
      <c r="I745" s="335"/>
      <c r="J745" s="335"/>
      <c r="K745" s="335"/>
      <c r="L745" s="335"/>
      <c r="M745" s="335"/>
      <c r="N745" s="335"/>
      <c r="O745" s="335"/>
      <c r="P745" s="335"/>
      <c r="Q745" s="335"/>
      <c r="R745" s="335"/>
      <c r="S745" s="335"/>
      <c r="T745" s="335"/>
      <c r="U745" s="335"/>
      <c r="V745" s="335"/>
      <c r="W745" s="335"/>
      <c r="X745" s="335"/>
      <c r="Y745" s="342"/>
      <c r="Z745" s="342"/>
      <c r="AA745" s="342"/>
      <c r="AB745" s="342"/>
      <c r="AC745" s="342"/>
      <c r="AD745" s="342"/>
      <c r="AE745" s="342"/>
      <c r="AF745" s="342"/>
      <c r="AG745" s="342"/>
      <c r="AH745" s="342"/>
      <c r="AI745" s="342"/>
      <c r="AJ745" s="342"/>
      <c r="AK745" s="342"/>
      <c r="AL745" s="342"/>
      <c r="AM745" s="342"/>
      <c r="AN745" s="342"/>
      <c r="AO745" s="342"/>
      <c r="AP745" s="342"/>
      <c r="AQ745" s="342"/>
      <c r="AR745" s="342"/>
      <c r="AS745" s="342"/>
    </row>
    <row r="746" spans="2:45" x14ac:dyDescent="0.25">
      <c r="B746" s="338" t="s">
        <v>5001</v>
      </c>
      <c r="C746" s="338"/>
      <c r="D746" s="338"/>
      <c r="E746" s="338"/>
      <c r="F746" s="338"/>
      <c r="G746" s="338"/>
      <c r="H746" s="338"/>
      <c r="I746" s="338"/>
      <c r="J746" s="338"/>
      <c r="K746" s="338"/>
      <c r="L746" s="338"/>
      <c r="M746" s="338"/>
      <c r="N746" s="338"/>
      <c r="O746" s="338"/>
      <c r="P746" s="338"/>
      <c r="Q746" s="338"/>
      <c r="R746" s="338"/>
      <c r="S746" s="338"/>
      <c r="T746" s="338"/>
      <c r="U746" s="338"/>
      <c r="V746" s="338"/>
      <c r="W746" s="338"/>
      <c r="X746" s="338"/>
      <c r="Y746" s="338"/>
      <c r="Z746" s="338"/>
      <c r="AA746" s="338"/>
      <c r="AB746" s="338"/>
      <c r="AC746" s="338"/>
      <c r="AD746" s="338"/>
      <c r="AE746" s="338"/>
      <c r="AF746" s="338"/>
      <c r="AG746" s="338"/>
      <c r="AH746" s="338"/>
      <c r="AI746" s="338"/>
      <c r="AJ746" s="338"/>
      <c r="AK746" s="338"/>
      <c r="AL746" s="338"/>
      <c r="AM746" s="338"/>
      <c r="AN746" s="338"/>
      <c r="AO746" s="338"/>
      <c r="AP746" s="338"/>
      <c r="AQ746" s="338"/>
      <c r="AR746" s="338"/>
      <c r="AS746" s="338"/>
    </row>
    <row r="747" spans="2:45" x14ac:dyDescent="0.25">
      <c r="B747" s="335" t="s">
        <v>5002</v>
      </c>
      <c r="C747" s="335"/>
      <c r="D747" s="335"/>
      <c r="E747" s="335"/>
      <c r="F747" s="335"/>
      <c r="G747" s="335"/>
      <c r="H747" s="335"/>
      <c r="I747" s="335"/>
      <c r="J747" s="335"/>
      <c r="K747" s="335"/>
      <c r="L747" s="335"/>
      <c r="M747" s="335"/>
      <c r="N747" s="335"/>
      <c r="O747" s="335"/>
      <c r="P747" s="335"/>
      <c r="Q747" s="335"/>
      <c r="R747" s="335"/>
      <c r="S747" s="335"/>
      <c r="T747" s="335"/>
      <c r="U747" s="335"/>
      <c r="V747" s="335"/>
      <c r="W747" s="335"/>
      <c r="X747" s="335"/>
      <c r="Y747" s="335"/>
      <c r="Z747" s="335"/>
      <c r="AA747" s="335"/>
      <c r="AB747" s="335"/>
      <c r="AC747" s="335"/>
      <c r="AD747" s="335"/>
      <c r="AE747" s="335"/>
      <c r="AF747" s="335"/>
      <c r="AG747" s="335"/>
      <c r="AH747" s="335"/>
      <c r="AI747" s="335"/>
      <c r="AJ747" s="335"/>
      <c r="AK747" s="335"/>
      <c r="AL747" s="335"/>
      <c r="AM747" s="335"/>
      <c r="AN747" s="335"/>
      <c r="AO747" s="335"/>
      <c r="AP747" s="335"/>
      <c r="AQ747" s="335"/>
      <c r="AR747" s="335"/>
      <c r="AS747" s="335"/>
    </row>
    <row r="748" spans="2:45" ht="15.75" thickBot="1" x14ac:dyDescent="0.3">
      <c r="B748" s="335" t="s">
        <v>5003</v>
      </c>
      <c r="C748" s="335"/>
      <c r="D748" s="335"/>
      <c r="E748" s="335"/>
      <c r="F748" s="335"/>
      <c r="G748" s="335"/>
      <c r="H748" s="335"/>
      <c r="I748" s="335"/>
      <c r="J748" s="335"/>
      <c r="K748" s="335"/>
      <c r="L748" s="335"/>
      <c r="M748" s="335"/>
      <c r="N748" s="335"/>
      <c r="O748" s="335"/>
      <c r="P748" s="335"/>
      <c r="Q748" s="335"/>
      <c r="R748" s="335"/>
      <c r="S748" s="335"/>
      <c r="T748" s="335"/>
      <c r="U748" s="335"/>
      <c r="V748" s="335"/>
      <c r="W748" s="335"/>
      <c r="X748" s="335"/>
      <c r="Y748" s="336"/>
      <c r="Z748" s="336"/>
      <c r="AA748" s="336"/>
      <c r="AB748" s="336"/>
      <c r="AC748" s="336"/>
      <c r="AD748" s="336"/>
      <c r="AE748" s="336"/>
      <c r="AF748" s="336"/>
      <c r="AG748" s="336"/>
      <c r="AH748" s="336"/>
      <c r="AI748" s="336"/>
      <c r="AJ748" s="336"/>
      <c r="AK748" s="336"/>
      <c r="AL748" s="336"/>
      <c r="AM748" s="336"/>
      <c r="AN748" s="336"/>
      <c r="AO748" s="336"/>
      <c r="AP748" s="335" t="s">
        <v>4989</v>
      </c>
      <c r="AQ748" s="335"/>
      <c r="AR748" s="335"/>
      <c r="AS748" s="335"/>
    </row>
    <row r="749" spans="2:45" x14ac:dyDescent="0.25">
      <c r="B749" s="335" t="s">
        <v>5004</v>
      </c>
      <c r="C749" s="335"/>
      <c r="D749" s="335"/>
      <c r="E749" s="335"/>
      <c r="F749" s="335"/>
      <c r="G749" s="335"/>
      <c r="H749" s="335"/>
      <c r="I749" s="335"/>
      <c r="J749" s="335"/>
      <c r="K749" s="335"/>
      <c r="L749" s="335"/>
      <c r="M749" s="335"/>
      <c r="N749" s="335"/>
      <c r="O749" s="335"/>
      <c r="P749" s="335"/>
      <c r="Q749" s="335"/>
      <c r="R749" s="335"/>
      <c r="S749" s="335"/>
      <c r="T749" s="335"/>
      <c r="U749" s="335"/>
      <c r="V749" s="335"/>
      <c r="W749" s="335"/>
      <c r="X749" s="335"/>
      <c r="Y749" s="335"/>
      <c r="Z749" s="340"/>
      <c r="AA749" s="340"/>
      <c r="AB749" s="340"/>
      <c r="AC749" s="340"/>
      <c r="AD749" s="340"/>
      <c r="AE749" s="340"/>
      <c r="AF749" s="340"/>
      <c r="AG749" s="340"/>
      <c r="AH749" s="340"/>
      <c r="AI749" s="340"/>
      <c r="AJ749" s="340"/>
      <c r="AK749" s="340"/>
      <c r="AL749" s="340"/>
      <c r="AM749" s="340"/>
      <c r="AN749" s="340"/>
      <c r="AO749" s="340"/>
      <c r="AP749" s="335" t="s">
        <v>4992</v>
      </c>
      <c r="AQ749" s="335"/>
      <c r="AR749" s="335"/>
      <c r="AS749" s="335"/>
    </row>
    <row r="750" spans="2:45" ht="15.75" thickBot="1" x14ac:dyDescent="0.3">
      <c r="B750" s="335" t="s">
        <v>5005</v>
      </c>
      <c r="C750" s="335"/>
      <c r="D750" s="335"/>
      <c r="E750" s="335"/>
      <c r="F750" s="335"/>
      <c r="G750" s="335"/>
      <c r="H750" s="335"/>
      <c r="I750" s="335"/>
      <c r="J750" s="335"/>
      <c r="K750" s="335"/>
      <c r="L750" s="335"/>
      <c r="M750" s="335"/>
      <c r="N750" s="335"/>
      <c r="O750" s="335"/>
      <c r="P750" s="335"/>
      <c r="Q750" s="335"/>
      <c r="R750" s="335"/>
      <c r="S750" s="335"/>
      <c r="T750" s="335"/>
      <c r="U750" s="335"/>
      <c r="V750" s="335"/>
      <c r="W750" s="335"/>
      <c r="X750" s="335"/>
      <c r="Y750" s="336"/>
      <c r="Z750" s="336"/>
      <c r="AA750" s="336"/>
      <c r="AB750" s="336"/>
      <c r="AC750" s="336"/>
      <c r="AD750" s="336"/>
      <c r="AE750" s="336"/>
      <c r="AF750" s="336"/>
      <c r="AG750" s="336"/>
      <c r="AH750" s="336"/>
      <c r="AI750" s="336"/>
      <c r="AJ750" s="336"/>
      <c r="AK750" s="336"/>
      <c r="AL750" s="336"/>
      <c r="AM750" s="336"/>
      <c r="AN750" s="336"/>
      <c r="AO750" s="336"/>
      <c r="AP750" s="336"/>
      <c r="AQ750" s="335" t="s">
        <v>5006</v>
      </c>
      <c r="AR750" s="335"/>
      <c r="AS750" s="335"/>
    </row>
    <row r="751" spans="2:45" ht="15.75" thickBot="1" x14ac:dyDescent="0.3">
      <c r="B751" s="335" t="s">
        <v>5007</v>
      </c>
      <c r="C751" s="335"/>
      <c r="D751" s="335"/>
      <c r="E751" s="335"/>
      <c r="F751" s="335"/>
      <c r="G751" s="335"/>
      <c r="H751" s="335"/>
      <c r="I751" s="335"/>
      <c r="J751" s="335"/>
      <c r="K751" s="335"/>
      <c r="L751" s="335"/>
      <c r="M751" s="335"/>
      <c r="N751" s="335"/>
      <c r="O751" s="335"/>
      <c r="P751" s="335"/>
      <c r="Q751" s="335"/>
      <c r="R751" s="335"/>
      <c r="S751" s="335"/>
      <c r="T751" s="335"/>
      <c r="U751" s="335"/>
      <c r="V751" s="335"/>
      <c r="W751" s="335"/>
      <c r="X751" s="335"/>
      <c r="Y751" s="342"/>
      <c r="Z751" s="342"/>
      <c r="AA751" s="342"/>
      <c r="AB751" s="342"/>
      <c r="AC751" s="342"/>
      <c r="AD751" s="342"/>
      <c r="AE751" s="342"/>
      <c r="AF751" s="342"/>
      <c r="AG751" s="342"/>
      <c r="AH751" s="342"/>
      <c r="AI751" s="342"/>
      <c r="AJ751" s="342"/>
      <c r="AK751" s="342"/>
      <c r="AL751" s="342"/>
      <c r="AM751" s="342"/>
      <c r="AN751" s="342"/>
      <c r="AO751" s="335" t="s">
        <v>5008</v>
      </c>
      <c r="AP751" s="335"/>
      <c r="AQ751" s="335"/>
      <c r="AR751" s="335"/>
      <c r="AS751" s="335"/>
    </row>
    <row r="752" spans="2:45" x14ac:dyDescent="0.25">
      <c r="B752" s="335" t="s">
        <v>5009</v>
      </c>
      <c r="C752" s="335"/>
      <c r="D752" s="335"/>
      <c r="E752" s="335"/>
      <c r="F752" s="335"/>
      <c r="G752" s="335"/>
      <c r="H752" s="335"/>
      <c r="I752" s="335"/>
      <c r="J752" s="335"/>
      <c r="K752" s="335"/>
      <c r="L752" s="335"/>
      <c r="M752" s="335"/>
      <c r="N752" s="335"/>
      <c r="O752" s="335"/>
      <c r="P752" s="335"/>
      <c r="Q752" s="335"/>
      <c r="R752" s="335"/>
      <c r="S752" s="335"/>
      <c r="T752" s="335"/>
      <c r="U752" s="335"/>
      <c r="V752" s="335"/>
      <c r="W752" s="335"/>
      <c r="X752" s="335"/>
      <c r="Y752" s="335"/>
      <c r="Z752" s="335"/>
      <c r="AA752" s="335"/>
      <c r="AB752" s="335"/>
      <c r="AC752" s="335"/>
      <c r="AD752" s="335"/>
      <c r="AE752" s="335"/>
      <c r="AF752" s="335"/>
      <c r="AG752" s="335"/>
      <c r="AH752" s="335"/>
      <c r="AI752" s="335"/>
      <c r="AJ752" s="335"/>
      <c r="AK752" s="335"/>
      <c r="AL752" s="335"/>
      <c r="AM752" s="335"/>
      <c r="AN752" s="335"/>
      <c r="AO752" s="335"/>
      <c r="AP752" s="335"/>
      <c r="AQ752" s="335"/>
      <c r="AR752" s="335"/>
      <c r="AS752" s="335"/>
    </row>
    <row r="753" spans="2:45" ht="15.75" thickBot="1" x14ac:dyDescent="0.3">
      <c r="B753" s="335" t="s">
        <v>5010</v>
      </c>
      <c r="C753" s="335"/>
      <c r="D753" s="335"/>
      <c r="E753" s="335"/>
      <c r="F753" s="335"/>
      <c r="G753" s="335"/>
      <c r="H753" s="335"/>
      <c r="I753" s="335"/>
      <c r="J753" s="335"/>
      <c r="K753" s="335"/>
      <c r="L753" s="335"/>
      <c r="M753" s="335"/>
      <c r="N753" s="335"/>
      <c r="O753" s="335"/>
      <c r="P753" s="335"/>
      <c r="Q753" s="335"/>
      <c r="R753" s="335"/>
      <c r="S753" s="335"/>
      <c r="T753" s="335"/>
      <c r="U753" s="335"/>
      <c r="V753" s="335"/>
      <c r="W753" s="335"/>
      <c r="X753" s="335"/>
      <c r="Y753" s="336"/>
      <c r="Z753" s="336"/>
      <c r="AA753" s="336"/>
      <c r="AB753" s="336"/>
      <c r="AC753" s="336"/>
      <c r="AD753" s="336"/>
      <c r="AE753" s="336"/>
      <c r="AF753" s="336"/>
      <c r="AG753" s="336"/>
      <c r="AH753" s="336"/>
      <c r="AI753" s="336"/>
      <c r="AJ753" s="336"/>
      <c r="AK753" s="336"/>
      <c r="AL753" s="336"/>
      <c r="AM753" s="336"/>
      <c r="AN753" s="336"/>
      <c r="AO753" s="335" t="s">
        <v>5008</v>
      </c>
      <c r="AP753" s="335"/>
      <c r="AQ753" s="335"/>
      <c r="AR753" s="335"/>
      <c r="AS753" s="335"/>
    </row>
    <row r="754" spans="2:45" ht="15.75" thickBot="1" x14ac:dyDescent="0.3">
      <c r="B754" s="335" t="s">
        <v>5011</v>
      </c>
      <c r="C754" s="335"/>
      <c r="D754" s="335"/>
      <c r="E754" s="335"/>
      <c r="F754" s="335"/>
      <c r="G754" s="335"/>
      <c r="H754" s="335"/>
      <c r="I754" s="335"/>
      <c r="J754" s="335"/>
      <c r="K754" s="335"/>
      <c r="L754" s="335"/>
      <c r="M754" s="335"/>
      <c r="N754" s="335"/>
      <c r="O754" s="335"/>
      <c r="P754" s="335"/>
      <c r="Q754" s="335"/>
      <c r="R754" s="335"/>
      <c r="S754" s="335"/>
      <c r="T754" s="335"/>
      <c r="U754" s="335"/>
      <c r="V754" s="335"/>
      <c r="W754" s="335"/>
      <c r="X754" s="335"/>
      <c r="Y754" s="342"/>
      <c r="Z754" s="342"/>
      <c r="AA754" s="342"/>
      <c r="AB754" s="342"/>
      <c r="AC754" s="342"/>
      <c r="AD754" s="342"/>
      <c r="AE754" s="342"/>
      <c r="AF754" s="342"/>
      <c r="AG754" s="342"/>
      <c r="AH754" s="342"/>
      <c r="AI754" s="342"/>
      <c r="AJ754" s="342"/>
      <c r="AK754" s="342"/>
      <c r="AL754" s="342"/>
      <c r="AM754" s="342"/>
      <c r="AN754" s="342"/>
      <c r="AO754" s="335" t="s">
        <v>5008</v>
      </c>
      <c r="AP754" s="335"/>
      <c r="AQ754" s="335"/>
      <c r="AR754" s="335"/>
      <c r="AS754" s="335"/>
    </row>
    <row r="755" spans="2:45" ht="15.75" thickBot="1" x14ac:dyDescent="0.3">
      <c r="B755" s="335" t="s">
        <v>5012</v>
      </c>
      <c r="C755" s="335"/>
      <c r="D755" s="335"/>
      <c r="E755" s="335"/>
      <c r="F755" s="335"/>
      <c r="G755" s="335"/>
      <c r="H755" s="335"/>
      <c r="I755" s="335"/>
      <c r="J755" s="335"/>
      <c r="K755" s="335"/>
      <c r="L755" s="335"/>
      <c r="M755" s="335"/>
      <c r="N755" s="335"/>
      <c r="O755" s="335"/>
      <c r="P755" s="335"/>
      <c r="Q755" s="335"/>
      <c r="R755" s="335"/>
      <c r="S755" s="335"/>
      <c r="T755" s="335"/>
      <c r="U755" s="335"/>
      <c r="V755" s="335"/>
      <c r="W755" s="335"/>
      <c r="X755" s="335"/>
      <c r="Y755" s="342"/>
      <c r="Z755" s="342"/>
      <c r="AA755" s="342"/>
      <c r="AB755" s="342"/>
      <c r="AC755" s="342"/>
      <c r="AD755" s="342"/>
      <c r="AE755" s="342"/>
      <c r="AF755" s="342"/>
      <c r="AG755" s="342"/>
      <c r="AH755" s="342"/>
      <c r="AI755" s="342"/>
      <c r="AJ755" s="342"/>
      <c r="AK755" s="342"/>
      <c r="AL755" s="342"/>
      <c r="AM755" s="342"/>
      <c r="AN755" s="342"/>
      <c r="AO755" s="335" t="s">
        <v>5008</v>
      </c>
      <c r="AP755" s="335"/>
      <c r="AQ755" s="335"/>
      <c r="AR755" s="335"/>
      <c r="AS755" s="335"/>
    </row>
    <row r="756" spans="2:45" x14ac:dyDescent="0.25">
      <c r="B756" s="335" t="s">
        <v>5013</v>
      </c>
      <c r="C756" s="335"/>
      <c r="D756" s="335"/>
      <c r="E756" s="335"/>
      <c r="F756" s="335"/>
      <c r="G756" s="335"/>
      <c r="H756" s="335"/>
      <c r="I756" s="335"/>
      <c r="J756" s="335"/>
      <c r="K756" s="335"/>
      <c r="L756" s="335"/>
      <c r="M756" s="335"/>
      <c r="N756" s="335"/>
      <c r="O756" s="335"/>
      <c r="P756" s="335"/>
      <c r="Q756" s="335"/>
      <c r="R756" s="335"/>
      <c r="S756" s="335"/>
      <c r="T756" s="335"/>
      <c r="U756" s="335"/>
      <c r="V756" s="335"/>
      <c r="W756" s="335"/>
      <c r="X756" s="335"/>
      <c r="Y756" s="340"/>
      <c r="Z756" s="340"/>
      <c r="AA756" s="340"/>
      <c r="AB756" s="340"/>
      <c r="AC756" s="340"/>
      <c r="AD756" s="340"/>
      <c r="AE756" s="340"/>
      <c r="AF756" s="340"/>
      <c r="AG756" s="340"/>
      <c r="AH756" s="340"/>
      <c r="AI756" s="340"/>
      <c r="AJ756" s="340"/>
      <c r="AK756" s="340"/>
      <c r="AL756" s="340"/>
      <c r="AM756" s="340"/>
      <c r="AN756" s="340"/>
      <c r="AO756" s="335" t="s">
        <v>5008</v>
      </c>
      <c r="AP756" s="335"/>
      <c r="AQ756" s="335"/>
      <c r="AR756" s="335"/>
      <c r="AS756" s="335"/>
    </row>
    <row r="757" spans="2:45" ht="15.75" thickBot="1" x14ac:dyDescent="0.3">
      <c r="B757" s="335" t="s">
        <v>5014</v>
      </c>
      <c r="C757" s="335"/>
      <c r="D757" s="335"/>
      <c r="E757" s="335"/>
      <c r="F757" s="335"/>
      <c r="G757" s="335"/>
      <c r="H757" s="335"/>
      <c r="I757" s="335"/>
      <c r="J757" s="335"/>
      <c r="K757" s="335"/>
      <c r="L757" s="335"/>
      <c r="M757" s="335"/>
      <c r="N757" s="335"/>
      <c r="O757" s="335"/>
      <c r="P757" s="335"/>
      <c r="Q757" s="335"/>
      <c r="R757" s="335"/>
      <c r="S757" s="335"/>
      <c r="T757" s="335"/>
      <c r="U757" s="335"/>
      <c r="V757" s="335"/>
      <c r="W757" s="335"/>
      <c r="X757" s="335"/>
      <c r="Y757" s="336"/>
      <c r="Z757" s="336"/>
      <c r="AA757" s="336"/>
      <c r="AB757" s="336"/>
      <c r="AC757" s="336"/>
      <c r="AD757" s="336"/>
      <c r="AE757" s="336"/>
      <c r="AF757" s="336"/>
      <c r="AG757" s="336"/>
      <c r="AH757" s="336"/>
      <c r="AI757" s="336"/>
      <c r="AJ757" s="336"/>
      <c r="AK757" s="336"/>
      <c r="AL757" s="336"/>
      <c r="AM757" s="336"/>
      <c r="AN757" s="336"/>
      <c r="AO757" s="335" t="s">
        <v>5008</v>
      </c>
      <c r="AP757" s="335"/>
      <c r="AQ757" s="335"/>
      <c r="AR757" s="335"/>
      <c r="AS757" s="335"/>
    </row>
    <row r="758" spans="2:45" x14ac:dyDescent="0.25">
      <c r="B758" s="335" t="s">
        <v>5015</v>
      </c>
      <c r="C758" s="335"/>
      <c r="D758" s="335"/>
      <c r="E758" s="335"/>
      <c r="F758" s="335"/>
      <c r="G758" s="335"/>
      <c r="H758" s="335"/>
      <c r="I758" s="335"/>
      <c r="J758" s="335"/>
      <c r="K758" s="335"/>
      <c r="L758" s="335"/>
      <c r="M758" s="335"/>
      <c r="N758" s="335"/>
      <c r="O758" s="335"/>
      <c r="P758" s="335"/>
      <c r="Q758" s="335"/>
      <c r="R758" s="335"/>
      <c r="S758" s="335"/>
      <c r="T758" s="335"/>
      <c r="U758" s="335"/>
      <c r="V758" s="335"/>
      <c r="W758" s="335"/>
      <c r="X758" s="335"/>
      <c r="Y758" s="335"/>
      <c r="Z758" s="335"/>
      <c r="AA758" s="335"/>
      <c r="AB758" s="335"/>
      <c r="AC758" s="335"/>
      <c r="AD758" s="335"/>
      <c r="AE758" s="335"/>
      <c r="AF758" s="335"/>
      <c r="AG758" s="335"/>
      <c r="AH758" s="335"/>
      <c r="AI758" s="335"/>
      <c r="AJ758" s="335"/>
      <c r="AK758" s="335"/>
      <c r="AL758" s="335"/>
      <c r="AM758" s="335"/>
      <c r="AN758" s="335"/>
      <c r="AO758" s="335"/>
      <c r="AP758" s="335"/>
      <c r="AQ758" s="335"/>
      <c r="AR758" s="335"/>
      <c r="AS758" s="335"/>
    </row>
    <row r="759" spans="2:45" ht="15.75" thickBot="1" x14ac:dyDescent="0.3">
      <c r="B759" s="335" t="s">
        <v>5016</v>
      </c>
      <c r="C759" s="335"/>
      <c r="D759" s="335"/>
      <c r="E759" s="335"/>
      <c r="F759" s="335"/>
      <c r="G759" s="335"/>
      <c r="H759" s="335"/>
      <c r="I759" s="335"/>
      <c r="J759" s="335"/>
      <c r="K759" s="335"/>
      <c r="L759" s="335"/>
      <c r="M759" s="335"/>
      <c r="N759" s="335"/>
      <c r="O759" s="335"/>
      <c r="P759" s="335"/>
      <c r="Q759" s="335"/>
      <c r="R759" s="335"/>
      <c r="S759" s="335"/>
      <c r="T759" s="335"/>
      <c r="U759" s="335"/>
      <c r="V759" s="335"/>
      <c r="W759" s="335"/>
      <c r="X759" s="335"/>
      <c r="Y759" s="336"/>
      <c r="Z759" s="336"/>
      <c r="AA759" s="336"/>
      <c r="AB759" s="336"/>
      <c r="AC759" s="336"/>
      <c r="AD759" s="336"/>
      <c r="AE759" s="336"/>
      <c r="AF759" s="336"/>
      <c r="AG759" s="336"/>
      <c r="AH759" s="336"/>
      <c r="AI759" s="336"/>
      <c r="AJ759" s="336"/>
      <c r="AK759" s="336"/>
      <c r="AL759" s="336"/>
      <c r="AM759" s="336"/>
      <c r="AN759" s="336"/>
      <c r="AO759" s="336"/>
      <c r="AP759" s="335" t="s">
        <v>4989</v>
      </c>
      <c r="AQ759" s="335"/>
      <c r="AR759" s="335"/>
      <c r="AS759" s="335"/>
    </row>
    <row r="760" spans="2:45" ht="15.75" thickBot="1" x14ac:dyDescent="0.3">
      <c r="B760" s="335" t="s">
        <v>5017</v>
      </c>
      <c r="C760" s="335"/>
      <c r="D760" s="335"/>
      <c r="E760" s="335"/>
      <c r="F760" s="335"/>
      <c r="G760" s="335"/>
      <c r="H760" s="335"/>
      <c r="I760" s="335"/>
      <c r="J760" s="335"/>
      <c r="K760" s="335"/>
      <c r="L760" s="335"/>
      <c r="M760" s="335"/>
      <c r="N760" s="335"/>
      <c r="O760" s="335"/>
      <c r="P760" s="335"/>
      <c r="Q760" s="335"/>
      <c r="R760" s="335"/>
      <c r="S760" s="335"/>
      <c r="T760" s="335"/>
      <c r="U760" s="335"/>
      <c r="V760" s="335"/>
      <c r="W760" s="335"/>
      <c r="X760" s="335"/>
      <c r="Y760" s="335"/>
      <c r="Z760" s="335"/>
      <c r="AA760" s="335"/>
      <c r="AB760" s="335"/>
      <c r="AC760" s="335"/>
      <c r="AD760" s="335"/>
      <c r="AE760" s="335"/>
      <c r="AF760" s="335"/>
      <c r="AG760" s="335"/>
      <c r="AH760" s="336"/>
      <c r="AI760" s="336"/>
      <c r="AJ760" s="336"/>
      <c r="AK760" s="336"/>
      <c r="AL760" s="336"/>
      <c r="AM760" s="336"/>
      <c r="AN760" s="336"/>
      <c r="AO760" s="336"/>
      <c r="AP760" s="336"/>
      <c r="AQ760" s="336"/>
      <c r="AR760" s="336"/>
      <c r="AS760" s="336"/>
    </row>
    <row r="761" spans="2:45" x14ac:dyDescent="0.25">
      <c r="B761" s="335"/>
      <c r="C761" s="335"/>
      <c r="D761" s="335"/>
      <c r="E761" s="335"/>
      <c r="F761" s="335"/>
      <c r="G761" s="335"/>
      <c r="H761" s="335"/>
      <c r="I761" s="335"/>
      <c r="J761" s="335"/>
      <c r="K761" s="335"/>
      <c r="L761" s="335"/>
      <c r="M761" s="335"/>
      <c r="N761" s="335"/>
      <c r="O761" s="335"/>
      <c r="P761" s="335"/>
      <c r="Q761" s="335"/>
      <c r="R761" s="335"/>
      <c r="S761" s="335"/>
      <c r="T761" s="335"/>
      <c r="U761" s="335"/>
      <c r="V761" s="335"/>
      <c r="W761" s="335"/>
      <c r="X761" s="335"/>
      <c r="Y761" s="335"/>
      <c r="Z761" s="335"/>
      <c r="AA761" s="335"/>
      <c r="AB761" s="335"/>
      <c r="AC761" s="335"/>
      <c r="AD761" s="335"/>
      <c r="AE761" s="335"/>
      <c r="AF761" s="335"/>
      <c r="AG761" s="335"/>
      <c r="AH761" s="337" t="s">
        <v>4777</v>
      </c>
      <c r="AI761" s="337"/>
      <c r="AJ761" s="337"/>
      <c r="AK761" s="337"/>
      <c r="AL761" s="337"/>
      <c r="AM761" s="337"/>
      <c r="AN761" s="337"/>
      <c r="AO761" s="337"/>
      <c r="AP761" s="337"/>
      <c r="AQ761" s="337"/>
      <c r="AR761" s="337"/>
      <c r="AS761" s="337"/>
    </row>
    <row r="762" spans="2:45" ht="15.75" thickBot="1" x14ac:dyDescent="0.3">
      <c r="B762" s="335" t="s">
        <v>5018</v>
      </c>
      <c r="C762" s="335"/>
      <c r="D762" s="335"/>
      <c r="E762" s="336"/>
      <c r="F762" s="336"/>
      <c r="G762" s="261" t="s">
        <v>5019</v>
      </c>
      <c r="H762" s="336"/>
      <c r="I762" s="336"/>
      <c r="J762" s="336"/>
      <c r="K762" s="336"/>
      <c r="L762" s="336"/>
      <c r="M762" s="336"/>
      <c r="N762" s="336"/>
      <c r="O762" s="336"/>
      <c r="P762" s="336"/>
      <c r="Q762" s="336"/>
      <c r="R762" s="336"/>
      <c r="S762" s="336"/>
      <c r="T762" s="336"/>
      <c r="U762" s="335">
        <v>20</v>
      </c>
      <c r="V762" s="335"/>
      <c r="W762" s="335"/>
      <c r="X762" s="336"/>
      <c r="Y762" s="336"/>
      <c r="Z762" s="336"/>
      <c r="AA762" s="336"/>
      <c r="AB762" s="335" t="s">
        <v>5020</v>
      </c>
      <c r="AC762" s="335"/>
      <c r="AD762" s="335"/>
      <c r="AE762" s="336"/>
      <c r="AF762" s="336"/>
      <c r="AG762" s="336"/>
      <c r="AH762" s="336"/>
      <c r="AI762" s="336"/>
      <c r="AJ762" s="335"/>
      <c r="AK762" s="335"/>
      <c r="AL762" s="335"/>
      <c r="AM762" s="335"/>
      <c r="AN762" s="335"/>
      <c r="AO762" s="335"/>
      <c r="AP762" s="335"/>
      <c r="AQ762" s="335"/>
      <c r="AR762" s="335"/>
      <c r="AS762" s="335"/>
    </row>
    <row r="763" spans="2:45" ht="15.75" thickBot="1" x14ac:dyDescent="0.3">
      <c r="B763" s="335" t="s">
        <v>4778</v>
      </c>
      <c r="C763" s="335"/>
      <c r="D763" s="335"/>
      <c r="E763" s="335"/>
      <c r="F763" s="335"/>
      <c r="G763" s="335"/>
      <c r="H763" s="335"/>
      <c r="I763" s="335"/>
      <c r="J763" s="335"/>
      <c r="K763" s="335"/>
      <c r="L763" s="335"/>
      <c r="M763" s="335"/>
      <c r="N763" s="335"/>
      <c r="O763" s="335"/>
      <c r="P763" s="335"/>
      <c r="Q763" s="335"/>
      <c r="R763" s="335"/>
      <c r="S763" s="335"/>
      <c r="T763" s="335"/>
      <c r="U763" s="335"/>
      <c r="V763" s="335"/>
      <c r="W763" s="335"/>
      <c r="X763" s="335"/>
      <c r="Y763" s="336"/>
      <c r="Z763" s="336"/>
      <c r="AA763" s="336"/>
      <c r="AB763" s="336"/>
      <c r="AC763" s="336"/>
      <c r="AD763" s="336"/>
      <c r="AE763" s="336"/>
      <c r="AF763" s="336"/>
      <c r="AG763" s="336"/>
      <c r="AH763" s="336"/>
      <c r="AI763" s="336"/>
      <c r="AJ763" s="336"/>
      <c r="AK763" s="336"/>
      <c r="AL763" s="336"/>
      <c r="AM763" s="336"/>
      <c r="AN763" s="336"/>
      <c r="AO763" s="336"/>
      <c r="AP763" s="336"/>
      <c r="AQ763" s="336"/>
      <c r="AR763" s="336"/>
      <c r="AS763" s="336"/>
    </row>
    <row r="764" spans="2:45" x14ac:dyDescent="0.25">
      <c r="B764" s="335"/>
      <c r="C764" s="335"/>
      <c r="D764" s="335"/>
      <c r="E764" s="335"/>
      <c r="F764" s="335"/>
      <c r="G764" s="335"/>
      <c r="H764" s="335"/>
      <c r="I764" s="335"/>
      <c r="J764" s="335"/>
      <c r="K764" s="335"/>
      <c r="L764" s="335"/>
      <c r="M764" s="335"/>
      <c r="N764" s="335"/>
      <c r="O764" s="335"/>
      <c r="P764" s="335"/>
      <c r="Q764" s="335"/>
      <c r="R764" s="335"/>
      <c r="S764" s="335"/>
      <c r="T764" s="335"/>
      <c r="U764" s="335"/>
      <c r="V764" s="335"/>
      <c r="W764" s="335"/>
      <c r="X764" s="335"/>
      <c r="Y764" s="337" t="s">
        <v>4777</v>
      </c>
      <c r="Z764" s="337"/>
      <c r="AA764" s="337"/>
      <c r="AB764" s="337"/>
      <c r="AC764" s="337"/>
      <c r="AD764" s="337"/>
      <c r="AE764" s="337"/>
      <c r="AF764" s="337"/>
      <c r="AG764" s="337"/>
      <c r="AH764" s="337"/>
      <c r="AI764" s="337"/>
      <c r="AJ764" s="337"/>
      <c r="AK764" s="337"/>
      <c r="AL764" s="337"/>
      <c r="AM764" s="337"/>
      <c r="AN764" s="337"/>
      <c r="AO764" s="337"/>
      <c r="AP764" s="337"/>
      <c r="AQ764" s="337"/>
      <c r="AR764" s="337"/>
      <c r="AS764" s="337"/>
    </row>
    <row r="765" spans="2:45" ht="15.75" thickBot="1" x14ac:dyDescent="0.3">
      <c r="B765" s="336"/>
      <c r="C765" s="336"/>
      <c r="D765" s="336"/>
      <c r="E765" s="336"/>
      <c r="F765" s="336"/>
      <c r="G765" s="336"/>
      <c r="H765" s="336"/>
      <c r="I765" s="336"/>
      <c r="J765" s="336"/>
      <c r="K765" s="336"/>
      <c r="L765" s="336"/>
      <c r="M765" s="336"/>
      <c r="N765" s="336"/>
      <c r="O765" s="336"/>
      <c r="P765" s="336"/>
      <c r="Q765" s="336"/>
      <c r="R765" s="336"/>
      <c r="S765" s="335" t="s">
        <v>5018</v>
      </c>
      <c r="T765" s="335"/>
      <c r="U765" s="335"/>
      <c r="V765" s="335"/>
      <c r="W765" s="336"/>
      <c r="X765" s="336"/>
      <c r="Y765" s="336"/>
      <c r="Z765" s="335" t="s">
        <v>5019</v>
      </c>
      <c r="AA765" s="335"/>
      <c r="AB765" s="336"/>
      <c r="AC765" s="336"/>
      <c r="AD765" s="336"/>
      <c r="AE765" s="336"/>
      <c r="AF765" s="336"/>
      <c r="AG765" s="335">
        <v>20</v>
      </c>
      <c r="AH765" s="335"/>
      <c r="AI765" s="336"/>
      <c r="AJ765" s="336"/>
      <c r="AK765" s="336"/>
      <c r="AL765" s="336"/>
      <c r="AM765" s="261" t="s">
        <v>5020</v>
      </c>
      <c r="AN765" s="336"/>
      <c r="AO765" s="336"/>
      <c r="AP765" s="336"/>
      <c r="AQ765" s="336"/>
      <c r="AR765" s="336"/>
      <c r="AS765" s="336"/>
    </row>
    <row r="766" spans="2:45" ht="15.75" thickBot="1" x14ac:dyDescent="0.3">
      <c r="B766" s="340" t="s">
        <v>5021</v>
      </c>
      <c r="C766" s="340"/>
      <c r="D766" s="336"/>
      <c r="E766" s="336"/>
      <c r="F766" s="336"/>
      <c r="G766" s="336"/>
      <c r="H766" s="336"/>
      <c r="I766" s="336"/>
      <c r="J766" s="336"/>
      <c r="K766" s="336"/>
      <c r="L766" s="336"/>
      <c r="M766" s="336"/>
      <c r="N766" s="336"/>
      <c r="O766" s="336"/>
      <c r="P766" s="336"/>
      <c r="Q766" s="336"/>
      <c r="R766" s="336"/>
      <c r="S766" s="336"/>
      <c r="T766" s="336"/>
      <c r="U766" s="336"/>
      <c r="V766" s="336"/>
      <c r="W766" s="336"/>
      <c r="X766" s="336"/>
      <c r="Y766" s="336"/>
      <c r="Z766" s="336"/>
      <c r="AA766" s="336"/>
      <c r="AB766" s="336"/>
      <c r="AC766" s="336"/>
      <c r="AD766" s="336"/>
      <c r="AE766" s="336"/>
      <c r="AF766" s="336"/>
      <c r="AG766" s="336"/>
      <c r="AH766" s="336"/>
      <c r="AI766" s="336"/>
      <c r="AJ766" s="336"/>
      <c r="AK766" s="336"/>
      <c r="AL766" s="336"/>
      <c r="AM766" s="336"/>
      <c r="AN766" s="336"/>
      <c r="AO766" s="336"/>
      <c r="AP766" s="336"/>
      <c r="AQ766" s="336"/>
      <c r="AR766" s="340" t="s">
        <v>5022</v>
      </c>
      <c r="AS766" s="340"/>
    </row>
    <row r="767" spans="2:45" ht="15.75" thickBot="1" x14ac:dyDescent="0.3">
      <c r="B767" s="335" t="s">
        <v>5023</v>
      </c>
      <c r="C767" s="335"/>
      <c r="D767" s="335"/>
      <c r="E767" s="335"/>
      <c r="F767" s="335"/>
      <c r="G767" s="335"/>
      <c r="H767" s="335"/>
      <c r="I767" s="335"/>
      <c r="J767" s="335"/>
      <c r="K767" s="335"/>
      <c r="L767" s="335"/>
      <c r="M767" s="335"/>
      <c r="N767" s="335"/>
      <c r="O767" s="335"/>
      <c r="P767" s="335"/>
      <c r="Q767" s="335"/>
      <c r="R767" s="335"/>
      <c r="S767" s="335"/>
      <c r="T767" s="336"/>
      <c r="U767" s="336"/>
      <c r="V767" s="336"/>
      <c r="W767" s="336"/>
      <c r="X767" s="336"/>
      <c r="Y767" s="336"/>
      <c r="Z767" s="336"/>
      <c r="AA767" s="336"/>
      <c r="AB767" s="336"/>
      <c r="AC767" s="336"/>
      <c r="AD767" s="336"/>
      <c r="AE767" s="336"/>
      <c r="AF767" s="336"/>
      <c r="AG767" s="336"/>
      <c r="AH767" s="336"/>
      <c r="AI767" s="336"/>
      <c r="AJ767" s="336"/>
      <c r="AK767" s="336"/>
      <c r="AL767" s="336"/>
      <c r="AM767" s="336"/>
      <c r="AN767" s="336"/>
      <c r="AO767" s="336"/>
      <c r="AP767" s="336"/>
      <c r="AQ767" s="336"/>
      <c r="AR767" s="336"/>
      <c r="AS767" s="336"/>
    </row>
    <row r="768" spans="2:45" ht="15.75" thickBot="1" x14ac:dyDescent="0.3">
      <c r="B768" s="335" t="s">
        <v>5024</v>
      </c>
      <c r="C768" s="335"/>
      <c r="D768" s="335"/>
      <c r="E768" s="335"/>
      <c r="F768" s="335"/>
      <c r="G768" s="335"/>
      <c r="H768" s="335"/>
      <c r="I768" s="335"/>
      <c r="J768" s="335"/>
      <c r="K768" s="335"/>
      <c r="L768" s="335"/>
      <c r="M768" s="335"/>
      <c r="N768" s="335"/>
      <c r="O768" s="335"/>
      <c r="P768" s="335"/>
      <c r="Q768" s="335"/>
      <c r="R768" s="335"/>
      <c r="S768" s="335"/>
      <c r="T768" s="335"/>
      <c r="U768" s="342"/>
      <c r="V768" s="342"/>
      <c r="W768" s="342"/>
      <c r="X768" s="342"/>
      <c r="Y768" s="342"/>
      <c r="Z768" s="342"/>
      <c r="AA768" s="342"/>
      <c r="AB768" s="342"/>
      <c r="AC768" s="342"/>
      <c r="AD768" s="342"/>
      <c r="AE768" s="342"/>
      <c r="AF768" s="342"/>
      <c r="AG768" s="342"/>
      <c r="AH768" s="342"/>
      <c r="AI768" s="342"/>
      <c r="AJ768" s="342"/>
      <c r="AK768" s="342"/>
      <c r="AL768" s="342"/>
      <c r="AM768" s="342"/>
      <c r="AN768" s="342"/>
      <c r="AO768" s="342"/>
      <c r="AP768" s="342"/>
      <c r="AQ768" s="342"/>
      <c r="AR768" s="342"/>
      <c r="AS768" s="342"/>
    </row>
    <row r="769" spans="2:45" x14ac:dyDescent="0.25">
      <c r="B769" s="344" t="s">
        <v>5025</v>
      </c>
      <c r="C769" s="344"/>
      <c r="D769" s="344"/>
      <c r="E769" s="344"/>
      <c r="F769" s="344"/>
      <c r="G769" s="344"/>
      <c r="H769" s="344"/>
      <c r="I769" s="344"/>
      <c r="J769" s="344"/>
      <c r="K769" s="344"/>
      <c r="L769" s="344"/>
      <c r="M769" s="344"/>
      <c r="N769" s="344"/>
      <c r="O769" s="344"/>
      <c r="P769" s="344"/>
      <c r="Q769" s="344"/>
      <c r="R769" s="344"/>
      <c r="S769" s="344"/>
      <c r="T769" s="344"/>
      <c r="U769" s="344"/>
      <c r="V769" s="344"/>
      <c r="W769" s="34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c r="AS769" s="344"/>
    </row>
    <row r="770" spans="2:45" ht="15.75" thickBot="1" x14ac:dyDescent="0.3">
      <c r="B770" s="335" t="s">
        <v>5021</v>
      </c>
      <c r="C770" s="335"/>
      <c r="D770" s="336"/>
      <c r="E770" s="336"/>
      <c r="F770" s="336"/>
      <c r="G770" s="336"/>
      <c r="H770" s="336"/>
      <c r="I770" s="336"/>
      <c r="J770" s="336"/>
      <c r="K770" s="336"/>
      <c r="L770" s="336"/>
      <c r="M770" s="336"/>
      <c r="N770" s="336"/>
      <c r="O770" s="336"/>
      <c r="P770" s="336"/>
      <c r="Q770" s="336"/>
      <c r="R770" s="336"/>
      <c r="S770" s="336"/>
      <c r="T770" s="336"/>
      <c r="U770" s="336"/>
      <c r="V770" s="336"/>
      <c r="W770" s="336"/>
      <c r="X770" s="336"/>
      <c r="Y770" s="336"/>
      <c r="Z770" s="336"/>
      <c r="AA770" s="336"/>
      <c r="AB770" s="336"/>
      <c r="AC770" s="336"/>
      <c r="AD770" s="336"/>
      <c r="AE770" s="336"/>
      <c r="AF770" s="336"/>
      <c r="AG770" s="336"/>
      <c r="AH770" s="336"/>
      <c r="AI770" s="336"/>
      <c r="AJ770" s="336"/>
      <c r="AK770" s="336"/>
      <c r="AL770" s="336"/>
      <c r="AM770" s="336"/>
      <c r="AN770" s="336"/>
      <c r="AO770" s="336"/>
      <c r="AP770" s="336"/>
      <c r="AQ770" s="336"/>
      <c r="AR770" s="335" t="s">
        <v>5022</v>
      </c>
      <c r="AS770" s="335"/>
    </row>
    <row r="771" spans="2:45" x14ac:dyDescent="0.25">
      <c r="B771" s="335" t="s">
        <v>5026</v>
      </c>
      <c r="C771" s="335"/>
      <c r="D771" s="335"/>
      <c r="E771" s="335"/>
      <c r="F771" s="335"/>
      <c r="G771" s="335"/>
      <c r="H771" s="335"/>
      <c r="I771" s="335"/>
      <c r="J771" s="335"/>
      <c r="K771" s="335"/>
      <c r="L771" s="335"/>
      <c r="M771" s="335"/>
      <c r="N771" s="335"/>
      <c r="O771" s="335"/>
      <c r="P771" s="335"/>
      <c r="Q771" s="335"/>
      <c r="R771" s="335"/>
      <c r="S771" s="335"/>
      <c r="T771" s="335"/>
      <c r="U771" s="335"/>
      <c r="V771" s="335"/>
      <c r="W771" s="335"/>
      <c r="X771" s="335"/>
      <c r="Y771" s="335"/>
      <c r="Z771" s="335"/>
      <c r="AA771" s="335"/>
      <c r="AB771" s="335"/>
      <c r="AC771" s="335"/>
      <c r="AD771" s="335"/>
      <c r="AE771" s="335"/>
      <c r="AF771" s="335"/>
      <c r="AG771" s="335"/>
      <c r="AH771" s="335"/>
      <c r="AI771" s="335"/>
      <c r="AJ771" s="335"/>
      <c r="AK771" s="335"/>
      <c r="AL771" s="335"/>
      <c r="AM771" s="335"/>
      <c r="AN771" s="335"/>
      <c r="AO771" s="335"/>
      <c r="AP771" s="335"/>
      <c r="AQ771" s="335"/>
      <c r="AR771" s="335"/>
      <c r="AS771" s="335"/>
    </row>
    <row r="772" spans="2:45" ht="15.75" thickBot="1" x14ac:dyDescent="0.3">
      <c r="B772" s="335" t="s">
        <v>5021</v>
      </c>
      <c r="C772" s="335"/>
      <c r="D772" s="336"/>
      <c r="E772" s="336"/>
      <c r="F772" s="336"/>
      <c r="G772" s="336"/>
      <c r="H772" s="336"/>
      <c r="I772" s="336"/>
      <c r="J772" s="336"/>
      <c r="K772" s="336"/>
      <c r="L772" s="336"/>
      <c r="M772" s="336"/>
      <c r="N772" s="336"/>
      <c r="O772" s="336"/>
      <c r="P772" s="336"/>
      <c r="Q772" s="336"/>
      <c r="R772" s="336"/>
      <c r="S772" s="336"/>
      <c r="T772" s="336"/>
      <c r="U772" s="336"/>
      <c r="V772" s="336"/>
      <c r="W772" s="336"/>
      <c r="X772" s="336"/>
      <c r="Y772" s="336"/>
      <c r="Z772" s="336"/>
      <c r="AA772" s="336"/>
      <c r="AB772" s="336"/>
      <c r="AC772" s="336"/>
      <c r="AD772" s="336"/>
      <c r="AE772" s="336"/>
      <c r="AF772" s="336"/>
      <c r="AG772" s="336"/>
      <c r="AH772" s="336"/>
      <c r="AI772" s="336"/>
      <c r="AJ772" s="336"/>
      <c r="AK772" s="336"/>
      <c r="AL772" s="336"/>
      <c r="AM772" s="336"/>
      <c r="AN772" s="336"/>
      <c r="AO772" s="336"/>
      <c r="AP772" s="336"/>
      <c r="AQ772" s="336"/>
      <c r="AR772" s="335" t="s">
        <v>5022</v>
      </c>
      <c r="AS772" s="335"/>
    </row>
    <row r="773" spans="2:45" x14ac:dyDescent="0.25">
      <c r="B773" s="335" t="s">
        <v>5027</v>
      </c>
      <c r="C773" s="335"/>
      <c r="D773" s="335"/>
      <c r="E773" s="335"/>
      <c r="F773" s="335"/>
      <c r="G773" s="335"/>
      <c r="H773" s="335"/>
      <c r="I773" s="335"/>
      <c r="J773" s="335"/>
      <c r="K773" s="335"/>
      <c r="L773" s="335"/>
      <c r="M773" s="335"/>
      <c r="N773" s="335"/>
      <c r="O773" s="335"/>
      <c r="P773" s="335"/>
      <c r="Q773" s="335"/>
      <c r="R773" s="335"/>
      <c r="S773" s="335"/>
      <c r="T773" s="335"/>
      <c r="U773" s="335"/>
      <c r="V773" s="335"/>
      <c r="W773" s="335"/>
      <c r="X773" s="335"/>
      <c r="Y773" s="335"/>
      <c r="Z773" s="335"/>
      <c r="AA773" s="335"/>
      <c r="AB773" s="335"/>
      <c r="AC773" s="335"/>
      <c r="AD773" s="335"/>
      <c r="AE773" s="335"/>
      <c r="AF773" s="335"/>
      <c r="AG773" s="335"/>
      <c r="AH773" s="335"/>
      <c r="AI773" s="335"/>
      <c r="AJ773" s="335"/>
      <c r="AK773" s="335"/>
      <c r="AL773" s="335"/>
      <c r="AM773" s="335"/>
      <c r="AN773" s="335"/>
      <c r="AO773" s="335"/>
      <c r="AP773" s="335"/>
      <c r="AQ773" s="335"/>
      <c r="AR773" s="335"/>
      <c r="AS773" s="335"/>
    </row>
    <row r="774" spans="2:45" x14ac:dyDescent="0.25">
      <c r="B774" s="335"/>
      <c r="C774" s="335"/>
      <c r="D774" s="335"/>
      <c r="E774" s="335"/>
      <c r="F774" s="335"/>
      <c r="G774" s="335"/>
      <c r="H774" s="335"/>
      <c r="I774" s="335"/>
      <c r="J774" s="335"/>
      <c r="K774" s="335"/>
      <c r="L774" s="335"/>
      <c r="M774" s="335"/>
      <c r="N774" s="335"/>
      <c r="O774" s="335"/>
      <c r="P774" s="335"/>
      <c r="Q774" s="335"/>
      <c r="R774" s="335"/>
      <c r="S774" s="335"/>
      <c r="T774" s="335"/>
      <c r="U774" s="335"/>
      <c r="V774" s="335"/>
      <c r="W774" s="335"/>
      <c r="X774" s="335"/>
      <c r="Y774" s="335"/>
      <c r="Z774" s="335"/>
      <c r="AA774" s="335"/>
      <c r="AB774" s="335"/>
      <c r="AC774" s="335"/>
      <c r="AD774" s="335"/>
      <c r="AE774" s="335"/>
      <c r="AF774" s="335"/>
      <c r="AG774" s="335"/>
      <c r="AH774" s="335"/>
      <c r="AI774" s="335"/>
      <c r="AJ774" s="335"/>
      <c r="AK774" s="335"/>
      <c r="AL774" s="335"/>
      <c r="AM774" s="335"/>
      <c r="AN774" s="335"/>
      <c r="AO774" s="335"/>
      <c r="AP774" s="335"/>
      <c r="AQ774" s="335"/>
      <c r="AR774" s="335"/>
      <c r="AS774" s="335"/>
    </row>
    <row r="775" spans="2:45" x14ac:dyDescent="0.25">
      <c r="B775" s="338"/>
      <c r="C775" s="338"/>
      <c r="D775" s="338"/>
      <c r="E775" s="338"/>
      <c r="F775" s="338"/>
      <c r="G775" s="338"/>
      <c r="H775" s="338"/>
      <c r="I775" s="338"/>
      <c r="J775" s="338"/>
      <c r="K775" s="338"/>
      <c r="L775" s="338"/>
      <c r="M775" s="338"/>
      <c r="N775" s="338"/>
      <c r="O775" s="338"/>
      <c r="P775" s="338"/>
      <c r="Q775" s="338"/>
      <c r="R775" s="338"/>
      <c r="S775" s="338"/>
      <c r="T775" s="338"/>
      <c r="U775" s="338"/>
      <c r="V775" s="338"/>
      <c r="W775" s="338"/>
      <c r="X775" s="338"/>
      <c r="Y775" s="338"/>
      <c r="Z775" s="338"/>
      <c r="AA775" s="338"/>
      <c r="AB775" s="338"/>
      <c r="AC775" s="338"/>
      <c r="AD775" s="338"/>
      <c r="AE775" s="338"/>
      <c r="AF775" s="338"/>
      <c r="AG775" s="338"/>
      <c r="AH775" s="338"/>
      <c r="AI775" s="338"/>
      <c r="AJ775" s="338"/>
      <c r="AK775" s="338"/>
      <c r="AL775" s="338"/>
      <c r="AM775" s="338"/>
      <c r="AN775" s="338"/>
      <c r="AO775" s="338"/>
      <c r="AP775" s="338"/>
      <c r="AQ775" s="338"/>
      <c r="AR775" s="338"/>
      <c r="AS775" s="338"/>
    </row>
    <row r="776" spans="2:45" x14ac:dyDescent="0.25">
      <c r="B776" s="338">
        <v>3</v>
      </c>
      <c r="C776" s="338"/>
      <c r="D776" s="338"/>
      <c r="E776" s="338"/>
      <c r="F776" s="338"/>
      <c r="G776" s="338"/>
      <c r="H776" s="338"/>
      <c r="I776" s="338"/>
      <c r="J776" s="338"/>
      <c r="K776" s="338"/>
      <c r="L776" s="338"/>
      <c r="M776" s="338"/>
      <c r="N776" s="338"/>
      <c r="O776" s="338"/>
      <c r="P776" s="338"/>
      <c r="Q776" s="338"/>
      <c r="R776" s="338"/>
      <c r="S776" s="338"/>
      <c r="T776" s="338"/>
      <c r="U776" s="338"/>
      <c r="V776" s="338"/>
      <c r="W776" s="338"/>
      <c r="X776" s="338"/>
      <c r="Y776" s="338"/>
      <c r="Z776" s="338"/>
      <c r="AA776" s="338"/>
      <c r="AB776" s="338"/>
      <c r="AC776" s="338"/>
      <c r="AD776" s="338"/>
      <c r="AE776" s="338"/>
      <c r="AF776" s="338"/>
      <c r="AG776" s="338"/>
      <c r="AH776" s="338"/>
      <c r="AI776" s="338"/>
      <c r="AJ776" s="338"/>
      <c r="AK776" s="338"/>
      <c r="AL776" s="338"/>
      <c r="AM776" s="338"/>
      <c r="AN776" s="338"/>
      <c r="AO776" s="338"/>
      <c r="AP776" s="338"/>
      <c r="AQ776" s="338"/>
      <c r="AR776" s="338"/>
      <c r="AS776" s="338"/>
    </row>
    <row r="777" spans="2:45" ht="15.75" x14ac:dyDescent="0.25">
      <c r="B777" s="322"/>
      <c r="C777" s="322"/>
      <c r="D777" s="322"/>
      <c r="E777" s="322"/>
      <c r="F777" s="322"/>
      <c r="G777" s="322"/>
      <c r="H777" s="322"/>
      <c r="I777" s="322"/>
      <c r="J777" s="322"/>
      <c r="K777" s="322"/>
      <c r="L777" s="322"/>
      <c r="M777" s="322"/>
      <c r="N777" s="322"/>
      <c r="O777" s="322"/>
      <c r="P777" s="322"/>
      <c r="Q777" s="322"/>
      <c r="R777" s="322"/>
      <c r="S777" s="322"/>
      <c r="T777" s="322"/>
      <c r="U777" s="322"/>
      <c r="V777" s="322"/>
      <c r="W777" s="322"/>
      <c r="X777" s="322"/>
      <c r="Y777" s="322"/>
      <c r="Z777" s="322"/>
      <c r="AA777" s="322"/>
      <c r="AB777" s="322"/>
      <c r="AC777" s="322"/>
      <c r="AD777" s="322"/>
      <c r="AE777" s="322"/>
      <c r="AF777" s="322"/>
      <c r="AG777" s="322"/>
      <c r="AH777" s="322"/>
      <c r="AI777" s="322"/>
      <c r="AJ777" s="322"/>
      <c r="AK777" s="322"/>
      <c r="AL777" s="322"/>
      <c r="AM777" s="322"/>
      <c r="AN777" s="322"/>
      <c r="AO777" s="322"/>
      <c r="AP777" s="322"/>
      <c r="AQ777" s="322"/>
      <c r="AR777" s="322"/>
      <c r="AS777" s="322"/>
    </row>
    <row r="778" spans="2:45" x14ac:dyDescent="0.25">
      <c r="B778" s="335" t="s">
        <v>5028</v>
      </c>
      <c r="C778" s="335"/>
      <c r="D778" s="335"/>
      <c r="E778" s="335"/>
      <c r="F778" s="335"/>
      <c r="G778" s="335"/>
      <c r="H778" s="335"/>
      <c r="I778" s="335"/>
      <c r="J778" s="335"/>
      <c r="K778" s="335"/>
      <c r="L778" s="335"/>
      <c r="M778" s="335"/>
      <c r="N778" s="335"/>
      <c r="O778" s="335"/>
      <c r="P778" s="335"/>
      <c r="Q778" s="335"/>
      <c r="R778" s="335"/>
      <c r="S778" s="335"/>
      <c r="T778" s="335"/>
      <c r="U778" s="335"/>
      <c r="V778" s="335"/>
      <c r="W778" s="335"/>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c r="AS778" s="335"/>
    </row>
    <row r="779" spans="2:45" x14ac:dyDescent="0.25">
      <c r="B779" s="335" t="s">
        <v>5029</v>
      </c>
      <c r="C779" s="335"/>
      <c r="D779" s="335"/>
      <c r="E779" s="335"/>
      <c r="F779" s="335"/>
      <c r="G779" s="335"/>
      <c r="H779" s="335"/>
      <c r="I779" s="335"/>
      <c r="J779" s="335"/>
      <c r="K779" s="335"/>
      <c r="L779" s="335"/>
      <c r="M779" s="335"/>
      <c r="N779" s="335"/>
      <c r="O779" s="335"/>
      <c r="P779" s="335"/>
      <c r="Q779" s="335"/>
      <c r="R779" s="335"/>
      <c r="S779" s="335"/>
      <c r="T779" s="335"/>
      <c r="U779" s="335"/>
      <c r="V779" s="335"/>
      <c r="W779" s="335"/>
      <c r="X779" s="335"/>
      <c r="Y779" s="335"/>
      <c r="Z779" s="335"/>
      <c r="AA779" s="335"/>
      <c r="AB779" s="335"/>
      <c r="AC779" s="335"/>
      <c r="AD779" s="335"/>
      <c r="AE779" s="335"/>
      <c r="AF779" s="335"/>
      <c r="AG779" s="335"/>
      <c r="AH779" s="335"/>
      <c r="AI779" s="335"/>
      <c r="AJ779" s="335"/>
      <c r="AK779" s="335"/>
      <c r="AL779" s="335"/>
      <c r="AM779" s="335"/>
      <c r="AN779" s="335"/>
      <c r="AO779" s="335"/>
      <c r="AP779" s="335"/>
      <c r="AQ779" s="335"/>
      <c r="AR779" s="335"/>
      <c r="AS779" s="335"/>
    </row>
    <row r="780" spans="2:45" x14ac:dyDescent="0.25">
      <c r="B780" s="335" t="s">
        <v>5030</v>
      </c>
      <c r="C780" s="335"/>
      <c r="D780" s="335"/>
      <c r="E780" s="335"/>
      <c r="F780" s="335"/>
      <c r="G780" s="335"/>
      <c r="H780" s="335"/>
      <c r="I780" s="335"/>
      <c r="J780" s="335"/>
      <c r="K780" s="335"/>
      <c r="L780" s="335"/>
      <c r="M780" s="335"/>
      <c r="N780" s="335"/>
      <c r="O780" s="335"/>
      <c r="P780" s="335"/>
      <c r="Q780" s="335"/>
      <c r="R780" s="335"/>
      <c r="S780" s="335"/>
      <c r="T780" s="335"/>
      <c r="U780" s="335"/>
      <c r="V780" s="335"/>
      <c r="W780" s="335"/>
      <c r="X780" s="335"/>
      <c r="Y780" s="335"/>
      <c r="Z780" s="335"/>
      <c r="AA780" s="335"/>
      <c r="AB780" s="335"/>
      <c r="AC780" s="335"/>
      <c r="AD780" s="335"/>
      <c r="AE780" s="335"/>
      <c r="AF780" s="335"/>
      <c r="AG780" s="335"/>
      <c r="AH780" s="335"/>
      <c r="AI780" s="335"/>
      <c r="AJ780" s="335"/>
      <c r="AK780" s="335"/>
      <c r="AL780" s="335"/>
      <c r="AM780" s="335"/>
      <c r="AN780" s="335"/>
      <c r="AO780" s="335"/>
      <c r="AP780" s="335"/>
      <c r="AQ780" s="335"/>
      <c r="AR780" s="335"/>
      <c r="AS780" s="335"/>
    </row>
    <row r="781" spans="2:45" ht="15.75" thickBot="1" x14ac:dyDescent="0.3">
      <c r="B781" s="261" t="s">
        <v>5019</v>
      </c>
      <c r="C781" s="336"/>
      <c r="D781" s="336"/>
      <c r="E781" s="336"/>
      <c r="F781" s="261" t="s">
        <v>5019</v>
      </c>
      <c r="G781" s="336"/>
      <c r="H781" s="336"/>
      <c r="I781" s="336"/>
      <c r="J781" s="336"/>
      <c r="K781" s="336"/>
      <c r="L781" s="336"/>
      <c r="M781" s="336"/>
      <c r="N781" s="335">
        <v>20</v>
      </c>
      <c r="O781" s="335"/>
      <c r="P781" s="336"/>
      <c r="Q781" s="336"/>
      <c r="R781" s="335" t="s">
        <v>5031</v>
      </c>
      <c r="S781" s="335"/>
      <c r="T781" s="335"/>
      <c r="U781" s="335"/>
      <c r="V781" s="336"/>
      <c r="W781" s="336"/>
      <c r="X781" s="336"/>
      <c r="Y781" s="335" t="s">
        <v>5032</v>
      </c>
      <c r="Z781" s="335"/>
      <c r="AA781" s="335"/>
      <c r="AB781" s="335"/>
      <c r="AC781" s="335"/>
      <c r="AD781" s="336"/>
      <c r="AE781" s="336"/>
      <c r="AF781" s="335" t="s">
        <v>5033</v>
      </c>
      <c r="AG781" s="335"/>
      <c r="AH781" s="335"/>
      <c r="AI781" s="335"/>
      <c r="AJ781" s="335"/>
      <c r="AK781" s="335"/>
      <c r="AL781" s="335"/>
      <c r="AM781" s="335"/>
      <c r="AN781" s="335"/>
      <c r="AO781" s="335"/>
      <c r="AP781" s="335"/>
      <c r="AQ781" s="335"/>
      <c r="AR781" s="335"/>
      <c r="AS781" s="335"/>
    </row>
    <row r="782" spans="2:45" x14ac:dyDescent="0.25">
      <c r="B782" s="338" t="s">
        <v>5034</v>
      </c>
      <c r="C782" s="338"/>
      <c r="D782" s="338"/>
      <c r="E782" s="338"/>
      <c r="F782" s="338"/>
      <c r="G782" s="338"/>
      <c r="H782" s="338"/>
      <c r="I782" s="338"/>
      <c r="J782" s="338"/>
      <c r="K782" s="338"/>
      <c r="L782" s="338"/>
      <c r="M782" s="338"/>
      <c r="N782" s="338"/>
      <c r="O782" s="338"/>
      <c r="P782" s="338"/>
      <c r="Q782" s="338"/>
      <c r="R782" s="338"/>
      <c r="S782" s="338"/>
      <c r="T782" s="338"/>
      <c r="U782" s="338"/>
      <c r="V782" s="338"/>
      <c r="W782" s="338"/>
      <c r="X782" s="338"/>
      <c r="Y782" s="338"/>
      <c r="Z782" s="338"/>
      <c r="AA782" s="335"/>
      <c r="AB782" s="335"/>
      <c r="AC782" s="335"/>
      <c r="AD782" s="335"/>
      <c r="AE782" s="335"/>
      <c r="AF782" s="335"/>
      <c r="AG782" s="335"/>
      <c r="AH782" s="335"/>
      <c r="AI782" s="335"/>
      <c r="AJ782" s="335"/>
      <c r="AK782" s="335"/>
      <c r="AL782" s="335"/>
      <c r="AM782" s="335"/>
      <c r="AN782" s="335"/>
      <c r="AO782" s="335"/>
      <c r="AP782" s="335"/>
      <c r="AQ782" s="335"/>
      <c r="AR782" s="335"/>
      <c r="AS782" s="335"/>
    </row>
    <row r="783" spans="2:45" ht="15.75" thickBot="1" x14ac:dyDescent="0.3">
      <c r="B783" s="261" t="s">
        <v>5035</v>
      </c>
      <c r="C783" s="336"/>
      <c r="D783" s="336"/>
      <c r="E783" s="336"/>
      <c r="F783" s="336"/>
      <c r="G783" s="336"/>
      <c r="H783" s="336"/>
      <c r="I783" s="336"/>
      <c r="J783" s="336"/>
      <c r="K783" s="335" t="s">
        <v>5035</v>
      </c>
      <c r="L783" s="335"/>
      <c r="M783" s="335"/>
      <c r="N783" s="336"/>
      <c r="O783" s="336"/>
      <c r="P783" s="336"/>
      <c r="Q783" s="336"/>
      <c r="R783" s="336"/>
      <c r="S783" s="336"/>
      <c r="T783" s="336"/>
      <c r="U783" s="336"/>
      <c r="V783" s="336"/>
      <c r="W783" s="336"/>
      <c r="X783" s="336"/>
      <c r="Y783" s="336"/>
      <c r="Z783" s="336"/>
      <c r="AA783" s="336"/>
      <c r="AB783" s="335" t="s">
        <v>5035</v>
      </c>
      <c r="AC783" s="335"/>
      <c r="AD783" s="336"/>
      <c r="AE783" s="336"/>
      <c r="AF783" s="336"/>
      <c r="AG783" s="336"/>
      <c r="AH783" s="336"/>
      <c r="AI783" s="336"/>
      <c r="AJ783" s="336"/>
      <c r="AK783" s="336"/>
      <c r="AL783" s="336"/>
      <c r="AM783" s="336"/>
      <c r="AN783" s="336"/>
      <c r="AO783" s="336"/>
      <c r="AP783" s="336"/>
      <c r="AQ783" s="336"/>
      <c r="AR783" s="335" t="s">
        <v>5035</v>
      </c>
      <c r="AS783" s="335"/>
    </row>
    <row r="784" spans="2:45" x14ac:dyDescent="0.25">
      <c r="B784" s="338" t="s">
        <v>4821</v>
      </c>
      <c r="C784" s="338"/>
      <c r="D784" s="338"/>
      <c r="E784" s="338"/>
      <c r="F784" s="338"/>
      <c r="G784" s="338"/>
      <c r="H784" s="338"/>
      <c r="I784" s="338"/>
      <c r="J784" s="338"/>
      <c r="K784" s="338"/>
      <c r="L784" s="338"/>
      <c r="M784" s="338"/>
      <c r="N784" s="337" t="s">
        <v>5036</v>
      </c>
      <c r="O784" s="337"/>
      <c r="P784" s="337"/>
      <c r="Q784" s="337"/>
      <c r="R784" s="337"/>
      <c r="S784" s="337"/>
      <c r="T784" s="337"/>
      <c r="U784" s="337"/>
      <c r="V784" s="337"/>
      <c r="W784" s="337"/>
      <c r="X784" s="337"/>
      <c r="Y784" s="337"/>
      <c r="Z784" s="337"/>
      <c r="AA784" s="337"/>
      <c r="AB784" s="338" t="s">
        <v>5037</v>
      </c>
      <c r="AC784" s="338"/>
      <c r="AD784" s="338"/>
      <c r="AE784" s="338"/>
      <c r="AF784" s="338"/>
      <c r="AG784" s="338"/>
      <c r="AH784" s="338"/>
      <c r="AI784" s="338"/>
      <c r="AJ784" s="338"/>
      <c r="AK784" s="338"/>
      <c r="AL784" s="338"/>
      <c r="AM784" s="338"/>
      <c r="AN784" s="338"/>
      <c r="AO784" s="338"/>
      <c r="AP784" s="338"/>
      <c r="AQ784" s="338"/>
      <c r="AR784" s="338"/>
      <c r="AS784" s="338"/>
    </row>
    <row r="785" spans="2:45" ht="15.75" thickBot="1" x14ac:dyDescent="0.3">
      <c r="B785" s="335" t="s">
        <v>5038</v>
      </c>
      <c r="C785" s="335"/>
      <c r="D785" s="335"/>
      <c r="E785" s="335"/>
      <c r="F785" s="335"/>
      <c r="G785" s="335"/>
      <c r="H785" s="335"/>
      <c r="I785" s="335"/>
      <c r="J785" s="335"/>
      <c r="K785" s="335"/>
      <c r="L785" s="335"/>
      <c r="M785" s="335"/>
      <c r="N785" s="335"/>
      <c r="O785" s="335"/>
      <c r="P785" s="335"/>
      <c r="Q785" s="335"/>
      <c r="R785" s="335"/>
      <c r="S785" s="335"/>
      <c r="T785" s="335"/>
      <c r="U785" s="335"/>
      <c r="V785" s="335"/>
      <c r="W785" s="335"/>
      <c r="X785" s="335"/>
      <c r="Y785" s="335"/>
      <c r="Z785" s="336"/>
      <c r="AA785" s="336"/>
      <c r="AB785" s="336"/>
      <c r="AC785" s="336"/>
      <c r="AD785" s="336"/>
      <c r="AE785" s="336"/>
      <c r="AF785" s="336"/>
      <c r="AG785" s="336"/>
      <c r="AH785" s="336"/>
      <c r="AI785" s="336"/>
      <c r="AJ785" s="336"/>
      <c r="AK785" s="335" t="s">
        <v>5035</v>
      </c>
      <c r="AL785" s="335"/>
      <c r="AM785" s="336"/>
      <c r="AN785" s="336"/>
      <c r="AO785" s="336"/>
      <c r="AP785" s="336"/>
      <c r="AQ785" s="336"/>
      <c r="AR785" s="335" t="s">
        <v>5035</v>
      </c>
      <c r="AS785" s="335"/>
    </row>
    <row r="786" spans="2:45" x14ac:dyDescent="0.25">
      <c r="B786" s="335"/>
      <c r="C786" s="335"/>
      <c r="D786" s="335"/>
      <c r="E786" s="335"/>
      <c r="F786" s="335"/>
      <c r="G786" s="335"/>
      <c r="H786" s="335"/>
      <c r="I786" s="335"/>
      <c r="J786" s="335"/>
      <c r="K786" s="335"/>
      <c r="L786" s="335"/>
      <c r="M786" s="335"/>
      <c r="N786" s="335"/>
      <c r="O786" s="335"/>
      <c r="P786" s="335"/>
      <c r="Q786" s="335"/>
      <c r="R786" s="335"/>
      <c r="S786" s="335"/>
      <c r="T786" s="335"/>
      <c r="U786" s="335"/>
      <c r="V786" s="335"/>
      <c r="W786" s="335"/>
      <c r="X786" s="335"/>
      <c r="Y786" s="335"/>
      <c r="Z786" s="335"/>
      <c r="AA786" s="338" t="s">
        <v>5039</v>
      </c>
      <c r="AB786" s="338"/>
      <c r="AC786" s="338"/>
      <c r="AD786" s="338"/>
      <c r="AE786" s="338"/>
      <c r="AF786" s="338"/>
      <c r="AG786" s="338"/>
      <c r="AH786" s="338"/>
      <c r="AI786" s="338"/>
      <c r="AJ786" s="338"/>
      <c r="AK786" s="338"/>
      <c r="AL786" s="338" t="s">
        <v>5040</v>
      </c>
      <c r="AM786" s="338"/>
      <c r="AN786" s="338"/>
      <c r="AO786" s="338"/>
      <c r="AP786" s="338"/>
      <c r="AQ786" s="338"/>
      <c r="AR786" s="338"/>
      <c r="AS786" s="338"/>
    </row>
    <row r="787" spans="2:45" x14ac:dyDescent="0.25">
      <c r="B787" s="335" t="s">
        <v>5041</v>
      </c>
      <c r="C787" s="335"/>
      <c r="D787" s="335"/>
      <c r="E787" s="335"/>
      <c r="F787" s="335"/>
      <c r="G787" s="335"/>
      <c r="H787" s="335"/>
      <c r="I787" s="335"/>
      <c r="J787" s="335"/>
      <c r="K787" s="335"/>
      <c r="L787" s="335"/>
      <c r="M787" s="335"/>
      <c r="N787" s="335"/>
      <c r="O787" s="335"/>
      <c r="P787" s="335"/>
      <c r="Q787" s="335"/>
      <c r="R787" s="335"/>
      <c r="S787" s="335"/>
      <c r="T787" s="335"/>
      <c r="U787" s="335"/>
      <c r="V787" s="335"/>
      <c r="W787" s="335"/>
      <c r="X787" s="335"/>
      <c r="Y787" s="335"/>
      <c r="Z787" s="335"/>
      <c r="AA787" s="335"/>
      <c r="AB787" s="335"/>
      <c r="AC787" s="335"/>
      <c r="AD787" s="335"/>
      <c r="AE787" s="335"/>
      <c r="AF787" s="335"/>
      <c r="AG787" s="335"/>
      <c r="AH787" s="335"/>
      <c r="AI787" s="335"/>
      <c r="AJ787" s="335"/>
      <c r="AK787" s="335"/>
      <c r="AL787" s="335"/>
      <c r="AM787" s="335"/>
      <c r="AN787" s="335"/>
      <c r="AO787" s="335"/>
      <c r="AP787" s="335"/>
      <c r="AQ787" s="335"/>
      <c r="AR787" s="335"/>
      <c r="AS787" s="335"/>
    </row>
    <row r="788" spans="2:45" ht="15.75" thickBot="1" x14ac:dyDescent="0.3">
      <c r="B788" s="335" t="s">
        <v>5042</v>
      </c>
      <c r="C788" s="335"/>
      <c r="D788" s="335"/>
      <c r="E788" s="335"/>
      <c r="F788" s="335"/>
      <c r="G788" s="335"/>
      <c r="H788" s="335"/>
      <c r="I788" s="335"/>
      <c r="J788" s="335"/>
      <c r="K788" s="335"/>
      <c r="L788" s="335"/>
      <c r="M788" s="336"/>
      <c r="N788" s="336"/>
      <c r="O788" s="336"/>
      <c r="P788" s="336"/>
      <c r="Q788" s="336"/>
      <c r="R788" s="336"/>
      <c r="S788" s="336"/>
      <c r="T788" s="336"/>
      <c r="U788" s="336"/>
      <c r="V788" s="336"/>
      <c r="W788" s="336"/>
      <c r="X788" s="336"/>
      <c r="Y788" s="336"/>
      <c r="Z788" s="336"/>
      <c r="AA788" s="336"/>
      <c r="AB788" s="336"/>
      <c r="AC788" s="335" t="s">
        <v>5043</v>
      </c>
      <c r="AD788" s="335"/>
      <c r="AE788" s="336"/>
      <c r="AF788" s="336"/>
      <c r="AG788" s="336"/>
      <c r="AH788" s="336"/>
      <c r="AI788" s="336"/>
      <c r="AJ788" s="336"/>
      <c r="AK788" s="336"/>
      <c r="AL788" s="336"/>
      <c r="AM788" s="336"/>
      <c r="AN788" s="336"/>
      <c r="AO788" s="336"/>
      <c r="AP788" s="336"/>
      <c r="AQ788" s="336"/>
      <c r="AR788" s="336"/>
      <c r="AS788" s="261" t="s">
        <v>5044</v>
      </c>
    </row>
  </sheetData>
  <mergeCells count="191">
    <mergeCell ref="B704:AS704"/>
    <mergeCell ref="B705:AS705"/>
    <mergeCell ref="B706:X707"/>
    <mergeCell ref="Y706:AS706"/>
    <mergeCell ref="Y707:AS707"/>
    <mergeCell ref="B708:X708"/>
    <mergeCell ref="Y708:AS708"/>
    <mergeCell ref="B712:X712"/>
    <mergeCell ref="Y712:AS712"/>
    <mergeCell ref="B713:X713"/>
    <mergeCell ref="Y713:AS713"/>
    <mergeCell ref="B714:X714"/>
    <mergeCell ref="Y714:AS714"/>
    <mergeCell ref="B709:X709"/>
    <mergeCell ref="Y709:AD709"/>
    <mergeCell ref="AE709:AS709"/>
    <mergeCell ref="B710:X710"/>
    <mergeCell ref="Y710:AS710"/>
    <mergeCell ref="B711:X711"/>
    <mergeCell ref="Y711:AS711"/>
    <mergeCell ref="B718:X718"/>
    <mergeCell ref="Y718:AS718"/>
    <mergeCell ref="B719:AS719"/>
    <mergeCell ref="B720:AS720"/>
    <mergeCell ref="B721:AS721"/>
    <mergeCell ref="B722:AS722"/>
    <mergeCell ref="B715:X715"/>
    <mergeCell ref="Y715:AS715"/>
    <mergeCell ref="B716:X716"/>
    <mergeCell ref="Y716:AS716"/>
    <mergeCell ref="B717:X717"/>
    <mergeCell ref="Y717:AS717"/>
    <mergeCell ref="B727:AB727"/>
    <mergeCell ref="AC727:AS727"/>
    <mergeCell ref="B728:N728"/>
    <mergeCell ref="O728:AS728"/>
    <mergeCell ref="B729:N729"/>
    <mergeCell ref="O729:AS729"/>
    <mergeCell ref="B723:AS723"/>
    <mergeCell ref="B724:H724"/>
    <mergeCell ref="I724:AS724"/>
    <mergeCell ref="B725:H725"/>
    <mergeCell ref="I725:AS725"/>
    <mergeCell ref="B726:AS726"/>
    <mergeCell ref="B734:K734"/>
    <mergeCell ref="L734:AO734"/>
    <mergeCell ref="AP734:AS734"/>
    <mergeCell ref="B735:K735"/>
    <mergeCell ref="L735:AO735"/>
    <mergeCell ref="AP735:AS735"/>
    <mergeCell ref="B730:AS730"/>
    <mergeCell ref="B731:AS731"/>
    <mergeCell ref="B732:P732"/>
    <mergeCell ref="Q732:AO732"/>
    <mergeCell ref="AP732:AS732"/>
    <mergeCell ref="B733:I733"/>
    <mergeCell ref="J733:AO733"/>
    <mergeCell ref="AP733:AS733"/>
    <mergeCell ref="B739:X739"/>
    <mergeCell ref="Y739:AS741"/>
    <mergeCell ref="B740:X740"/>
    <mergeCell ref="B741:X741"/>
    <mergeCell ref="B742:AS742"/>
    <mergeCell ref="B743:X743"/>
    <mergeCell ref="Y743:AS743"/>
    <mergeCell ref="B736:I736"/>
    <mergeCell ref="J736:AO736"/>
    <mergeCell ref="AP736:AS736"/>
    <mergeCell ref="B737:AS737"/>
    <mergeCell ref="B738:X738"/>
    <mergeCell ref="Y738:AS738"/>
    <mergeCell ref="B749:Y749"/>
    <mergeCell ref="Z749:AO749"/>
    <mergeCell ref="AP749:AS749"/>
    <mergeCell ref="B750:X750"/>
    <mergeCell ref="Y750:AP750"/>
    <mergeCell ref="AQ750:AS750"/>
    <mergeCell ref="B744:X744"/>
    <mergeCell ref="Y744:AS744"/>
    <mergeCell ref="B745:X745"/>
    <mergeCell ref="Y745:AS745"/>
    <mergeCell ref="B746:AS746"/>
    <mergeCell ref="B747:X747"/>
    <mergeCell ref="Y747:AO748"/>
    <mergeCell ref="AP747:AS747"/>
    <mergeCell ref="B748:X748"/>
    <mergeCell ref="AP748:AS748"/>
    <mergeCell ref="B754:X754"/>
    <mergeCell ref="Y754:AN754"/>
    <mergeCell ref="AO754:AS754"/>
    <mergeCell ref="B755:X755"/>
    <mergeCell ref="Y755:AN755"/>
    <mergeCell ref="AO755:AS755"/>
    <mergeCell ref="B751:X751"/>
    <mergeCell ref="Y751:AN751"/>
    <mergeCell ref="AO751:AS751"/>
    <mergeCell ref="B752:AS752"/>
    <mergeCell ref="B753:X753"/>
    <mergeCell ref="Y753:AN753"/>
    <mergeCell ref="AO753:AS753"/>
    <mergeCell ref="B758:X758"/>
    <mergeCell ref="Y758:AS758"/>
    <mergeCell ref="B759:X759"/>
    <mergeCell ref="Y759:AO759"/>
    <mergeCell ref="AP759:AS759"/>
    <mergeCell ref="B760:AG760"/>
    <mergeCell ref="AH760:AS760"/>
    <mergeCell ref="B756:X756"/>
    <mergeCell ref="Y756:AN756"/>
    <mergeCell ref="AO756:AS756"/>
    <mergeCell ref="B757:X757"/>
    <mergeCell ref="Y757:AN757"/>
    <mergeCell ref="AO757:AS757"/>
    <mergeCell ref="B761:AG761"/>
    <mergeCell ref="AH761:AS761"/>
    <mergeCell ref="B762:D762"/>
    <mergeCell ref="E762:F762"/>
    <mergeCell ref="H762:T762"/>
    <mergeCell ref="U762:W762"/>
    <mergeCell ref="X762:AA762"/>
    <mergeCell ref="AB762:AD762"/>
    <mergeCell ref="AE762:AI762"/>
    <mergeCell ref="AJ762:AS762"/>
    <mergeCell ref="B763:X763"/>
    <mergeCell ref="Y763:AS763"/>
    <mergeCell ref="B764:X764"/>
    <mergeCell ref="Y764:AS764"/>
    <mergeCell ref="B765:R765"/>
    <mergeCell ref="S765:V765"/>
    <mergeCell ref="W765:Y765"/>
    <mergeCell ref="Z765:AA765"/>
    <mergeCell ref="AB765:AF765"/>
    <mergeCell ref="AG765:AH765"/>
    <mergeCell ref="B768:T768"/>
    <mergeCell ref="U768:AS768"/>
    <mergeCell ref="B769:AS769"/>
    <mergeCell ref="B770:C770"/>
    <mergeCell ref="D770:AQ770"/>
    <mergeCell ref="AR770:AS770"/>
    <mergeCell ref="AI765:AL765"/>
    <mergeCell ref="AN765:AS765"/>
    <mergeCell ref="B766:C766"/>
    <mergeCell ref="D766:AQ766"/>
    <mergeCell ref="AR766:AS766"/>
    <mergeCell ref="B767:S767"/>
    <mergeCell ref="T767:AS767"/>
    <mergeCell ref="B775:AS775"/>
    <mergeCell ref="B776:AS776"/>
    <mergeCell ref="B777:AS777"/>
    <mergeCell ref="B778:AS778"/>
    <mergeCell ref="B779:AS779"/>
    <mergeCell ref="B780:AS780"/>
    <mergeCell ref="B771:AS771"/>
    <mergeCell ref="B772:C772"/>
    <mergeCell ref="D772:AQ772"/>
    <mergeCell ref="AR772:AS772"/>
    <mergeCell ref="B773:AS773"/>
    <mergeCell ref="B774:AS774"/>
    <mergeCell ref="Y781:AC781"/>
    <mergeCell ref="AD781:AE781"/>
    <mergeCell ref="AF781:AS781"/>
    <mergeCell ref="B782:Z782"/>
    <mergeCell ref="AA782:AS782"/>
    <mergeCell ref="C783:J783"/>
    <mergeCell ref="K783:M783"/>
    <mergeCell ref="N783:AA783"/>
    <mergeCell ref="AB783:AC783"/>
    <mergeCell ref="AD783:AQ783"/>
    <mergeCell ref="C781:E781"/>
    <mergeCell ref="G781:M781"/>
    <mergeCell ref="N781:O781"/>
    <mergeCell ref="P781:Q781"/>
    <mergeCell ref="R781:U781"/>
    <mergeCell ref="V781:X781"/>
    <mergeCell ref="B786:Z786"/>
    <mergeCell ref="AA786:AK786"/>
    <mergeCell ref="AL786:AS786"/>
    <mergeCell ref="B787:AS787"/>
    <mergeCell ref="B788:L788"/>
    <mergeCell ref="M788:AB788"/>
    <mergeCell ref="AC788:AD788"/>
    <mergeCell ref="AE788:AR788"/>
    <mergeCell ref="AR783:AS783"/>
    <mergeCell ref="B784:M784"/>
    <mergeCell ref="N784:AA784"/>
    <mergeCell ref="AB784:AS784"/>
    <mergeCell ref="B785:Y785"/>
    <mergeCell ref="Z785:AJ785"/>
    <mergeCell ref="AK785:AL785"/>
    <mergeCell ref="AM785:AQ785"/>
    <mergeCell ref="AR785:AS785"/>
  </mergeCells>
  <hyperlinks>
    <hyperlink ref="B1" location="'Калькулятор 6'!A1" display="ВЕРНУТЬСЯ К КАЛЬКУЛЯТОРУ"/>
    <hyperlink ref="B10" r:id="rId1" display="consultantplus://offline/ref=77572596AE870A89AE2A2C1A08F504506B47E974C8014B91BC3BD499C376B97F08D85B7EE0F5AEA7k2eCO"/>
    <hyperlink ref="B11" location="P40" display="P40"/>
    <hyperlink ref="B112" r:id="rId2" display="http://www.e-mfc.ru/"/>
    <hyperlink ref="B160" r:id="rId3" display="garantf1://10003000.0/"/>
    <hyperlink ref="B161" r:id="rId4" display="garantf1://12038258.0/"/>
    <hyperlink ref="B163" r:id="rId5" display="garantf1://12024624.0/"/>
    <hyperlink ref="B169" r:id="rId6" display="http://www.pravo.gov.ru/"/>
    <hyperlink ref="B182" r:id="rId7" display="garantf1://70864644.0/"/>
    <hyperlink ref="B183" r:id="rId8" display="garantf1://23841540.0/"/>
    <hyperlink ref="B207" location="sub_1014" display="sub_1014"/>
    <hyperlink ref="B214" r:id="rId9" display="garantf1://12077579.200/"/>
    <hyperlink ref="B215" r:id="rId10" display="garantf1://12027232.0/"/>
    <hyperlink ref="B216" r:id="rId11" display="garantf1://12054874.41/"/>
    <hyperlink ref="B236" r:id="rId12" display="garantf1://70282672.1000/"/>
    <hyperlink ref="B240" r:id="rId13" display="garantf1://12038258.5407/"/>
    <hyperlink ref="B284" r:id="rId14" display="garantf1://12024624.2/"/>
    <hyperlink ref="B285" r:id="rId15" display="garantf1://12038258.51018/"/>
    <hyperlink ref="B292" location="sub_1010" display="sub_1010"/>
    <hyperlink ref="B305" location="sub_101615" display="sub_101615"/>
    <hyperlink ref="B306" location="sub_101616" display="sub_101616"/>
    <hyperlink ref="B340" r:id="rId16" display="garantf1://10064504.3/"/>
    <hyperlink ref="B769" r:id="rId17" display="garantf1://12048567.0/"/>
  </hyperlinks>
  <pageMargins left="0.7" right="0.7" top="0.75" bottom="0.75" header="0.3" footer="0.3"/>
  <pageSetup paperSize="9" orientation="portrait" horizontalDpi="0" verticalDpi="0" r:id="rId18"/>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24"/>
  <sheetViews>
    <sheetView workbookViewId="0">
      <selection activeCell="B1" sqref="B1"/>
    </sheetView>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24" location="'Калькулятор 6'!A1" display="ВЕРНУТЬСЯ К КАЛЬКУЛЯТОРУ"/>
    <hyperlink ref="B1" location="'Калькулятор 6'!A1" display="ВЕРНУТЬСЯ К КАЛЬКУЛЯТОРУ"/>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42"/>
  <sheetViews>
    <sheetView workbookViewId="0">
      <selection activeCell="B1" sqref="B1"/>
    </sheetView>
  </sheetViews>
  <sheetFormatPr defaultRowHeight="15" x14ac:dyDescent="0.25"/>
  <cols>
    <col min="2" max="2" width="126.28515625" customWidth="1"/>
  </cols>
  <sheetData>
    <row r="1" spans="2:2" x14ac:dyDescent="0.25">
      <c r="B1" s="4" t="s">
        <v>10</v>
      </c>
    </row>
    <row r="3" spans="2:2" x14ac:dyDescent="0.25">
      <c r="B3" s="27" t="s">
        <v>100</v>
      </c>
    </row>
    <row r="4" spans="2:2" x14ac:dyDescent="0.25">
      <c r="B4" s="28" t="s">
        <v>101</v>
      </c>
    </row>
    <row r="5" spans="2:2" x14ac:dyDescent="0.25">
      <c r="B5" s="28" t="s">
        <v>102</v>
      </c>
    </row>
    <row r="6" spans="2:2" x14ac:dyDescent="0.25">
      <c r="B6" s="28" t="s">
        <v>55</v>
      </c>
    </row>
    <row r="7" spans="2:2" x14ac:dyDescent="0.25">
      <c r="B7" s="28" t="s">
        <v>103</v>
      </c>
    </row>
    <row r="8" spans="2:2" x14ac:dyDescent="0.25">
      <c r="B8" s="28" t="s">
        <v>104</v>
      </c>
    </row>
    <row r="9" spans="2:2" x14ac:dyDescent="0.25">
      <c r="B9" t="s">
        <v>105</v>
      </c>
    </row>
    <row r="10" spans="2:2" x14ac:dyDescent="0.25">
      <c r="B10" t="s">
        <v>106</v>
      </c>
    </row>
    <row r="11" spans="2:2" x14ac:dyDescent="0.25">
      <c r="B11" t="s">
        <v>107</v>
      </c>
    </row>
    <row r="12" spans="2:2" ht="30" x14ac:dyDescent="0.25">
      <c r="B12" s="1" t="s">
        <v>108</v>
      </c>
    </row>
    <row r="13" spans="2:2" x14ac:dyDescent="0.25">
      <c r="B13" t="s">
        <v>109</v>
      </c>
    </row>
    <row r="14" spans="2:2" x14ac:dyDescent="0.25">
      <c r="B14" t="s">
        <v>110</v>
      </c>
    </row>
    <row r="15" spans="2:2" x14ac:dyDescent="0.25">
      <c r="B15" t="s">
        <v>111</v>
      </c>
    </row>
    <row r="16" spans="2:2" x14ac:dyDescent="0.25">
      <c r="B16" t="s">
        <v>112</v>
      </c>
    </row>
    <row r="17" spans="2:2" x14ac:dyDescent="0.25">
      <c r="B17" t="s">
        <v>113</v>
      </c>
    </row>
    <row r="18" spans="2:2" x14ac:dyDescent="0.25">
      <c r="B18" t="s">
        <v>114</v>
      </c>
    </row>
    <row r="19" spans="2:2" x14ac:dyDescent="0.25">
      <c r="B19" t="s">
        <v>115</v>
      </c>
    </row>
    <row r="20" spans="2:2" x14ac:dyDescent="0.25">
      <c r="B20" s="29" t="s">
        <v>116</v>
      </c>
    </row>
    <row r="21" spans="2:2" x14ac:dyDescent="0.25">
      <c r="B21" s="29" t="s">
        <v>117</v>
      </c>
    </row>
    <row r="22" spans="2:2" ht="39" customHeight="1" x14ac:dyDescent="0.25">
      <c r="B22" s="29" t="s">
        <v>118</v>
      </c>
    </row>
    <row r="23" spans="2:2" x14ac:dyDescent="0.25">
      <c r="B23" s="29" t="s">
        <v>119</v>
      </c>
    </row>
    <row r="24" spans="2:2" x14ac:dyDescent="0.25">
      <c r="B24" s="29" t="s">
        <v>120</v>
      </c>
    </row>
    <row r="25" spans="2:2" x14ac:dyDescent="0.25">
      <c r="B25" s="29" t="s">
        <v>121</v>
      </c>
    </row>
    <row r="26" spans="2:2" x14ac:dyDescent="0.25">
      <c r="B26" s="29" t="s">
        <v>102</v>
      </c>
    </row>
    <row r="27" spans="2:2" x14ac:dyDescent="0.25">
      <c r="B27" s="28" t="s">
        <v>7</v>
      </c>
    </row>
    <row r="28" spans="2:2" x14ac:dyDescent="0.25">
      <c r="B28" s="28" t="s">
        <v>103</v>
      </c>
    </row>
    <row r="29" spans="2:2" x14ac:dyDescent="0.25">
      <c r="B29" s="28" t="s">
        <v>104</v>
      </c>
    </row>
    <row r="30" spans="2:2" x14ac:dyDescent="0.25">
      <c r="B30" t="s">
        <v>122</v>
      </c>
    </row>
    <row r="31" spans="2:2" x14ac:dyDescent="0.25">
      <c r="B31" t="s">
        <v>123</v>
      </c>
    </row>
    <row r="32" spans="2:2" x14ac:dyDescent="0.25">
      <c r="B32" t="s">
        <v>124</v>
      </c>
    </row>
    <row r="33" spans="2:2" x14ac:dyDescent="0.25">
      <c r="B33" t="s">
        <v>125</v>
      </c>
    </row>
    <row r="34" spans="2:2" x14ac:dyDescent="0.25">
      <c r="B34" t="s">
        <v>126</v>
      </c>
    </row>
    <row r="35" spans="2:2" x14ac:dyDescent="0.25">
      <c r="B35" t="s">
        <v>127</v>
      </c>
    </row>
    <row r="36" spans="2:2" x14ac:dyDescent="0.25">
      <c r="B36" t="s">
        <v>128</v>
      </c>
    </row>
    <row r="37" spans="2:2" x14ac:dyDescent="0.25">
      <c r="B37" t="s">
        <v>129</v>
      </c>
    </row>
    <row r="38" spans="2:2" x14ac:dyDescent="0.25">
      <c r="B38" t="s">
        <v>130</v>
      </c>
    </row>
    <row r="39" spans="2:2" x14ac:dyDescent="0.25">
      <c r="B39" t="s">
        <v>131</v>
      </c>
    </row>
    <row r="42" spans="2:2" x14ac:dyDescent="0.25">
      <c r="B42" s="4" t="s">
        <v>10</v>
      </c>
    </row>
  </sheetData>
  <hyperlinks>
    <hyperlink ref="B42" location="'Калькулятор 6'!A1" display="ВЕРНУТЬСЯ К КАЛЬКУЛЯТОРУ"/>
    <hyperlink ref="B1" location="'Калькулятор 6'!A1" display="ВЕРНУТЬСЯ К КАЛЬКУЛЯТОРУ"/>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13"/>
  <sheetViews>
    <sheetView workbookViewId="0">
      <selection activeCell="B1" sqref="B1"/>
    </sheetView>
  </sheetViews>
  <sheetFormatPr defaultRowHeight="15" x14ac:dyDescent="0.25"/>
  <cols>
    <col min="2" max="2" width="100" customWidth="1"/>
  </cols>
  <sheetData>
    <row r="1" spans="2:2" x14ac:dyDescent="0.25">
      <c r="B1" s="4" t="s">
        <v>10</v>
      </c>
    </row>
    <row r="2" spans="2:2" ht="37.5" x14ac:dyDescent="0.3">
      <c r="B2" s="57" t="s">
        <v>258</v>
      </c>
    </row>
    <row r="3" spans="2:2" ht="18.75" x14ac:dyDescent="0.3">
      <c r="B3" s="58" t="s">
        <v>4492</v>
      </c>
    </row>
    <row r="4" spans="2:2" ht="37.5" x14ac:dyDescent="0.3">
      <c r="B4" s="6" t="s">
        <v>259</v>
      </c>
    </row>
    <row r="5" spans="2:2" ht="37.5" x14ac:dyDescent="0.3">
      <c r="B5" s="6" t="s">
        <v>169</v>
      </c>
    </row>
    <row r="6" spans="2:2" ht="75" x14ac:dyDescent="0.3">
      <c r="B6" s="6" t="s">
        <v>261</v>
      </c>
    </row>
    <row r="7" spans="2:2" ht="37.5" x14ac:dyDescent="0.3">
      <c r="B7" s="6" t="s">
        <v>262</v>
      </c>
    </row>
    <row r="8" spans="2:2" ht="37.5" x14ac:dyDescent="0.3">
      <c r="B8" s="6" t="s">
        <v>263</v>
      </c>
    </row>
    <row r="9" spans="2:2" ht="37.5" x14ac:dyDescent="0.3">
      <c r="B9" s="6" t="s">
        <v>264</v>
      </c>
    </row>
    <row r="10" spans="2:2" ht="18.75" x14ac:dyDescent="0.3">
      <c r="B10" s="6" t="s">
        <v>265</v>
      </c>
    </row>
    <row r="11" spans="2:2" ht="75" x14ac:dyDescent="0.3">
      <c r="B11" s="6" t="s">
        <v>266</v>
      </c>
    </row>
    <row r="12" spans="2:2" ht="18.75" x14ac:dyDescent="0.3">
      <c r="B12" s="6" t="s">
        <v>267</v>
      </c>
    </row>
    <row r="13" spans="2:2" x14ac:dyDescent="0.25">
      <c r="B13" s="4" t="s">
        <v>10</v>
      </c>
    </row>
  </sheetData>
  <hyperlinks>
    <hyperlink ref="B1" location="'Калькулятор 6'!A1" display="ВЕРНУТЬСЯ К КАЛЬКУЛЯТОРУ"/>
    <hyperlink ref="B13" location="'Калькулятор 6'!A1" display="ВЕРНУТЬСЯ К КАЛЬКУЛЯТОРУ"/>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AS792"/>
  <sheetViews>
    <sheetView zoomScale="70" zoomScaleNormal="70" workbookViewId="0">
      <selection activeCell="B1" sqref="B1"/>
    </sheetView>
  </sheetViews>
  <sheetFormatPr defaultRowHeight="15" x14ac:dyDescent="0.25"/>
  <cols>
    <col min="2" max="2" width="128" style="1" customWidth="1"/>
  </cols>
  <sheetData>
    <row r="1" spans="2:4" x14ac:dyDescent="0.25">
      <c r="B1" s="26" t="s">
        <v>10</v>
      </c>
    </row>
    <row r="2" spans="2:4" ht="22.5" x14ac:dyDescent="0.25">
      <c r="B2" s="229" t="s">
        <v>4014</v>
      </c>
    </row>
    <row r="3" spans="2:4" ht="18.75" x14ac:dyDescent="0.25">
      <c r="B3" s="230" t="s">
        <v>4844</v>
      </c>
      <c r="D3" s="50"/>
    </row>
    <row r="4" spans="2:4" x14ac:dyDescent="0.25">
      <c r="B4" s="44"/>
    </row>
    <row r="5" spans="2:4" ht="17.25" customHeight="1" x14ac:dyDescent="0.25">
      <c r="B5" s="22"/>
    </row>
    <row r="6" spans="2:4" ht="18.75" hidden="1" x14ac:dyDescent="0.25">
      <c r="B6" s="22"/>
    </row>
    <row r="7" spans="2:4" ht="56.25" x14ac:dyDescent="0.25">
      <c r="B7" s="17" t="s">
        <v>4835</v>
      </c>
    </row>
    <row r="8" spans="2:4" ht="18.75" x14ac:dyDescent="0.25">
      <c r="B8" s="22"/>
    </row>
    <row r="9" spans="2:4" ht="18.75" x14ac:dyDescent="0.25">
      <c r="B9" s="22"/>
    </row>
    <row r="10" spans="2:4" ht="45" x14ac:dyDescent="0.25">
      <c r="B10" s="24" t="s">
        <v>4836</v>
      </c>
    </row>
    <row r="11" spans="2:4" ht="45" x14ac:dyDescent="0.25">
      <c r="B11" s="24" t="s">
        <v>4837</v>
      </c>
    </row>
    <row r="12" spans="2:4" ht="93.75" x14ac:dyDescent="0.25">
      <c r="B12" s="21" t="s">
        <v>4838</v>
      </c>
      <c r="C12" s="37"/>
    </row>
    <row r="13" spans="2:4" ht="93" customHeight="1" x14ac:dyDescent="0.25">
      <c r="B13" s="20" t="s">
        <v>4839</v>
      </c>
    </row>
    <row r="14" spans="2:4" ht="18.75" hidden="1" x14ac:dyDescent="0.25">
      <c r="B14" s="20"/>
    </row>
    <row r="15" spans="2:4" ht="4.5" hidden="1" customHeight="1" x14ac:dyDescent="0.25">
      <c r="B15" s="20"/>
    </row>
    <row r="16" spans="2:4" ht="18.75" hidden="1" x14ac:dyDescent="0.25">
      <c r="B16" s="20"/>
    </row>
    <row r="17" spans="2:2" hidden="1" x14ac:dyDescent="0.25"/>
    <row r="18" spans="2:2" ht="18.75" hidden="1" x14ac:dyDescent="0.25">
      <c r="B18" s="19"/>
    </row>
    <row r="19" spans="2:2" ht="18.75" hidden="1" x14ac:dyDescent="0.25">
      <c r="B19" s="19"/>
    </row>
    <row r="20" spans="2:2" ht="18.75" x14ac:dyDescent="0.25">
      <c r="B20" s="20" t="s">
        <v>4840</v>
      </c>
    </row>
    <row r="21" spans="2:2" ht="18.75" x14ac:dyDescent="0.25">
      <c r="B21" s="20" t="s">
        <v>4841</v>
      </c>
    </row>
    <row r="22" spans="2:2" ht="18.75" x14ac:dyDescent="0.25">
      <c r="B22" s="20" t="s">
        <v>4842</v>
      </c>
    </row>
    <row r="23" spans="2:2" ht="18.75" x14ac:dyDescent="0.25">
      <c r="B23" s="191"/>
    </row>
    <row r="24" spans="2:2" ht="18.75" x14ac:dyDescent="0.25">
      <c r="B24" s="191"/>
    </row>
    <row r="25" spans="2:2" ht="18.75" x14ac:dyDescent="0.25">
      <c r="B25" s="21" t="s">
        <v>4217</v>
      </c>
    </row>
    <row r="26" spans="2:2" ht="18.75" x14ac:dyDescent="0.25">
      <c r="B26" s="21" t="s">
        <v>9</v>
      </c>
    </row>
    <row r="27" spans="2:2" ht="18.75" x14ac:dyDescent="0.3">
      <c r="B27" s="6" t="s">
        <v>4843</v>
      </c>
    </row>
    <row r="29" spans="2:2" ht="18.75" x14ac:dyDescent="0.25">
      <c r="B29" s="210" t="s">
        <v>163</v>
      </c>
    </row>
    <row r="30" spans="2:2" ht="18.75" x14ac:dyDescent="0.25">
      <c r="B30" s="25" t="s">
        <v>6</v>
      </c>
    </row>
    <row r="31" spans="2:2" ht="18.75" x14ac:dyDescent="0.25">
      <c r="B31" s="25" t="s">
        <v>4501</v>
      </c>
    </row>
    <row r="32" spans="2:2" ht="18.75" x14ac:dyDescent="0.25">
      <c r="B32" s="25" t="s">
        <v>4845</v>
      </c>
    </row>
    <row r="33" spans="2:2" ht="18.75" x14ac:dyDescent="0.25">
      <c r="B33" s="19" t="s">
        <v>7</v>
      </c>
    </row>
    <row r="34" spans="2:2" ht="56.25" x14ac:dyDescent="0.25">
      <c r="B34" s="19" t="s">
        <v>4846</v>
      </c>
    </row>
    <row r="35" spans="2:2" ht="18.75" x14ac:dyDescent="0.25">
      <c r="B35" s="22"/>
    </row>
    <row r="36" spans="2:2" ht="18.75" x14ac:dyDescent="0.25">
      <c r="B36" s="19" t="s">
        <v>4223</v>
      </c>
    </row>
    <row r="37" spans="2:2" ht="18.75" x14ac:dyDescent="0.25">
      <c r="B37" s="20"/>
    </row>
    <row r="38" spans="2:2" ht="18.75" x14ac:dyDescent="0.25">
      <c r="B38" s="19" t="s">
        <v>4224</v>
      </c>
    </row>
    <row r="39" spans="2:2" ht="18.75" x14ac:dyDescent="0.25">
      <c r="B39" s="19" t="s">
        <v>172</v>
      </c>
    </row>
    <row r="40" spans="2:2" ht="18.75" x14ac:dyDescent="0.25">
      <c r="B40" s="19"/>
    </row>
    <row r="41" spans="2:2" ht="131.25" x14ac:dyDescent="0.25">
      <c r="B41" s="20" t="s">
        <v>4847</v>
      </c>
    </row>
    <row r="42" spans="2:2" ht="18.75" x14ac:dyDescent="0.25">
      <c r="B42" s="20"/>
    </row>
    <row r="43" spans="2:2" ht="18.75" x14ac:dyDescent="0.25">
      <c r="B43" s="19" t="s">
        <v>4226</v>
      </c>
    </row>
    <row r="44" spans="2:2" ht="18.75" x14ac:dyDescent="0.25">
      <c r="B44" s="20"/>
    </row>
    <row r="45" spans="2:2" ht="112.5" x14ac:dyDescent="0.25">
      <c r="B45" s="20" t="s">
        <v>4848</v>
      </c>
    </row>
    <row r="46" spans="2:2" ht="18.75" x14ac:dyDescent="0.25">
      <c r="B46" s="20"/>
    </row>
    <row r="47" spans="2:2" ht="0.75" customHeight="1" x14ac:dyDescent="0.25">
      <c r="B47" s="19"/>
    </row>
    <row r="48" spans="2:2" ht="16.5" customHeight="1" x14ac:dyDescent="0.25">
      <c r="B48" s="19" t="s">
        <v>4505</v>
      </c>
    </row>
    <row r="49" spans="2:2" ht="18.75" hidden="1" x14ac:dyDescent="0.25">
      <c r="B49" s="19"/>
    </row>
    <row r="50" spans="2:2" ht="18.75" hidden="1" x14ac:dyDescent="0.25">
      <c r="B50" s="19"/>
    </row>
    <row r="51" spans="2:2" ht="18.75" hidden="1" x14ac:dyDescent="0.25">
      <c r="B51" s="19"/>
    </row>
    <row r="52" spans="2:2" ht="18.75" x14ac:dyDescent="0.25">
      <c r="B52" s="19" t="s">
        <v>4849</v>
      </c>
    </row>
    <row r="53" spans="2:2" ht="18.75" x14ac:dyDescent="0.25">
      <c r="B53" s="19"/>
    </row>
    <row r="54" spans="2:2" ht="18.75" x14ac:dyDescent="0.25">
      <c r="B54" s="20" t="s">
        <v>3668</v>
      </c>
    </row>
    <row r="55" spans="2:2" ht="37.5" x14ac:dyDescent="0.25">
      <c r="B55" s="20" t="s">
        <v>4850</v>
      </c>
    </row>
    <row r="56" spans="2:2" ht="18.75" x14ac:dyDescent="0.25">
      <c r="B56" s="20" t="s">
        <v>3568</v>
      </c>
    </row>
    <row r="57" spans="2:2" ht="18.75" x14ac:dyDescent="0.25">
      <c r="B57" s="20" t="s">
        <v>3569</v>
      </c>
    </row>
    <row r="58" spans="2:2" ht="18.75" x14ac:dyDescent="0.25">
      <c r="B58" s="20" t="s">
        <v>3670</v>
      </c>
    </row>
    <row r="59" spans="2:2" ht="18.75" x14ac:dyDescent="0.25">
      <c r="B59" s="20" t="s">
        <v>3671</v>
      </c>
    </row>
    <row r="60" spans="2:2" ht="37.5" x14ac:dyDescent="0.25">
      <c r="B60" s="20" t="s">
        <v>4851</v>
      </c>
    </row>
    <row r="61" spans="2:2" ht="18.75" x14ac:dyDescent="0.25">
      <c r="B61" s="20" t="s">
        <v>3570</v>
      </c>
    </row>
    <row r="62" spans="2:2" ht="37.5" x14ac:dyDescent="0.25">
      <c r="B62" s="20" t="s">
        <v>4852</v>
      </c>
    </row>
    <row r="63" spans="2:2" ht="37.5" x14ac:dyDescent="0.25">
      <c r="B63" s="20" t="s">
        <v>4853</v>
      </c>
    </row>
    <row r="64" spans="2:2" ht="56.25" x14ac:dyDescent="0.25">
      <c r="B64" s="20" t="s">
        <v>3673</v>
      </c>
    </row>
    <row r="65" spans="2:2" ht="18.75" x14ac:dyDescent="0.25">
      <c r="B65" s="20" t="s">
        <v>3674</v>
      </c>
    </row>
    <row r="66" spans="2:2" ht="18.75" x14ac:dyDescent="0.25">
      <c r="B66" s="20" t="s">
        <v>4854</v>
      </c>
    </row>
    <row r="67" spans="2:2" ht="18.75" x14ac:dyDescent="0.25">
      <c r="B67" s="20" t="s">
        <v>4238</v>
      </c>
    </row>
    <row r="68" spans="2:2" ht="18.75" x14ac:dyDescent="0.25">
      <c r="B68" s="20" t="s">
        <v>3676</v>
      </c>
    </row>
    <row r="69" spans="2:2" ht="37.5" x14ac:dyDescent="0.25">
      <c r="B69" s="20" t="s">
        <v>3571</v>
      </c>
    </row>
    <row r="70" spans="2:2" ht="56.25" x14ac:dyDescent="0.25">
      <c r="B70" s="20" t="s">
        <v>3572</v>
      </c>
    </row>
    <row r="71" spans="2:2" ht="56.25" x14ac:dyDescent="0.25">
      <c r="B71" s="20" t="s">
        <v>3677</v>
      </c>
    </row>
    <row r="72" spans="2:2" ht="37.5" x14ac:dyDescent="0.25">
      <c r="B72" s="20" t="s">
        <v>3678</v>
      </c>
    </row>
    <row r="73" spans="2:2" ht="0.75" customHeight="1" x14ac:dyDescent="0.25">
      <c r="B73" s="20"/>
    </row>
    <row r="74" spans="2:2" ht="18.75" hidden="1" x14ac:dyDescent="0.25">
      <c r="B74" s="20"/>
    </row>
    <row r="75" spans="2:2" ht="18.75" hidden="1" x14ac:dyDescent="0.25">
      <c r="B75" s="19"/>
    </row>
    <row r="76" spans="2:2" ht="18.75" hidden="1" x14ac:dyDescent="0.25">
      <c r="B76" s="19"/>
    </row>
    <row r="77" spans="2:2" ht="18.75" hidden="1" x14ac:dyDescent="0.25">
      <c r="B77" s="19"/>
    </row>
    <row r="78" spans="2:2" ht="56.25" x14ac:dyDescent="0.25">
      <c r="B78" s="20" t="s">
        <v>3679</v>
      </c>
    </row>
    <row r="79" spans="2:2" ht="37.5" x14ac:dyDescent="0.25">
      <c r="B79" s="20" t="s">
        <v>3680</v>
      </c>
    </row>
    <row r="80" spans="2:2" ht="18.75" x14ac:dyDescent="0.25">
      <c r="B80" s="20" t="s">
        <v>3681</v>
      </c>
    </row>
    <row r="81" spans="2:2" ht="18.75" x14ac:dyDescent="0.25">
      <c r="B81" s="20" t="s">
        <v>3573</v>
      </c>
    </row>
    <row r="82" spans="2:2" ht="37.5" x14ac:dyDescent="0.25">
      <c r="B82" s="20" t="s">
        <v>4855</v>
      </c>
    </row>
    <row r="83" spans="2:2" ht="18.75" x14ac:dyDescent="0.25">
      <c r="B83" s="20" t="s">
        <v>3683</v>
      </c>
    </row>
    <row r="84" spans="2:2" ht="18.75" x14ac:dyDescent="0.25">
      <c r="B84" s="20" t="s">
        <v>3684</v>
      </c>
    </row>
    <row r="85" spans="2:2" ht="18.75" x14ac:dyDescent="0.25">
      <c r="B85" s="20" t="s">
        <v>3685</v>
      </c>
    </row>
    <row r="86" spans="2:2" ht="18.75" x14ac:dyDescent="0.25">
      <c r="B86" s="20" t="s">
        <v>3686</v>
      </c>
    </row>
    <row r="87" spans="2:2" ht="18.75" x14ac:dyDescent="0.25">
      <c r="B87" s="20" t="s">
        <v>3687</v>
      </c>
    </row>
    <row r="88" spans="2:2" ht="18.75" x14ac:dyDescent="0.25">
      <c r="B88" s="20" t="s">
        <v>3688</v>
      </c>
    </row>
    <row r="89" spans="2:2" ht="18.75" x14ac:dyDescent="0.25">
      <c r="B89" s="20" t="s">
        <v>3689</v>
      </c>
    </row>
    <row r="90" spans="2:2" ht="37.5" x14ac:dyDescent="0.25">
      <c r="B90" s="20" t="s">
        <v>3574</v>
      </c>
    </row>
    <row r="91" spans="2:2" ht="18.75" x14ac:dyDescent="0.25">
      <c r="B91" s="20" t="s">
        <v>3690</v>
      </c>
    </row>
    <row r="92" spans="2:2" ht="37.5" x14ac:dyDescent="0.25">
      <c r="B92" s="20" t="s">
        <v>4856</v>
      </c>
    </row>
    <row r="93" spans="2:2" ht="37.5" x14ac:dyDescent="0.25">
      <c r="B93" s="20" t="s">
        <v>3692</v>
      </c>
    </row>
    <row r="94" spans="2:2" ht="18.75" x14ac:dyDescent="0.25">
      <c r="B94" s="20" t="s">
        <v>3693</v>
      </c>
    </row>
    <row r="95" spans="2:2" ht="18.75" x14ac:dyDescent="0.25">
      <c r="B95" s="20" t="s">
        <v>3693</v>
      </c>
    </row>
    <row r="96" spans="2:2" ht="18.75" x14ac:dyDescent="0.25">
      <c r="B96" s="20" t="s">
        <v>4241</v>
      </c>
    </row>
    <row r="97" spans="2:2" ht="18.75" x14ac:dyDescent="0.25">
      <c r="B97" s="20" t="s">
        <v>4242</v>
      </c>
    </row>
    <row r="98" spans="2:2" ht="18.75" x14ac:dyDescent="0.25">
      <c r="B98" s="20" t="s">
        <v>4243</v>
      </c>
    </row>
    <row r="99" spans="2:2" ht="37.5" x14ac:dyDescent="0.25">
      <c r="B99" s="20" t="s">
        <v>4857</v>
      </c>
    </row>
    <row r="100" spans="2:2" ht="18.75" x14ac:dyDescent="0.25">
      <c r="B100" s="20" t="s">
        <v>4245</v>
      </c>
    </row>
    <row r="101" spans="2:2" ht="55.5" customHeight="1" x14ac:dyDescent="0.25">
      <c r="B101" s="20" t="s">
        <v>4858</v>
      </c>
    </row>
    <row r="102" spans="2:2" ht="18.75" hidden="1" x14ac:dyDescent="0.25">
      <c r="B102" s="19"/>
    </row>
    <row r="103" spans="2:2" ht="18.75" hidden="1" x14ac:dyDescent="0.25">
      <c r="B103" s="19"/>
    </row>
    <row r="104" spans="2:2" ht="18.75" hidden="1" x14ac:dyDescent="0.25">
      <c r="B104" s="19"/>
    </row>
    <row r="105" spans="2:2" ht="18.75" x14ac:dyDescent="0.25">
      <c r="B105" s="20" t="s">
        <v>4247</v>
      </c>
    </row>
    <row r="106" spans="2:2" ht="18.75" x14ac:dyDescent="0.25">
      <c r="B106" s="20" t="s">
        <v>4248</v>
      </c>
    </row>
    <row r="107" spans="2:2" ht="18.75" x14ac:dyDescent="0.25">
      <c r="B107" s="20" t="s">
        <v>4249</v>
      </c>
    </row>
    <row r="108" spans="2:2" ht="18.75" x14ac:dyDescent="0.25">
      <c r="B108" s="20" t="s">
        <v>4250</v>
      </c>
    </row>
    <row r="109" spans="2:2" ht="18.75" x14ac:dyDescent="0.25">
      <c r="B109" s="20" t="s">
        <v>4251</v>
      </c>
    </row>
    <row r="110" spans="2:2" ht="18.75" x14ac:dyDescent="0.25">
      <c r="B110" s="20" t="s">
        <v>4252</v>
      </c>
    </row>
    <row r="111" spans="2:2" ht="75" x14ac:dyDescent="0.25">
      <c r="B111" s="20" t="s">
        <v>4253</v>
      </c>
    </row>
    <row r="112" spans="2:2" ht="30" x14ac:dyDescent="0.25">
      <c r="B112" s="24" t="s">
        <v>4254</v>
      </c>
    </row>
    <row r="113" spans="2:2" ht="18.75" x14ac:dyDescent="0.25">
      <c r="B113" s="220"/>
    </row>
    <row r="114" spans="2:2" ht="18.75" x14ac:dyDescent="0.25">
      <c r="B114" s="21"/>
    </row>
    <row r="115" spans="2:2" ht="18.75" x14ac:dyDescent="0.25">
      <c r="B115" s="19" t="s">
        <v>4255</v>
      </c>
    </row>
    <row r="116" spans="2:2" ht="18.75" x14ac:dyDescent="0.25">
      <c r="B116" s="20"/>
    </row>
    <row r="117" spans="2:2" ht="18.75" x14ac:dyDescent="0.25">
      <c r="B117" s="19" t="s">
        <v>4256</v>
      </c>
    </row>
    <row r="118" spans="2:2" ht="18.75" x14ac:dyDescent="0.25">
      <c r="B118" s="19"/>
    </row>
    <row r="119" spans="2:2" ht="37.5" x14ac:dyDescent="0.25">
      <c r="B119" s="20" t="s">
        <v>4859</v>
      </c>
    </row>
    <row r="120" spans="2:2" ht="18.75" x14ac:dyDescent="0.25">
      <c r="B120" s="20"/>
    </row>
    <row r="121" spans="2:2" ht="18.75" x14ac:dyDescent="0.25">
      <c r="B121" s="19" t="s">
        <v>4258</v>
      </c>
    </row>
    <row r="122" spans="2:2" ht="18.75" x14ac:dyDescent="0.25">
      <c r="B122" s="20"/>
    </row>
    <row r="123" spans="2:2" ht="18.75" x14ac:dyDescent="0.25">
      <c r="B123" s="20" t="s">
        <v>3705</v>
      </c>
    </row>
    <row r="124" spans="2:2" ht="18.75" x14ac:dyDescent="0.25">
      <c r="B124" s="20" t="s">
        <v>3706</v>
      </c>
    </row>
    <row r="125" spans="2:2" ht="37.5" x14ac:dyDescent="0.25">
      <c r="B125" s="21" t="s">
        <v>4260</v>
      </c>
    </row>
    <row r="126" spans="2:2" ht="18.75" x14ac:dyDescent="0.25">
      <c r="B126" s="21" t="s">
        <v>4860</v>
      </c>
    </row>
    <row r="127" spans="2:2" ht="18.75" x14ac:dyDescent="0.25">
      <c r="B127" s="21" t="s">
        <v>4262</v>
      </c>
    </row>
    <row r="128" spans="2:2" ht="75" x14ac:dyDescent="0.25">
      <c r="B128" s="21" t="s">
        <v>4861</v>
      </c>
    </row>
    <row r="129" spans="2:2" ht="35.25" customHeight="1" x14ac:dyDescent="0.25">
      <c r="B129" s="21" t="s">
        <v>4862</v>
      </c>
    </row>
    <row r="130" spans="2:2" ht="18.75" hidden="1" x14ac:dyDescent="0.25">
      <c r="B130" s="16"/>
    </row>
    <row r="131" spans="2:2" ht="18.75" hidden="1" x14ac:dyDescent="0.25">
      <c r="B131" s="16"/>
    </row>
    <row r="132" spans="2:2" ht="18.75" hidden="1" x14ac:dyDescent="0.25">
      <c r="B132" s="21"/>
    </row>
    <row r="133" spans="2:2" ht="37.5" x14ac:dyDescent="0.25">
      <c r="B133" s="21" t="s">
        <v>4863</v>
      </c>
    </row>
    <row r="134" spans="2:2" ht="150" x14ac:dyDescent="0.25">
      <c r="B134" s="20" t="s">
        <v>4266</v>
      </c>
    </row>
    <row r="135" spans="2:2" ht="18.75" x14ac:dyDescent="0.25">
      <c r="B135" s="20"/>
    </row>
    <row r="136" spans="2:2" ht="18.75" x14ac:dyDescent="0.25">
      <c r="B136" s="19" t="s">
        <v>4267</v>
      </c>
    </row>
    <row r="137" spans="2:2" ht="18.75" x14ac:dyDescent="0.25">
      <c r="B137" s="19" t="s">
        <v>4268</v>
      </c>
    </row>
    <row r="138" spans="2:2" ht="18.75" x14ac:dyDescent="0.25">
      <c r="B138" s="20"/>
    </row>
    <row r="139" spans="2:2" ht="18.75" x14ac:dyDescent="0.25">
      <c r="B139" s="20" t="s">
        <v>3710</v>
      </c>
    </row>
    <row r="140" spans="2:2" ht="37.5" x14ac:dyDescent="0.25">
      <c r="B140" s="20" t="s">
        <v>4864</v>
      </c>
    </row>
    <row r="141" spans="2:2" ht="18.75" x14ac:dyDescent="0.25">
      <c r="B141" s="220" t="s">
        <v>4865</v>
      </c>
    </row>
    <row r="142" spans="2:2" ht="18.75" x14ac:dyDescent="0.25">
      <c r="B142" s="19"/>
    </row>
    <row r="143" spans="2:2" ht="37.5" x14ac:dyDescent="0.25">
      <c r="B143" s="19" t="s">
        <v>4271</v>
      </c>
    </row>
    <row r="144" spans="2:2" ht="18.75" x14ac:dyDescent="0.25">
      <c r="B144" s="19" t="s">
        <v>4272</v>
      </c>
    </row>
    <row r="145" spans="2:2" ht="37.5" x14ac:dyDescent="0.25">
      <c r="B145" s="19" t="s">
        <v>4273</v>
      </c>
    </row>
    <row r="146" spans="2:2" ht="18.75" x14ac:dyDescent="0.25">
      <c r="B146" s="19" t="s">
        <v>4268</v>
      </c>
    </row>
    <row r="147" spans="2:2" ht="18.75" x14ac:dyDescent="0.25">
      <c r="B147" s="20"/>
    </row>
    <row r="148" spans="2:2" ht="56.25" x14ac:dyDescent="0.25">
      <c r="B148" s="20" t="s">
        <v>4866</v>
      </c>
    </row>
    <row r="149" spans="2:2" ht="37.5" x14ac:dyDescent="0.25">
      <c r="B149" s="20" t="s">
        <v>3719</v>
      </c>
    </row>
    <row r="150" spans="2:2" ht="18.75" x14ac:dyDescent="0.25">
      <c r="B150" s="22"/>
    </row>
    <row r="151" spans="2:2" ht="18.75" x14ac:dyDescent="0.25">
      <c r="B151" s="19" t="s">
        <v>4275</v>
      </c>
    </row>
    <row r="152" spans="2:2" ht="18.75" x14ac:dyDescent="0.25">
      <c r="B152" s="19" t="s">
        <v>4276</v>
      </c>
    </row>
    <row r="153" spans="2:2" ht="18.75" x14ac:dyDescent="0.25">
      <c r="B153" s="19" t="s">
        <v>4277</v>
      </c>
    </row>
    <row r="154" spans="2:2" ht="18.75" x14ac:dyDescent="0.25">
      <c r="B154" s="19"/>
    </row>
    <row r="155" spans="2:2" ht="18.75" x14ac:dyDescent="0.25">
      <c r="B155" s="19"/>
    </row>
    <row r="156" spans="2:2" ht="56.25" x14ac:dyDescent="0.25">
      <c r="B156" s="20" t="s">
        <v>4867</v>
      </c>
    </row>
    <row r="157" spans="2:2" ht="18.75" hidden="1" x14ac:dyDescent="0.25">
      <c r="B157" s="16"/>
    </row>
    <row r="158" spans="2:2" ht="18.75" hidden="1" x14ac:dyDescent="0.25">
      <c r="B158" s="16"/>
    </row>
    <row r="159" spans="2:2" ht="18.75" hidden="1" x14ac:dyDescent="0.25">
      <c r="B159" s="16"/>
    </row>
    <row r="160" spans="2:2" x14ac:dyDescent="0.25">
      <c r="B160" s="24" t="s">
        <v>4868</v>
      </c>
    </row>
    <row r="161" spans="2:2" ht="45" x14ac:dyDescent="0.25">
      <c r="B161" s="24" t="s">
        <v>4869</v>
      </c>
    </row>
    <row r="162" spans="2:2" ht="75" x14ac:dyDescent="0.25">
      <c r="B162" s="20" t="s">
        <v>4870</v>
      </c>
    </row>
    <row r="163" spans="2:2" ht="45" x14ac:dyDescent="0.25">
      <c r="B163" s="24" t="s">
        <v>4871</v>
      </c>
    </row>
    <row r="164" spans="2:2" ht="75" x14ac:dyDescent="0.25">
      <c r="B164" s="20" t="s">
        <v>4872</v>
      </c>
    </row>
    <row r="165" spans="2:2" ht="93.75" x14ac:dyDescent="0.25">
      <c r="B165" s="20" t="s">
        <v>4873</v>
      </c>
    </row>
    <row r="166" spans="2:2" ht="56.25" x14ac:dyDescent="0.25">
      <c r="B166" s="20" t="s">
        <v>4874</v>
      </c>
    </row>
    <row r="167" spans="2:2" ht="56.25" x14ac:dyDescent="0.25">
      <c r="B167" s="20" t="s">
        <v>3579</v>
      </c>
    </row>
    <row r="168" spans="2:2" ht="37.5" x14ac:dyDescent="0.25">
      <c r="B168" s="20" t="s">
        <v>4875</v>
      </c>
    </row>
    <row r="169" spans="2:2" ht="42.75" customHeight="1" x14ac:dyDescent="0.25">
      <c r="B169" s="24" t="s">
        <v>3580</v>
      </c>
    </row>
    <row r="170" spans="2:2" ht="18.75" hidden="1" x14ac:dyDescent="0.25">
      <c r="B170" s="19"/>
    </row>
    <row r="171" spans="2:2" hidden="1" x14ac:dyDescent="0.25"/>
    <row r="172" spans="2:2" hidden="1" x14ac:dyDescent="0.25"/>
    <row r="173" spans="2:2" ht="18.75" hidden="1" x14ac:dyDescent="0.25">
      <c r="B173" s="19"/>
    </row>
    <row r="174" spans="2:2" ht="18.75" hidden="1" x14ac:dyDescent="0.25">
      <c r="B174" s="19"/>
    </row>
    <row r="175" spans="2:2" ht="18.75" hidden="1" x14ac:dyDescent="0.25">
      <c r="B175" s="19"/>
    </row>
    <row r="176" spans="2:2" ht="0.75" customHeight="1" x14ac:dyDescent="0.25">
      <c r="B176" s="20"/>
    </row>
    <row r="177" spans="2:2" ht="93.75" x14ac:dyDescent="0.25">
      <c r="B177" s="20" t="s">
        <v>4876</v>
      </c>
    </row>
    <row r="178" spans="2:2" ht="93.75" x14ac:dyDescent="0.25">
      <c r="B178" s="20" t="s">
        <v>4877</v>
      </c>
    </row>
    <row r="179" spans="2:2" ht="75" x14ac:dyDescent="0.25">
      <c r="B179" s="20" t="s">
        <v>4052</v>
      </c>
    </row>
    <row r="180" spans="2:2" ht="93.75" x14ac:dyDescent="0.25">
      <c r="B180" s="20" t="s">
        <v>4053</v>
      </c>
    </row>
    <row r="181" spans="2:2" ht="75" x14ac:dyDescent="0.25">
      <c r="B181" s="20" t="s">
        <v>4054</v>
      </c>
    </row>
    <row r="182" spans="2:2" ht="45" x14ac:dyDescent="0.25">
      <c r="B182" s="24" t="s">
        <v>4878</v>
      </c>
    </row>
    <row r="183" spans="2:2" ht="45" x14ac:dyDescent="0.25">
      <c r="B183" s="24" t="s">
        <v>4879</v>
      </c>
    </row>
    <row r="184" spans="2:2" ht="56.25" x14ac:dyDescent="0.25">
      <c r="B184" s="20" t="s">
        <v>3731</v>
      </c>
    </row>
    <row r="185" spans="2:2" ht="56.25" x14ac:dyDescent="0.25">
      <c r="B185" s="20" t="s">
        <v>4880</v>
      </c>
    </row>
    <row r="186" spans="2:2" ht="36" customHeight="1" x14ac:dyDescent="0.25">
      <c r="B186" s="20" t="s">
        <v>4881</v>
      </c>
    </row>
    <row r="187" spans="2:2" ht="18.75" hidden="1" x14ac:dyDescent="0.25">
      <c r="B187" s="16"/>
    </row>
    <row r="188" spans="2:2" ht="18.75" hidden="1" x14ac:dyDescent="0.25">
      <c r="B188" s="16"/>
    </row>
    <row r="189" spans="2:2" ht="18.75" hidden="1" x14ac:dyDescent="0.25">
      <c r="B189" s="16"/>
    </row>
    <row r="190" spans="2:2" ht="75" x14ac:dyDescent="0.25">
      <c r="B190" s="21" t="s">
        <v>4882</v>
      </c>
    </row>
    <row r="191" spans="2:2" ht="75" x14ac:dyDescent="0.25">
      <c r="B191" s="20" t="s">
        <v>4883</v>
      </c>
    </row>
    <row r="192" spans="2:2" ht="1.5" customHeight="1" x14ac:dyDescent="0.25">
      <c r="B192" s="20"/>
    </row>
    <row r="193" spans="2:2" ht="18.75" hidden="1" x14ac:dyDescent="0.25">
      <c r="B193" s="20"/>
    </row>
    <row r="194" spans="2:2" ht="18.75" hidden="1" x14ac:dyDescent="0.25">
      <c r="B194" s="20"/>
    </row>
    <row r="195" spans="2:2" ht="22.5" customHeight="1" x14ac:dyDescent="0.25">
      <c r="B195" s="19" t="s">
        <v>4307</v>
      </c>
    </row>
    <row r="196" spans="2:2" ht="18.75" x14ac:dyDescent="0.25">
      <c r="B196" s="19" t="s">
        <v>4308</v>
      </c>
    </row>
    <row r="197" spans="2:2" ht="18.75" x14ac:dyDescent="0.25">
      <c r="B197" s="19" t="s">
        <v>4309</v>
      </c>
    </row>
    <row r="198" spans="2:2" ht="18.75" x14ac:dyDescent="0.25">
      <c r="B198" s="19" t="s">
        <v>4310</v>
      </c>
    </row>
    <row r="199" spans="2:2" ht="37.5" x14ac:dyDescent="0.25">
      <c r="B199" s="19" t="s">
        <v>4311</v>
      </c>
    </row>
    <row r="200" spans="2:2" ht="37.5" x14ac:dyDescent="0.25">
      <c r="B200" s="19" t="s">
        <v>4312</v>
      </c>
    </row>
    <row r="201" spans="2:2" ht="18.75" x14ac:dyDescent="0.25">
      <c r="B201" s="20"/>
    </row>
    <row r="202" spans="2:2" ht="18.75" x14ac:dyDescent="0.25">
      <c r="B202" s="20" t="s">
        <v>3741</v>
      </c>
    </row>
    <row r="203" spans="2:2" ht="37.5" x14ac:dyDescent="0.25">
      <c r="B203" s="20" t="s">
        <v>4884</v>
      </c>
    </row>
    <row r="204" spans="2:2" ht="56.25" x14ac:dyDescent="0.25">
      <c r="B204" s="20" t="s">
        <v>4885</v>
      </c>
    </row>
    <row r="205" spans="2:2" ht="37.5" x14ac:dyDescent="0.25">
      <c r="B205" s="20" t="s">
        <v>4886</v>
      </c>
    </row>
    <row r="206" spans="2:2" ht="56.25" x14ac:dyDescent="0.25">
      <c r="B206" s="20" t="s">
        <v>4887</v>
      </c>
    </row>
    <row r="207" spans="2:2" ht="75" x14ac:dyDescent="0.25">
      <c r="B207" s="24" t="s">
        <v>4888</v>
      </c>
    </row>
    <row r="208" spans="2:2" ht="0.75" customHeight="1" x14ac:dyDescent="0.25">
      <c r="B208" s="19"/>
    </row>
    <row r="209" spans="2:2" ht="18.75" hidden="1" x14ac:dyDescent="0.25">
      <c r="B209" s="19"/>
    </row>
    <row r="210" spans="2:2" ht="18.75" hidden="1" x14ac:dyDescent="0.25">
      <c r="B210" s="19"/>
    </row>
    <row r="211" spans="2:2" ht="56.25" x14ac:dyDescent="0.25">
      <c r="B211" s="20" t="s">
        <v>4889</v>
      </c>
    </row>
    <row r="212" spans="2:2" ht="75" x14ac:dyDescent="0.25">
      <c r="B212" s="20" t="s">
        <v>4890</v>
      </c>
    </row>
    <row r="213" spans="2:2" ht="112.5" x14ac:dyDescent="0.25">
      <c r="B213" s="20" t="s">
        <v>4891</v>
      </c>
    </row>
    <row r="214" spans="2:2" ht="60" x14ac:dyDescent="0.25">
      <c r="B214" s="24" t="s">
        <v>4892</v>
      </c>
    </row>
    <row r="215" spans="2:2" ht="60" x14ac:dyDescent="0.25">
      <c r="B215" s="24" t="s">
        <v>4893</v>
      </c>
    </row>
    <row r="216" spans="2:2" ht="30" x14ac:dyDescent="0.25">
      <c r="B216" s="24" t="s">
        <v>4894</v>
      </c>
    </row>
    <row r="217" spans="2:2" ht="1.5" customHeight="1" x14ac:dyDescent="0.25">
      <c r="B217" s="20"/>
    </row>
    <row r="218" spans="2:2" hidden="1" x14ac:dyDescent="0.25">
      <c r="B218" s="257" t="s">
        <v>175</v>
      </c>
    </row>
    <row r="219" spans="2:2" ht="18.75" hidden="1" x14ac:dyDescent="0.25">
      <c r="B219" s="20"/>
    </row>
    <row r="220" spans="2:2" ht="18.75" hidden="1" x14ac:dyDescent="0.25">
      <c r="B220" s="20"/>
    </row>
    <row r="221" spans="2:2" ht="18.75" x14ac:dyDescent="0.25">
      <c r="B221" s="19" t="s">
        <v>4316</v>
      </c>
    </row>
    <row r="222" spans="2:2" ht="18.75" x14ac:dyDescent="0.25">
      <c r="B222" s="19" t="s">
        <v>4590</v>
      </c>
    </row>
    <row r="223" spans="2:2" ht="18.75" x14ac:dyDescent="0.25">
      <c r="B223" s="19" t="s">
        <v>4309</v>
      </c>
    </row>
    <row r="224" spans="2:2" ht="17.25" customHeight="1" x14ac:dyDescent="0.25">
      <c r="B224" s="19" t="s">
        <v>4317</v>
      </c>
    </row>
    <row r="225" spans="2:2" ht="18.75" hidden="1" x14ac:dyDescent="0.25">
      <c r="B225" s="19"/>
    </row>
    <row r="226" spans="2:2" ht="18.75" hidden="1" x14ac:dyDescent="0.25">
      <c r="B226" s="19"/>
    </row>
    <row r="227" spans="2:2" ht="18.75" hidden="1" x14ac:dyDescent="0.25">
      <c r="B227" s="19"/>
    </row>
    <row r="228" spans="2:2" ht="18.75" hidden="1" x14ac:dyDescent="0.25">
      <c r="B228" s="19"/>
    </row>
    <row r="229" spans="2:2" ht="37.5" x14ac:dyDescent="0.25">
      <c r="B229" s="19" t="s">
        <v>4318</v>
      </c>
    </row>
    <row r="230" spans="2:2" ht="37.5" x14ac:dyDescent="0.25">
      <c r="B230" s="19" t="s">
        <v>4319</v>
      </c>
    </row>
    <row r="231" spans="2:2" ht="56.25" x14ac:dyDescent="0.25">
      <c r="B231" s="19" t="s">
        <v>4320</v>
      </c>
    </row>
    <row r="232" spans="2:2" ht="18.75" x14ac:dyDescent="0.25">
      <c r="B232" s="19"/>
    </row>
    <row r="233" spans="2:2" ht="75" x14ac:dyDescent="0.25">
      <c r="B233" s="20" t="s">
        <v>4895</v>
      </c>
    </row>
    <row r="234" spans="2:2" ht="37.5" x14ac:dyDescent="0.25">
      <c r="B234" s="20" t="s">
        <v>4896</v>
      </c>
    </row>
    <row r="235" spans="2:2" ht="18.75" x14ac:dyDescent="0.25">
      <c r="B235" s="20" t="s">
        <v>4897</v>
      </c>
    </row>
    <row r="236" spans="2:2" ht="30" x14ac:dyDescent="0.25">
      <c r="B236" s="24" t="s">
        <v>4898</v>
      </c>
    </row>
    <row r="237" spans="2:2" ht="18.75" x14ac:dyDescent="0.25">
      <c r="B237" s="20" t="s">
        <v>4899</v>
      </c>
    </row>
    <row r="238" spans="2:2" ht="37.5" x14ac:dyDescent="0.25">
      <c r="B238" s="20" t="s">
        <v>4900</v>
      </c>
    </row>
    <row r="239" spans="2:2" ht="37.5" x14ac:dyDescent="0.25">
      <c r="B239" s="20" t="s">
        <v>4901</v>
      </c>
    </row>
    <row r="240" spans="2:2" ht="30" x14ac:dyDescent="0.25">
      <c r="B240" s="24" t="s">
        <v>4902</v>
      </c>
    </row>
    <row r="241" spans="2:2" ht="56.25" x14ac:dyDescent="0.25">
      <c r="B241" s="20" t="s">
        <v>4597</v>
      </c>
    </row>
    <row r="242" spans="2:2" ht="37.5" x14ac:dyDescent="0.25">
      <c r="B242" s="20" t="s">
        <v>4903</v>
      </c>
    </row>
    <row r="243" spans="2:2" ht="18.75" hidden="1" x14ac:dyDescent="0.25">
      <c r="B243" s="22"/>
    </row>
    <row r="244" spans="2:2" ht="18.75" x14ac:dyDescent="0.25">
      <c r="B244" s="19" t="s">
        <v>4329</v>
      </c>
    </row>
    <row r="245" spans="2:2" ht="18.75" x14ac:dyDescent="0.25">
      <c r="B245" s="19"/>
    </row>
    <row r="246" spans="2:2" ht="56.25" x14ac:dyDescent="0.25">
      <c r="B246" s="20" t="s">
        <v>3757</v>
      </c>
    </row>
    <row r="247" spans="2:2" ht="18.75" hidden="1" x14ac:dyDescent="0.25">
      <c r="B247" s="20"/>
    </row>
    <row r="248" spans="2:2" ht="18.75" hidden="1" x14ac:dyDescent="0.25">
      <c r="B248" s="20"/>
    </row>
    <row r="249" spans="2:2" ht="18.75" hidden="1" x14ac:dyDescent="0.25">
      <c r="B249" s="19"/>
    </row>
    <row r="250" spans="2:2" ht="18.75" hidden="1" x14ac:dyDescent="0.25">
      <c r="B250" s="19"/>
    </row>
    <row r="251" spans="2:2" ht="18.75" hidden="1" x14ac:dyDescent="0.25">
      <c r="B251" s="19"/>
    </row>
    <row r="252" spans="2:2" ht="18.75" hidden="1" x14ac:dyDescent="0.25">
      <c r="B252" s="19"/>
    </row>
    <row r="253" spans="2:2" ht="112.5" x14ac:dyDescent="0.25">
      <c r="B253" s="20" t="s">
        <v>3758</v>
      </c>
    </row>
    <row r="254" spans="2:2" ht="18.75" x14ac:dyDescent="0.25">
      <c r="B254" s="20"/>
    </row>
    <row r="255" spans="2:2" ht="37.5" x14ac:dyDescent="0.25">
      <c r="B255" s="19" t="s">
        <v>4330</v>
      </c>
    </row>
    <row r="256" spans="2:2" ht="18.75" x14ac:dyDescent="0.25">
      <c r="B256" s="19" t="s">
        <v>4268</v>
      </c>
    </row>
    <row r="257" spans="2:2" ht="18.75" x14ac:dyDescent="0.25">
      <c r="B257" s="20"/>
    </row>
    <row r="258" spans="2:2" ht="37.5" x14ac:dyDescent="0.25">
      <c r="B258" s="20" t="s">
        <v>3761</v>
      </c>
    </row>
    <row r="259" spans="2:2" ht="18.75" x14ac:dyDescent="0.25">
      <c r="B259" s="20" t="s">
        <v>3762</v>
      </c>
    </row>
    <row r="260" spans="2:2" ht="56.25" x14ac:dyDescent="0.25">
      <c r="B260" s="20" t="s">
        <v>3584</v>
      </c>
    </row>
    <row r="261" spans="2:2" ht="18.75" x14ac:dyDescent="0.25">
      <c r="B261" s="20" t="s">
        <v>3763</v>
      </c>
    </row>
    <row r="262" spans="2:2" ht="75" x14ac:dyDescent="0.25">
      <c r="B262" s="20" t="s">
        <v>3764</v>
      </c>
    </row>
    <row r="263" spans="2:2" ht="75" x14ac:dyDescent="0.25">
      <c r="B263" s="20" t="s">
        <v>3765</v>
      </c>
    </row>
    <row r="264" spans="2:2" ht="37.5" x14ac:dyDescent="0.25">
      <c r="B264" s="20" t="s">
        <v>3585</v>
      </c>
    </row>
    <row r="265" spans="2:2" ht="75" x14ac:dyDescent="0.25">
      <c r="B265" s="20" t="s">
        <v>3766</v>
      </c>
    </row>
    <row r="266" spans="2:2" ht="36" customHeight="1" x14ac:dyDescent="0.25">
      <c r="B266" s="20" t="s">
        <v>3767</v>
      </c>
    </row>
    <row r="267" spans="2:2" ht="18.75" hidden="1" x14ac:dyDescent="0.25">
      <c r="B267" s="20"/>
    </row>
    <row r="268" spans="2:2" ht="18.75" hidden="1" x14ac:dyDescent="0.25">
      <c r="B268" s="19"/>
    </row>
    <row r="269" spans="2:2" ht="18.75" hidden="1" x14ac:dyDescent="0.25">
      <c r="B269" s="19"/>
    </row>
    <row r="270" spans="2:2" ht="18.75" hidden="1" x14ac:dyDescent="0.25">
      <c r="B270" s="19">
        <v>12</v>
      </c>
    </row>
    <row r="271" spans="2:2" ht="18.75" hidden="1" x14ac:dyDescent="0.25">
      <c r="B271" s="19"/>
    </row>
    <row r="272" spans="2:2" ht="37.5" x14ac:dyDescent="0.25">
      <c r="B272" s="19" t="s">
        <v>4333</v>
      </c>
    </row>
    <row r="273" spans="2:2" ht="18.75" x14ac:dyDescent="0.25">
      <c r="B273" s="19" t="s">
        <v>4334</v>
      </c>
    </row>
    <row r="274" spans="2:2" ht="18.75" x14ac:dyDescent="0.25">
      <c r="B274" s="20"/>
    </row>
    <row r="275" spans="2:2" ht="37.5" x14ac:dyDescent="0.25">
      <c r="B275" s="20" t="s">
        <v>4067</v>
      </c>
    </row>
    <row r="276" spans="2:2" ht="18.75" x14ac:dyDescent="0.25">
      <c r="B276" s="20" t="s">
        <v>3771</v>
      </c>
    </row>
    <row r="277" spans="2:2" ht="37.5" x14ac:dyDescent="0.25">
      <c r="B277" s="20" t="s">
        <v>4904</v>
      </c>
    </row>
    <row r="278" spans="2:2" ht="18.75" x14ac:dyDescent="0.25">
      <c r="B278" s="20" t="s">
        <v>4905</v>
      </c>
    </row>
    <row r="279" spans="2:2" ht="18.75" x14ac:dyDescent="0.25">
      <c r="B279" s="20" t="s">
        <v>4906</v>
      </c>
    </row>
    <row r="280" spans="2:2" ht="37.5" x14ac:dyDescent="0.25">
      <c r="B280" s="20" t="s">
        <v>4907</v>
      </c>
    </row>
    <row r="281" spans="2:2" ht="93.75" x14ac:dyDescent="0.25">
      <c r="B281" s="20" t="s">
        <v>4908</v>
      </c>
    </row>
    <row r="282" spans="2:2" ht="37.5" x14ac:dyDescent="0.25">
      <c r="B282" s="20" t="s">
        <v>4909</v>
      </c>
    </row>
    <row r="283" spans="2:2" ht="56.25" x14ac:dyDescent="0.25">
      <c r="B283" s="20" t="s">
        <v>4910</v>
      </c>
    </row>
    <row r="284" spans="2:2" ht="45" x14ac:dyDescent="0.25">
      <c r="B284" s="24" t="s">
        <v>4911</v>
      </c>
    </row>
    <row r="285" spans="2:2" ht="30" x14ac:dyDescent="0.25">
      <c r="B285" s="24" t="s">
        <v>4912</v>
      </c>
    </row>
    <row r="286" spans="2:2" ht="150" x14ac:dyDescent="0.25">
      <c r="B286" s="20" t="s">
        <v>4913</v>
      </c>
    </row>
    <row r="287" spans="2:2" ht="3.75" customHeight="1" x14ac:dyDescent="0.25">
      <c r="B287" s="20"/>
    </row>
    <row r="288" spans="2:2" ht="18.75" hidden="1" x14ac:dyDescent="0.25">
      <c r="B288" s="19"/>
    </row>
    <row r="289" spans="2:2" ht="18.75" hidden="1" x14ac:dyDescent="0.25">
      <c r="B289" s="19">
        <v>13</v>
      </c>
    </row>
    <row r="290" spans="2:2" ht="18.75" hidden="1" x14ac:dyDescent="0.25">
      <c r="B290" s="19"/>
    </row>
    <row r="291" spans="2:2" ht="243.75" x14ac:dyDescent="0.25">
      <c r="B291" s="20" t="s">
        <v>4914</v>
      </c>
    </row>
    <row r="292" spans="2:2" ht="30" x14ac:dyDescent="0.25">
      <c r="B292" s="24" t="s">
        <v>4915</v>
      </c>
    </row>
    <row r="293" spans="2:2" ht="18.75" x14ac:dyDescent="0.25">
      <c r="B293" s="20" t="s">
        <v>4916</v>
      </c>
    </row>
    <row r="294" spans="2:2" ht="56.25" x14ac:dyDescent="0.25">
      <c r="B294" s="20" t="s">
        <v>4917</v>
      </c>
    </row>
    <row r="295" spans="2:2" ht="56.25" x14ac:dyDescent="0.25">
      <c r="B295" s="20" t="s">
        <v>3779</v>
      </c>
    </row>
    <row r="296" spans="2:2" ht="37.5" x14ac:dyDescent="0.25">
      <c r="B296" s="20" t="s">
        <v>3780</v>
      </c>
    </row>
    <row r="297" spans="2:2" x14ac:dyDescent="0.25">
      <c r="B297" s="225"/>
    </row>
    <row r="298" spans="2:2" ht="18.75" x14ac:dyDescent="0.25">
      <c r="B298" s="22"/>
    </row>
    <row r="299" spans="2:2" ht="75" x14ac:dyDescent="0.25">
      <c r="B299" s="19" t="s">
        <v>4618</v>
      </c>
    </row>
    <row r="300" spans="2:2" ht="18.75" x14ac:dyDescent="0.25">
      <c r="B300" s="20"/>
    </row>
    <row r="301" spans="2:2" ht="91.5" customHeight="1" x14ac:dyDescent="0.25">
      <c r="B301" s="20" t="s">
        <v>4918</v>
      </c>
    </row>
    <row r="302" spans="2:2" ht="18.75" hidden="1" x14ac:dyDescent="0.25">
      <c r="B302" s="19">
        <v>14</v>
      </c>
    </row>
    <row r="303" spans="2:2" ht="18.75" hidden="1" x14ac:dyDescent="0.25">
      <c r="B303" s="19"/>
    </row>
    <row r="304" spans="2:2" ht="56.25" x14ac:dyDescent="0.25">
      <c r="B304" s="20" t="s">
        <v>4919</v>
      </c>
    </row>
    <row r="305" spans="2:2" ht="45" x14ac:dyDescent="0.25">
      <c r="B305" s="24" t="s">
        <v>4920</v>
      </c>
    </row>
    <row r="306" spans="2:2" ht="30" x14ac:dyDescent="0.25">
      <c r="B306" s="24" t="s">
        <v>4921</v>
      </c>
    </row>
    <row r="307" spans="2:2" ht="18.75" x14ac:dyDescent="0.25">
      <c r="B307" s="20"/>
    </row>
    <row r="308" spans="2:2" ht="37.5" x14ac:dyDescent="0.25">
      <c r="B308" s="19" t="s">
        <v>4642</v>
      </c>
    </row>
    <row r="309" spans="2:2" ht="18.75" x14ac:dyDescent="0.25">
      <c r="B309" s="22"/>
    </row>
    <row r="310" spans="2:2" ht="37.5" x14ac:dyDescent="0.25">
      <c r="B310" s="20" t="s">
        <v>3787</v>
      </c>
    </row>
    <row r="311" spans="2:2" ht="18.75" x14ac:dyDescent="0.25">
      <c r="B311" s="19"/>
    </row>
    <row r="312" spans="2:2" ht="37.5" x14ac:dyDescent="0.25">
      <c r="B312" s="19" t="s">
        <v>4644</v>
      </c>
    </row>
    <row r="313" spans="2:2" ht="37.5" x14ac:dyDescent="0.25">
      <c r="B313" s="19" t="s">
        <v>4341</v>
      </c>
    </row>
    <row r="314" spans="2:2" x14ac:dyDescent="0.25">
      <c r="B314" s="199"/>
    </row>
    <row r="315" spans="2:2" ht="56.25" x14ac:dyDescent="0.25">
      <c r="B315" s="20" t="s">
        <v>4922</v>
      </c>
    </row>
    <row r="316" spans="2:2" ht="18.75" x14ac:dyDescent="0.25">
      <c r="B316" s="191"/>
    </row>
    <row r="317" spans="2:2" ht="75" x14ac:dyDescent="0.25">
      <c r="B317" s="19" t="s">
        <v>4342</v>
      </c>
    </row>
    <row r="318" spans="2:2" x14ac:dyDescent="0.25">
      <c r="B318" s="199"/>
    </row>
    <row r="319" spans="2:2" ht="56.25" x14ac:dyDescent="0.25">
      <c r="B319" s="20" t="s">
        <v>3798</v>
      </c>
    </row>
    <row r="320" spans="2:2" ht="18.75" x14ac:dyDescent="0.25">
      <c r="B320" s="22"/>
    </row>
    <row r="321" spans="2:2" ht="18.75" x14ac:dyDescent="0.25">
      <c r="B321" s="19" t="s">
        <v>4343</v>
      </c>
    </row>
    <row r="322" spans="2:2" ht="18.75" x14ac:dyDescent="0.25">
      <c r="B322" s="19" t="s">
        <v>4344</v>
      </c>
    </row>
    <row r="323" spans="2:2" ht="18.75" x14ac:dyDescent="0.25">
      <c r="B323" s="19" t="s">
        <v>4345</v>
      </c>
    </row>
    <row r="324" spans="2:2" ht="18.75" x14ac:dyDescent="0.25">
      <c r="B324" s="19" t="s">
        <v>4923</v>
      </c>
    </row>
    <row r="325" spans="2:2" ht="0.75" customHeight="1" x14ac:dyDescent="0.25">
      <c r="B325" s="19"/>
    </row>
    <row r="326" spans="2:2" ht="18.75" hidden="1" x14ac:dyDescent="0.25">
      <c r="B326" s="19"/>
    </row>
    <row r="327" spans="2:2" ht="18.75" x14ac:dyDescent="0.25">
      <c r="B327" s="19" t="s">
        <v>4924</v>
      </c>
    </row>
    <row r="328" spans="2:2" ht="18.75" x14ac:dyDescent="0.25">
      <c r="B328" s="20"/>
    </row>
    <row r="329" spans="2:2" ht="56.25" x14ac:dyDescent="0.25">
      <c r="B329" s="20" t="s">
        <v>3800</v>
      </c>
    </row>
    <row r="330" spans="2:2" ht="56.25" x14ac:dyDescent="0.25">
      <c r="B330" s="20" t="s">
        <v>3801</v>
      </c>
    </row>
    <row r="331" spans="2:2" ht="37.5" x14ac:dyDescent="0.25">
      <c r="B331" s="20" t="s">
        <v>3802</v>
      </c>
    </row>
    <row r="332" spans="2:2" ht="18.75" x14ac:dyDescent="0.25">
      <c r="B332" s="19"/>
    </row>
    <row r="333" spans="2:2" ht="18.75" x14ac:dyDescent="0.25">
      <c r="B333" s="19"/>
    </row>
    <row r="334" spans="2:2" ht="18.75" x14ac:dyDescent="0.25">
      <c r="B334" s="19" t="s">
        <v>4347</v>
      </c>
    </row>
    <row r="335" spans="2:2" ht="18.75" x14ac:dyDescent="0.25">
      <c r="B335" s="19" t="s">
        <v>4348</v>
      </c>
    </row>
    <row r="336" spans="2:2" ht="18.75" x14ac:dyDescent="0.25">
      <c r="B336" s="19" t="s">
        <v>4349</v>
      </c>
    </row>
    <row r="337" spans="2:2" ht="18.75" x14ac:dyDescent="0.25">
      <c r="B337" s="19" t="s">
        <v>4350</v>
      </c>
    </row>
    <row r="338" spans="2:2" ht="18.75" x14ac:dyDescent="0.25">
      <c r="B338" s="19" t="s">
        <v>4351</v>
      </c>
    </row>
    <row r="339" spans="2:2" ht="56.25" x14ac:dyDescent="0.25">
      <c r="B339" s="19" t="s">
        <v>4352</v>
      </c>
    </row>
    <row r="340" spans="2:2" x14ac:dyDescent="0.25">
      <c r="B340" s="66" t="s">
        <v>4353</v>
      </c>
    </row>
    <row r="341" spans="2:2" ht="18.75" x14ac:dyDescent="0.25">
      <c r="B341" s="22"/>
    </row>
    <row r="342" spans="2:2" ht="37.5" x14ac:dyDescent="0.25">
      <c r="B342" s="20" t="s">
        <v>3807</v>
      </c>
    </row>
    <row r="343" spans="2:2" ht="37.5" x14ac:dyDescent="0.25">
      <c r="B343" s="20" t="s">
        <v>3808</v>
      </c>
    </row>
    <row r="344" spans="2:2" ht="75" x14ac:dyDescent="0.25">
      <c r="B344" s="20" t="s">
        <v>3809</v>
      </c>
    </row>
    <row r="345" spans="2:2" ht="56.25" x14ac:dyDescent="0.25">
      <c r="B345" s="20" t="s">
        <v>3810</v>
      </c>
    </row>
    <row r="346" spans="2:2" ht="37.5" x14ac:dyDescent="0.25">
      <c r="B346" s="20" t="s">
        <v>3589</v>
      </c>
    </row>
    <row r="347" spans="2:2" ht="55.5" customHeight="1" x14ac:dyDescent="0.25">
      <c r="B347" s="20" t="s">
        <v>3811</v>
      </c>
    </row>
    <row r="348" spans="2:2" ht="18.75" hidden="1" x14ac:dyDescent="0.25">
      <c r="B348" s="20"/>
    </row>
    <row r="349" spans="2:2" ht="18.75" hidden="1" x14ac:dyDescent="0.25">
      <c r="B349" s="19"/>
    </row>
    <row r="350" spans="2:2" ht="18.75" hidden="1" x14ac:dyDescent="0.25">
      <c r="B350" s="19">
        <v>16</v>
      </c>
    </row>
    <row r="351" spans="2:2" ht="18.75" hidden="1" x14ac:dyDescent="0.25">
      <c r="B351" s="19"/>
    </row>
    <row r="352" spans="2:2" ht="37.5" x14ac:dyDescent="0.25">
      <c r="B352" s="20" t="s">
        <v>3590</v>
      </c>
    </row>
    <row r="353" spans="2:2" ht="56.25" x14ac:dyDescent="0.25">
      <c r="B353" s="20" t="s">
        <v>3591</v>
      </c>
    </row>
    <row r="354" spans="2:2" ht="56.25" x14ac:dyDescent="0.25">
      <c r="B354" s="20" t="s">
        <v>3592</v>
      </c>
    </row>
    <row r="355" spans="2:2" ht="56.25" x14ac:dyDescent="0.25">
      <c r="B355" s="20" t="s">
        <v>3812</v>
      </c>
    </row>
    <row r="356" spans="2:2" ht="37.5" x14ac:dyDescent="0.25">
      <c r="B356" s="20" t="s">
        <v>3813</v>
      </c>
    </row>
    <row r="357" spans="2:2" ht="112.5" x14ac:dyDescent="0.25">
      <c r="B357" s="20" t="s">
        <v>3593</v>
      </c>
    </row>
    <row r="358" spans="2:2" ht="75" x14ac:dyDescent="0.25">
      <c r="B358" s="20" t="s">
        <v>4925</v>
      </c>
    </row>
    <row r="359" spans="2:2" ht="37.5" x14ac:dyDescent="0.25">
      <c r="B359" s="20" t="s">
        <v>3815</v>
      </c>
    </row>
    <row r="360" spans="2:2" ht="37.5" x14ac:dyDescent="0.25">
      <c r="B360" s="20" t="s">
        <v>4086</v>
      </c>
    </row>
    <row r="361" spans="2:2" ht="18.75" x14ac:dyDescent="0.25">
      <c r="B361" s="20" t="s">
        <v>3594</v>
      </c>
    </row>
    <row r="362" spans="2:2" ht="130.5" customHeight="1" x14ac:dyDescent="0.25">
      <c r="B362" s="20" t="s">
        <v>4355</v>
      </c>
    </row>
    <row r="363" spans="2:2" ht="18.75" hidden="1" x14ac:dyDescent="0.25">
      <c r="B363" s="20"/>
    </row>
    <row r="364" spans="2:2" ht="18.75" hidden="1" x14ac:dyDescent="0.25">
      <c r="B364" s="20"/>
    </row>
    <row r="365" spans="2:2" ht="18.75" hidden="1" x14ac:dyDescent="0.25">
      <c r="B365" s="19"/>
    </row>
    <row r="366" spans="2:2" ht="18.75" hidden="1" x14ac:dyDescent="0.25">
      <c r="B366" s="19">
        <v>17</v>
      </c>
    </row>
    <row r="367" spans="2:2" ht="18.75" hidden="1" x14ac:dyDescent="0.25">
      <c r="B367" s="19"/>
    </row>
    <row r="368" spans="2:2" ht="37.5" x14ac:dyDescent="0.25">
      <c r="B368" s="20" t="s">
        <v>3818</v>
      </c>
    </row>
    <row r="369" spans="2:2" ht="18.75" x14ac:dyDescent="0.25">
      <c r="B369" s="20" t="s">
        <v>3595</v>
      </c>
    </row>
    <row r="370" spans="2:2" ht="18.75" x14ac:dyDescent="0.25">
      <c r="B370" s="20" t="s">
        <v>3596</v>
      </c>
    </row>
    <row r="371" spans="2:2" ht="18.75" x14ac:dyDescent="0.25">
      <c r="B371" s="20" t="s">
        <v>3597</v>
      </c>
    </row>
    <row r="372" spans="2:2" ht="18.75" x14ac:dyDescent="0.25">
      <c r="B372" s="20" t="s">
        <v>3598</v>
      </c>
    </row>
    <row r="373" spans="2:2" ht="18.75" x14ac:dyDescent="0.25">
      <c r="B373" s="20" t="s">
        <v>3599</v>
      </c>
    </row>
    <row r="374" spans="2:2" ht="18.75" x14ac:dyDescent="0.25">
      <c r="B374" s="20" t="s">
        <v>3600</v>
      </c>
    </row>
    <row r="375" spans="2:2" ht="75" x14ac:dyDescent="0.25">
      <c r="B375" s="20" t="s">
        <v>3819</v>
      </c>
    </row>
    <row r="376" spans="2:2" ht="56.25" x14ac:dyDescent="0.25">
      <c r="B376" s="20" t="s">
        <v>4926</v>
      </c>
    </row>
    <row r="377" spans="2:2" ht="56.25" x14ac:dyDescent="0.25">
      <c r="B377" s="20" t="s">
        <v>3821</v>
      </c>
    </row>
    <row r="378" spans="2:2" ht="37.5" x14ac:dyDescent="0.25">
      <c r="B378" s="20" t="s">
        <v>3601</v>
      </c>
    </row>
    <row r="379" spans="2:2" ht="37.5" x14ac:dyDescent="0.25">
      <c r="B379" s="20" t="s">
        <v>3602</v>
      </c>
    </row>
    <row r="380" spans="2:2" ht="18.75" x14ac:dyDescent="0.25">
      <c r="B380" s="20"/>
    </row>
    <row r="381" spans="2:2" ht="18.75" x14ac:dyDescent="0.25">
      <c r="B381" s="19" t="s">
        <v>4657</v>
      </c>
    </row>
    <row r="382" spans="2:2" ht="18.75" x14ac:dyDescent="0.25">
      <c r="B382" s="19" t="s">
        <v>4357</v>
      </c>
    </row>
    <row r="383" spans="2:2" ht="18.75" x14ac:dyDescent="0.25">
      <c r="B383" s="19" t="s">
        <v>4358</v>
      </c>
    </row>
    <row r="384" spans="2:2" ht="18.75" x14ac:dyDescent="0.25">
      <c r="B384" s="19" t="s">
        <v>4359</v>
      </c>
    </row>
    <row r="385" spans="2:2" ht="18.75" x14ac:dyDescent="0.25">
      <c r="B385" s="19" t="s">
        <v>4360</v>
      </c>
    </row>
    <row r="386" spans="2:2" ht="75" x14ac:dyDescent="0.25">
      <c r="B386" s="19" t="s">
        <v>4361</v>
      </c>
    </row>
    <row r="387" spans="2:2" ht="18.75" x14ac:dyDescent="0.25">
      <c r="B387" s="184"/>
    </row>
    <row r="388" spans="2:2" ht="18" customHeight="1" x14ac:dyDescent="0.25">
      <c r="B388" s="20" t="s">
        <v>3827</v>
      </c>
    </row>
    <row r="389" spans="2:2" ht="18.75" hidden="1" x14ac:dyDescent="0.25">
      <c r="B389" s="20"/>
    </row>
    <row r="390" spans="2:2" ht="18.75" hidden="1" x14ac:dyDescent="0.25">
      <c r="B390" s="19"/>
    </row>
    <row r="391" spans="2:2" ht="18.75" hidden="1" x14ac:dyDescent="0.25">
      <c r="B391" s="19">
        <v>18</v>
      </c>
    </row>
    <row r="392" spans="2:2" ht="18.75" hidden="1" x14ac:dyDescent="0.25">
      <c r="B392" s="20"/>
    </row>
    <row r="393" spans="2:2" ht="75" x14ac:dyDescent="0.25">
      <c r="B393" s="20" t="s">
        <v>3828</v>
      </c>
    </row>
    <row r="394" spans="2:2" ht="37.5" x14ac:dyDescent="0.25">
      <c r="B394" s="20" t="s">
        <v>3829</v>
      </c>
    </row>
    <row r="395" spans="2:2" ht="37.5" x14ac:dyDescent="0.25">
      <c r="B395" s="20" t="s">
        <v>3830</v>
      </c>
    </row>
    <row r="396" spans="2:2" ht="18.75" x14ac:dyDescent="0.25">
      <c r="B396" s="20" t="s">
        <v>3831</v>
      </c>
    </row>
    <row r="397" spans="2:2" ht="18.75" x14ac:dyDescent="0.25">
      <c r="B397" s="20" t="s">
        <v>3603</v>
      </c>
    </row>
    <row r="398" spans="2:2" ht="37.5" x14ac:dyDescent="0.25">
      <c r="B398" s="20" t="s">
        <v>3832</v>
      </c>
    </row>
    <row r="399" spans="2:2" ht="37.5" x14ac:dyDescent="0.25">
      <c r="B399" s="20" t="s">
        <v>3833</v>
      </c>
    </row>
    <row r="400" spans="2:2" ht="1.5" customHeight="1" x14ac:dyDescent="0.25">
      <c r="B400" s="20"/>
    </row>
    <row r="401" spans="2:2" ht="18.75" hidden="1" x14ac:dyDescent="0.25">
      <c r="B401" s="191"/>
    </row>
    <row r="402" spans="2:2" ht="75" x14ac:dyDescent="0.25">
      <c r="B402" s="19" t="s">
        <v>4364</v>
      </c>
    </row>
    <row r="403" spans="2:2" ht="18.75" x14ac:dyDescent="0.25">
      <c r="B403" s="19"/>
    </row>
    <row r="404" spans="2:2" ht="56.25" x14ac:dyDescent="0.25">
      <c r="B404" s="20" t="s">
        <v>3838</v>
      </c>
    </row>
    <row r="405" spans="2:2" ht="18.75" x14ac:dyDescent="0.25">
      <c r="B405" s="20" t="s">
        <v>3604</v>
      </c>
    </row>
    <row r="406" spans="2:2" ht="18.75" x14ac:dyDescent="0.25">
      <c r="B406" s="20" t="s">
        <v>3605</v>
      </c>
    </row>
    <row r="407" spans="2:2" ht="93.75" x14ac:dyDescent="0.25">
      <c r="B407" s="20" t="s">
        <v>3839</v>
      </c>
    </row>
    <row r="408" spans="2:2" ht="75" x14ac:dyDescent="0.25">
      <c r="B408" s="20" t="s">
        <v>4927</v>
      </c>
    </row>
    <row r="409" spans="2:2" ht="0.75" customHeight="1" x14ac:dyDescent="0.25">
      <c r="B409" s="19"/>
    </row>
    <row r="410" spans="2:2" ht="18.75" hidden="1" x14ac:dyDescent="0.25">
      <c r="B410" s="19">
        <v>19</v>
      </c>
    </row>
    <row r="411" spans="2:2" ht="18.75" hidden="1" x14ac:dyDescent="0.25">
      <c r="B411" s="19"/>
    </row>
    <row r="412" spans="2:2" ht="18.75" x14ac:dyDescent="0.25">
      <c r="B412" s="20" t="s">
        <v>4928</v>
      </c>
    </row>
    <row r="413" spans="2:2" ht="37.5" x14ac:dyDescent="0.25">
      <c r="B413" s="20" t="s">
        <v>3840</v>
      </c>
    </row>
    <row r="414" spans="2:2" ht="37.5" x14ac:dyDescent="0.25">
      <c r="B414" s="20" t="s">
        <v>3841</v>
      </c>
    </row>
    <row r="415" spans="2:2" ht="112.5" x14ac:dyDescent="0.25">
      <c r="B415" s="20" t="s">
        <v>4094</v>
      </c>
    </row>
    <row r="416" spans="2:2" ht="75" x14ac:dyDescent="0.25">
      <c r="B416" s="20" t="s">
        <v>3843</v>
      </c>
    </row>
    <row r="417" spans="2:2" ht="37.5" x14ac:dyDescent="0.25">
      <c r="B417" s="20" t="s">
        <v>3844</v>
      </c>
    </row>
    <row r="418" spans="2:2" ht="37.5" x14ac:dyDescent="0.25">
      <c r="B418" s="20" t="s">
        <v>3845</v>
      </c>
    </row>
    <row r="419" spans="2:2" ht="37.5" x14ac:dyDescent="0.25">
      <c r="B419" s="20" t="s">
        <v>3607</v>
      </c>
    </row>
    <row r="420" spans="2:2" ht="56.25" x14ac:dyDescent="0.25">
      <c r="B420" s="20" t="s">
        <v>3846</v>
      </c>
    </row>
    <row r="421" spans="2:2" ht="56.25" x14ac:dyDescent="0.25">
      <c r="B421" s="20" t="s">
        <v>3847</v>
      </c>
    </row>
    <row r="422" spans="2:2" ht="75" x14ac:dyDescent="0.25">
      <c r="B422" s="20" t="s">
        <v>3848</v>
      </c>
    </row>
    <row r="423" spans="2:2" ht="37.5" x14ac:dyDescent="0.25">
      <c r="B423" s="20" t="s">
        <v>3849</v>
      </c>
    </row>
    <row r="424" spans="2:2" ht="55.5" customHeight="1" x14ac:dyDescent="0.25">
      <c r="B424" s="20" t="s">
        <v>3850</v>
      </c>
    </row>
    <row r="425" spans="2:2" ht="18.75" hidden="1" x14ac:dyDescent="0.25">
      <c r="B425" s="19"/>
    </row>
    <row r="426" spans="2:2" ht="18.75" hidden="1" x14ac:dyDescent="0.25">
      <c r="B426" s="19">
        <v>20</v>
      </c>
    </row>
    <row r="427" spans="2:2" ht="18.75" hidden="1" x14ac:dyDescent="0.25">
      <c r="B427" s="20"/>
    </row>
    <row r="428" spans="2:2" ht="75" x14ac:dyDescent="0.25">
      <c r="B428" s="20" t="s">
        <v>3851</v>
      </c>
    </row>
    <row r="429" spans="2:2" ht="93.75" x14ac:dyDescent="0.25">
      <c r="B429" s="20" t="s">
        <v>3852</v>
      </c>
    </row>
    <row r="430" spans="2:2" ht="93.75" x14ac:dyDescent="0.25">
      <c r="B430" s="20" t="s">
        <v>3853</v>
      </c>
    </row>
    <row r="431" spans="2:2" ht="18.75" x14ac:dyDescent="0.25">
      <c r="B431" s="19"/>
    </row>
    <row r="432" spans="2:2" ht="18.75" x14ac:dyDescent="0.25">
      <c r="B432" s="19" t="s">
        <v>4367</v>
      </c>
    </row>
    <row r="433" spans="2:2" ht="18.75" x14ac:dyDescent="0.25">
      <c r="B433" s="19" t="s">
        <v>4368</v>
      </c>
    </row>
    <row r="434" spans="2:2" ht="37.5" x14ac:dyDescent="0.25">
      <c r="B434" s="19" t="s">
        <v>4929</v>
      </c>
    </row>
    <row r="435" spans="2:2" ht="18.75" x14ac:dyDescent="0.25">
      <c r="B435" s="19" t="s">
        <v>4930</v>
      </c>
    </row>
    <row r="436" spans="2:2" ht="18.75" x14ac:dyDescent="0.25">
      <c r="B436" s="19" t="s">
        <v>4931</v>
      </c>
    </row>
    <row r="437" spans="2:2" ht="18.75" x14ac:dyDescent="0.25">
      <c r="B437" s="19" t="s">
        <v>4932</v>
      </c>
    </row>
    <row r="438" spans="2:2" ht="18.75" x14ac:dyDescent="0.25">
      <c r="B438" s="20"/>
    </row>
    <row r="439" spans="2:2" ht="18.75" x14ac:dyDescent="0.25">
      <c r="B439" s="19" t="s">
        <v>4370</v>
      </c>
    </row>
    <row r="440" spans="2:2" ht="18.75" x14ac:dyDescent="0.25">
      <c r="B440" s="19" t="s">
        <v>4371</v>
      </c>
    </row>
    <row r="441" spans="2:2" x14ac:dyDescent="0.25">
      <c r="B441" s="200"/>
    </row>
    <row r="442" spans="2:2" ht="18.75" x14ac:dyDescent="0.25">
      <c r="B442" s="20" t="s">
        <v>4372</v>
      </c>
    </row>
    <row r="443" spans="2:2" ht="37.5" x14ac:dyDescent="0.25">
      <c r="B443" s="20" t="s">
        <v>4373</v>
      </c>
    </row>
    <row r="444" spans="2:2" ht="18.75" x14ac:dyDescent="0.25">
      <c r="B444" s="20" t="s">
        <v>4374</v>
      </c>
    </row>
    <row r="445" spans="2:2" ht="18.75" x14ac:dyDescent="0.25">
      <c r="B445" s="20" t="s">
        <v>4375</v>
      </c>
    </row>
    <row r="446" spans="2:2" ht="37.5" x14ac:dyDescent="0.25">
      <c r="B446" s="20" t="s">
        <v>4376</v>
      </c>
    </row>
    <row r="447" spans="2:2" ht="18.75" x14ac:dyDescent="0.25">
      <c r="B447" s="20" t="s">
        <v>4377</v>
      </c>
    </row>
    <row r="448" spans="2:2" ht="18.75" x14ac:dyDescent="0.25">
      <c r="B448" s="20" t="s">
        <v>4378</v>
      </c>
    </row>
    <row r="449" spans="2:2" ht="18.75" x14ac:dyDescent="0.25">
      <c r="B449" s="20" t="s">
        <v>4379</v>
      </c>
    </row>
    <row r="450" spans="2:2" ht="1.5" customHeight="1" x14ac:dyDescent="0.25">
      <c r="B450" s="20"/>
    </row>
    <row r="451" spans="2:2" ht="18.75" hidden="1" x14ac:dyDescent="0.25">
      <c r="B451" s="19">
        <v>21</v>
      </c>
    </row>
    <row r="452" spans="2:2" ht="18.75" hidden="1" x14ac:dyDescent="0.25">
      <c r="B452" s="19"/>
    </row>
    <row r="453" spans="2:2" ht="37.5" x14ac:dyDescent="0.25">
      <c r="B453" s="20" t="s">
        <v>3863</v>
      </c>
    </row>
    <row r="454" spans="2:2" ht="56.25" x14ac:dyDescent="0.25">
      <c r="B454" s="20" t="s">
        <v>3613</v>
      </c>
    </row>
    <row r="455" spans="2:2" ht="18.75" x14ac:dyDescent="0.25">
      <c r="B455" s="20"/>
    </row>
    <row r="456" spans="2:2" ht="18.75" x14ac:dyDescent="0.25">
      <c r="B456" s="19" t="s">
        <v>4380</v>
      </c>
    </row>
    <row r="457" spans="2:2" ht="18.75" x14ac:dyDescent="0.25">
      <c r="B457" s="19" t="s">
        <v>4371</v>
      </c>
    </row>
    <row r="458" spans="2:2" ht="18.75" x14ac:dyDescent="0.25">
      <c r="B458" s="22"/>
    </row>
    <row r="459" spans="2:2" ht="37.5" x14ac:dyDescent="0.25">
      <c r="B459" s="20" t="s">
        <v>3865</v>
      </c>
    </row>
    <row r="460" spans="2:2" ht="75" x14ac:dyDescent="0.25">
      <c r="B460" s="20" t="s">
        <v>3866</v>
      </c>
    </row>
    <row r="461" spans="2:2" ht="18.75" x14ac:dyDescent="0.25">
      <c r="B461" s="20" t="s">
        <v>3867</v>
      </c>
    </row>
    <row r="462" spans="2:2" ht="18.75" x14ac:dyDescent="0.25">
      <c r="B462" s="20" t="s">
        <v>3614</v>
      </c>
    </row>
    <row r="463" spans="2:2" ht="37.5" x14ac:dyDescent="0.25">
      <c r="B463" s="20" t="s">
        <v>3615</v>
      </c>
    </row>
    <row r="464" spans="2:2" ht="37.5" x14ac:dyDescent="0.25">
      <c r="B464" s="20" t="s">
        <v>3616</v>
      </c>
    </row>
    <row r="465" spans="2:2" ht="18.75" x14ac:dyDescent="0.25">
      <c r="B465" s="20" t="s">
        <v>3868</v>
      </c>
    </row>
    <row r="466" spans="2:2" ht="56.25" x14ac:dyDescent="0.25">
      <c r="B466" s="20" t="s">
        <v>3869</v>
      </c>
    </row>
    <row r="467" spans="2:2" ht="18.75" x14ac:dyDescent="0.25">
      <c r="B467" s="20" t="s">
        <v>3870</v>
      </c>
    </row>
    <row r="468" spans="2:2" ht="18.75" x14ac:dyDescent="0.25">
      <c r="B468" s="20" t="s">
        <v>3617</v>
      </c>
    </row>
    <row r="469" spans="2:2" ht="18.75" x14ac:dyDescent="0.25">
      <c r="B469" s="20" t="s">
        <v>3618</v>
      </c>
    </row>
    <row r="470" spans="2:2" ht="18.75" x14ac:dyDescent="0.25">
      <c r="B470" s="20" t="s">
        <v>3619</v>
      </c>
    </row>
    <row r="471" spans="2:2" ht="37.5" x14ac:dyDescent="0.25">
      <c r="B471" s="20" t="s">
        <v>3871</v>
      </c>
    </row>
    <row r="472" spans="2:2" ht="18.75" x14ac:dyDescent="0.25">
      <c r="B472" s="20" t="s">
        <v>3872</v>
      </c>
    </row>
    <row r="473" spans="2:2" ht="37.5" x14ac:dyDescent="0.25">
      <c r="B473" s="20" t="s">
        <v>3873</v>
      </c>
    </row>
    <row r="474" spans="2:2" ht="18.75" x14ac:dyDescent="0.25">
      <c r="B474" s="20" t="s">
        <v>3874</v>
      </c>
    </row>
    <row r="475" spans="2:2" ht="56.25" x14ac:dyDescent="0.25">
      <c r="B475" s="20" t="s">
        <v>3875</v>
      </c>
    </row>
    <row r="476" spans="2:2" ht="0.75" customHeight="1" x14ac:dyDescent="0.25">
      <c r="B476" s="19"/>
    </row>
    <row r="477" spans="2:2" ht="18.75" hidden="1" x14ac:dyDescent="0.25">
      <c r="B477" s="19">
        <v>22</v>
      </c>
    </row>
    <row r="478" spans="2:2" ht="18.75" hidden="1" x14ac:dyDescent="0.25">
      <c r="B478" s="19"/>
    </row>
    <row r="479" spans="2:2" ht="37.5" x14ac:dyDescent="0.25">
      <c r="B479" s="20" t="s">
        <v>3876</v>
      </c>
    </row>
    <row r="480" spans="2:2" ht="18.75" x14ac:dyDescent="0.25">
      <c r="B480" s="20" t="s">
        <v>3877</v>
      </c>
    </row>
    <row r="481" spans="2:2" ht="18.75" x14ac:dyDescent="0.25">
      <c r="B481" s="20" t="s">
        <v>3878</v>
      </c>
    </row>
    <row r="482" spans="2:2" ht="56.25" x14ac:dyDescent="0.25">
      <c r="B482" s="20" t="s">
        <v>4101</v>
      </c>
    </row>
    <row r="483" spans="2:2" ht="56.25" x14ac:dyDescent="0.25">
      <c r="B483" s="20" t="s">
        <v>4102</v>
      </c>
    </row>
    <row r="484" spans="2:2" ht="37.5" x14ac:dyDescent="0.25">
      <c r="B484" s="20" t="s">
        <v>3880</v>
      </c>
    </row>
    <row r="485" spans="2:2" ht="131.25" x14ac:dyDescent="0.25">
      <c r="B485" s="20" t="s">
        <v>4103</v>
      </c>
    </row>
    <row r="486" spans="2:2" ht="206.25" x14ac:dyDescent="0.25">
      <c r="B486" s="20" t="s">
        <v>4104</v>
      </c>
    </row>
    <row r="487" spans="2:2" ht="37.5" x14ac:dyDescent="0.25">
      <c r="B487" s="20" t="s">
        <v>3882</v>
      </c>
    </row>
    <row r="488" spans="2:2" ht="18.75" x14ac:dyDescent="0.25">
      <c r="B488" s="20" t="s">
        <v>3620</v>
      </c>
    </row>
    <row r="489" spans="2:2" ht="37.5" x14ac:dyDescent="0.25">
      <c r="B489" s="20" t="s">
        <v>3883</v>
      </c>
    </row>
    <row r="490" spans="2:2" ht="37.5" x14ac:dyDescent="0.25">
      <c r="B490" s="20" t="s">
        <v>3884</v>
      </c>
    </row>
    <row r="491" spans="2:2" ht="1.5" customHeight="1" x14ac:dyDescent="0.25">
      <c r="B491" s="20"/>
    </row>
    <row r="492" spans="2:2" ht="18.75" hidden="1" x14ac:dyDescent="0.25">
      <c r="B492" s="20"/>
    </row>
    <row r="493" spans="2:2" ht="18.75" hidden="1" x14ac:dyDescent="0.25">
      <c r="B493" s="19"/>
    </row>
    <row r="494" spans="2:2" ht="18.75" hidden="1" x14ac:dyDescent="0.25">
      <c r="B494" s="19">
        <v>23</v>
      </c>
    </row>
    <row r="495" spans="2:2" ht="18.75" hidden="1" x14ac:dyDescent="0.25">
      <c r="B495" s="20"/>
    </row>
    <row r="496" spans="2:2" ht="93.75" x14ac:dyDescent="0.25">
      <c r="B496" s="20" t="s">
        <v>3885</v>
      </c>
    </row>
    <row r="497" spans="2:2" ht="18.75" x14ac:dyDescent="0.25">
      <c r="B497" s="20" t="s">
        <v>4933</v>
      </c>
    </row>
    <row r="498" spans="2:2" ht="37.5" x14ac:dyDescent="0.25">
      <c r="B498" s="20" t="s">
        <v>3887</v>
      </c>
    </row>
    <row r="499" spans="2:2" ht="56.25" x14ac:dyDescent="0.25">
      <c r="B499" s="20" t="s">
        <v>4934</v>
      </c>
    </row>
    <row r="500" spans="2:2" ht="75" x14ac:dyDescent="0.25">
      <c r="B500" s="20" t="s">
        <v>4935</v>
      </c>
    </row>
    <row r="501" spans="2:2" ht="37.5" x14ac:dyDescent="0.25">
      <c r="B501" s="20" t="s">
        <v>4936</v>
      </c>
    </row>
    <row r="502" spans="2:2" ht="18.75" x14ac:dyDescent="0.25">
      <c r="B502" s="20" t="s">
        <v>4937</v>
      </c>
    </row>
    <row r="503" spans="2:2" ht="56.25" x14ac:dyDescent="0.25">
      <c r="B503" s="20" t="s">
        <v>4938</v>
      </c>
    </row>
    <row r="504" spans="2:2" ht="37.5" x14ac:dyDescent="0.25">
      <c r="B504" s="20" t="s">
        <v>4109</v>
      </c>
    </row>
    <row r="505" spans="2:2" ht="18.75" x14ac:dyDescent="0.25">
      <c r="B505" s="20" t="s">
        <v>4939</v>
      </c>
    </row>
    <row r="506" spans="2:2" ht="112.5" x14ac:dyDescent="0.25">
      <c r="B506" s="20" t="s">
        <v>4940</v>
      </c>
    </row>
    <row r="507" spans="2:2" ht="52.5" customHeight="1" x14ac:dyDescent="0.25">
      <c r="B507" s="20" t="s">
        <v>4941</v>
      </c>
    </row>
    <row r="508" spans="2:2" ht="18.75" hidden="1" x14ac:dyDescent="0.25">
      <c r="B508" s="20"/>
    </row>
    <row r="509" spans="2:2" ht="18.75" hidden="1" x14ac:dyDescent="0.25">
      <c r="B509" s="19"/>
    </row>
    <row r="510" spans="2:2" ht="18.75" hidden="1" x14ac:dyDescent="0.25">
      <c r="B510" s="19">
        <v>24</v>
      </c>
    </row>
    <row r="511" spans="2:2" ht="18.75" hidden="1" x14ac:dyDescent="0.25">
      <c r="B511" s="19"/>
    </row>
    <row r="512" spans="2:2" ht="75" x14ac:dyDescent="0.25">
      <c r="B512" s="20" t="s">
        <v>4942</v>
      </c>
    </row>
    <row r="513" spans="2:2" ht="37.5" x14ac:dyDescent="0.25">
      <c r="B513" s="20" t="s">
        <v>4943</v>
      </c>
    </row>
    <row r="514" spans="2:2" ht="56.25" x14ac:dyDescent="0.25">
      <c r="B514" s="20" t="s">
        <v>4944</v>
      </c>
    </row>
    <row r="515" spans="2:2" ht="56.25" x14ac:dyDescent="0.25">
      <c r="B515" s="20" t="s">
        <v>4945</v>
      </c>
    </row>
    <row r="516" spans="2:2" ht="18.75" x14ac:dyDescent="0.25">
      <c r="B516" s="20" t="s">
        <v>4946</v>
      </c>
    </row>
    <row r="517" spans="2:2" ht="37.5" x14ac:dyDescent="0.25">
      <c r="B517" s="20" t="s">
        <v>4947</v>
      </c>
    </row>
    <row r="518" spans="2:2" ht="93.75" x14ac:dyDescent="0.25">
      <c r="B518" s="20" t="s">
        <v>4948</v>
      </c>
    </row>
    <row r="519" spans="2:2" ht="56.25" x14ac:dyDescent="0.25">
      <c r="B519" s="20" t="s">
        <v>4949</v>
      </c>
    </row>
    <row r="520" spans="2:2" ht="75" x14ac:dyDescent="0.25">
      <c r="B520" s="20" t="s">
        <v>4950</v>
      </c>
    </row>
    <row r="521" spans="2:2" ht="18.75" x14ac:dyDescent="0.25">
      <c r="B521" s="20" t="s">
        <v>4693</v>
      </c>
    </row>
    <row r="522" spans="2:2" ht="37.5" x14ac:dyDescent="0.25">
      <c r="B522" s="20" t="s">
        <v>3916</v>
      </c>
    </row>
    <row r="523" spans="2:2" ht="37.5" x14ac:dyDescent="0.25">
      <c r="B523" s="20" t="s">
        <v>3899</v>
      </c>
    </row>
    <row r="524" spans="2:2" ht="18.75" x14ac:dyDescent="0.25">
      <c r="B524" s="20" t="s">
        <v>3623</v>
      </c>
    </row>
    <row r="525" spans="2:2" ht="56.25" x14ac:dyDescent="0.25">
      <c r="B525" s="20" t="s">
        <v>3624</v>
      </c>
    </row>
    <row r="526" spans="2:2" ht="16.5" customHeight="1" x14ac:dyDescent="0.25">
      <c r="B526" s="20" t="s">
        <v>3625</v>
      </c>
    </row>
    <row r="527" spans="2:2" ht="18.75" hidden="1" x14ac:dyDescent="0.25">
      <c r="B527" s="19"/>
    </row>
    <row r="528" spans="2:2" ht="18.75" hidden="1" x14ac:dyDescent="0.25">
      <c r="B528" s="19">
        <v>25</v>
      </c>
    </row>
    <row r="529" spans="2:2" ht="18.75" hidden="1" x14ac:dyDescent="0.25">
      <c r="B529" s="20"/>
    </row>
    <row r="530" spans="2:2" ht="75" x14ac:dyDescent="0.25">
      <c r="B530" s="20" t="s">
        <v>4951</v>
      </c>
    </row>
    <row r="531" spans="2:2" ht="37.5" x14ac:dyDescent="0.25">
      <c r="B531" s="20" t="s">
        <v>3632</v>
      </c>
    </row>
    <row r="532" spans="2:2" ht="75" x14ac:dyDescent="0.25">
      <c r="B532" s="20" t="s">
        <v>3918</v>
      </c>
    </row>
    <row r="533" spans="2:2" ht="18.75" x14ac:dyDescent="0.25">
      <c r="B533" s="19"/>
    </row>
    <row r="534" spans="2:2" ht="18.75" x14ac:dyDescent="0.25">
      <c r="B534" s="20" t="s">
        <v>4399</v>
      </c>
    </row>
    <row r="535" spans="2:2" ht="18.75" x14ac:dyDescent="0.25">
      <c r="B535" s="20" t="s">
        <v>4334</v>
      </c>
    </row>
    <row r="536" spans="2:2" ht="18.75" x14ac:dyDescent="0.25">
      <c r="B536" s="20" t="s">
        <v>4400</v>
      </c>
    </row>
    <row r="537" spans="2:2" ht="37.5" x14ac:dyDescent="0.25">
      <c r="B537" s="20" t="s">
        <v>4401</v>
      </c>
    </row>
    <row r="538" spans="2:2" ht="18.75" x14ac:dyDescent="0.25">
      <c r="B538" s="20" t="s">
        <v>4402</v>
      </c>
    </row>
    <row r="539" spans="2:2" ht="18.75" x14ac:dyDescent="0.25">
      <c r="B539" s="20" t="s">
        <v>4403</v>
      </c>
    </row>
    <row r="540" spans="2:2" ht="16.5" customHeight="1" x14ac:dyDescent="0.25">
      <c r="B540" s="20" t="s">
        <v>4404</v>
      </c>
    </row>
    <row r="541" spans="2:2" ht="18.75" hidden="1" x14ac:dyDescent="0.25">
      <c r="B541" s="20"/>
    </row>
    <row r="542" spans="2:2" ht="37.5" x14ac:dyDescent="0.25">
      <c r="B542" s="20" t="s">
        <v>3924</v>
      </c>
    </row>
    <row r="543" spans="2:2" ht="56.25" x14ac:dyDescent="0.25">
      <c r="B543" s="20" t="s">
        <v>3925</v>
      </c>
    </row>
    <row r="544" spans="2:2" ht="93.75" x14ac:dyDescent="0.25">
      <c r="B544" s="20" t="s">
        <v>3926</v>
      </c>
    </row>
    <row r="545" spans="2:2" ht="73.5" customHeight="1" x14ac:dyDescent="0.25">
      <c r="B545" s="20" t="s">
        <v>3927</v>
      </c>
    </row>
    <row r="546" spans="2:2" ht="18.75" hidden="1" x14ac:dyDescent="0.25">
      <c r="B546" s="20"/>
    </row>
    <row r="547" spans="2:2" ht="18.75" hidden="1" x14ac:dyDescent="0.25">
      <c r="B547" s="19"/>
    </row>
    <row r="548" spans="2:2" ht="18.75" hidden="1" x14ac:dyDescent="0.25">
      <c r="B548" s="19">
        <v>26</v>
      </c>
    </row>
    <row r="549" spans="2:2" ht="18.75" hidden="1" x14ac:dyDescent="0.25">
      <c r="B549" s="20"/>
    </row>
    <row r="550" spans="2:2" ht="75" x14ac:dyDescent="0.25">
      <c r="B550" s="20" t="s">
        <v>3928</v>
      </c>
    </row>
    <row r="551" spans="2:2" ht="18.75" x14ac:dyDescent="0.25">
      <c r="B551" s="20"/>
    </row>
    <row r="552" spans="2:2" ht="56.25" x14ac:dyDescent="0.25">
      <c r="B552" s="20" t="s">
        <v>4406</v>
      </c>
    </row>
    <row r="553" spans="2:2" ht="18.75" x14ac:dyDescent="0.25">
      <c r="B553" s="20" t="s">
        <v>4707</v>
      </c>
    </row>
    <row r="554" spans="2:2" ht="18.75" x14ac:dyDescent="0.25">
      <c r="B554" s="20" t="s">
        <v>4268</v>
      </c>
    </row>
    <row r="555" spans="2:2" ht="18.75" x14ac:dyDescent="0.25">
      <c r="B555" s="184"/>
    </row>
    <row r="556" spans="2:2" ht="37.5" x14ac:dyDescent="0.25">
      <c r="B556" s="20" t="s">
        <v>3634</v>
      </c>
    </row>
    <row r="557" spans="2:2" ht="75" x14ac:dyDescent="0.25">
      <c r="B557" s="20" t="s">
        <v>4408</v>
      </c>
    </row>
    <row r="558" spans="2:2" ht="37.5" x14ac:dyDescent="0.25">
      <c r="B558" s="20" t="s">
        <v>3635</v>
      </c>
    </row>
    <row r="559" spans="2:2" ht="75" x14ac:dyDescent="0.25">
      <c r="B559" s="20" t="s">
        <v>3636</v>
      </c>
    </row>
    <row r="560" spans="2:2" ht="18.75" x14ac:dyDescent="0.25">
      <c r="B560" s="20" t="s">
        <v>3637</v>
      </c>
    </row>
    <row r="561" spans="2:2" ht="37.5" x14ac:dyDescent="0.25">
      <c r="B561" s="20" t="s">
        <v>3638</v>
      </c>
    </row>
    <row r="562" spans="2:2" ht="18.75" x14ac:dyDescent="0.25">
      <c r="B562" s="20" t="s">
        <v>3639</v>
      </c>
    </row>
    <row r="563" spans="2:2" ht="37.5" x14ac:dyDescent="0.25">
      <c r="B563" s="20" t="s">
        <v>3640</v>
      </c>
    </row>
    <row r="564" spans="2:2" ht="18.75" x14ac:dyDescent="0.25">
      <c r="B564" s="20"/>
    </row>
    <row r="565" spans="2:2" ht="37.5" x14ac:dyDescent="0.25">
      <c r="B565" s="20" t="s">
        <v>4409</v>
      </c>
    </row>
    <row r="566" spans="2:2" ht="37.5" x14ac:dyDescent="0.25">
      <c r="B566" s="20" t="s">
        <v>4709</v>
      </c>
    </row>
    <row r="567" spans="2:2" ht="0.75" customHeight="1" x14ac:dyDescent="0.25">
      <c r="B567" s="20"/>
    </row>
    <row r="568" spans="2:2" ht="18.75" hidden="1" x14ac:dyDescent="0.25">
      <c r="B568" s="20"/>
    </row>
    <row r="569" spans="2:2" ht="18.75" hidden="1" x14ac:dyDescent="0.25">
      <c r="B569" s="20"/>
    </row>
    <row r="570" spans="2:2" ht="18.75" hidden="1" x14ac:dyDescent="0.25">
      <c r="B570" s="19"/>
    </row>
    <row r="571" spans="2:2" ht="18.75" hidden="1" x14ac:dyDescent="0.25">
      <c r="B571" s="19">
        <v>27</v>
      </c>
    </row>
    <row r="572" spans="2:2" ht="18.75" hidden="1" x14ac:dyDescent="0.25">
      <c r="B572" s="20"/>
    </row>
    <row r="573" spans="2:2" ht="56.25" x14ac:dyDescent="0.25">
      <c r="B573" s="20" t="s">
        <v>3936</v>
      </c>
    </row>
    <row r="574" spans="2:2" ht="56.25" x14ac:dyDescent="0.25">
      <c r="B574" s="20" t="s">
        <v>3937</v>
      </c>
    </row>
    <row r="575" spans="2:2" ht="37.5" x14ac:dyDescent="0.25">
      <c r="B575" s="20" t="s">
        <v>3938</v>
      </c>
    </row>
    <row r="576" spans="2:2" ht="18.75" x14ac:dyDescent="0.25">
      <c r="B576" s="20"/>
    </row>
    <row r="577" spans="2:2" ht="18.75" x14ac:dyDescent="0.25">
      <c r="B577" s="20" t="s">
        <v>4411</v>
      </c>
    </row>
    <row r="578" spans="2:2" ht="18.75" x14ac:dyDescent="0.25">
      <c r="B578" s="20" t="s">
        <v>4412</v>
      </c>
    </row>
    <row r="579" spans="2:2" ht="18.75" x14ac:dyDescent="0.25">
      <c r="B579" s="20" t="s">
        <v>4413</v>
      </c>
    </row>
    <row r="580" spans="2:2" ht="18.75" x14ac:dyDescent="0.25">
      <c r="B580" s="20" t="s">
        <v>4414</v>
      </c>
    </row>
    <row r="581" spans="2:2" ht="18.75" x14ac:dyDescent="0.25">
      <c r="B581" s="20"/>
    </row>
    <row r="582" spans="2:2" ht="93.75" x14ac:dyDescent="0.25">
      <c r="B582" s="20" t="s">
        <v>3942</v>
      </c>
    </row>
    <row r="583" spans="2:2" ht="18.75" x14ac:dyDescent="0.25">
      <c r="B583" s="20" t="s">
        <v>3642</v>
      </c>
    </row>
    <row r="584" spans="2:2" ht="37.5" x14ac:dyDescent="0.25">
      <c r="B584" s="20" t="s">
        <v>3943</v>
      </c>
    </row>
    <row r="585" spans="2:2" ht="56.25" x14ac:dyDescent="0.25">
      <c r="B585" s="20" t="s">
        <v>3643</v>
      </c>
    </row>
    <row r="586" spans="2:2" ht="18.75" x14ac:dyDescent="0.25">
      <c r="B586" s="20"/>
    </row>
    <row r="587" spans="2:2" ht="37.5" x14ac:dyDescent="0.25">
      <c r="B587" s="221" t="s">
        <v>4415</v>
      </c>
    </row>
    <row r="588" spans="2:2" ht="18.75" x14ac:dyDescent="0.25">
      <c r="B588" s="221" t="s">
        <v>4416</v>
      </c>
    </row>
    <row r="589" spans="2:2" ht="18.75" x14ac:dyDescent="0.25">
      <c r="B589" s="221" t="s">
        <v>4417</v>
      </c>
    </row>
    <row r="590" spans="2:2" ht="18.75" x14ac:dyDescent="0.25">
      <c r="B590" s="221"/>
    </row>
    <row r="591" spans="2:2" ht="56.25" x14ac:dyDescent="0.25">
      <c r="B591" s="221" t="s">
        <v>4418</v>
      </c>
    </row>
    <row r="592" spans="2:2" ht="18.75" x14ac:dyDescent="0.25">
      <c r="B592" s="222"/>
    </row>
    <row r="593" spans="2:2" ht="75" x14ac:dyDescent="0.25">
      <c r="B593" s="222" t="s">
        <v>4952</v>
      </c>
    </row>
    <row r="594" spans="2:2" ht="18.75" hidden="1" x14ac:dyDescent="0.25">
      <c r="B594" s="221"/>
    </row>
    <row r="595" spans="2:2" ht="18.75" hidden="1" x14ac:dyDescent="0.25">
      <c r="B595" s="221">
        <v>28</v>
      </c>
    </row>
    <row r="596" spans="2:2" ht="18.75" hidden="1" x14ac:dyDescent="0.25">
      <c r="B596" s="222"/>
    </row>
    <row r="597" spans="2:2" ht="18.75" x14ac:dyDescent="0.25">
      <c r="B597" s="222" t="s">
        <v>4953</v>
      </c>
    </row>
    <row r="598" spans="2:2" ht="18.75" x14ac:dyDescent="0.25">
      <c r="B598" s="222"/>
    </row>
    <row r="599" spans="2:2" ht="18.75" x14ac:dyDescent="0.25">
      <c r="B599" s="221" t="s">
        <v>4420</v>
      </c>
    </row>
    <row r="600" spans="2:2" ht="18.75" x14ac:dyDescent="0.25">
      <c r="B600" s="222"/>
    </row>
    <row r="601" spans="2:2" ht="75" x14ac:dyDescent="0.25">
      <c r="B601" s="222" t="s">
        <v>4954</v>
      </c>
    </row>
    <row r="602" spans="2:2" ht="56.25" x14ac:dyDescent="0.25">
      <c r="B602" s="222" t="s">
        <v>4422</v>
      </c>
    </row>
    <row r="603" spans="2:2" ht="18.75" x14ac:dyDescent="0.25">
      <c r="B603" s="222" t="s">
        <v>4423</v>
      </c>
    </row>
    <row r="604" spans="2:2" ht="18.75" x14ac:dyDescent="0.25">
      <c r="B604" s="222" t="s">
        <v>4424</v>
      </c>
    </row>
    <row r="605" spans="2:2" ht="37.5" x14ac:dyDescent="0.25">
      <c r="B605" s="222" t="s">
        <v>4425</v>
      </c>
    </row>
    <row r="606" spans="2:2" ht="37.5" x14ac:dyDescent="0.25">
      <c r="B606" s="222" t="s">
        <v>4426</v>
      </c>
    </row>
    <row r="607" spans="2:2" ht="56.25" x14ac:dyDescent="0.25">
      <c r="B607" s="222" t="s">
        <v>4427</v>
      </c>
    </row>
    <row r="608" spans="2:2" ht="37.5" x14ac:dyDescent="0.25">
      <c r="B608" s="222" t="s">
        <v>4428</v>
      </c>
    </row>
    <row r="609" spans="2:2" ht="75" x14ac:dyDescent="0.25">
      <c r="B609" s="222" t="s">
        <v>4429</v>
      </c>
    </row>
    <row r="610" spans="2:2" ht="18.75" x14ac:dyDescent="0.25">
      <c r="B610" s="222" t="s">
        <v>4430</v>
      </c>
    </row>
    <row r="611" spans="2:2" ht="75" x14ac:dyDescent="0.25">
      <c r="B611" s="222" t="s">
        <v>4431</v>
      </c>
    </row>
    <row r="612" spans="2:2" ht="56.25" x14ac:dyDescent="0.25">
      <c r="B612" s="222" t="s">
        <v>4432</v>
      </c>
    </row>
    <row r="613" spans="2:2" ht="18" customHeight="1" x14ac:dyDescent="0.25">
      <c r="B613" s="222"/>
    </row>
    <row r="614" spans="2:2" ht="18.75" hidden="1" x14ac:dyDescent="0.25">
      <c r="B614" s="221"/>
    </row>
    <row r="615" spans="2:2" ht="18.75" hidden="1" x14ac:dyDescent="0.25">
      <c r="B615" s="221">
        <v>29</v>
      </c>
    </row>
    <row r="616" spans="2:2" ht="18.75" hidden="1" x14ac:dyDescent="0.25">
      <c r="B616" s="222"/>
    </row>
    <row r="617" spans="2:2" ht="56.25" x14ac:dyDescent="0.25">
      <c r="B617" s="222" t="s">
        <v>4433</v>
      </c>
    </row>
    <row r="618" spans="2:2" ht="37.5" x14ac:dyDescent="0.25">
      <c r="B618" s="222" t="s">
        <v>4434</v>
      </c>
    </row>
    <row r="619" spans="2:2" ht="37.5" x14ac:dyDescent="0.25">
      <c r="B619" s="222" t="s">
        <v>4955</v>
      </c>
    </row>
    <row r="620" spans="2:2" ht="18.75" x14ac:dyDescent="0.25">
      <c r="B620" s="218"/>
    </row>
    <row r="621" spans="2:2" ht="56.25" x14ac:dyDescent="0.25">
      <c r="B621" s="221" t="s">
        <v>4436</v>
      </c>
    </row>
    <row r="622" spans="2:2" ht="18.75" x14ac:dyDescent="0.25">
      <c r="B622" s="222"/>
    </row>
    <row r="623" spans="2:2" ht="37.5" x14ac:dyDescent="0.25">
      <c r="B623" s="222" t="s">
        <v>4437</v>
      </c>
    </row>
    <row r="624" spans="2:2" ht="75" x14ac:dyDescent="0.25">
      <c r="B624" s="222" t="s">
        <v>4956</v>
      </c>
    </row>
    <row r="625" spans="2:3" ht="18.75" x14ac:dyDescent="0.25">
      <c r="B625" s="222" t="s">
        <v>4439</v>
      </c>
    </row>
    <row r="626" spans="2:3" ht="18.75" x14ac:dyDescent="0.25">
      <c r="B626" s="222" t="s">
        <v>4440</v>
      </c>
    </row>
    <row r="627" spans="2:3" ht="37.5" x14ac:dyDescent="0.25">
      <c r="B627" s="222" t="s">
        <v>4441</v>
      </c>
    </row>
    <row r="628" spans="2:3" ht="56.25" x14ac:dyDescent="0.25">
      <c r="B628" s="222" t="s">
        <v>4442</v>
      </c>
    </row>
    <row r="629" spans="2:3" ht="56.25" x14ac:dyDescent="0.25">
      <c r="B629" s="222" t="s">
        <v>4443</v>
      </c>
      <c r="C629" s="214"/>
    </row>
    <row r="630" spans="2:3" ht="37.5" x14ac:dyDescent="0.25">
      <c r="B630" s="222" t="s">
        <v>4444</v>
      </c>
      <c r="C630" s="214"/>
    </row>
    <row r="631" spans="2:3" ht="37.5" x14ac:dyDescent="0.25">
      <c r="B631" s="222" t="s">
        <v>4445</v>
      </c>
      <c r="C631" s="214"/>
    </row>
    <row r="632" spans="2:3" ht="18.75" x14ac:dyDescent="0.25">
      <c r="B632" s="221"/>
    </row>
    <row r="633" spans="2:3" ht="18.75" x14ac:dyDescent="0.25">
      <c r="B633" s="221" t="s">
        <v>4446</v>
      </c>
    </row>
    <row r="634" spans="2:3" ht="18.75" x14ac:dyDescent="0.25">
      <c r="B634" s="219"/>
    </row>
    <row r="635" spans="2:3" ht="37.5" x14ac:dyDescent="0.25">
      <c r="B635" s="222" t="s">
        <v>4957</v>
      </c>
    </row>
    <row r="636" spans="2:3" ht="18.75" hidden="1" x14ac:dyDescent="0.25">
      <c r="B636" s="221"/>
    </row>
    <row r="637" spans="2:3" ht="18.75" hidden="1" x14ac:dyDescent="0.25">
      <c r="B637" s="221"/>
    </row>
    <row r="638" spans="2:3" ht="18.75" hidden="1" x14ac:dyDescent="0.25">
      <c r="B638" s="221"/>
    </row>
    <row r="639" spans="2:3" ht="18.75" hidden="1" x14ac:dyDescent="0.25">
      <c r="B639" s="221">
        <v>30</v>
      </c>
    </row>
    <row r="640" spans="2:3" ht="18.75" hidden="1" x14ac:dyDescent="0.25">
      <c r="B640" s="221"/>
    </row>
    <row r="641" spans="2:3" ht="112.5" x14ac:dyDescent="0.25">
      <c r="B641" s="222" t="s">
        <v>4958</v>
      </c>
    </row>
    <row r="642" spans="2:3" ht="18.75" x14ac:dyDescent="0.25">
      <c r="B642" s="222" t="s">
        <v>4448</v>
      </c>
      <c r="C642" s="214"/>
    </row>
    <row r="643" spans="2:3" ht="18.75" x14ac:dyDescent="0.25">
      <c r="B643" s="222" t="s">
        <v>4449</v>
      </c>
    </row>
    <row r="644" spans="2:3" ht="18.75" x14ac:dyDescent="0.25">
      <c r="B644" s="222" t="s">
        <v>4450</v>
      </c>
    </row>
    <row r="645" spans="2:3" ht="37.5" x14ac:dyDescent="0.25">
      <c r="B645" s="222" t="s">
        <v>4451</v>
      </c>
    </row>
    <row r="646" spans="2:3" ht="75" x14ac:dyDescent="0.25">
      <c r="B646" s="222" t="s">
        <v>4452</v>
      </c>
    </row>
    <row r="647" spans="2:3" ht="37.5" x14ac:dyDescent="0.25">
      <c r="B647" s="222" t="s">
        <v>4453</v>
      </c>
    </row>
    <row r="648" spans="2:3" ht="56.25" x14ac:dyDescent="0.25">
      <c r="B648" s="222" t="s">
        <v>1057</v>
      </c>
    </row>
    <row r="649" spans="2:3" ht="56.25" x14ac:dyDescent="0.25">
      <c r="B649" s="222" t="s">
        <v>1058</v>
      </c>
    </row>
    <row r="650" spans="2:3" ht="93.75" x14ac:dyDescent="0.25">
      <c r="B650" s="222" t="s">
        <v>4454</v>
      </c>
    </row>
    <row r="651" spans="2:3" ht="56.25" x14ac:dyDescent="0.25">
      <c r="B651" s="222" t="s">
        <v>4455</v>
      </c>
    </row>
    <row r="652" spans="2:3" ht="18.75" x14ac:dyDescent="0.25">
      <c r="B652" s="221"/>
    </row>
    <row r="653" spans="2:3" ht="18.75" x14ac:dyDescent="0.25">
      <c r="B653" s="221" t="s">
        <v>4456</v>
      </c>
    </row>
    <row r="654" spans="2:3" ht="18.75" x14ac:dyDescent="0.25">
      <c r="B654" s="222"/>
    </row>
    <row r="655" spans="2:3" ht="18" customHeight="1" x14ac:dyDescent="0.25">
      <c r="B655" s="222" t="s">
        <v>4959</v>
      </c>
    </row>
    <row r="656" spans="2:3" ht="18.75" hidden="1" x14ac:dyDescent="0.25">
      <c r="B656" s="222"/>
    </row>
    <row r="657" spans="2:3" ht="18.75" hidden="1" x14ac:dyDescent="0.25">
      <c r="B657" s="221">
        <v>31</v>
      </c>
    </row>
    <row r="658" spans="2:3" ht="18.75" hidden="1" x14ac:dyDescent="0.25">
      <c r="B658" s="221"/>
    </row>
    <row r="659" spans="2:3" ht="56.25" x14ac:dyDescent="0.25">
      <c r="B659" s="222" t="s">
        <v>4960</v>
      </c>
    </row>
    <row r="660" spans="2:3" ht="18.75" x14ac:dyDescent="0.25">
      <c r="B660" s="221"/>
    </row>
    <row r="661" spans="2:3" ht="18.75" x14ac:dyDescent="0.25">
      <c r="B661" s="221" t="s">
        <v>4458</v>
      </c>
    </row>
    <row r="662" spans="2:3" ht="18.75" x14ac:dyDescent="0.25">
      <c r="B662" s="222"/>
    </row>
    <row r="663" spans="2:3" ht="37.5" x14ac:dyDescent="0.25">
      <c r="B663" s="222" t="s">
        <v>4459</v>
      </c>
    </row>
    <row r="664" spans="2:3" ht="18.75" x14ac:dyDescent="0.25">
      <c r="B664" s="222"/>
    </row>
    <row r="665" spans="2:3" ht="18.75" x14ac:dyDescent="0.25">
      <c r="B665" s="221" t="s">
        <v>4460</v>
      </c>
    </row>
    <row r="666" spans="2:3" ht="18.75" x14ac:dyDescent="0.25">
      <c r="B666" s="222"/>
    </row>
    <row r="667" spans="2:3" ht="37.5" x14ac:dyDescent="0.25">
      <c r="B667" s="222" t="s">
        <v>4749</v>
      </c>
    </row>
    <row r="668" spans="2:3" ht="112.5" x14ac:dyDescent="0.25">
      <c r="B668" s="222" t="s">
        <v>4462</v>
      </c>
      <c r="C668" s="214"/>
    </row>
    <row r="669" spans="2:3" ht="18.75" x14ac:dyDescent="0.25">
      <c r="B669" s="222" t="s">
        <v>3986</v>
      </c>
      <c r="C669" s="214"/>
    </row>
    <row r="670" spans="2:3" ht="56.25" x14ac:dyDescent="0.25">
      <c r="B670" s="222" t="s">
        <v>4463</v>
      </c>
      <c r="C670" s="214"/>
    </row>
    <row r="671" spans="2:3" ht="56.25" x14ac:dyDescent="0.25">
      <c r="B671" s="222" t="s">
        <v>4464</v>
      </c>
      <c r="C671" s="214"/>
    </row>
    <row r="672" spans="2:3" ht="18.75" x14ac:dyDescent="0.25">
      <c r="B672" s="222"/>
    </row>
    <row r="673" spans="2:2" ht="18.75" x14ac:dyDescent="0.25">
      <c r="B673" s="221" t="s">
        <v>4465</v>
      </c>
    </row>
    <row r="674" spans="2:2" ht="18.75" x14ac:dyDescent="0.25">
      <c r="B674" s="218"/>
    </row>
    <row r="675" spans="2:2" ht="37.5" x14ac:dyDescent="0.25">
      <c r="B675" s="222" t="s">
        <v>4466</v>
      </c>
    </row>
    <row r="676" spans="2:2" ht="18.75" x14ac:dyDescent="0.25">
      <c r="B676" s="222"/>
    </row>
    <row r="677" spans="2:2" ht="37.5" x14ac:dyDescent="0.25">
      <c r="B677" s="221" t="s">
        <v>4961</v>
      </c>
    </row>
    <row r="678" spans="2:2" ht="18.75" x14ac:dyDescent="0.25">
      <c r="B678" s="218"/>
    </row>
    <row r="679" spans="2:2" ht="37.5" x14ac:dyDescent="0.25">
      <c r="B679" s="222" t="s">
        <v>4468</v>
      </c>
    </row>
    <row r="680" spans="2:2" ht="18.75" x14ac:dyDescent="0.25">
      <c r="B680" s="221">
        <v>32</v>
      </c>
    </row>
    <row r="681" spans="2:2" ht="18.75" x14ac:dyDescent="0.25">
      <c r="B681" s="222"/>
    </row>
    <row r="682" spans="2:2" ht="37.5" x14ac:dyDescent="0.25">
      <c r="B682" s="222" t="s">
        <v>4469</v>
      </c>
    </row>
    <row r="683" spans="2:2" ht="18.75" x14ac:dyDescent="0.25">
      <c r="B683" s="221"/>
    </row>
    <row r="684" spans="2:2" ht="37.5" x14ac:dyDescent="0.25">
      <c r="B684" s="221" t="s">
        <v>4470</v>
      </c>
    </row>
    <row r="685" spans="2:2" ht="18.75" x14ac:dyDescent="0.25">
      <c r="B685" s="222"/>
    </row>
    <row r="686" spans="2:2" ht="16.5" customHeight="1" x14ac:dyDescent="0.25">
      <c r="B686" s="222" t="s">
        <v>4962</v>
      </c>
    </row>
    <row r="687" spans="2:2" ht="18.75" hidden="1" x14ac:dyDescent="0.25">
      <c r="B687" s="222"/>
    </row>
    <row r="688" spans="2:2" ht="18.75" hidden="1" x14ac:dyDescent="0.25">
      <c r="B688" s="191"/>
    </row>
    <row r="689" spans="2:45" ht="18.75" hidden="1" x14ac:dyDescent="0.25">
      <c r="B689" s="191"/>
    </row>
    <row r="690" spans="2:45" ht="18.75" hidden="1" x14ac:dyDescent="0.25">
      <c r="B690" s="191"/>
    </row>
    <row r="691" spans="2:45" ht="18.75" x14ac:dyDescent="0.25">
      <c r="B691" s="220" t="s">
        <v>4473</v>
      </c>
    </row>
    <row r="692" spans="2:45" ht="18.75" x14ac:dyDescent="0.25">
      <c r="B692" s="220" t="s">
        <v>4474</v>
      </c>
    </row>
    <row r="693" spans="2:45" ht="18.75" x14ac:dyDescent="0.25">
      <c r="B693" s="220" t="s">
        <v>9</v>
      </c>
    </row>
    <row r="694" spans="2:45" ht="18.75" x14ac:dyDescent="0.25">
      <c r="B694" s="220" t="s">
        <v>4475</v>
      </c>
    </row>
    <row r="695" spans="2:45" ht="18.75" x14ac:dyDescent="0.3">
      <c r="B695" s="258" t="s">
        <v>4963</v>
      </c>
    </row>
    <row r="697" spans="2:45" ht="18.75" x14ac:dyDescent="0.25">
      <c r="B697" s="256" t="s">
        <v>173</v>
      </c>
    </row>
    <row r="698" spans="2:45" ht="18.75" x14ac:dyDescent="0.25">
      <c r="B698" s="256" t="s">
        <v>4969</v>
      </c>
    </row>
    <row r="699" spans="2:45" ht="18.75" x14ac:dyDescent="0.25">
      <c r="B699" s="256" t="s">
        <v>4964</v>
      </c>
    </row>
    <row r="700" spans="2:45" ht="18.75" x14ac:dyDescent="0.25">
      <c r="B700" s="259" t="s">
        <v>4965</v>
      </c>
    </row>
    <row r="701" spans="2:45" ht="18.75" x14ac:dyDescent="0.25">
      <c r="B701" s="256" t="s">
        <v>4966</v>
      </c>
    </row>
    <row r="702" spans="2:45" ht="18.75" x14ac:dyDescent="0.25">
      <c r="B702" s="256" t="s">
        <v>4967</v>
      </c>
    </row>
    <row r="703" spans="2:45" ht="18.75" x14ac:dyDescent="0.25">
      <c r="B703" s="256" t="s">
        <v>4968</v>
      </c>
    </row>
    <row r="704" spans="2:45" ht="15" customHeight="1" x14ac:dyDescent="0.25">
      <c r="B704" s="343" t="s">
        <v>4970</v>
      </c>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c r="AA704" s="343"/>
      <c r="AB704" s="343"/>
      <c r="AC704" s="343"/>
      <c r="AD704" s="343"/>
      <c r="AE704" s="343"/>
      <c r="AF704" s="343"/>
      <c r="AG704" s="343"/>
      <c r="AH704" s="343"/>
      <c r="AI704" s="343"/>
      <c r="AJ704" s="343"/>
      <c r="AK704" s="343"/>
      <c r="AL704" s="343"/>
      <c r="AM704" s="343"/>
      <c r="AN704" s="343"/>
      <c r="AO704" s="343"/>
      <c r="AP704" s="343"/>
      <c r="AQ704" s="343"/>
      <c r="AR704" s="343"/>
      <c r="AS704" s="343"/>
    </row>
    <row r="705" spans="2:45" x14ac:dyDescent="0.25">
      <c r="B705" s="335"/>
      <c r="C705" s="335"/>
      <c r="D705" s="335"/>
      <c r="E705" s="335"/>
      <c r="F705" s="335"/>
      <c r="G705" s="335"/>
      <c r="H705" s="335"/>
      <c r="I705" s="335"/>
      <c r="J705" s="335"/>
      <c r="K705" s="335"/>
      <c r="L705" s="335"/>
      <c r="M705" s="335"/>
      <c r="N705" s="335"/>
      <c r="O705" s="335"/>
      <c r="P705" s="335"/>
      <c r="Q705" s="335"/>
      <c r="R705" s="335"/>
      <c r="S705" s="335"/>
      <c r="T705" s="335"/>
      <c r="U705" s="335"/>
      <c r="V705" s="335"/>
      <c r="W705" s="335"/>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c r="AS705" s="335"/>
    </row>
    <row r="706" spans="2:45" x14ac:dyDescent="0.25">
      <c r="B706" s="335"/>
      <c r="C706" s="335"/>
      <c r="D706" s="335"/>
      <c r="E706" s="335"/>
      <c r="F706" s="335"/>
      <c r="G706" s="335"/>
      <c r="H706" s="335"/>
      <c r="I706" s="335"/>
      <c r="J706" s="335"/>
      <c r="K706" s="335"/>
      <c r="L706" s="335"/>
      <c r="M706" s="335"/>
      <c r="N706" s="335"/>
      <c r="O706" s="335"/>
      <c r="P706" s="335"/>
      <c r="Q706" s="335"/>
      <c r="R706" s="335"/>
      <c r="S706" s="335"/>
      <c r="T706" s="335"/>
      <c r="U706" s="335"/>
      <c r="V706" s="335"/>
      <c r="W706" s="335"/>
      <c r="X706" s="335"/>
      <c r="Y706" s="335" t="s">
        <v>4971</v>
      </c>
      <c r="Z706" s="335"/>
      <c r="AA706" s="335"/>
      <c r="AB706" s="335"/>
      <c r="AC706" s="335"/>
      <c r="AD706" s="335"/>
      <c r="AE706" s="335"/>
      <c r="AF706" s="335"/>
      <c r="AG706" s="335"/>
      <c r="AH706" s="335"/>
      <c r="AI706" s="335"/>
      <c r="AJ706" s="335"/>
      <c r="AK706" s="335"/>
      <c r="AL706" s="335"/>
      <c r="AM706" s="335"/>
      <c r="AN706" s="335"/>
      <c r="AO706" s="335"/>
      <c r="AP706" s="335"/>
      <c r="AQ706" s="335"/>
      <c r="AR706" s="335"/>
      <c r="AS706" s="335"/>
    </row>
    <row r="707" spans="2:45" x14ac:dyDescent="0.25">
      <c r="B707" s="335"/>
      <c r="C707" s="335"/>
      <c r="D707" s="335"/>
      <c r="E707" s="335"/>
      <c r="F707" s="335"/>
      <c r="G707" s="335"/>
      <c r="H707" s="335"/>
      <c r="I707" s="335"/>
      <c r="J707" s="335"/>
      <c r="K707" s="335"/>
      <c r="L707" s="335"/>
      <c r="M707" s="335"/>
      <c r="N707" s="335"/>
      <c r="O707" s="335"/>
      <c r="P707" s="335"/>
      <c r="Q707" s="335"/>
      <c r="R707" s="335"/>
      <c r="S707" s="335"/>
      <c r="T707" s="335"/>
      <c r="U707" s="335"/>
      <c r="V707" s="335"/>
      <c r="W707" s="335"/>
      <c r="X707" s="335"/>
      <c r="Y707" s="339" t="s">
        <v>4478</v>
      </c>
      <c r="Z707" s="339"/>
      <c r="AA707" s="339"/>
      <c r="AB707" s="339"/>
      <c r="AC707" s="339"/>
      <c r="AD707" s="339"/>
      <c r="AE707" s="339"/>
      <c r="AF707" s="339"/>
      <c r="AG707" s="339"/>
      <c r="AH707" s="339"/>
      <c r="AI707" s="339"/>
      <c r="AJ707" s="339"/>
      <c r="AK707" s="339"/>
      <c r="AL707" s="339"/>
      <c r="AM707" s="339"/>
      <c r="AN707" s="339"/>
      <c r="AO707" s="339"/>
      <c r="AP707" s="339"/>
      <c r="AQ707" s="339"/>
      <c r="AR707" s="339"/>
      <c r="AS707" s="339"/>
    </row>
    <row r="708" spans="2:45" ht="15.75" thickBot="1" x14ac:dyDescent="0.3">
      <c r="B708" s="335"/>
      <c r="C708" s="335"/>
      <c r="D708" s="335"/>
      <c r="E708" s="335"/>
      <c r="F708" s="335"/>
      <c r="G708" s="335"/>
      <c r="H708" s="335"/>
      <c r="I708" s="335"/>
      <c r="J708" s="335"/>
      <c r="K708" s="335"/>
      <c r="L708" s="335"/>
      <c r="M708" s="335"/>
      <c r="N708" s="335"/>
      <c r="O708" s="335"/>
      <c r="P708" s="335"/>
      <c r="Q708" s="335"/>
      <c r="R708" s="335"/>
      <c r="S708" s="335"/>
      <c r="T708" s="335"/>
      <c r="U708" s="335"/>
      <c r="V708" s="335"/>
      <c r="W708" s="335"/>
      <c r="X708" s="335"/>
      <c r="Y708" s="336"/>
      <c r="Z708" s="336"/>
      <c r="AA708" s="336"/>
      <c r="AB708" s="336"/>
      <c r="AC708" s="336"/>
      <c r="AD708" s="336"/>
      <c r="AE708" s="336"/>
      <c r="AF708" s="336"/>
      <c r="AG708" s="336"/>
      <c r="AH708" s="336"/>
      <c r="AI708" s="336"/>
      <c r="AJ708" s="336"/>
      <c r="AK708" s="336"/>
      <c r="AL708" s="336"/>
      <c r="AM708" s="336"/>
      <c r="AN708" s="336"/>
      <c r="AO708" s="336"/>
      <c r="AP708" s="336"/>
      <c r="AQ708" s="336"/>
      <c r="AR708" s="336"/>
      <c r="AS708" s="336"/>
    </row>
    <row r="709" spans="2:45" ht="15.75" thickBot="1" x14ac:dyDescent="0.3">
      <c r="B709" s="335"/>
      <c r="C709" s="335"/>
      <c r="D709" s="335"/>
      <c r="E709" s="335"/>
      <c r="F709" s="335"/>
      <c r="G709" s="335"/>
      <c r="H709" s="335"/>
      <c r="I709" s="335"/>
      <c r="J709" s="335"/>
      <c r="K709" s="335"/>
      <c r="L709" s="335"/>
      <c r="M709" s="335"/>
      <c r="N709" s="335"/>
      <c r="O709" s="335"/>
      <c r="P709" s="335"/>
      <c r="Q709" s="335"/>
      <c r="R709" s="335"/>
      <c r="S709" s="335"/>
      <c r="T709" s="335"/>
      <c r="U709" s="335"/>
      <c r="V709" s="335"/>
      <c r="W709" s="335"/>
      <c r="X709" s="335"/>
      <c r="Y709" s="340" t="s">
        <v>4972</v>
      </c>
      <c r="Z709" s="340"/>
      <c r="AA709" s="340"/>
      <c r="AB709" s="340"/>
      <c r="AC709" s="340"/>
      <c r="AD709" s="340"/>
      <c r="AE709" s="342"/>
      <c r="AF709" s="342"/>
      <c r="AG709" s="342"/>
      <c r="AH709" s="342"/>
      <c r="AI709" s="342"/>
      <c r="AJ709" s="342"/>
      <c r="AK709" s="342"/>
      <c r="AL709" s="342"/>
      <c r="AM709" s="342"/>
      <c r="AN709" s="342"/>
      <c r="AO709" s="342"/>
      <c r="AP709" s="342"/>
      <c r="AQ709" s="342"/>
      <c r="AR709" s="342"/>
      <c r="AS709" s="342"/>
    </row>
    <row r="710" spans="2:45" x14ac:dyDescent="0.25">
      <c r="B710" s="335"/>
      <c r="C710" s="335"/>
      <c r="D710" s="335"/>
      <c r="E710" s="335"/>
      <c r="F710" s="335"/>
      <c r="G710" s="335"/>
      <c r="H710" s="335"/>
      <c r="I710" s="335"/>
      <c r="J710" s="335"/>
      <c r="K710" s="335"/>
      <c r="L710" s="335"/>
      <c r="M710" s="335"/>
      <c r="N710" s="335"/>
      <c r="O710" s="335"/>
      <c r="P710" s="335"/>
      <c r="Q710" s="335"/>
      <c r="R710" s="335"/>
      <c r="S710" s="335"/>
      <c r="T710" s="335"/>
      <c r="U710" s="335"/>
      <c r="V710" s="335"/>
      <c r="W710" s="335"/>
      <c r="X710" s="335"/>
      <c r="Y710" s="338" t="s">
        <v>4973</v>
      </c>
      <c r="Z710" s="338"/>
      <c r="AA710" s="338"/>
      <c r="AB710" s="338"/>
      <c r="AC710" s="338"/>
      <c r="AD710" s="338"/>
      <c r="AE710" s="338"/>
      <c r="AF710" s="338"/>
      <c r="AG710" s="338"/>
      <c r="AH710" s="338"/>
      <c r="AI710" s="338"/>
      <c r="AJ710" s="338"/>
      <c r="AK710" s="338"/>
      <c r="AL710" s="338"/>
      <c r="AM710" s="338"/>
      <c r="AN710" s="338"/>
      <c r="AO710" s="338"/>
      <c r="AP710" s="338"/>
      <c r="AQ710" s="338"/>
      <c r="AR710" s="338"/>
      <c r="AS710" s="338"/>
    </row>
    <row r="711" spans="2:45" ht="15.75" thickBot="1" x14ac:dyDescent="0.3">
      <c r="B711" s="335"/>
      <c r="C711" s="335"/>
      <c r="D711" s="335"/>
      <c r="E711" s="335"/>
      <c r="F711" s="335"/>
      <c r="G711" s="335"/>
      <c r="H711" s="335"/>
      <c r="I711" s="335"/>
      <c r="J711" s="335"/>
      <c r="K711" s="335"/>
      <c r="L711" s="335"/>
      <c r="M711" s="335"/>
      <c r="N711" s="335"/>
      <c r="O711" s="335"/>
      <c r="P711" s="335"/>
      <c r="Q711" s="335"/>
      <c r="R711" s="335"/>
      <c r="S711" s="335"/>
      <c r="T711" s="335"/>
      <c r="U711" s="335"/>
      <c r="V711" s="335"/>
      <c r="W711" s="335"/>
      <c r="X711" s="335"/>
      <c r="Y711" s="336"/>
      <c r="Z711" s="336"/>
      <c r="AA711" s="336"/>
      <c r="AB711" s="336"/>
      <c r="AC711" s="336"/>
      <c r="AD711" s="336"/>
      <c r="AE711" s="336"/>
      <c r="AF711" s="336"/>
      <c r="AG711" s="336"/>
      <c r="AH711" s="336"/>
      <c r="AI711" s="336"/>
      <c r="AJ711" s="336"/>
      <c r="AK711" s="336"/>
      <c r="AL711" s="336"/>
      <c r="AM711" s="336"/>
      <c r="AN711" s="336"/>
      <c r="AO711" s="336"/>
      <c r="AP711" s="336"/>
      <c r="AQ711" s="336"/>
      <c r="AR711" s="336"/>
      <c r="AS711" s="336"/>
    </row>
    <row r="712" spans="2:45" x14ac:dyDescent="0.25">
      <c r="B712" s="335"/>
      <c r="C712" s="335"/>
      <c r="D712" s="335"/>
      <c r="E712" s="335"/>
      <c r="F712" s="335"/>
      <c r="G712" s="335"/>
      <c r="H712" s="335"/>
      <c r="I712" s="335"/>
      <c r="J712" s="335"/>
      <c r="K712" s="335"/>
      <c r="L712" s="335"/>
      <c r="M712" s="335"/>
      <c r="N712" s="335"/>
      <c r="O712" s="335"/>
      <c r="P712" s="335"/>
      <c r="Q712" s="335"/>
      <c r="R712" s="335"/>
      <c r="S712" s="335"/>
      <c r="T712" s="335"/>
      <c r="U712" s="335"/>
      <c r="V712" s="335"/>
      <c r="W712" s="335"/>
      <c r="X712" s="335"/>
      <c r="Y712" s="337" t="s">
        <v>4974</v>
      </c>
      <c r="Z712" s="337"/>
      <c r="AA712" s="337"/>
      <c r="AB712" s="337"/>
      <c r="AC712" s="337"/>
      <c r="AD712" s="337"/>
      <c r="AE712" s="337"/>
      <c r="AF712" s="337"/>
      <c r="AG712" s="337"/>
      <c r="AH712" s="337"/>
      <c r="AI712" s="337"/>
      <c r="AJ712" s="337"/>
      <c r="AK712" s="337"/>
      <c r="AL712" s="337"/>
      <c r="AM712" s="337"/>
      <c r="AN712" s="337"/>
      <c r="AO712" s="337"/>
      <c r="AP712" s="337"/>
      <c r="AQ712" s="337"/>
      <c r="AR712" s="337"/>
      <c r="AS712" s="337"/>
    </row>
    <row r="713" spans="2:45" ht="15.75" thickBot="1" x14ac:dyDescent="0.3">
      <c r="B713" s="335"/>
      <c r="C713" s="335"/>
      <c r="D713" s="335"/>
      <c r="E713" s="335"/>
      <c r="F713" s="335"/>
      <c r="G713" s="335"/>
      <c r="H713" s="335"/>
      <c r="I713" s="335"/>
      <c r="J713" s="335"/>
      <c r="K713" s="335"/>
      <c r="L713" s="335"/>
      <c r="M713" s="335"/>
      <c r="N713" s="335"/>
      <c r="O713" s="335"/>
      <c r="P713" s="335"/>
      <c r="Q713" s="335"/>
      <c r="R713" s="335"/>
      <c r="S713" s="335"/>
      <c r="T713" s="335"/>
      <c r="U713" s="335"/>
      <c r="V713" s="335"/>
      <c r="W713" s="335"/>
      <c r="X713" s="335"/>
      <c r="Y713" s="336"/>
      <c r="Z713" s="336"/>
      <c r="AA713" s="336"/>
      <c r="AB713" s="336"/>
      <c r="AC713" s="336"/>
      <c r="AD713" s="336"/>
      <c r="AE713" s="336"/>
      <c r="AF713" s="336"/>
      <c r="AG713" s="336"/>
      <c r="AH713" s="336"/>
      <c r="AI713" s="336"/>
      <c r="AJ713" s="336"/>
      <c r="AK713" s="336"/>
      <c r="AL713" s="336"/>
      <c r="AM713" s="336"/>
      <c r="AN713" s="336"/>
      <c r="AO713" s="336"/>
      <c r="AP713" s="336"/>
      <c r="AQ713" s="336"/>
      <c r="AR713" s="336"/>
      <c r="AS713" s="336"/>
    </row>
    <row r="714" spans="2:45" x14ac:dyDescent="0.25">
      <c r="B714" s="335"/>
      <c r="C714" s="335"/>
      <c r="D714" s="335"/>
      <c r="E714" s="335"/>
      <c r="F714" s="335"/>
      <c r="G714" s="335"/>
      <c r="H714" s="335"/>
      <c r="I714" s="335"/>
      <c r="J714" s="335"/>
      <c r="K714" s="335"/>
      <c r="L714" s="335"/>
      <c r="M714" s="335"/>
      <c r="N714" s="335"/>
      <c r="O714" s="335"/>
      <c r="P714" s="335"/>
      <c r="Q714" s="335"/>
      <c r="R714" s="335"/>
      <c r="S714" s="335"/>
      <c r="T714" s="335"/>
      <c r="U714" s="335"/>
      <c r="V714" s="335"/>
      <c r="W714" s="335"/>
      <c r="X714" s="335"/>
      <c r="Y714" s="337" t="s">
        <v>4975</v>
      </c>
      <c r="Z714" s="337"/>
      <c r="AA714" s="337"/>
      <c r="AB714" s="337"/>
      <c r="AC714" s="337"/>
      <c r="AD714" s="337"/>
      <c r="AE714" s="337"/>
      <c r="AF714" s="337"/>
      <c r="AG714" s="337"/>
      <c r="AH714" s="337"/>
      <c r="AI714" s="337"/>
      <c r="AJ714" s="337"/>
      <c r="AK714" s="337"/>
      <c r="AL714" s="337"/>
      <c r="AM714" s="337"/>
      <c r="AN714" s="337"/>
      <c r="AO714" s="337"/>
      <c r="AP714" s="337"/>
      <c r="AQ714" s="337"/>
      <c r="AR714" s="337"/>
      <c r="AS714" s="337"/>
    </row>
    <row r="715" spans="2:45" ht="15.75" thickBot="1" x14ac:dyDescent="0.3">
      <c r="B715" s="335"/>
      <c r="C715" s="335"/>
      <c r="D715" s="335"/>
      <c r="E715" s="335"/>
      <c r="F715" s="335"/>
      <c r="G715" s="335"/>
      <c r="H715" s="335"/>
      <c r="I715" s="335"/>
      <c r="J715" s="335"/>
      <c r="K715" s="335"/>
      <c r="L715" s="335"/>
      <c r="M715" s="335"/>
      <c r="N715" s="335"/>
      <c r="O715" s="335"/>
      <c r="P715" s="335"/>
      <c r="Q715" s="335"/>
      <c r="R715" s="335"/>
      <c r="S715" s="335"/>
      <c r="T715" s="335"/>
      <c r="U715" s="335"/>
      <c r="V715" s="335"/>
      <c r="W715" s="335"/>
      <c r="X715" s="335"/>
      <c r="Y715" s="336"/>
      <c r="Z715" s="336"/>
      <c r="AA715" s="336"/>
      <c r="AB715" s="336"/>
      <c r="AC715" s="336"/>
      <c r="AD715" s="336"/>
      <c r="AE715" s="336"/>
      <c r="AF715" s="336"/>
      <c r="AG715" s="336"/>
      <c r="AH715" s="336"/>
      <c r="AI715" s="336"/>
      <c r="AJ715" s="336"/>
      <c r="AK715" s="336"/>
      <c r="AL715" s="336"/>
      <c r="AM715" s="336"/>
      <c r="AN715" s="336"/>
      <c r="AO715" s="336"/>
      <c r="AP715" s="336"/>
      <c r="AQ715" s="336"/>
      <c r="AR715" s="336"/>
      <c r="AS715" s="336"/>
    </row>
    <row r="716" spans="2:45" x14ac:dyDescent="0.25">
      <c r="B716" s="335"/>
      <c r="C716" s="335"/>
      <c r="D716" s="335"/>
      <c r="E716" s="335"/>
      <c r="F716" s="335"/>
      <c r="G716" s="335"/>
      <c r="H716" s="335"/>
      <c r="I716" s="335"/>
      <c r="J716" s="335"/>
      <c r="K716" s="335"/>
      <c r="L716" s="335"/>
      <c r="M716" s="335"/>
      <c r="N716" s="335"/>
      <c r="O716" s="335"/>
      <c r="P716" s="335"/>
      <c r="Q716" s="335"/>
      <c r="R716" s="335"/>
      <c r="S716" s="335"/>
      <c r="T716" s="335"/>
      <c r="U716" s="335"/>
      <c r="V716" s="335"/>
      <c r="W716" s="335"/>
      <c r="X716" s="335"/>
      <c r="Y716" s="337" t="s">
        <v>4976</v>
      </c>
      <c r="Z716" s="337"/>
      <c r="AA716" s="337"/>
      <c r="AB716" s="337"/>
      <c r="AC716" s="337"/>
      <c r="AD716" s="337"/>
      <c r="AE716" s="337"/>
      <c r="AF716" s="337"/>
      <c r="AG716" s="337"/>
      <c r="AH716" s="337"/>
      <c r="AI716" s="337"/>
      <c r="AJ716" s="337"/>
      <c r="AK716" s="337"/>
      <c r="AL716" s="337"/>
      <c r="AM716" s="337"/>
      <c r="AN716" s="337"/>
      <c r="AO716" s="337"/>
      <c r="AP716" s="337"/>
      <c r="AQ716" s="337"/>
      <c r="AR716" s="337"/>
      <c r="AS716" s="337"/>
    </row>
    <row r="717" spans="2:45" ht="15.75" thickBot="1" x14ac:dyDescent="0.3">
      <c r="B717" s="335"/>
      <c r="C717" s="335"/>
      <c r="D717" s="335"/>
      <c r="E717" s="335"/>
      <c r="F717" s="335"/>
      <c r="G717" s="335"/>
      <c r="H717" s="335"/>
      <c r="I717" s="335"/>
      <c r="J717" s="335"/>
      <c r="K717" s="335"/>
      <c r="L717" s="335"/>
      <c r="M717" s="335"/>
      <c r="N717" s="335"/>
      <c r="O717" s="335"/>
      <c r="P717" s="335"/>
      <c r="Q717" s="335"/>
      <c r="R717" s="335"/>
      <c r="S717" s="335"/>
      <c r="T717" s="335"/>
      <c r="U717" s="335"/>
      <c r="V717" s="335"/>
      <c r="W717" s="335"/>
      <c r="X717" s="335"/>
      <c r="Y717" s="336"/>
      <c r="Z717" s="336"/>
      <c r="AA717" s="336"/>
      <c r="AB717" s="336"/>
      <c r="AC717" s="336"/>
      <c r="AD717" s="336"/>
      <c r="AE717" s="336"/>
      <c r="AF717" s="336"/>
      <c r="AG717" s="336"/>
      <c r="AH717" s="336"/>
      <c r="AI717" s="336"/>
      <c r="AJ717" s="336"/>
      <c r="AK717" s="336"/>
      <c r="AL717" s="336"/>
      <c r="AM717" s="336"/>
      <c r="AN717" s="336"/>
      <c r="AO717" s="336"/>
      <c r="AP717" s="336"/>
      <c r="AQ717" s="336"/>
      <c r="AR717" s="336"/>
      <c r="AS717" s="336"/>
    </row>
    <row r="718" spans="2:45" x14ac:dyDescent="0.25">
      <c r="B718" s="335"/>
      <c r="C718" s="335"/>
      <c r="D718" s="335"/>
      <c r="E718" s="335"/>
      <c r="F718" s="335"/>
      <c r="G718" s="335"/>
      <c r="H718" s="335"/>
      <c r="I718" s="335"/>
      <c r="J718" s="335"/>
      <c r="K718" s="335"/>
      <c r="L718" s="335"/>
      <c r="M718" s="335"/>
      <c r="N718" s="335"/>
      <c r="O718" s="335"/>
      <c r="P718" s="335"/>
      <c r="Q718" s="335"/>
      <c r="R718" s="335"/>
      <c r="S718" s="335"/>
      <c r="T718" s="335"/>
      <c r="U718" s="335"/>
      <c r="V718" s="335"/>
      <c r="W718" s="335"/>
      <c r="X718" s="335"/>
      <c r="Y718" s="337" t="s">
        <v>4977</v>
      </c>
      <c r="Z718" s="337"/>
      <c r="AA718" s="337"/>
      <c r="AB718" s="337"/>
      <c r="AC718" s="337"/>
      <c r="AD718" s="337"/>
      <c r="AE718" s="337"/>
      <c r="AF718" s="337"/>
      <c r="AG718" s="337"/>
      <c r="AH718" s="337"/>
      <c r="AI718" s="337"/>
      <c r="AJ718" s="337"/>
      <c r="AK718" s="337"/>
      <c r="AL718" s="337"/>
      <c r="AM718" s="337"/>
      <c r="AN718" s="337"/>
      <c r="AO718" s="337"/>
      <c r="AP718" s="337"/>
      <c r="AQ718" s="337"/>
      <c r="AR718" s="337"/>
      <c r="AS718" s="337"/>
    </row>
    <row r="719" spans="2:45" x14ac:dyDescent="0.25">
      <c r="B719" s="335"/>
      <c r="C719" s="335"/>
      <c r="D719" s="335"/>
      <c r="E719" s="335"/>
      <c r="F719" s="335"/>
      <c r="G719" s="335"/>
      <c r="H719" s="335"/>
      <c r="I719" s="335"/>
      <c r="J719" s="335"/>
      <c r="K719" s="335"/>
      <c r="L719" s="335"/>
      <c r="M719" s="335"/>
      <c r="N719" s="335"/>
      <c r="O719" s="335"/>
      <c r="P719" s="335"/>
      <c r="Q719" s="335"/>
      <c r="R719" s="335"/>
      <c r="S719" s="335"/>
      <c r="T719" s="335"/>
      <c r="U719" s="335"/>
      <c r="V719" s="335"/>
      <c r="W719" s="335"/>
      <c r="X719" s="335"/>
      <c r="Y719" s="335"/>
      <c r="Z719" s="335"/>
      <c r="AA719" s="335"/>
      <c r="AB719" s="335"/>
      <c r="AC719" s="335"/>
      <c r="AD719" s="335"/>
      <c r="AE719" s="335"/>
      <c r="AF719" s="335"/>
      <c r="AG719" s="335"/>
      <c r="AH719" s="335"/>
      <c r="AI719" s="335"/>
      <c r="AJ719" s="335"/>
      <c r="AK719" s="335"/>
      <c r="AL719" s="335"/>
      <c r="AM719" s="335"/>
      <c r="AN719" s="335"/>
      <c r="AO719" s="335"/>
      <c r="AP719" s="335"/>
      <c r="AQ719" s="335"/>
      <c r="AR719" s="335"/>
      <c r="AS719" s="335"/>
    </row>
    <row r="720" spans="2:45" ht="15" customHeight="1" x14ac:dyDescent="0.25">
      <c r="B720" s="341" t="s">
        <v>4152</v>
      </c>
      <c r="C720" s="341"/>
      <c r="D720" s="341"/>
      <c r="E720" s="341"/>
      <c r="F720" s="341"/>
      <c r="G720" s="341"/>
      <c r="H720" s="341"/>
      <c r="I720" s="341"/>
      <c r="J720" s="341"/>
      <c r="K720" s="341"/>
      <c r="L720" s="341"/>
      <c r="M720" s="341"/>
      <c r="N720" s="341"/>
      <c r="O720" s="341"/>
      <c r="P720" s="341"/>
      <c r="Q720" s="341"/>
      <c r="R720" s="341"/>
      <c r="S720" s="341"/>
      <c r="T720" s="341"/>
      <c r="U720" s="341"/>
      <c r="V720" s="341"/>
      <c r="W720" s="341"/>
      <c r="X720" s="341"/>
      <c r="Y720" s="341"/>
      <c r="Z720" s="341"/>
      <c r="AA720" s="341"/>
      <c r="AB720" s="341"/>
      <c r="AC720" s="341"/>
      <c r="AD720" s="341"/>
      <c r="AE720" s="341"/>
      <c r="AF720" s="341"/>
      <c r="AG720" s="341"/>
      <c r="AH720" s="341"/>
      <c r="AI720" s="341"/>
      <c r="AJ720" s="341"/>
      <c r="AK720" s="341"/>
      <c r="AL720" s="341"/>
      <c r="AM720" s="341"/>
      <c r="AN720" s="341"/>
      <c r="AO720" s="341"/>
      <c r="AP720" s="341"/>
      <c r="AQ720" s="341"/>
      <c r="AR720" s="341"/>
      <c r="AS720" s="341"/>
    </row>
    <row r="721" spans="2:45" ht="15" customHeight="1" x14ac:dyDescent="0.25">
      <c r="B721" s="341" t="s">
        <v>4978</v>
      </c>
      <c r="C721" s="341"/>
      <c r="D721" s="341"/>
      <c r="E721" s="341"/>
      <c r="F721" s="341"/>
      <c r="G721" s="341"/>
      <c r="H721" s="341"/>
      <c r="I721" s="341"/>
      <c r="J721" s="341"/>
      <c r="K721" s="341"/>
      <c r="L721" s="341"/>
      <c r="M721" s="341"/>
      <c r="N721" s="341"/>
      <c r="O721" s="341"/>
      <c r="P721" s="341"/>
      <c r="Q721" s="341"/>
      <c r="R721" s="341"/>
      <c r="S721" s="341"/>
      <c r="T721" s="341"/>
      <c r="U721" s="341"/>
      <c r="V721" s="341"/>
      <c r="W721" s="341"/>
      <c r="X721" s="341"/>
      <c r="Y721" s="341"/>
      <c r="Z721" s="341"/>
      <c r="AA721" s="341"/>
      <c r="AB721" s="341"/>
      <c r="AC721" s="341"/>
      <c r="AD721" s="341"/>
      <c r="AE721" s="341"/>
      <c r="AF721" s="341"/>
      <c r="AG721" s="341"/>
      <c r="AH721" s="341"/>
      <c r="AI721" s="341"/>
      <c r="AJ721" s="341"/>
      <c r="AK721" s="341"/>
      <c r="AL721" s="341"/>
      <c r="AM721" s="341"/>
      <c r="AN721" s="341"/>
      <c r="AO721" s="341"/>
      <c r="AP721" s="341"/>
      <c r="AQ721" s="341"/>
      <c r="AR721" s="341"/>
      <c r="AS721" s="341"/>
    </row>
    <row r="722" spans="2:45" x14ac:dyDescent="0.25">
      <c r="B722" s="335"/>
      <c r="C722" s="335"/>
      <c r="D722" s="335"/>
      <c r="E722" s="335"/>
      <c r="F722" s="335"/>
      <c r="G722" s="335"/>
      <c r="H722" s="335"/>
      <c r="I722" s="335"/>
      <c r="J722" s="335"/>
      <c r="K722" s="335"/>
      <c r="L722" s="335"/>
      <c r="M722" s="335"/>
      <c r="N722" s="335"/>
      <c r="O722" s="335"/>
      <c r="P722" s="335"/>
      <c r="Q722" s="335"/>
      <c r="R722" s="335"/>
      <c r="S722" s="335"/>
      <c r="T722" s="335"/>
      <c r="U722" s="335"/>
      <c r="V722" s="335"/>
      <c r="W722" s="335"/>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c r="AS722" s="335"/>
    </row>
    <row r="723" spans="2:45" x14ac:dyDescent="0.25">
      <c r="B723" s="335" t="s">
        <v>4979</v>
      </c>
      <c r="C723" s="335"/>
      <c r="D723" s="335"/>
      <c r="E723" s="335"/>
      <c r="F723" s="335"/>
      <c r="G723" s="335"/>
      <c r="H723" s="335"/>
      <c r="I723" s="335"/>
      <c r="J723" s="335"/>
      <c r="K723" s="335"/>
      <c r="L723" s="335"/>
      <c r="M723" s="335"/>
      <c r="N723" s="335"/>
      <c r="O723" s="335"/>
      <c r="P723" s="335"/>
      <c r="Q723" s="335"/>
      <c r="R723" s="335"/>
      <c r="S723" s="335"/>
      <c r="T723" s="335"/>
      <c r="U723" s="335"/>
      <c r="V723" s="335"/>
      <c r="W723" s="335"/>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c r="AS723" s="335"/>
    </row>
    <row r="724" spans="2:45" ht="15.75" thickBot="1" x14ac:dyDescent="0.3">
      <c r="B724" s="335" t="s">
        <v>4980</v>
      </c>
      <c r="C724" s="335"/>
      <c r="D724" s="335"/>
      <c r="E724" s="335"/>
      <c r="F724" s="335"/>
      <c r="G724" s="335"/>
      <c r="H724" s="335"/>
      <c r="I724" s="336"/>
      <c r="J724" s="336"/>
      <c r="K724" s="336"/>
      <c r="L724" s="336"/>
      <c r="M724" s="336"/>
      <c r="N724" s="336"/>
      <c r="O724" s="336"/>
      <c r="P724" s="336"/>
      <c r="Q724" s="336"/>
      <c r="R724" s="336"/>
      <c r="S724" s="336"/>
      <c r="T724" s="336"/>
      <c r="U724" s="336"/>
      <c r="V724" s="336"/>
      <c r="W724" s="336"/>
      <c r="X724" s="336"/>
      <c r="Y724" s="336"/>
      <c r="Z724" s="336"/>
      <c r="AA724" s="336"/>
      <c r="AB724" s="336"/>
      <c r="AC724" s="336"/>
      <c r="AD724" s="336"/>
      <c r="AE724" s="336"/>
      <c r="AF724" s="336"/>
      <c r="AG724" s="336"/>
      <c r="AH724" s="336"/>
      <c r="AI724" s="336"/>
      <c r="AJ724" s="336"/>
      <c r="AK724" s="336"/>
      <c r="AL724" s="336"/>
      <c r="AM724" s="336"/>
      <c r="AN724" s="336"/>
      <c r="AO724" s="336"/>
      <c r="AP724" s="336"/>
      <c r="AQ724" s="336"/>
      <c r="AR724" s="336"/>
      <c r="AS724" s="336"/>
    </row>
    <row r="725" spans="2:45" x14ac:dyDescent="0.25">
      <c r="B725" s="335"/>
      <c r="C725" s="335"/>
      <c r="D725" s="335"/>
      <c r="E725" s="335"/>
      <c r="F725" s="335"/>
      <c r="G725" s="335"/>
      <c r="H725" s="335"/>
      <c r="I725" s="337" t="s">
        <v>4981</v>
      </c>
      <c r="J725" s="337"/>
      <c r="K725" s="337"/>
      <c r="L725" s="337"/>
      <c r="M725" s="337"/>
      <c r="N725" s="337"/>
      <c r="O725" s="337"/>
      <c r="P725" s="337"/>
      <c r="Q725" s="337"/>
      <c r="R725" s="337"/>
      <c r="S725" s="337"/>
      <c r="T725" s="337"/>
      <c r="U725" s="337"/>
      <c r="V725" s="337"/>
      <c r="W725" s="337"/>
      <c r="X725" s="337"/>
      <c r="Y725" s="337"/>
      <c r="Z725" s="337"/>
      <c r="AA725" s="337"/>
      <c r="AB725" s="337"/>
      <c r="AC725" s="337"/>
      <c r="AD725" s="337"/>
      <c r="AE725" s="337"/>
      <c r="AF725" s="337"/>
      <c r="AG725" s="337"/>
      <c r="AH725" s="337"/>
      <c r="AI725" s="337"/>
      <c r="AJ725" s="337"/>
      <c r="AK725" s="337"/>
      <c r="AL725" s="337"/>
      <c r="AM725" s="337"/>
      <c r="AN725" s="337"/>
      <c r="AO725" s="337"/>
      <c r="AP725" s="337"/>
      <c r="AQ725" s="337"/>
      <c r="AR725" s="337"/>
      <c r="AS725" s="337"/>
    </row>
    <row r="726" spans="2:45" ht="15.75" thickBot="1" x14ac:dyDescent="0.3">
      <c r="B726" s="336"/>
      <c r="C726" s="336"/>
      <c r="D726" s="336"/>
      <c r="E726" s="336"/>
      <c r="F726" s="336"/>
      <c r="G726" s="336"/>
      <c r="H726" s="336"/>
      <c r="I726" s="336"/>
      <c r="J726" s="336"/>
      <c r="K726" s="336"/>
      <c r="L726" s="336"/>
      <c r="M726" s="336"/>
      <c r="N726" s="336"/>
      <c r="O726" s="336"/>
      <c r="P726" s="336"/>
      <c r="Q726" s="336"/>
      <c r="R726" s="336"/>
      <c r="S726" s="336"/>
      <c r="T726" s="336"/>
      <c r="U726" s="336"/>
      <c r="V726" s="336"/>
      <c r="W726" s="336"/>
      <c r="X726" s="336"/>
      <c r="Y726" s="336"/>
      <c r="Z726" s="336"/>
      <c r="AA726" s="336"/>
      <c r="AB726" s="336"/>
      <c r="AC726" s="336"/>
      <c r="AD726" s="336"/>
      <c r="AE726" s="336"/>
      <c r="AF726" s="336"/>
      <c r="AG726" s="336"/>
      <c r="AH726" s="336"/>
      <c r="AI726" s="336"/>
      <c r="AJ726" s="336"/>
      <c r="AK726" s="336"/>
      <c r="AL726" s="336"/>
      <c r="AM726" s="336"/>
      <c r="AN726" s="336"/>
      <c r="AO726" s="336"/>
      <c r="AP726" s="336"/>
      <c r="AQ726" s="336"/>
      <c r="AR726" s="336"/>
      <c r="AS726" s="336"/>
    </row>
    <row r="727" spans="2:45" ht="15.75" thickBot="1" x14ac:dyDescent="0.3">
      <c r="B727" s="340" t="s">
        <v>4982</v>
      </c>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2"/>
      <c r="AD727" s="342"/>
      <c r="AE727" s="342"/>
      <c r="AF727" s="342"/>
      <c r="AG727" s="342"/>
      <c r="AH727" s="342"/>
      <c r="AI727" s="342"/>
      <c r="AJ727" s="342"/>
      <c r="AK727" s="342"/>
      <c r="AL727" s="342"/>
      <c r="AM727" s="342"/>
      <c r="AN727" s="342"/>
      <c r="AO727" s="342"/>
      <c r="AP727" s="342"/>
      <c r="AQ727" s="342"/>
      <c r="AR727" s="342"/>
      <c r="AS727" s="342"/>
    </row>
    <row r="728" spans="2:45" ht="15.75" thickBot="1" x14ac:dyDescent="0.3">
      <c r="B728" s="335" t="s">
        <v>4983</v>
      </c>
      <c r="C728" s="335"/>
      <c r="D728" s="335"/>
      <c r="E728" s="335"/>
      <c r="F728" s="335"/>
      <c r="G728" s="335"/>
      <c r="H728" s="335"/>
      <c r="I728" s="335"/>
      <c r="J728" s="335"/>
      <c r="K728" s="335"/>
      <c r="L728" s="335"/>
      <c r="M728" s="335"/>
      <c r="N728" s="335"/>
      <c r="O728" s="336"/>
      <c r="P728" s="336"/>
      <c r="Q728" s="336"/>
      <c r="R728" s="336"/>
      <c r="S728" s="336"/>
      <c r="T728" s="336"/>
      <c r="U728" s="336"/>
      <c r="V728" s="336"/>
      <c r="W728" s="336"/>
      <c r="X728" s="336"/>
      <c r="Y728" s="336"/>
      <c r="Z728" s="336"/>
      <c r="AA728" s="336"/>
      <c r="AB728" s="336"/>
      <c r="AC728" s="336"/>
      <c r="AD728" s="336"/>
      <c r="AE728" s="336"/>
      <c r="AF728" s="336"/>
      <c r="AG728" s="336"/>
      <c r="AH728" s="336"/>
      <c r="AI728" s="336"/>
      <c r="AJ728" s="336"/>
      <c r="AK728" s="336"/>
      <c r="AL728" s="336"/>
      <c r="AM728" s="336"/>
      <c r="AN728" s="336"/>
      <c r="AO728" s="336"/>
      <c r="AP728" s="336"/>
      <c r="AQ728" s="336"/>
      <c r="AR728" s="336"/>
      <c r="AS728" s="336"/>
    </row>
    <row r="729" spans="2:45" x14ac:dyDescent="0.25">
      <c r="B729" s="335"/>
      <c r="C729" s="335"/>
      <c r="D729" s="335"/>
      <c r="E729" s="335"/>
      <c r="F729" s="335"/>
      <c r="G729" s="335"/>
      <c r="H729" s="335"/>
      <c r="I729" s="335"/>
      <c r="J729" s="335"/>
      <c r="K729" s="335"/>
      <c r="L729" s="335"/>
      <c r="M729" s="335"/>
      <c r="N729" s="335"/>
      <c r="O729" s="337" t="s">
        <v>4984</v>
      </c>
      <c r="P729" s="337"/>
      <c r="Q729" s="337"/>
      <c r="R729" s="337"/>
      <c r="S729" s="337"/>
      <c r="T729" s="337"/>
      <c r="U729" s="337"/>
      <c r="V729" s="337"/>
      <c r="W729" s="337"/>
      <c r="X729" s="337"/>
      <c r="Y729" s="337"/>
      <c r="Z729" s="337"/>
      <c r="AA729" s="337"/>
      <c r="AB729" s="337"/>
      <c r="AC729" s="337"/>
      <c r="AD729" s="337"/>
      <c r="AE729" s="337"/>
      <c r="AF729" s="337"/>
      <c r="AG729" s="337"/>
      <c r="AH729" s="337"/>
      <c r="AI729" s="337"/>
      <c r="AJ729" s="337"/>
      <c r="AK729" s="337"/>
      <c r="AL729" s="337"/>
      <c r="AM729" s="337"/>
      <c r="AN729" s="337"/>
      <c r="AO729" s="337"/>
      <c r="AP729" s="337"/>
      <c r="AQ729" s="337"/>
      <c r="AR729" s="337"/>
      <c r="AS729" s="337"/>
    </row>
    <row r="730" spans="2:45" ht="15.75" thickBot="1" x14ac:dyDescent="0.3">
      <c r="B730" s="336"/>
      <c r="C730" s="336"/>
      <c r="D730" s="336"/>
      <c r="E730" s="336"/>
      <c r="F730" s="336"/>
      <c r="G730" s="336"/>
      <c r="H730" s="336"/>
      <c r="I730" s="336"/>
      <c r="J730" s="336"/>
      <c r="K730" s="336"/>
      <c r="L730" s="336"/>
      <c r="M730" s="336"/>
      <c r="N730" s="336"/>
      <c r="O730" s="336"/>
      <c r="P730" s="336"/>
      <c r="Q730" s="336"/>
      <c r="R730" s="336"/>
      <c r="S730" s="336"/>
      <c r="T730" s="336"/>
      <c r="U730" s="336"/>
      <c r="V730" s="336"/>
      <c r="W730" s="336"/>
      <c r="X730" s="336"/>
      <c r="Y730" s="336"/>
      <c r="Z730" s="336"/>
      <c r="AA730" s="336"/>
      <c r="AB730" s="336"/>
      <c r="AC730" s="336"/>
      <c r="AD730" s="336"/>
      <c r="AE730" s="336"/>
      <c r="AF730" s="336"/>
      <c r="AG730" s="336"/>
      <c r="AH730" s="336"/>
      <c r="AI730" s="336"/>
      <c r="AJ730" s="336"/>
      <c r="AK730" s="336"/>
      <c r="AL730" s="336"/>
      <c r="AM730" s="336"/>
      <c r="AN730" s="336"/>
      <c r="AO730" s="336"/>
      <c r="AP730" s="336"/>
      <c r="AQ730" s="336"/>
      <c r="AR730" s="336"/>
      <c r="AS730" s="336"/>
    </row>
    <row r="731" spans="2:45" x14ac:dyDescent="0.25">
      <c r="B731" s="337" t="s">
        <v>4985</v>
      </c>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c r="AA731" s="337"/>
      <c r="AB731" s="337"/>
      <c r="AC731" s="337"/>
      <c r="AD731" s="337"/>
      <c r="AE731" s="337"/>
      <c r="AF731" s="337"/>
      <c r="AG731" s="337"/>
      <c r="AH731" s="337"/>
      <c r="AI731" s="337"/>
      <c r="AJ731" s="337"/>
      <c r="AK731" s="337"/>
      <c r="AL731" s="337"/>
      <c r="AM731" s="337"/>
      <c r="AN731" s="337"/>
      <c r="AO731" s="337"/>
      <c r="AP731" s="337"/>
      <c r="AQ731" s="337"/>
      <c r="AR731" s="337"/>
      <c r="AS731" s="337"/>
    </row>
    <row r="732" spans="2:45" ht="15.75" thickBot="1" x14ac:dyDescent="0.3">
      <c r="B732" s="335" t="s">
        <v>4986</v>
      </c>
      <c r="C732" s="335"/>
      <c r="D732" s="335"/>
      <c r="E732" s="335"/>
      <c r="F732" s="335"/>
      <c r="G732" s="335"/>
      <c r="H732" s="335"/>
      <c r="I732" s="335"/>
      <c r="J732" s="335"/>
      <c r="K732" s="335"/>
      <c r="L732" s="335"/>
      <c r="M732" s="335"/>
      <c r="N732" s="335"/>
      <c r="O732" s="335"/>
      <c r="P732" s="335"/>
      <c r="Q732" s="336"/>
      <c r="R732" s="336"/>
      <c r="S732" s="336"/>
      <c r="T732" s="336"/>
      <c r="U732" s="336"/>
      <c r="V732" s="336"/>
      <c r="W732" s="336"/>
      <c r="X732" s="336"/>
      <c r="Y732" s="336"/>
      <c r="Z732" s="336"/>
      <c r="AA732" s="336"/>
      <c r="AB732" s="336"/>
      <c r="AC732" s="336"/>
      <c r="AD732" s="336"/>
      <c r="AE732" s="336"/>
      <c r="AF732" s="336"/>
      <c r="AG732" s="336"/>
      <c r="AH732" s="336"/>
      <c r="AI732" s="336"/>
      <c r="AJ732" s="336"/>
      <c r="AK732" s="336"/>
      <c r="AL732" s="336"/>
      <c r="AM732" s="336"/>
      <c r="AN732" s="336"/>
      <c r="AO732" s="336"/>
      <c r="AP732" s="335" t="s">
        <v>4987</v>
      </c>
      <c r="AQ732" s="335"/>
      <c r="AR732" s="335"/>
      <c r="AS732" s="335"/>
    </row>
    <row r="733" spans="2:45" ht="15.75" thickBot="1" x14ac:dyDescent="0.3">
      <c r="B733" s="335" t="s">
        <v>4988</v>
      </c>
      <c r="C733" s="335"/>
      <c r="D733" s="335"/>
      <c r="E733" s="335"/>
      <c r="F733" s="335"/>
      <c r="G733" s="335"/>
      <c r="H733" s="335"/>
      <c r="I733" s="335"/>
      <c r="J733" s="336"/>
      <c r="K733" s="336"/>
      <c r="L733" s="336"/>
      <c r="M733" s="336"/>
      <c r="N733" s="336"/>
      <c r="O733" s="336"/>
      <c r="P733" s="336"/>
      <c r="Q733" s="336"/>
      <c r="R733" s="336"/>
      <c r="S733" s="336"/>
      <c r="T733" s="336"/>
      <c r="U733" s="336"/>
      <c r="V733" s="336"/>
      <c r="W733" s="336"/>
      <c r="X733" s="336"/>
      <c r="Y733" s="336"/>
      <c r="Z733" s="336"/>
      <c r="AA733" s="336"/>
      <c r="AB733" s="336"/>
      <c r="AC733" s="336"/>
      <c r="AD733" s="336"/>
      <c r="AE733" s="336"/>
      <c r="AF733" s="336"/>
      <c r="AG733" s="336"/>
      <c r="AH733" s="336"/>
      <c r="AI733" s="336"/>
      <c r="AJ733" s="336"/>
      <c r="AK733" s="336"/>
      <c r="AL733" s="336"/>
      <c r="AM733" s="336"/>
      <c r="AN733" s="336"/>
      <c r="AO733" s="336"/>
      <c r="AP733" s="335" t="s">
        <v>4989</v>
      </c>
      <c r="AQ733" s="335"/>
      <c r="AR733" s="335"/>
      <c r="AS733" s="335"/>
    </row>
    <row r="734" spans="2:45" ht="15.75" thickBot="1" x14ac:dyDescent="0.3">
      <c r="B734" s="335" t="s">
        <v>4990</v>
      </c>
      <c r="C734" s="335"/>
      <c r="D734" s="335"/>
      <c r="E734" s="335"/>
      <c r="F734" s="335"/>
      <c r="G734" s="335"/>
      <c r="H734" s="335"/>
      <c r="I734" s="335"/>
      <c r="J734" s="335"/>
      <c r="K734" s="335"/>
      <c r="L734" s="342"/>
      <c r="M734" s="342"/>
      <c r="N734" s="342"/>
      <c r="O734" s="342"/>
      <c r="P734" s="342"/>
      <c r="Q734" s="342"/>
      <c r="R734" s="342"/>
      <c r="S734" s="342"/>
      <c r="T734" s="342"/>
      <c r="U734" s="342"/>
      <c r="V734" s="342"/>
      <c r="W734" s="342"/>
      <c r="X734" s="342"/>
      <c r="Y734" s="342"/>
      <c r="Z734" s="342"/>
      <c r="AA734" s="342"/>
      <c r="AB734" s="342"/>
      <c r="AC734" s="342"/>
      <c r="AD734" s="342"/>
      <c r="AE734" s="342"/>
      <c r="AF734" s="342"/>
      <c r="AG734" s="342"/>
      <c r="AH734" s="342"/>
      <c r="AI734" s="342"/>
      <c r="AJ734" s="342"/>
      <c r="AK734" s="342"/>
      <c r="AL734" s="342"/>
      <c r="AM734" s="342"/>
      <c r="AN734" s="342"/>
      <c r="AO734" s="342"/>
      <c r="AP734" s="335" t="s">
        <v>4989</v>
      </c>
      <c r="AQ734" s="335"/>
      <c r="AR734" s="335"/>
      <c r="AS734" s="335"/>
    </row>
    <row r="735" spans="2:45" ht="15.75" thickBot="1" x14ac:dyDescent="0.3">
      <c r="B735" s="335" t="s">
        <v>4991</v>
      </c>
      <c r="C735" s="335"/>
      <c r="D735" s="335"/>
      <c r="E735" s="335"/>
      <c r="F735" s="335"/>
      <c r="G735" s="335"/>
      <c r="H735" s="335"/>
      <c r="I735" s="335"/>
      <c r="J735" s="335"/>
      <c r="K735" s="335"/>
      <c r="L735" s="342"/>
      <c r="M735" s="342"/>
      <c r="N735" s="342"/>
      <c r="O735" s="342"/>
      <c r="P735" s="342"/>
      <c r="Q735" s="342"/>
      <c r="R735" s="342"/>
      <c r="S735" s="342"/>
      <c r="T735" s="342"/>
      <c r="U735" s="342"/>
      <c r="V735" s="342"/>
      <c r="W735" s="342"/>
      <c r="X735" s="342"/>
      <c r="Y735" s="342"/>
      <c r="Z735" s="342"/>
      <c r="AA735" s="342"/>
      <c r="AB735" s="342"/>
      <c r="AC735" s="342"/>
      <c r="AD735" s="342"/>
      <c r="AE735" s="342"/>
      <c r="AF735" s="342"/>
      <c r="AG735" s="342"/>
      <c r="AH735" s="342"/>
      <c r="AI735" s="342"/>
      <c r="AJ735" s="342"/>
      <c r="AK735" s="342"/>
      <c r="AL735" s="342"/>
      <c r="AM735" s="342"/>
      <c r="AN735" s="342"/>
      <c r="AO735" s="342"/>
      <c r="AP735" s="335" t="s">
        <v>4992</v>
      </c>
      <c r="AQ735" s="335"/>
      <c r="AR735" s="335"/>
      <c r="AS735" s="335"/>
    </row>
    <row r="736" spans="2:45" ht="15.75" thickBot="1" x14ac:dyDescent="0.3">
      <c r="B736" s="335" t="s">
        <v>4993</v>
      </c>
      <c r="C736" s="335"/>
      <c r="D736" s="335"/>
      <c r="E736" s="335"/>
      <c r="F736" s="335"/>
      <c r="G736" s="335"/>
      <c r="H736" s="335"/>
      <c r="I736" s="335"/>
      <c r="J736" s="336"/>
      <c r="K736" s="336"/>
      <c r="L736" s="336"/>
      <c r="M736" s="336"/>
      <c r="N736" s="336"/>
      <c r="O736" s="336"/>
      <c r="P736" s="336"/>
      <c r="Q736" s="336"/>
      <c r="R736" s="336"/>
      <c r="S736" s="336"/>
      <c r="T736" s="336"/>
      <c r="U736" s="336"/>
      <c r="V736" s="336"/>
      <c r="W736" s="336"/>
      <c r="X736" s="336"/>
      <c r="Y736" s="336"/>
      <c r="Z736" s="336"/>
      <c r="AA736" s="336"/>
      <c r="AB736" s="336"/>
      <c r="AC736" s="336"/>
      <c r="AD736" s="336"/>
      <c r="AE736" s="336"/>
      <c r="AF736" s="336"/>
      <c r="AG736" s="336"/>
      <c r="AH736" s="336"/>
      <c r="AI736" s="336"/>
      <c r="AJ736" s="336"/>
      <c r="AK736" s="336"/>
      <c r="AL736" s="336"/>
      <c r="AM736" s="336"/>
      <c r="AN736" s="336"/>
      <c r="AO736" s="336"/>
      <c r="AP736" s="335" t="s">
        <v>4992</v>
      </c>
      <c r="AQ736" s="335"/>
      <c r="AR736" s="335"/>
      <c r="AS736" s="335"/>
    </row>
    <row r="737" spans="2:45" x14ac:dyDescent="0.25">
      <c r="B737" s="338" t="s">
        <v>4994</v>
      </c>
      <c r="C737" s="338"/>
      <c r="D737" s="338"/>
      <c r="E737" s="338"/>
      <c r="F737" s="338"/>
      <c r="G737" s="338"/>
      <c r="H737" s="338"/>
      <c r="I737" s="338"/>
      <c r="J737" s="338"/>
      <c r="K737" s="338"/>
      <c r="L737" s="338"/>
      <c r="M737" s="338"/>
      <c r="N737" s="338"/>
      <c r="O737" s="338"/>
      <c r="P737" s="338"/>
      <c r="Q737" s="338"/>
      <c r="R737" s="338"/>
      <c r="S737" s="338"/>
      <c r="T737" s="338"/>
      <c r="U737" s="338"/>
      <c r="V737" s="338"/>
      <c r="W737" s="338"/>
      <c r="X737" s="338"/>
      <c r="Y737" s="338"/>
      <c r="Z737" s="338"/>
      <c r="AA737" s="338"/>
      <c r="AB737" s="338"/>
      <c r="AC737" s="338"/>
      <c r="AD737" s="338"/>
      <c r="AE737" s="338"/>
      <c r="AF737" s="338"/>
      <c r="AG737" s="338"/>
      <c r="AH737" s="338"/>
      <c r="AI737" s="338"/>
      <c r="AJ737" s="338"/>
      <c r="AK737" s="338"/>
      <c r="AL737" s="338"/>
      <c r="AM737" s="338"/>
      <c r="AN737" s="338"/>
      <c r="AO737" s="338"/>
      <c r="AP737" s="338"/>
      <c r="AQ737" s="338"/>
      <c r="AR737" s="338"/>
      <c r="AS737" s="338"/>
    </row>
    <row r="738" spans="2:45" ht="15.75" thickBot="1" x14ac:dyDescent="0.3">
      <c r="B738" s="335" t="s">
        <v>4995</v>
      </c>
      <c r="C738" s="335"/>
      <c r="D738" s="335"/>
      <c r="E738" s="335"/>
      <c r="F738" s="335"/>
      <c r="G738" s="335"/>
      <c r="H738" s="335"/>
      <c r="I738" s="335"/>
      <c r="J738" s="335"/>
      <c r="K738" s="335"/>
      <c r="L738" s="335"/>
      <c r="M738" s="335"/>
      <c r="N738" s="335"/>
      <c r="O738" s="335"/>
      <c r="P738" s="335"/>
      <c r="Q738" s="335"/>
      <c r="R738" s="335"/>
      <c r="S738" s="335"/>
      <c r="T738" s="335"/>
      <c r="U738" s="335"/>
      <c r="V738" s="335"/>
      <c r="W738" s="335"/>
      <c r="X738" s="335"/>
      <c r="Y738" s="336"/>
      <c r="Z738" s="336"/>
      <c r="AA738" s="336"/>
      <c r="AB738" s="336"/>
      <c r="AC738" s="336"/>
      <c r="AD738" s="336"/>
      <c r="AE738" s="336"/>
      <c r="AF738" s="336"/>
      <c r="AG738" s="336"/>
      <c r="AH738" s="336"/>
      <c r="AI738" s="336"/>
      <c r="AJ738" s="336"/>
      <c r="AK738" s="336"/>
      <c r="AL738" s="336"/>
      <c r="AM738" s="336"/>
      <c r="AN738" s="336"/>
      <c r="AO738" s="336"/>
      <c r="AP738" s="336"/>
      <c r="AQ738" s="336"/>
      <c r="AR738" s="336"/>
      <c r="AS738" s="336"/>
    </row>
    <row r="739" spans="2:45" x14ac:dyDescent="0.25">
      <c r="B739" s="335"/>
      <c r="C739" s="335"/>
      <c r="D739" s="335"/>
      <c r="E739" s="335"/>
      <c r="F739" s="335"/>
      <c r="G739" s="335"/>
      <c r="H739" s="335"/>
      <c r="I739" s="335"/>
      <c r="J739" s="335"/>
      <c r="K739" s="335"/>
      <c r="L739" s="335"/>
      <c r="M739" s="335"/>
      <c r="N739" s="335"/>
      <c r="O739" s="335"/>
      <c r="P739" s="335"/>
      <c r="Q739" s="335"/>
      <c r="R739" s="335"/>
      <c r="S739" s="335"/>
      <c r="T739" s="335"/>
      <c r="U739" s="335"/>
      <c r="V739" s="335"/>
      <c r="W739" s="335"/>
      <c r="X739" s="335"/>
      <c r="Y739" s="340">
        <v>2</v>
      </c>
      <c r="Z739" s="340"/>
      <c r="AA739" s="340"/>
      <c r="AB739" s="340"/>
      <c r="AC739" s="340"/>
      <c r="AD739" s="340"/>
      <c r="AE739" s="340"/>
      <c r="AF739" s="340"/>
      <c r="AG739" s="340"/>
      <c r="AH739" s="340"/>
      <c r="AI739" s="340"/>
      <c r="AJ739" s="340"/>
      <c r="AK739" s="340"/>
      <c r="AL739" s="340"/>
      <c r="AM739" s="340"/>
      <c r="AN739" s="340"/>
      <c r="AO739" s="340"/>
      <c r="AP739" s="340"/>
      <c r="AQ739" s="340"/>
      <c r="AR739" s="340"/>
      <c r="AS739" s="340"/>
    </row>
    <row r="740" spans="2:45" x14ac:dyDescent="0.25">
      <c r="B740" s="335"/>
      <c r="C740" s="335"/>
      <c r="D740" s="335"/>
      <c r="E740" s="335"/>
      <c r="F740" s="335"/>
      <c r="G740" s="335"/>
      <c r="H740" s="335"/>
      <c r="I740" s="335"/>
      <c r="J740" s="335"/>
      <c r="K740" s="335"/>
      <c r="L740" s="335"/>
      <c r="M740" s="335"/>
      <c r="N740" s="335"/>
      <c r="O740" s="335"/>
      <c r="P740" s="335"/>
      <c r="Q740" s="335"/>
      <c r="R740" s="335"/>
      <c r="S740" s="335"/>
      <c r="T740" s="335"/>
      <c r="U740" s="335"/>
      <c r="V740" s="335"/>
      <c r="W740" s="335"/>
      <c r="X740" s="335"/>
      <c r="Y740" s="335"/>
      <c r="Z740" s="335"/>
      <c r="AA740" s="335"/>
      <c r="AB740" s="335"/>
      <c r="AC740" s="335"/>
      <c r="AD740" s="335"/>
      <c r="AE740" s="335"/>
      <c r="AF740" s="335"/>
      <c r="AG740" s="335"/>
      <c r="AH740" s="335"/>
      <c r="AI740" s="335"/>
      <c r="AJ740" s="335"/>
      <c r="AK740" s="335"/>
      <c r="AL740" s="335"/>
      <c r="AM740" s="335"/>
      <c r="AN740" s="335"/>
      <c r="AO740" s="335"/>
      <c r="AP740" s="335"/>
      <c r="AQ740" s="335"/>
      <c r="AR740" s="335"/>
      <c r="AS740" s="335"/>
    </row>
    <row r="741" spans="2:45" ht="15.75" thickBot="1" x14ac:dyDescent="0.3">
      <c r="B741" s="335" t="s">
        <v>4996</v>
      </c>
      <c r="C741" s="335"/>
      <c r="D741" s="335"/>
      <c r="E741" s="335"/>
      <c r="F741" s="335"/>
      <c r="G741" s="335"/>
      <c r="H741" s="335"/>
      <c r="I741" s="335"/>
      <c r="J741" s="335"/>
      <c r="K741" s="335"/>
      <c r="L741" s="335"/>
      <c r="M741" s="335"/>
      <c r="N741" s="335"/>
      <c r="O741" s="335"/>
      <c r="P741" s="335"/>
      <c r="Q741" s="335"/>
      <c r="R741" s="335"/>
      <c r="S741" s="335"/>
      <c r="T741" s="335"/>
      <c r="U741" s="335"/>
      <c r="V741" s="335"/>
      <c r="W741" s="335"/>
      <c r="X741" s="335"/>
      <c r="Y741" s="336"/>
      <c r="Z741" s="336"/>
      <c r="AA741" s="336"/>
      <c r="AB741" s="336"/>
      <c r="AC741" s="336"/>
      <c r="AD741" s="336"/>
      <c r="AE741" s="336"/>
      <c r="AF741" s="336"/>
      <c r="AG741" s="336"/>
      <c r="AH741" s="336"/>
      <c r="AI741" s="336"/>
      <c r="AJ741" s="336"/>
      <c r="AK741" s="336"/>
      <c r="AL741" s="336"/>
      <c r="AM741" s="336"/>
      <c r="AN741" s="336"/>
      <c r="AO741" s="336"/>
      <c r="AP741" s="336"/>
      <c r="AQ741" s="336"/>
      <c r="AR741" s="336"/>
      <c r="AS741" s="336"/>
    </row>
    <row r="742" spans="2:45" x14ac:dyDescent="0.25">
      <c r="B742" s="338" t="s">
        <v>4997</v>
      </c>
      <c r="C742" s="338"/>
      <c r="D742" s="338"/>
      <c r="E742" s="338"/>
      <c r="F742" s="338"/>
      <c r="G742" s="338"/>
      <c r="H742" s="338"/>
      <c r="I742" s="338"/>
      <c r="J742" s="338"/>
      <c r="K742" s="338"/>
      <c r="L742" s="338"/>
      <c r="M742" s="338"/>
      <c r="N742" s="338"/>
      <c r="O742" s="338"/>
      <c r="P742" s="338"/>
      <c r="Q742" s="338"/>
      <c r="R742" s="338"/>
      <c r="S742" s="338"/>
      <c r="T742" s="338"/>
      <c r="U742" s="338"/>
      <c r="V742" s="338"/>
      <c r="W742" s="338"/>
      <c r="X742" s="338"/>
      <c r="Y742" s="338"/>
      <c r="Z742" s="338"/>
      <c r="AA742" s="338"/>
      <c r="AB742" s="338"/>
      <c r="AC742" s="338"/>
      <c r="AD742" s="338"/>
      <c r="AE742" s="338"/>
      <c r="AF742" s="338"/>
      <c r="AG742" s="338"/>
      <c r="AH742" s="338"/>
      <c r="AI742" s="338"/>
      <c r="AJ742" s="338"/>
      <c r="AK742" s="338"/>
      <c r="AL742" s="338"/>
      <c r="AM742" s="338"/>
      <c r="AN742" s="338"/>
      <c r="AO742" s="338"/>
      <c r="AP742" s="338"/>
      <c r="AQ742" s="338"/>
      <c r="AR742" s="338"/>
      <c r="AS742" s="338"/>
    </row>
    <row r="743" spans="2:45" ht="15.75" thickBot="1" x14ac:dyDescent="0.3">
      <c r="B743" s="335" t="s">
        <v>4998</v>
      </c>
      <c r="C743" s="335"/>
      <c r="D743" s="335"/>
      <c r="E743" s="335"/>
      <c r="F743" s="335"/>
      <c r="G743" s="335"/>
      <c r="H743" s="335"/>
      <c r="I743" s="335"/>
      <c r="J743" s="335"/>
      <c r="K743" s="335"/>
      <c r="L743" s="335"/>
      <c r="M743" s="335"/>
      <c r="N743" s="335"/>
      <c r="O743" s="335"/>
      <c r="P743" s="335"/>
      <c r="Q743" s="335"/>
      <c r="R743" s="335"/>
      <c r="S743" s="335"/>
      <c r="T743" s="335"/>
      <c r="U743" s="335"/>
      <c r="V743" s="335"/>
      <c r="W743" s="335"/>
      <c r="X743" s="335"/>
      <c r="Y743" s="336"/>
      <c r="Z743" s="336"/>
      <c r="AA743" s="336"/>
      <c r="AB743" s="336"/>
      <c r="AC743" s="336"/>
      <c r="AD743" s="336"/>
      <c r="AE743" s="336"/>
      <c r="AF743" s="336"/>
      <c r="AG743" s="336"/>
      <c r="AH743" s="336"/>
      <c r="AI743" s="336"/>
      <c r="AJ743" s="336"/>
      <c r="AK743" s="336"/>
      <c r="AL743" s="336"/>
      <c r="AM743" s="336"/>
      <c r="AN743" s="336"/>
      <c r="AO743" s="336"/>
      <c r="AP743" s="336"/>
      <c r="AQ743" s="336"/>
      <c r="AR743" s="336"/>
      <c r="AS743" s="336"/>
    </row>
    <row r="744" spans="2:45" ht="15.75" thickBot="1" x14ac:dyDescent="0.3">
      <c r="B744" s="335" t="s">
        <v>4999</v>
      </c>
      <c r="C744" s="335"/>
      <c r="D744" s="335"/>
      <c r="E744" s="335"/>
      <c r="F744" s="335"/>
      <c r="G744" s="335"/>
      <c r="H744" s="335"/>
      <c r="I744" s="335"/>
      <c r="J744" s="335"/>
      <c r="K744" s="335"/>
      <c r="L744" s="335"/>
      <c r="M744" s="335"/>
      <c r="N744" s="335"/>
      <c r="O744" s="335"/>
      <c r="P744" s="335"/>
      <c r="Q744" s="335"/>
      <c r="R744" s="335"/>
      <c r="S744" s="335"/>
      <c r="T744" s="335"/>
      <c r="U744" s="335"/>
      <c r="V744" s="335"/>
      <c r="W744" s="335"/>
      <c r="X744" s="335"/>
      <c r="Y744" s="342"/>
      <c r="Z744" s="342"/>
      <c r="AA744" s="342"/>
      <c r="AB744" s="342"/>
      <c r="AC744" s="342"/>
      <c r="AD744" s="342"/>
      <c r="AE744" s="342"/>
      <c r="AF744" s="342"/>
      <c r="AG744" s="342"/>
      <c r="AH744" s="342"/>
      <c r="AI744" s="342"/>
      <c r="AJ744" s="342"/>
      <c r="AK744" s="342"/>
      <c r="AL744" s="342"/>
      <c r="AM744" s="342"/>
      <c r="AN744" s="342"/>
      <c r="AO744" s="342"/>
      <c r="AP744" s="342"/>
      <c r="AQ744" s="342"/>
      <c r="AR744" s="342"/>
      <c r="AS744" s="342"/>
    </row>
    <row r="745" spans="2:45" ht="15.75" thickBot="1" x14ac:dyDescent="0.3">
      <c r="B745" s="335" t="s">
        <v>5000</v>
      </c>
      <c r="C745" s="335"/>
      <c r="D745" s="335"/>
      <c r="E745" s="335"/>
      <c r="F745" s="335"/>
      <c r="G745" s="335"/>
      <c r="H745" s="335"/>
      <c r="I745" s="335"/>
      <c r="J745" s="335"/>
      <c r="K745" s="335"/>
      <c r="L745" s="335"/>
      <c r="M745" s="335"/>
      <c r="N745" s="335"/>
      <c r="O745" s="335"/>
      <c r="P745" s="335"/>
      <c r="Q745" s="335"/>
      <c r="R745" s="335"/>
      <c r="S745" s="335"/>
      <c r="T745" s="335"/>
      <c r="U745" s="335"/>
      <c r="V745" s="335"/>
      <c r="W745" s="335"/>
      <c r="X745" s="335"/>
      <c r="Y745" s="342"/>
      <c r="Z745" s="342"/>
      <c r="AA745" s="342"/>
      <c r="AB745" s="342"/>
      <c r="AC745" s="342"/>
      <c r="AD745" s="342"/>
      <c r="AE745" s="342"/>
      <c r="AF745" s="342"/>
      <c r="AG745" s="342"/>
      <c r="AH745" s="342"/>
      <c r="AI745" s="342"/>
      <c r="AJ745" s="342"/>
      <c r="AK745" s="342"/>
      <c r="AL745" s="342"/>
      <c r="AM745" s="342"/>
      <c r="AN745" s="342"/>
      <c r="AO745" s="342"/>
      <c r="AP745" s="342"/>
      <c r="AQ745" s="342"/>
      <c r="AR745" s="342"/>
      <c r="AS745" s="342"/>
    </row>
    <row r="746" spans="2:45" x14ac:dyDescent="0.25">
      <c r="B746" s="338" t="s">
        <v>5001</v>
      </c>
      <c r="C746" s="338"/>
      <c r="D746" s="338"/>
      <c r="E746" s="338"/>
      <c r="F746" s="338"/>
      <c r="G746" s="338"/>
      <c r="H746" s="338"/>
      <c r="I746" s="338"/>
      <c r="J746" s="338"/>
      <c r="K746" s="338"/>
      <c r="L746" s="338"/>
      <c r="M746" s="338"/>
      <c r="N746" s="338"/>
      <c r="O746" s="338"/>
      <c r="P746" s="338"/>
      <c r="Q746" s="338"/>
      <c r="R746" s="338"/>
      <c r="S746" s="338"/>
      <c r="T746" s="338"/>
      <c r="U746" s="338"/>
      <c r="V746" s="338"/>
      <c r="W746" s="338"/>
      <c r="X746" s="338"/>
      <c r="Y746" s="338"/>
      <c r="Z746" s="338"/>
      <c r="AA746" s="338"/>
      <c r="AB746" s="338"/>
      <c r="AC746" s="338"/>
      <c r="AD746" s="338"/>
      <c r="AE746" s="338"/>
      <c r="AF746" s="338"/>
      <c r="AG746" s="338"/>
      <c r="AH746" s="338"/>
      <c r="AI746" s="338"/>
      <c r="AJ746" s="338"/>
      <c r="AK746" s="338"/>
      <c r="AL746" s="338"/>
      <c r="AM746" s="338"/>
      <c r="AN746" s="338"/>
      <c r="AO746" s="338"/>
      <c r="AP746" s="338"/>
      <c r="AQ746" s="338"/>
      <c r="AR746" s="338"/>
      <c r="AS746" s="338"/>
    </row>
    <row r="747" spans="2:45" x14ac:dyDescent="0.25">
      <c r="B747" s="335" t="s">
        <v>5002</v>
      </c>
      <c r="C747" s="335"/>
      <c r="D747" s="335"/>
      <c r="E747" s="335"/>
      <c r="F747" s="335"/>
      <c r="G747" s="335"/>
      <c r="H747" s="335"/>
      <c r="I747" s="335"/>
      <c r="J747" s="335"/>
      <c r="K747" s="335"/>
      <c r="L747" s="335"/>
      <c r="M747" s="335"/>
      <c r="N747" s="335"/>
      <c r="O747" s="335"/>
      <c r="P747" s="335"/>
      <c r="Q747" s="335"/>
      <c r="R747" s="335"/>
      <c r="S747" s="335"/>
      <c r="T747" s="335"/>
      <c r="U747" s="335"/>
      <c r="V747" s="335"/>
      <c r="W747" s="335"/>
      <c r="X747" s="335"/>
      <c r="Y747" s="335"/>
      <c r="Z747" s="335"/>
      <c r="AA747" s="335"/>
      <c r="AB747" s="335"/>
      <c r="AC747" s="335"/>
      <c r="AD747" s="335"/>
      <c r="AE747" s="335"/>
      <c r="AF747" s="335"/>
      <c r="AG747" s="335"/>
      <c r="AH747" s="335"/>
      <c r="AI747" s="335"/>
      <c r="AJ747" s="335"/>
      <c r="AK747" s="335"/>
      <c r="AL747" s="335"/>
      <c r="AM747" s="335"/>
      <c r="AN747" s="335"/>
      <c r="AO747" s="335"/>
      <c r="AP747" s="335"/>
      <c r="AQ747" s="335"/>
      <c r="AR747" s="335"/>
      <c r="AS747" s="335"/>
    </row>
    <row r="748" spans="2:45" ht="15.75" thickBot="1" x14ac:dyDescent="0.3">
      <c r="B748" s="335" t="s">
        <v>5003</v>
      </c>
      <c r="C748" s="335"/>
      <c r="D748" s="335"/>
      <c r="E748" s="335"/>
      <c r="F748" s="335"/>
      <c r="G748" s="335"/>
      <c r="H748" s="335"/>
      <c r="I748" s="335"/>
      <c r="J748" s="335"/>
      <c r="K748" s="335"/>
      <c r="L748" s="335"/>
      <c r="M748" s="335"/>
      <c r="N748" s="335"/>
      <c r="O748" s="335"/>
      <c r="P748" s="335"/>
      <c r="Q748" s="335"/>
      <c r="R748" s="335"/>
      <c r="S748" s="335"/>
      <c r="T748" s="335"/>
      <c r="U748" s="335"/>
      <c r="V748" s="335"/>
      <c r="W748" s="335"/>
      <c r="X748" s="335"/>
      <c r="Y748" s="336"/>
      <c r="Z748" s="336"/>
      <c r="AA748" s="336"/>
      <c r="AB748" s="336"/>
      <c r="AC748" s="336"/>
      <c r="AD748" s="336"/>
      <c r="AE748" s="336"/>
      <c r="AF748" s="336"/>
      <c r="AG748" s="336"/>
      <c r="AH748" s="336"/>
      <c r="AI748" s="336"/>
      <c r="AJ748" s="336"/>
      <c r="AK748" s="336"/>
      <c r="AL748" s="336"/>
      <c r="AM748" s="336"/>
      <c r="AN748" s="336"/>
      <c r="AO748" s="336"/>
      <c r="AP748" s="335" t="s">
        <v>4989</v>
      </c>
      <c r="AQ748" s="335"/>
      <c r="AR748" s="335"/>
      <c r="AS748" s="335"/>
    </row>
    <row r="749" spans="2:45" x14ac:dyDescent="0.25">
      <c r="B749" s="335" t="s">
        <v>5004</v>
      </c>
      <c r="C749" s="335"/>
      <c r="D749" s="335"/>
      <c r="E749" s="335"/>
      <c r="F749" s="335"/>
      <c r="G749" s="335"/>
      <c r="H749" s="335"/>
      <c r="I749" s="335"/>
      <c r="J749" s="335"/>
      <c r="K749" s="335"/>
      <c r="L749" s="335"/>
      <c r="M749" s="335"/>
      <c r="N749" s="335"/>
      <c r="O749" s="335"/>
      <c r="P749" s="335"/>
      <c r="Q749" s="335"/>
      <c r="R749" s="335"/>
      <c r="S749" s="335"/>
      <c r="T749" s="335"/>
      <c r="U749" s="335"/>
      <c r="V749" s="335"/>
      <c r="W749" s="335"/>
      <c r="X749" s="335"/>
      <c r="Y749" s="335"/>
      <c r="Z749" s="340"/>
      <c r="AA749" s="340"/>
      <c r="AB749" s="340"/>
      <c r="AC749" s="340"/>
      <c r="AD749" s="340"/>
      <c r="AE749" s="340"/>
      <c r="AF749" s="340"/>
      <c r="AG749" s="340"/>
      <c r="AH749" s="340"/>
      <c r="AI749" s="340"/>
      <c r="AJ749" s="340"/>
      <c r="AK749" s="340"/>
      <c r="AL749" s="340"/>
      <c r="AM749" s="340"/>
      <c r="AN749" s="340"/>
      <c r="AO749" s="340"/>
      <c r="AP749" s="335" t="s">
        <v>4992</v>
      </c>
      <c r="AQ749" s="335"/>
      <c r="AR749" s="335"/>
      <c r="AS749" s="335"/>
    </row>
    <row r="750" spans="2:45" ht="15.75" thickBot="1" x14ac:dyDescent="0.3">
      <c r="B750" s="335" t="s">
        <v>5005</v>
      </c>
      <c r="C750" s="335"/>
      <c r="D750" s="335"/>
      <c r="E750" s="335"/>
      <c r="F750" s="335"/>
      <c r="G750" s="335"/>
      <c r="H750" s="335"/>
      <c r="I750" s="335"/>
      <c r="J750" s="335"/>
      <c r="K750" s="335"/>
      <c r="L750" s="335"/>
      <c r="M750" s="335"/>
      <c r="N750" s="335"/>
      <c r="O750" s="335"/>
      <c r="P750" s="335"/>
      <c r="Q750" s="335"/>
      <c r="R750" s="335"/>
      <c r="S750" s="335"/>
      <c r="T750" s="335"/>
      <c r="U750" s="335"/>
      <c r="V750" s="335"/>
      <c r="W750" s="335"/>
      <c r="X750" s="335"/>
      <c r="Y750" s="336"/>
      <c r="Z750" s="336"/>
      <c r="AA750" s="336"/>
      <c r="AB750" s="336"/>
      <c r="AC750" s="336"/>
      <c r="AD750" s="336"/>
      <c r="AE750" s="336"/>
      <c r="AF750" s="336"/>
      <c r="AG750" s="336"/>
      <c r="AH750" s="336"/>
      <c r="AI750" s="336"/>
      <c r="AJ750" s="336"/>
      <c r="AK750" s="336"/>
      <c r="AL750" s="336"/>
      <c r="AM750" s="336"/>
      <c r="AN750" s="336"/>
      <c r="AO750" s="336"/>
      <c r="AP750" s="336"/>
      <c r="AQ750" s="335" t="s">
        <v>5006</v>
      </c>
      <c r="AR750" s="335"/>
      <c r="AS750" s="335"/>
    </row>
    <row r="751" spans="2:45" ht="15.75" thickBot="1" x14ac:dyDescent="0.3">
      <c r="B751" s="335" t="s">
        <v>5007</v>
      </c>
      <c r="C751" s="335"/>
      <c r="D751" s="335"/>
      <c r="E751" s="335"/>
      <c r="F751" s="335"/>
      <c r="G751" s="335"/>
      <c r="H751" s="335"/>
      <c r="I751" s="335"/>
      <c r="J751" s="335"/>
      <c r="K751" s="335"/>
      <c r="L751" s="335"/>
      <c r="M751" s="335"/>
      <c r="N751" s="335"/>
      <c r="O751" s="335"/>
      <c r="P751" s="335"/>
      <c r="Q751" s="335"/>
      <c r="R751" s="335"/>
      <c r="S751" s="335"/>
      <c r="T751" s="335"/>
      <c r="U751" s="335"/>
      <c r="V751" s="335"/>
      <c r="W751" s="335"/>
      <c r="X751" s="335"/>
      <c r="Y751" s="342"/>
      <c r="Z751" s="342"/>
      <c r="AA751" s="342"/>
      <c r="AB751" s="342"/>
      <c r="AC751" s="342"/>
      <c r="AD751" s="342"/>
      <c r="AE751" s="342"/>
      <c r="AF751" s="342"/>
      <c r="AG751" s="342"/>
      <c r="AH751" s="342"/>
      <c r="AI751" s="342"/>
      <c r="AJ751" s="342"/>
      <c r="AK751" s="342"/>
      <c r="AL751" s="342"/>
      <c r="AM751" s="342"/>
      <c r="AN751" s="342"/>
      <c r="AO751" s="335" t="s">
        <v>5008</v>
      </c>
      <c r="AP751" s="335"/>
      <c r="AQ751" s="335"/>
      <c r="AR751" s="335"/>
      <c r="AS751" s="335"/>
    </row>
    <row r="752" spans="2:45" x14ac:dyDescent="0.25">
      <c r="B752" s="335" t="s">
        <v>5009</v>
      </c>
      <c r="C752" s="335"/>
      <c r="D752" s="335"/>
      <c r="E752" s="335"/>
      <c r="F752" s="335"/>
      <c r="G752" s="335"/>
      <c r="H752" s="335"/>
      <c r="I752" s="335"/>
      <c r="J752" s="335"/>
      <c r="K752" s="335"/>
      <c r="L752" s="335"/>
      <c r="M752" s="335"/>
      <c r="N752" s="335"/>
      <c r="O752" s="335"/>
      <c r="P752" s="335"/>
      <c r="Q752" s="335"/>
      <c r="R752" s="335"/>
      <c r="S752" s="335"/>
      <c r="T752" s="335"/>
      <c r="U752" s="335"/>
      <c r="V752" s="335"/>
      <c r="W752" s="335"/>
      <c r="X752" s="335"/>
      <c r="Y752" s="335"/>
      <c r="Z752" s="335"/>
      <c r="AA752" s="335"/>
      <c r="AB752" s="335"/>
      <c r="AC752" s="335"/>
      <c r="AD752" s="335"/>
      <c r="AE752" s="335"/>
      <c r="AF752" s="335"/>
      <c r="AG752" s="335"/>
      <c r="AH752" s="335"/>
      <c r="AI752" s="335"/>
      <c r="AJ752" s="335"/>
      <c r="AK752" s="335"/>
      <c r="AL752" s="335"/>
      <c r="AM752" s="335"/>
      <c r="AN752" s="335"/>
      <c r="AO752" s="335"/>
      <c r="AP752" s="335"/>
      <c r="AQ752" s="335"/>
      <c r="AR752" s="335"/>
      <c r="AS752" s="335"/>
    </row>
    <row r="753" spans="2:45" ht="15.75" thickBot="1" x14ac:dyDescent="0.3">
      <c r="B753" s="335" t="s">
        <v>5010</v>
      </c>
      <c r="C753" s="335"/>
      <c r="D753" s="335"/>
      <c r="E753" s="335"/>
      <c r="F753" s="335"/>
      <c r="G753" s="335"/>
      <c r="H753" s="335"/>
      <c r="I753" s="335"/>
      <c r="J753" s="335"/>
      <c r="K753" s="335"/>
      <c r="L753" s="335"/>
      <c r="M753" s="335"/>
      <c r="N753" s="335"/>
      <c r="O753" s="335"/>
      <c r="P753" s="335"/>
      <c r="Q753" s="335"/>
      <c r="R753" s="335"/>
      <c r="S753" s="335"/>
      <c r="T753" s="335"/>
      <c r="U753" s="335"/>
      <c r="V753" s="335"/>
      <c r="W753" s="335"/>
      <c r="X753" s="335"/>
      <c r="Y753" s="336"/>
      <c r="Z753" s="336"/>
      <c r="AA753" s="336"/>
      <c r="AB753" s="336"/>
      <c r="AC753" s="336"/>
      <c r="AD753" s="336"/>
      <c r="AE753" s="336"/>
      <c r="AF753" s="336"/>
      <c r="AG753" s="336"/>
      <c r="AH753" s="336"/>
      <c r="AI753" s="336"/>
      <c r="AJ753" s="336"/>
      <c r="AK753" s="336"/>
      <c r="AL753" s="336"/>
      <c r="AM753" s="336"/>
      <c r="AN753" s="336"/>
      <c r="AO753" s="335" t="s">
        <v>5008</v>
      </c>
      <c r="AP753" s="335"/>
      <c r="AQ753" s="335"/>
      <c r="AR753" s="335"/>
      <c r="AS753" s="335"/>
    </row>
    <row r="754" spans="2:45" ht="15.75" thickBot="1" x14ac:dyDescent="0.3">
      <c r="B754" s="335" t="s">
        <v>5011</v>
      </c>
      <c r="C754" s="335"/>
      <c r="D754" s="335"/>
      <c r="E754" s="335"/>
      <c r="F754" s="335"/>
      <c r="G754" s="335"/>
      <c r="H754" s="335"/>
      <c r="I754" s="335"/>
      <c r="J754" s="335"/>
      <c r="K754" s="335"/>
      <c r="L754" s="335"/>
      <c r="M754" s="335"/>
      <c r="N754" s="335"/>
      <c r="O754" s="335"/>
      <c r="P754" s="335"/>
      <c r="Q754" s="335"/>
      <c r="R754" s="335"/>
      <c r="S754" s="335"/>
      <c r="T754" s="335"/>
      <c r="U754" s="335"/>
      <c r="V754" s="335"/>
      <c r="W754" s="335"/>
      <c r="X754" s="335"/>
      <c r="Y754" s="342"/>
      <c r="Z754" s="342"/>
      <c r="AA754" s="342"/>
      <c r="AB754" s="342"/>
      <c r="AC754" s="342"/>
      <c r="AD754" s="342"/>
      <c r="AE754" s="342"/>
      <c r="AF754" s="342"/>
      <c r="AG754" s="342"/>
      <c r="AH754" s="342"/>
      <c r="AI754" s="342"/>
      <c r="AJ754" s="342"/>
      <c r="AK754" s="342"/>
      <c r="AL754" s="342"/>
      <c r="AM754" s="342"/>
      <c r="AN754" s="342"/>
      <c r="AO754" s="335" t="s">
        <v>5008</v>
      </c>
      <c r="AP754" s="335"/>
      <c r="AQ754" s="335"/>
      <c r="AR754" s="335"/>
      <c r="AS754" s="335"/>
    </row>
    <row r="755" spans="2:45" ht="15.75" thickBot="1" x14ac:dyDescent="0.3">
      <c r="B755" s="335" t="s">
        <v>5012</v>
      </c>
      <c r="C755" s="335"/>
      <c r="D755" s="335"/>
      <c r="E755" s="335"/>
      <c r="F755" s="335"/>
      <c r="G755" s="335"/>
      <c r="H755" s="335"/>
      <c r="I755" s="335"/>
      <c r="J755" s="335"/>
      <c r="K755" s="335"/>
      <c r="L755" s="335"/>
      <c r="M755" s="335"/>
      <c r="N755" s="335"/>
      <c r="O755" s="335"/>
      <c r="P755" s="335"/>
      <c r="Q755" s="335"/>
      <c r="R755" s="335"/>
      <c r="S755" s="335"/>
      <c r="T755" s="335"/>
      <c r="U755" s="335"/>
      <c r="V755" s="335"/>
      <c r="W755" s="335"/>
      <c r="X755" s="335"/>
      <c r="Y755" s="342"/>
      <c r="Z755" s="342"/>
      <c r="AA755" s="342"/>
      <c r="AB755" s="342"/>
      <c r="AC755" s="342"/>
      <c r="AD755" s="342"/>
      <c r="AE755" s="342"/>
      <c r="AF755" s="342"/>
      <c r="AG755" s="342"/>
      <c r="AH755" s="342"/>
      <c r="AI755" s="342"/>
      <c r="AJ755" s="342"/>
      <c r="AK755" s="342"/>
      <c r="AL755" s="342"/>
      <c r="AM755" s="342"/>
      <c r="AN755" s="342"/>
      <c r="AO755" s="335" t="s">
        <v>5008</v>
      </c>
      <c r="AP755" s="335"/>
      <c r="AQ755" s="335"/>
      <c r="AR755" s="335"/>
      <c r="AS755" s="335"/>
    </row>
    <row r="756" spans="2:45" x14ac:dyDescent="0.25">
      <c r="B756" s="335" t="s">
        <v>5013</v>
      </c>
      <c r="C756" s="335"/>
      <c r="D756" s="335"/>
      <c r="E756" s="335"/>
      <c r="F756" s="335"/>
      <c r="G756" s="335"/>
      <c r="H756" s="335"/>
      <c r="I756" s="335"/>
      <c r="J756" s="335"/>
      <c r="K756" s="335"/>
      <c r="L756" s="335"/>
      <c r="M756" s="335"/>
      <c r="N756" s="335"/>
      <c r="O756" s="335"/>
      <c r="P756" s="335"/>
      <c r="Q756" s="335"/>
      <c r="R756" s="335"/>
      <c r="S756" s="335"/>
      <c r="T756" s="335"/>
      <c r="U756" s="335"/>
      <c r="V756" s="335"/>
      <c r="W756" s="335"/>
      <c r="X756" s="335"/>
      <c r="Y756" s="340"/>
      <c r="Z756" s="340"/>
      <c r="AA756" s="340"/>
      <c r="AB756" s="340"/>
      <c r="AC756" s="340"/>
      <c r="AD756" s="340"/>
      <c r="AE756" s="340"/>
      <c r="AF756" s="340"/>
      <c r="AG756" s="340"/>
      <c r="AH756" s="340"/>
      <c r="AI756" s="340"/>
      <c r="AJ756" s="340"/>
      <c r="AK756" s="340"/>
      <c r="AL756" s="340"/>
      <c r="AM756" s="340"/>
      <c r="AN756" s="340"/>
      <c r="AO756" s="335" t="s">
        <v>5008</v>
      </c>
      <c r="AP756" s="335"/>
      <c r="AQ756" s="335"/>
      <c r="AR756" s="335"/>
      <c r="AS756" s="335"/>
    </row>
    <row r="757" spans="2:45" ht="15.75" thickBot="1" x14ac:dyDescent="0.3">
      <c r="B757" s="335" t="s">
        <v>5014</v>
      </c>
      <c r="C757" s="335"/>
      <c r="D757" s="335"/>
      <c r="E757" s="335"/>
      <c r="F757" s="335"/>
      <c r="G757" s="335"/>
      <c r="H757" s="335"/>
      <c r="I757" s="335"/>
      <c r="J757" s="335"/>
      <c r="K757" s="335"/>
      <c r="L757" s="335"/>
      <c r="M757" s="335"/>
      <c r="N757" s="335"/>
      <c r="O757" s="335"/>
      <c r="P757" s="335"/>
      <c r="Q757" s="335"/>
      <c r="R757" s="335"/>
      <c r="S757" s="335"/>
      <c r="T757" s="335"/>
      <c r="U757" s="335"/>
      <c r="V757" s="335"/>
      <c r="W757" s="335"/>
      <c r="X757" s="335"/>
      <c r="Y757" s="336"/>
      <c r="Z757" s="336"/>
      <c r="AA757" s="336"/>
      <c r="AB757" s="336"/>
      <c r="AC757" s="336"/>
      <c r="AD757" s="336"/>
      <c r="AE757" s="336"/>
      <c r="AF757" s="336"/>
      <c r="AG757" s="336"/>
      <c r="AH757" s="336"/>
      <c r="AI757" s="336"/>
      <c r="AJ757" s="336"/>
      <c r="AK757" s="336"/>
      <c r="AL757" s="336"/>
      <c r="AM757" s="336"/>
      <c r="AN757" s="336"/>
      <c r="AO757" s="335" t="s">
        <v>5008</v>
      </c>
      <c r="AP757" s="335"/>
      <c r="AQ757" s="335"/>
      <c r="AR757" s="335"/>
      <c r="AS757" s="335"/>
    </row>
    <row r="758" spans="2:45" x14ac:dyDescent="0.25">
      <c r="B758" s="335" t="s">
        <v>5015</v>
      </c>
      <c r="C758" s="335"/>
      <c r="D758" s="335"/>
      <c r="E758" s="335"/>
      <c r="F758" s="335"/>
      <c r="G758" s="335"/>
      <c r="H758" s="335"/>
      <c r="I758" s="335"/>
      <c r="J758" s="335"/>
      <c r="K758" s="335"/>
      <c r="L758" s="335"/>
      <c r="M758" s="335"/>
      <c r="N758" s="335"/>
      <c r="O758" s="335"/>
      <c r="P758" s="335"/>
      <c r="Q758" s="335"/>
      <c r="R758" s="335"/>
      <c r="S758" s="335"/>
      <c r="T758" s="335"/>
      <c r="U758" s="335"/>
      <c r="V758" s="335"/>
      <c r="W758" s="335"/>
      <c r="X758" s="335"/>
      <c r="Y758" s="335"/>
      <c r="Z758" s="335"/>
      <c r="AA758" s="335"/>
      <c r="AB758" s="335"/>
      <c r="AC758" s="335"/>
      <c r="AD758" s="335"/>
      <c r="AE758" s="335"/>
      <c r="AF758" s="335"/>
      <c r="AG758" s="335"/>
      <c r="AH758" s="335"/>
      <c r="AI758" s="335"/>
      <c r="AJ758" s="335"/>
      <c r="AK758" s="335"/>
      <c r="AL758" s="335"/>
      <c r="AM758" s="335"/>
      <c r="AN758" s="335"/>
      <c r="AO758" s="335"/>
      <c r="AP758" s="335"/>
      <c r="AQ758" s="335"/>
      <c r="AR758" s="335"/>
      <c r="AS758" s="335"/>
    </row>
    <row r="759" spans="2:45" ht="15.75" thickBot="1" x14ac:dyDescent="0.3">
      <c r="B759" s="335" t="s">
        <v>5016</v>
      </c>
      <c r="C759" s="335"/>
      <c r="D759" s="335"/>
      <c r="E759" s="335"/>
      <c r="F759" s="335"/>
      <c r="G759" s="335"/>
      <c r="H759" s="335"/>
      <c r="I759" s="335"/>
      <c r="J759" s="335"/>
      <c r="K759" s="335"/>
      <c r="L759" s="335"/>
      <c r="M759" s="335"/>
      <c r="N759" s="335"/>
      <c r="O759" s="335"/>
      <c r="P759" s="335"/>
      <c r="Q759" s="335"/>
      <c r="R759" s="335"/>
      <c r="S759" s="335"/>
      <c r="T759" s="335"/>
      <c r="U759" s="335"/>
      <c r="V759" s="335"/>
      <c r="W759" s="335"/>
      <c r="X759" s="335"/>
      <c r="Y759" s="336"/>
      <c r="Z759" s="336"/>
      <c r="AA759" s="336"/>
      <c r="AB759" s="336"/>
      <c r="AC759" s="336"/>
      <c r="AD759" s="336"/>
      <c r="AE759" s="336"/>
      <c r="AF759" s="336"/>
      <c r="AG759" s="336"/>
      <c r="AH759" s="336"/>
      <c r="AI759" s="336"/>
      <c r="AJ759" s="336"/>
      <c r="AK759" s="336"/>
      <c r="AL759" s="336"/>
      <c r="AM759" s="336"/>
      <c r="AN759" s="336"/>
      <c r="AO759" s="336"/>
      <c r="AP759" s="335" t="s">
        <v>4989</v>
      </c>
      <c r="AQ759" s="335"/>
      <c r="AR759" s="335"/>
      <c r="AS759" s="335"/>
    </row>
    <row r="760" spans="2:45" ht="15.75" thickBot="1" x14ac:dyDescent="0.3">
      <c r="B760" s="335" t="s">
        <v>5017</v>
      </c>
      <c r="C760" s="335"/>
      <c r="D760" s="335"/>
      <c r="E760" s="335"/>
      <c r="F760" s="335"/>
      <c r="G760" s="335"/>
      <c r="H760" s="335"/>
      <c r="I760" s="335"/>
      <c r="J760" s="335"/>
      <c r="K760" s="335"/>
      <c r="L760" s="335"/>
      <c r="M760" s="335"/>
      <c r="N760" s="335"/>
      <c r="O760" s="335"/>
      <c r="P760" s="335"/>
      <c r="Q760" s="335"/>
      <c r="R760" s="335"/>
      <c r="S760" s="335"/>
      <c r="T760" s="335"/>
      <c r="U760" s="335"/>
      <c r="V760" s="335"/>
      <c r="W760" s="335"/>
      <c r="X760" s="335"/>
      <c r="Y760" s="335"/>
      <c r="Z760" s="335"/>
      <c r="AA760" s="335"/>
      <c r="AB760" s="335"/>
      <c r="AC760" s="335"/>
      <c r="AD760" s="335"/>
      <c r="AE760" s="335"/>
      <c r="AF760" s="335"/>
      <c r="AG760" s="335"/>
      <c r="AH760" s="336"/>
      <c r="AI760" s="336"/>
      <c r="AJ760" s="336"/>
      <c r="AK760" s="336"/>
      <c r="AL760" s="336"/>
      <c r="AM760" s="336"/>
      <c r="AN760" s="336"/>
      <c r="AO760" s="336"/>
      <c r="AP760" s="336"/>
      <c r="AQ760" s="336"/>
      <c r="AR760" s="336"/>
      <c r="AS760" s="336"/>
    </row>
    <row r="761" spans="2:45" x14ac:dyDescent="0.25">
      <c r="B761" s="335"/>
      <c r="C761" s="335"/>
      <c r="D761" s="335"/>
      <c r="E761" s="335"/>
      <c r="F761" s="335"/>
      <c r="G761" s="335"/>
      <c r="H761" s="335"/>
      <c r="I761" s="335"/>
      <c r="J761" s="335"/>
      <c r="K761" s="335"/>
      <c r="L761" s="335"/>
      <c r="M761" s="335"/>
      <c r="N761" s="335"/>
      <c r="O761" s="335"/>
      <c r="P761" s="335"/>
      <c r="Q761" s="335"/>
      <c r="R761" s="335"/>
      <c r="S761" s="335"/>
      <c r="T761" s="335"/>
      <c r="U761" s="335"/>
      <c r="V761" s="335"/>
      <c r="W761" s="335"/>
      <c r="X761" s="335"/>
      <c r="Y761" s="335"/>
      <c r="Z761" s="335"/>
      <c r="AA761" s="335"/>
      <c r="AB761" s="335"/>
      <c r="AC761" s="335"/>
      <c r="AD761" s="335"/>
      <c r="AE761" s="335"/>
      <c r="AF761" s="335"/>
      <c r="AG761" s="335"/>
      <c r="AH761" s="337" t="s">
        <v>4777</v>
      </c>
      <c r="AI761" s="337"/>
      <c r="AJ761" s="337"/>
      <c r="AK761" s="337"/>
      <c r="AL761" s="337"/>
      <c r="AM761" s="337"/>
      <c r="AN761" s="337"/>
      <c r="AO761" s="337"/>
      <c r="AP761" s="337"/>
      <c r="AQ761" s="337"/>
      <c r="AR761" s="337"/>
      <c r="AS761" s="337"/>
    </row>
    <row r="762" spans="2:45" ht="15.75" thickBot="1" x14ac:dyDescent="0.3">
      <c r="B762" s="335" t="s">
        <v>5018</v>
      </c>
      <c r="C762" s="335"/>
      <c r="D762" s="335"/>
      <c r="E762" s="336"/>
      <c r="F762" s="336"/>
      <c r="G762" s="260" t="s">
        <v>5019</v>
      </c>
      <c r="H762" s="336"/>
      <c r="I762" s="336"/>
      <c r="J762" s="336"/>
      <c r="K762" s="336"/>
      <c r="L762" s="336"/>
      <c r="M762" s="336"/>
      <c r="N762" s="336"/>
      <c r="O762" s="336"/>
      <c r="P762" s="336"/>
      <c r="Q762" s="336"/>
      <c r="R762" s="336"/>
      <c r="S762" s="336"/>
      <c r="T762" s="336"/>
      <c r="U762" s="335">
        <v>20</v>
      </c>
      <c r="V762" s="335"/>
      <c r="W762" s="335"/>
      <c r="X762" s="336"/>
      <c r="Y762" s="336"/>
      <c r="Z762" s="336"/>
      <c r="AA762" s="336"/>
      <c r="AB762" s="335" t="s">
        <v>5020</v>
      </c>
      <c r="AC762" s="335"/>
      <c r="AD762" s="335"/>
      <c r="AE762" s="336"/>
      <c r="AF762" s="336"/>
      <c r="AG762" s="336"/>
      <c r="AH762" s="336"/>
      <c r="AI762" s="336"/>
      <c r="AJ762" s="335"/>
      <c r="AK762" s="335"/>
      <c r="AL762" s="335"/>
      <c r="AM762" s="335"/>
      <c r="AN762" s="335"/>
      <c r="AO762" s="335"/>
      <c r="AP762" s="335"/>
      <c r="AQ762" s="335"/>
      <c r="AR762" s="335"/>
      <c r="AS762" s="335"/>
    </row>
    <row r="763" spans="2:45" ht="15.75" thickBot="1" x14ac:dyDescent="0.3">
      <c r="B763" s="335" t="s">
        <v>4778</v>
      </c>
      <c r="C763" s="335"/>
      <c r="D763" s="335"/>
      <c r="E763" s="335"/>
      <c r="F763" s="335"/>
      <c r="G763" s="335"/>
      <c r="H763" s="335"/>
      <c r="I763" s="335"/>
      <c r="J763" s="335"/>
      <c r="K763" s="335"/>
      <c r="L763" s="335"/>
      <c r="M763" s="335"/>
      <c r="N763" s="335"/>
      <c r="O763" s="335"/>
      <c r="P763" s="335"/>
      <c r="Q763" s="335"/>
      <c r="R763" s="335"/>
      <c r="S763" s="335"/>
      <c r="T763" s="335"/>
      <c r="U763" s="335"/>
      <c r="V763" s="335"/>
      <c r="W763" s="335"/>
      <c r="X763" s="335"/>
      <c r="Y763" s="336"/>
      <c r="Z763" s="336"/>
      <c r="AA763" s="336"/>
      <c r="AB763" s="336"/>
      <c r="AC763" s="336"/>
      <c r="AD763" s="336"/>
      <c r="AE763" s="336"/>
      <c r="AF763" s="336"/>
      <c r="AG763" s="336"/>
      <c r="AH763" s="336"/>
      <c r="AI763" s="336"/>
      <c r="AJ763" s="336"/>
      <c r="AK763" s="336"/>
      <c r="AL763" s="336"/>
      <c r="AM763" s="336"/>
      <c r="AN763" s="336"/>
      <c r="AO763" s="336"/>
      <c r="AP763" s="336"/>
      <c r="AQ763" s="336"/>
      <c r="AR763" s="336"/>
      <c r="AS763" s="336"/>
    </row>
    <row r="764" spans="2:45" x14ac:dyDescent="0.25">
      <c r="B764" s="335"/>
      <c r="C764" s="335"/>
      <c r="D764" s="335"/>
      <c r="E764" s="335"/>
      <c r="F764" s="335"/>
      <c r="G764" s="335"/>
      <c r="H764" s="335"/>
      <c r="I764" s="335"/>
      <c r="J764" s="335"/>
      <c r="K764" s="335"/>
      <c r="L764" s="335"/>
      <c r="M764" s="335"/>
      <c r="N764" s="335"/>
      <c r="O764" s="335"/>
      <c r="P764" s="335"/>
      <c r="Q764" s="335"/>
      <c r="R764" s="335"/>
      <c r="S764" s="335"/>
      <c r="T764" s="335"/>
      <c r="U764" s="335"/>
      <c r="V764" s="335"/>
      <c r="W764" s="335"/>
      <c r="X764" s="335"/>
      <c r="Y764" s="337" t="s">
        <v>4777</v>
      </c>
      <c r="Z764" s="337"/>
      <c r="AA764" s="337"/>
      <c r="AB764" s="337"/>
      <c r="AC764" s="337"/>
      <c r="AD764" s="337"/>
      <c r="AE764" s="337"/>
      <c r="AF764" s="337"/>
      <c r="AG764" s="337"/>
      <c r="AH764" s="337"/>
      <c r="AI764" s="337"/>
      <c r="AJ764" s="337"/>
      <c r="AK764" s="337"/>
      <c r="AL764" s="337"/>
      <c r="AM764" s="337"/>
      <c r="AN764" s="337"/>
      <c r="AO764" s="337"/>
      <c r="AP764" s="337"/>
      <c r="AQ764" s="337"/>
      <c r="AR764" s="337"/>
      <c r="AS764" s="337"/>
    </row>
    <row r="765" spans="2:45" ht="15.75" thickBot="1" x14ac:dyDescent="0.3">
      <c r="B765" s="336"/>
      <c r="C765" s="336"/>
      <c r="D765" s="336"/>
      <c r="E765" s="336"/>
      <c r="F765" s="336"/>
      <c r="G765" s="336"/>
      <c r="H765" s="336"/>
      <c r="I765" s="336"/>
      <c r="J765" s="336"/>
      <c r="K765" s="336"/>
      <c r="L765" s="336"/>
      <c r="M765" s="336"/>
      <c r="N765" s="336"/>
      <c r="O765" s="336"/>
      <c r="P765" s="336"/>
      <c r="Q765" s="336"/>
      <c r="R765" s="336"/>
      <c r="S765" s="335" t="s">
        <v>5018</v>
      </c>
      <c r="T765" s="335"/>
      <c r="U765" s="335"/>
      <c r="V765" s="335"/>
      <c r="W765" s="336"/>
      <c r="X765" s="336"/>
      <c r="Y765" s="336"/>
      <c r="Z765" s="335" t="s">
        <v>5019</v>
      </c>
      <c r="AA765" s="335"/>
      <c r="AB765" s="336"/>
      <c r="AC765" s="336"/>
      <c r="AD765" s="336"/>
      <c r="AE765" s="336"/>
      <c r="AF765" s="336"/>
      <c r="AG765" s="335">
        <v>20</v>
      </c>
      <c r="AH765" s="335"/>
      <c r="AI765" s="336"/>
      <c r="AJ765" s="336"/>
      <c r="AK765" s="336"/>
      <c r="AL765" s="336"/>
      <c r="AM765" s="260" t="s">
        <v>5020</v>
      </c>
      <c r="AN765" s="336"/>
      <c r="AO765" s="336"/>
      <c r="AP765" s="336"/>
      <c r="AQ765" s="336"/>
      <c r="AR765" s="336"/>
      <c r="AS765" s="336"/>
    </row>
    <row r="766" spans="2:45" ht="15.75" thickBot="1" x14ac:dyDescent="0.3">
      <c r="B766" s="340" t="s">
        <v>5021</v>
      </c>
      <c r="C766" s="340"/>
      <c r="D766" s="336"/>
      <c r="E766" s="336"/>
      <c r="F766" s="336"/>
      <c r="G766" s="336"/>
      <c r="H766" s="336"/>
      <c r="I766" s="336"/>
      <c r="J766" s="336"/>
      <c r="K766" s="336"/>
      <c r="L766" s="336"/>
      <c r="M766" s="336"/>
      <c r="N766" s="336"/>
      <c r="O766" s="336"/>
      <c r="P766" s="336"/>
      <c r="Q766" s="336"/>
      <c r="R766" s="336"/>
      <c r="S766" s="336"/>
      <c r="T766" s="336"/>
      <c r="U766" s="336"/>
      <c r="V766" s="336"/>
      <c r="W766" s="336"/>
      <c r="X766" s="336"/>
      <c r="Y766" s="336"/>
      <c r="Z766" s="336"/>
      <c r="AA766" s="336"/>
      <c r="AB766" s="336"/>
      <c r="AC766" s="336"/>
      <c r="AD766" s="336"/>
      <c r="AE766" s="336"/>
      <c r="AF766" s="336"/>
      <c r="AG766" s="336"/>
      <c r="AH766" s="336"/>
      <c r="AI766" s="336"/>
      <c r="AJ766" s="336"/>
      <c r="AK766" s="336"/>
      <c r="AL766" s="336"/>
      <c r="AM766" s="336"/>
      <c r="AN766" s="336"/>
      <c r="AO766" s="336"/>
      <c r="AP766" s="336"/>
      <c r="AQ766" s="336"/>
      <c r="AR766" s="340" t="s">
        <v>5022</v>
      </c>
      <c r="AS766" s="340"/>
    </row>
    <row r="767" spans="2:45" ht="15.75" thickBot="1" x14ac:dyDescent="0.3">
      <c r="B767" s="335" t="s">
        <v>5023</v>
      </c>
      <c r="C767" s="335"/>
      <c r="D767" s="335"/>
      <c r="E767" s="335"/>
      <c r="F767" s="335"/>
      <c r="G767" s="335"/>
      <c r="H767" s="335"/>
      <c r="I767" s="335"/>
      <c r="J767" s="335"/>
      <c r="K767" s="335"/>
      <c r="L767" s="335"/>
      <c r="M767" s="335"/>
      <c r="N767" s="335"/>
      <c r="O767" s="335"/>
      <c r="P767" s="335"/>
      <c r="Q767" s="335"/>
      <c r="R767" s="335"/>
      <c r="S767" s="335"/>
      <c r="T767" s="336"/>
      <c r="U767" s="336"/>
      <c r="V767" s="336"/>
      <c r="W767" s="336"/>
      <c r="X767" s="336"/>
      <c r="Y767" s="336"/>
      <c r="Z767" s="336"/>
      <c r="AA767" s="336"/>
      <c r="AB767" s="336"/>
      <c r="AC767" s="336"/>
      <c r="AD767" s="336"/>
      <c r="AE767" s="336"/>
      <c r="AF767" s="336"/>
      <c r="AG767" s="336"/>
      <c r="AH767" s="336"/>
      <c r="AI767" s="336"/>
      <c r="AJ767" s="336"/>
      <c r="AK767" s="336"/>
      <c r="AL767" s="336"/>
      <c r="AM767" s="336"/>
      <c r="AN767" s="336"/>
      <c r="AO767" s="336"/>
      <c r="AP767" s="336"/>
      <c r="AQ767" s="336"/>
      <c r="AR767" s="336"/>
      <c r="AS767" s="336"/>
    </row>
    <row r="768" spans="2:45" ht="15.75" thickBot="1" x14ac:dyDescent="0.3">
      <c r="B768" s="335" t="s">
        <v>5024</v>
      </c>
      <c r="C768" s="335"/>
      <c r="D768" s="335"/>
      <c r="E768" s="335"/>
      <c r="F768" s="335"/>
      <c r="G768" s="335"/>
      <c r="H768" s="335"/>
      <c r="I768" s="335"/>
      <c r="J768" s="335"/>
      <c r="K768" s="335"/>
      <c r="L768" s="335"/>
      <c r="M768" s="335"/>
      <c r="N768" s="335"/>
      <c r="O768" s="335"/>
      <c r="P768" s="335"/>
      <c r="Q768" s="335"/>
      <c r="R768" s="335"/>
      <c r="S768" s="335"/>
      <c r="T768" s="335"/>
      <c r="U768" s="342"/>
      <c r="V768" s="342"/>
      <c r="W768" s="342"/>
      <c r="X768" s="342"/>
      <c r="Y768" s="342"/>
      <c r="Z768" s="342"/>
      <c r="AA768" s="342"/>
      <c r="AB768" s="342"/>
      <c r="AC768" s="342"/>
      <c r="AD768" s="342"/>
      <c r="AE768" s="342"/>
      <c r="AF768" s="342"/>
      <c r="AG768" s="342"/>
      <c r="AH768" s="342"/>
      <c r="AI768" s="342"/>
      <c r="AJ768" s="342"/>
      <c r="AK768" s="342"/>
      <c r="AL768" s="342"/>
      <c r="AM768" s="342"/>
      <c r="AN768" s="342"/>
      <c r="AO768" s="342"/>
      <c r="AP768" s="342"/>
      <c r="AQ768" s="342"/>
      <c r="AR768" s="342"/>
      <c r="AS768" s="342"/>
    </row>
    <row r="769" spans="2:45" ht="15" customHeight="1" x14ac:dyDescent="0.25">
      <c r="B769" s="344" t="s">
        <v>5025</v>
      </c>
      <c r="C769" s="344"/>
      <c r="D769" s="344"/>
      <c r="E769" s="344"/>
      <c r="F769" s="344"/>
      <c r="G769" s="344"/>
      <c r="H769" s="344"/>
      <c r="I769" s="344"/>
      <c r="J769" s="344"/>
      <c r="K769" s="344"/>
      <c r="L769" s="344"/>
      <c r="M769" s="344"/>
      <c r="N769" s="344"/>
      <c r="O769" s="344"/>
      <c r="P769" s="344"/>
      <c r="Q769" s="344"/>
      <c r="R769" s="344"/>
      <c r="S769" s="344"/>
      <c r="T769" s="344"/>
      <c r="U769" s="344"/>
      <c r="V769" s="344"/>
      <c r="W769" s="34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c r="AS769" s="344"/>
    </row>
    <row r="770" spans="2:45" ht="15.75" thickBot="1" x14ac:dyDescent="0.3">
      <c r="B770" s="335" t="s">
        <v>5021</v>
      </c>
      <c r="C770" s="335"/>
      <c r="D770" s="336"/>
      <c r="E770" s="336"/>
      <c r="F770" s="336"/>
      <c r="G770" s="336"/>
      <c r="H770" s="336"/>
      <c r="I770" s="336"/>
      <c r="J770" s="336"/>
      <c r="K770" s="336"/>
      <c r="L770" s="336"/>
      <c r="M770" s="336"/>
      <c r="N770" s="336"/>
      <c r="O770" s="336"/>
      <c r="P770" s="336"/>
      <c r="Q770" s="336"/>
      <c r="R770" s="336"/>
      <c r="S770" s="336"/>
      <c r="T770" s="336"/>
      <c r="U770" s="336"/>
      <c r="V770" s="336"/>
      <c r="W770" s="336"/>
      <c r="X770" s="336"/>
      <c r="Y770" s="336"/>
      <c r="Z770" s="336"/>
      <c r="AA770" s="336"/>
      <c r="AB770" s="336"/>
      <c r="AC770" s="336"/>
      <c r="AD770" s="336"/>
      <c r="AE770" s="336"/>
      <c r="AF770" s="336"/>
      <c r="AG770" s="336"/>
      <c r="AH770" s="336"/>
      <c r="AI770" s="336"/>
      <c r="AJ770" s="336"/>
      <c r="AK770" s="336"/>
      <c r="AL770" s="336"/>
      <c r="AM770" s="336"/>
      <c r="AN770" s="336"/>
      <c r="AO770" s="336"/>
      <c r="AP770" s="336"/>
      <c r="AQ770" s="336"/>
      <c r="AR770" s="335" t="s">
        <v>5022</v>
      </c>
      <c r="AS770" s="335"/>
    </row>
    <row r="771" spans="2:45" x14ac:dyDescent="0.25">
      <c r="B771" s="335" t="s">
        <v>5026</v>
      </c>
      <c r="C771" s="335"/>
      <c r="D771" s="335"/>
      <c r="E771" s="335"/>
      <c r="F771" s="335"/>
      <c r="G771" s="335"/>
      <c r="H771" s="335"/>
      <c r="I771" s="335"/>
      <c r="J771" s="335"/>
      <c r="K771" s="335"/>
      <c r="L771" s="335"/>
      <c r="M771" s="335"/>
      <c r="N771" s="335"/>
      <c r="O771" s="335"/>
      <c r="P771" s="335"/>
      <c r="Q771" s="335"/>
      <c r="R771" s="335"/>
      <c r="S771" s="335"/>
      <c r="T771" s="335"/>
      <c r="U771" s="335"/>
      <c r="V771" s="335"/>
      <c r="W771" s="335"/>
      <c r="X771" s="335"/>
      <c r="Y771" s="335"/>
      <c r="Z771" s="335"/>
      <c r="AA771" s="335"/>
      <c r="AB771" s="335"/>
      <c r="AC771" s="335"/>
      <c r="AD771" s="335"/>
      <c r="AE771" s="335"/>
      <c r="AF771" s="335"/>
      <c r="AG771" s="335"/>
      <c r="AH771" s="335"/>
      <c r="AI771" s="335"/>
      <c r="AJ771" s="335"/>
      <c r="AK771" s="335"/>
      <c r="AL771" s="335"/>
      <c r="AM771" s="335"/>
      <c r="AN771" s="335"/>
      <c r="AO771" s="335"/>
      <c r="AP771" s="335"/>
      <c r="AQ771" s="335"/>
      <c r="AR771" s="335"/>
      <c r="AS771" s="335"/>
    </row>
    <row r="772" spans="2:45" ht="15.75" thickBot="1" x14ac:dyDescent="0.3">
      <c r="B772" s="335" t="s">
        <v>5021</v>
      </c>
      <c r="C772" s="335"/>
      <c r="D772" s="336"/>
      <c r="E772" s="336"/>
      <c r="F772" s="336"/>
      <c r="G772" s="336"/>
      <c r="H772" s="336"/>
      <c r="I772" s="336"/>
      <c r="J772" s="336"/>
      <c r="K772" s="336"/>
      <c r="L772" s="336"/>
      <c r="M772" s="336"/>
      <c r="N772" s="336"/>
      <c r="O772" s="336"/>
      <c r="P772" s="336"/>
      <c r="Q772" s="336"/>
      <c r="R772" s="336"/>
      <c r="S772" s="336"/>
      <c r="T772" s="336"/>
      <c r="U772" s="336"/>
      <c r="V772" s="336"/>
      <c r="W772" s="336"/>
      <c r="X772" s="336"/>
      <c r="Y772" s="336"/>
      <c r="Z772" s="336"/>
      <c r="AA772" s="336"/>
      <c r="AB772" s="336"/>
      <c r="AC772" s="336"/>
      <c r="AD772" s="336"/>
      <c r="AE772" s="336"/>
      <c r="AF772" s="336"/>
      <c r="AG772" s="336"/>
      <c r="AH772" s="336"/>
      <c r="AI772" s="336"/>
      <c r="AJ772" s="336"/>
      <c r="AK772" s="336"/>
      <c r="AL772" s="336"/>
      <c r="AM772" s="336"/>
      <c r="AN772" s="336"/>
      <c r="AO772" s="336"/>
      <c r="AP772" s="336"/>
      <c r="AQ772" s="336"/>
      <c r="AR772" s="335" t="s">
        <v>5022</v>
      </c>
      <c r="AS772" s="335"/>
    </row>
    <row r="773" spans="2:45" ht="42.75" customHeight="1" x14ac:dyDescent="0.25">
      <c r="B773" s="335" t="s">
        <v>5027</v>
      </c>
      <c r="C773" s="335"/>
      <c r="D773" s="335"/>
      <c r="E773" s="335"/>
      <c r="F773" s="335"/>
      <c r="G773" s="335"/>
      <c r="H773" s="335"/>
      <c r="I773" s="335"/>
      <c r="J773" s="335"/>
      <c r="K773" s="335"/>
      <c r="L773" s="335"/>
      <c r="M773" s="335"/>
      <c r="N773" s="335"/>
      <c r="O773" s="335"/>
      <c r="P773" s="335"/>
      <c r="Q773" s="335"/>
      <c r="R773" s="335"/>
      <c r="S773" s="335"/>
      <c r="T773" s="335"/>
      <c r="U773" s="335"/>
      <c r="V773" s="335"/>
      <c r="W773" s="335"/>
      <c r="X773" s="335"/>
      <c r="Y773" s="335"/>
      <c r="Z773" s="335"/>
      <c r="AA773" s="335"/>
      <c r="AB773" s="335"/>
      <c r="AC773" s="335"/>
      <c r="AD773" s="335"/>
      <c r="AE773" s="335"/>
      <c r="AF773" s="335"/>
      <c r="AG773" s="335"/>
      <c r="AH773" s="335"/>
      <c r="AI773" s="335"/>
      <c r="AJ773" s="335"/>
      <c r="AK773" s="335"/>
      <c r="AL773" s="335"/>
      <c r="AM773" s="335"/>
      <c r="AN773" s="335"/>
      <c r="AO773" s="335"/>
      <c r="AP773" s="335"/>
      <c r="AQ773" s="335"/>
      <c r="AR773" s="335"/>
      <c r="AS773" s="335"/>
    </row>
    <row r="774" spans="2:45" x14ac:dyDescent="0.25">
      <c r="B774" s="335"/>
      <c r="C774" s="335"/>
      <c r="D774" s="335"/>
      <c r="E774" s="335"/>
      <c r="F774" s="335"/>
      <c r="G774" s="335"/>
      <c r="H774" s="335"/>
      <c r="I774" s="335"/>
      <c r="J774" s="335"/>
      <c r="K774" s="335"/>
      <c r="L774" s="335"/>
      <c r="M774" s="335"/>
      <c r="N774" s="335"/>
      <c r="O774" s="335"/>
      <c r="P774" s="335"/>
      <c r="Q774" s="335"/>
      <c r="R774" s="335"/>
      <c r="S774" s="335"/>
      <c r="T774" s="335"/>
      <c r="U774" s="335"/>
      <c r="V774" s="335"/>
      <c r="W774" s="335"/>
      <c r="X774" s="335"/>
      <c r="Y774" s="335"/>
      <c r="Z774" s="335"/>
      <c r="AA774" s="335"/>
      <c r="AB774" s="335"/>
      <c r="AC774" s="335"/>
      <c r="AD774" s="335"/>
      <c r="AE774" s="335"/>
      <c r="AF774" s="335"/>
      <c r="AG774" s="335"/>
      <c r="AH774" s="335"/>
      <c r="AI774" s="335"/>
      <c r="AJ774" s="335"/>
      <c r="AK774" s="335"/>
      <c r="AL774" s="335"/>
      <c r="AM774" s="335"/>
      <c r="AN774" s="335"/>
      <c r="AO774" s="335"/>
      <c r="AP774" s="335"/>
      <c r="AQ774" s="335"/>
      <c r="AR774" s="335"/>
      <c r="AS774" s="335"/>
    </row>
    <row r="775" spans="2:45" x14ac:dyDescent="0.25">
      <c r="B775" s="338"/>
      <c r="C775" s="338"/>
      <c r="D775" s="338"/>
      <c r="E775" s="338"/>
      <c r="F775" s="338"/>
      <c r="G775" s="338"/>
      <c r="H775" s="338"/>
      <c r="I775" s="338"/>
      <c r="J775" s="338"/>
      <c r="K775" s="338"/>
      <c r="L775" s="338"/>
      <c r="M775" s="338"/>
      <c r="N775" s="338"/>
      <c r="O775" s="338"/>
      <c r="P775" s="338"/>
      <c r="Q775" s="338"/>
      <c r="R775" s="338"/>
      <c r="S775" s="338"/>
      <c r="T775" s="338"/>
      <c r="U775" s="338"/>
      <c r="V775" s="338"/>
      <c r="W775" s="338"/>
      <c r="X775" s="338"/>
      <c r="Y775" s="338"/>
      <c r="Z775" s="338"/>
      <c r="AA775" s="338"/>
      <c r="AB775" s="338"/>
      <c r="AC775" s="338"/>
      <c r="AD775" s="338"/>
      <c r="AE775" s="338"/>
      <c r="AF775" s="338"/>
      <c r="AG775" s="338"/>
      <c r="AH775" s="338"/>
      <c r="AI775" s="338"/>
      <c r="AJ775" s="338"/>
      <c r="AK775" s="338"/>
      <c r="AL775" s="338"/>
      <c r="AM775" s="338"/>
      <c r="AN775" s="338"/>
      <c r="AO775" s="338"/>
      <c r="AP775" s="338"/>
      <c r="AQ775" s="338"/>
      <c r="AR775" s="338"/>
      <c r="AS775" s="338"/>
    </row>
    <row r="776" spans="2:45" x14ac:dyDescent="0.25">
      <c r="B776" s="338">
        <v>3</v>
      </c>
      <c r="C776" s="338"/>
      <c r="D776" s="338"/>
      <c r="E776" s="338"/>
      <c r="F776" s="338"/>
      <c r="G776" s="338"/>
      <c r="H776" s="338"/>
      <c r="I776" s="338"/>
      <c r="J776" s="338"/>
      <c r="K776" s="338"/>
      <c r="L776" s="338"/>
      <c r="M776" s="338"/>
      <c r="N776" s="338"/>
      <c r="O776" s="338"/>
      <c r="P776" s="338"/>
      <c r="Q776" s="338"/>
      <c r="R776" s="338"/>
      <c r="S776" s="338"/>
      <c r="T776" s="338"/>
      <c r="U776" s="338"/>
      <c r="V776" s="338"/>
      <c r="W776" s="338"/>
      <c r="X776" s="338"/>
      <c r="Y776" s="338"/>
      <c r="Z776" s="338"/>
      <c r="AA776" s="338"/>
      <c r="AB776" s="338"/>
      <c r="AC776" s="338"/>
      <c r="AD776" s="338"/>
      <c r="AE776" s="338"/>
      <c r="AF776" s="338"/>
      <c r="AG776" s="338"/>
      <c r="AH776" s="338"/>
      <c r="AI776" s="338"/>
      <c r="AJ776" s="338"/>
      <c r="AK776" s="338"/>
      <c r="AL776" s="338"/>
      <c r="AM776" s="338"/>
      <c r="AN776" s="338"/>
      <c r="AO776" s="338"/>
      <c r="AP776" s="338"/>
      <c r="AQ776" s="338"/>
      <c r="AR776" s="338"/>
      <c r="AS776" s="338"/>
    </row>
    <row r="777" spans="2:45" ht="15.75" x14ac:dyDescent="0.25">
      <c r="B777" s="322"/>
      <c r="C777" s="322"/>
      <c r="D777" s="322"/>
      <c r="E777" s="322"/>
      <c r="F777" s="322"/>
      <c r="G777" s="322"/>
      <c r="H777" s="322"/>
      <c r="I777" s="322"/>
      <c r="J777" s="322"/>
      <c r="K777" s="322"/>
      <c r="L777" s="322"/>
      <c r="M777" s="322"/>
      <c r="N777" s="322"/>
      <c r="O777" s="322"/>
      <c r="P777" s="322"/>
      <c r="Q777" s="322"/>
      <c r="R777" s="322"/>
      <c r="S777" s="322"/>
      <c r="T777" s="322"/>
      <c r="U777" s="322"/>
      <c r="V777" s="322"/>
      <c r="W777" s="322"/>
      <c r="X777" s="322"/>
      <c r="Y777" s="322"/>
      <c r="Z777" s="322"/>
      <c r="AA777" s="322"/>
      <c r="AB777" s="322"/>
      <c r="AC777" s="322"/>
      <c r="AD777" s="322"/>
      <c r="AE777" s="322"/>
      <c r="AF777" s="322"/>
      <c r="AG777" s="322"/>
      <c r="AH777" s="322"/>
      <c r="AI777" s="322"/>
      <c r="AJ777" s="322"/>
      <c r="AK777" s="322"/>
      <c r="AL777" s="322"/>
      <c r="AM777" s="322"/>
      <c r="AN777" s="322"/>
      <c r="AO777" s="322"/>
      <c r="AP777" s="322"/>
      <c r="AQ777" s="322"/>
      <c r="AR777" s="322"/>
      <c r="AS777" s="322"/>
    </row>
    <row r="778" spans="2:45" ht="42.75" customHeight="1" x14ac:dyDescent="0.25">
      <c r="B778" s="335" t="s">
        <v>5028</v>
      </c>
      <c r="C778" s="335"/>
      <c r="D778" s="335"/>
      <c r="E778" s="335"/>
      <c r="F778" s="335"/>
      <c r="G778" s="335"/>
      <c r="H778" s="335"/>
      <c r="I778" s="335"/>
      <c r="J778" s="335"/>
      <c r="K778" s="335"/>
      <c r="L778" s="335"/>
      <c r="M778" s="335"/>
      <c r="N778" s="335"/>
      <c r="O778" s="335"/>
      <c r="P778" s="335"/>
      <c r="Q778" s="335"/>
      <c r="R778" s="335"/>
      <c r="S778" s="335"/>
      <c r="T778" s="335"/>
      <c r="U778" s="335"/>
      <c r="V778" s="335"/>
      <c r="W778" s="335"/>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c r="AS778" s="335"/>
    </row>
    <row r="779" spans="2:45" ht="28.5" customHeight="1" x14ac:dyDescent="0.25">
      <c r="B779" s="335" t="s">
        <v>5029</v>
      </c>
      <c r="C779" s="335"/>
      <c r="D779" s="335"/>
      <c r="E779" s="335"/>
      <c r="F779" s="335"/>
      <c r="G779" s="335"/>
      <c r="H779" s="335"/>
      <c r="I779" s="335"/>
      <c r="J779" s="335"/>
      <c r="K779" s="335"/>
      <c r="L779" s="335"/>
      <c r="M779" s="335"/>
      <c r="N779" s="335"/>
      <c r="O779" s="335"/>
      <c r="P779" s="335"/>
      <c r="Q779" s="335"/>
      <c r="R779" s="335"/>
      <c r="S779" s="335"/>
      <c r="T779" s="335"/>
      <c r="U779" s="335"/>
      <c r="V779" s="335"/>
      <c r="W779" s="335"/>
      <c r="X779" s="335"/>
      <c r="Y779" s="335"/>
      <c r="Z779" s="335"/>
      <c r="AA779" s="335"/>
      <c r="AB779" s="335"/>
      <c r="AC779" s="335"/>
      <c r="AD779" s="335"/>
      <c r="AE779" s="335"/>
      <c r="AF779" s="335"/>
      <c r="AG779" s="335"/>
      <c r="AH779" s="335"/>
      <c r="AI779" s="335"/>
      <c r="AJ779" s="335"/>
      <c r="AK779" s="335"/>
      <c r="AL779" s="335"/>
      <c r="AM779" s="335"/>
      <c r="AN779" s="335"/>
      <c r="AO779" s="335"/>
      <c r="AP779" s="335"/>
      <c r="AQ779" s="335"/>
      <c r="AR779" s="335"/>
      <c r="AS779" s="335"/>
    </row>
    <row r="780" spans="2:45" x14ac:dyDescent="0.25">
      <c r="B780" s="335" t="s">
        <v>5030</v>
      </c>
      <c r="C780" s="335"/>
      <c r="D780" s="335"/>
      <c r="E780" s="335"/>
      <c r="F780" s="335"/>
      <c r="G780" s="335"/>
      <c r="H780" s="335"/>
      <c r="I780" s="335"/>
      <c r="J780" s="335"/>
      <c r="K780" s="335"/>
      <c r="L780" s="335"/>
      <c r="M780" s="335"/>
      <c r="N780" s="335"/>
      <c r="O780" s="335"/>
      <c r="P780" s="335"/>
      <c r="Q780" s="335"/>
      <c r="R780" s="335"/>
      <c r="S780" s="335"/>
      <c r="T780" s="335"/>
      <c r="U780" s="335"/>
      <c r="V780" s="335"/>
      <c r="W780" s="335"/>
      <c r="X780" s="335"/>
      <c r="Y780" s="335"/>
      <c r="Z780" s="335"/>
      <c r="AA780" s="335"/>
      <c r="AB780" s="335"/>
      <c r="AC780" s="335"/>
      <c r="AD780" s="335"/>
      <c r="AE780" s="335"/>
      <c r="AF780" s="335"/>
      <c r="AG780" s="335"/>
      <c r="AH780" s="335"/>
      <c r="AI780" s="335"/>
      <c r="AJ780" s="335"/>
      <c r="AK780" s="335"/>
      <c r="AL780" s="335"/>
      <c r="AM780" s="335"/>
      <c r="AN780" s="335"/>
      <c r="AO780" s="335"/>
      <c r="AP780" s="335"/>
      <c r="AQ780" s="335"/>
      <c r="AR780" s="335"/>
      <c r="AS780" s="335"/>
    </row>
    <row r="781" spans="2:45" ht="15.75" thickBot="1" x14ac:dyDescent="0.3">
      <c r="B781" s="260" t="s">
        <v>5019</v>
      </c>
      <c r="C781" s="336"/>
      <c r="D781" s="336"/>
      <c r="E781" s="336"/>
      <c r="F781" s="260" t="s">
        <v>5019</v>
      </c>
      <c r="G781" s="336"/>
      <c r="H781" s="336"/>
      <c r="I781" s="336"/>
      <c r="J781" s="336"/>
      <c r="K781" s="336"/>
      <c r="L781" s="336"/>
      <c r="M781" s="336"/>
      <c r="N781" s="335">
        <v>20</v>
      </c>
      <c r="O781" s="335"/>
      <c r="P781" s="336"/>
      <c r="Q781" s="336"/>
      <c r="R781" s="335" t="s">
        <v>5031</v>
      </c>
      <c r="S781" s="335"/>
      <c r="T781" s="335"/>
      <c r="U781" s="335"/>
      <c r="V781" s="336"/>
      <c r="W781" s="336"/>
      <c r="X781" s="336"/>
      <c r="Y781" s="335" t="s">
        <v>5032</v>
      </c>
      <c r="Z781" s="335"/>
      <c r="AA781" s="335"/>
      <c r="AB781" s="335"/>
      <c r="AC781" s="335"/>
      <c r="AD781" s="336"/>
      <c r="AE781" s="336"/>
      <c r="AF781" s="335" t="s">
        <v>5033</v>
      </c>
      <c r="AG781" s="335"/>
      <c r="AH781" s="335"/>
      <c r="AI781" s="335"/>
      <c r="AJ781" s="335"/>
      <c r="AK781" s="335"/>
      <c r="AL781" s="335"/>
      <c r="AM781" s="335"/>
      <c r="AN781" s="335"/>
      <c r="AO781" s="335"/>
      <c r="AP781" s="335"/>
      <c r="AQ781" s="335"/>
      <c r="AR781" s="335"/>
      <c r="AS781" s="335"/>
    </row>
    <row r="782" spans="2:45" x14ac:dyDescent="0.25">
      <c r="B782" s="338" t="s">
        <v>5034</v>
      </c>
      <c r="C782" s="338"/>
      <c r="D782" s="338"/>
      <c r="E782" s="338"/>
      <c r="F782" s="338"/>
      <c r="G782" s="338"/>
      <c r="H782" s="338"/>
      <c r="I782" s="338"/>
      <c r="J782" s="338"/>
      <c r="K782" s="338"/>
      <c r="L782" s="338"/>
      <c r="M782" s="338"/>
      <c r="N782" s="338"/>
      <c r="O782" s="338"/>
      <c r="P782" s="338"/>
      <c r="Q782" s="338"/>
      <c r="R782" s="338"/>
      <c r="S782" s="338"/>
      <c r="T782" s="338"/>
      <c r="U782" s="338"/>
      <c r="V782" s="338"/>
      <c r="W782" s="338"/>
      <c r="X782" s="338"/>
      <c r="Y782" s="338"/>
      <c r="Z782" s="338"/>
      <c r="AA782" s="335"/>
      <c r="AB782" s="335"/>
      <c r="AC782" s="335"/>
      <c r="AD782" s="335"/>
      <c r="AE782" s="335"/>
      <c r="AF782" s="335"/>
      <c r="AG782" s="335"/>
      <c r="AH782" s="335"/>
      <c r="AI782" s="335"/>
      <c r="AJ782" s="335"/>
      <c r="AK782" s="335"/>
      <c r="AL782" s="335"/>
      <c r="AM782" s="335"/>
      <c r="AN782" s="335"/>
      <c r="AO782" s="335"/>
      <c r="AP782" s="335"/>
      <c r="AQ782" s="335"/>
      <c r="AR782" s="335"/>
      <c r="AS782" s="335"/>
    </row>
    <row r="783" spans="2:45" ht="15.75" thickBot="1" x14ac:dyDescent="0.3">
      <c r="B783" s="260" t="s">
        <v>5035</v>
      </c>
      <c r="C783" s="336"/>
      <c r="D783" s="336"/>
      <c r="E783" s="336"/>
      <c r="F783" s="336"/>
      <c r="G783" s="336"/>
      <c r="H783" s="336"/>
      <c r="I783" s="336"/>
      <c r="J783" s="336"/>
      <c r="K783" s="335" t="s">
        <v>5035</v>
      </c>
      <c r="L783" s="335"/>
      <c r="M783" s="335"/>
      <c r="N783" s="336"/>
      <c r="O783" s="336"/>
      <c r="P783" s="336"/>
      <c r="Q783" s="336"/>
      <c r="R783" s="336"/>
      <c r="S783" s="336"/>
      <c r="T783" s="336"/>
      <c r="U783" s="336"/>
      <c r="V783" s="336"/>
      <c r="W783" s="336"/>
      <c r="X783" s="336"/>
      <c r="Y783" s="336"/>
      <c r="Z783" s="336"/>
      <c r="AA783" s="336"/>
      <c r="AB783" s="335" t="s">
        <v>5035</v>
      </c>
      <c r="AC783" s="335"/>
      <c r="AD783" s="336"/>
      <c r="AE783" s="336"/>
      <c r="AF783" s="336"/>
      <c r="AG783" s="336"/>
      <c r="AH783" s="336"/>
      <c r="AI783" s="336"/>
      <c r="AJ783" s="336"/>
      <c r="AK783" s="336"/>
      <c r="AL783" s="336"/>
      <c r="AM783" s="336"/>
      <c r="AN783" s="336"/>
      <c r="AO783" s="336"/>
      <c r="AP783" s="336"/>
      <c r="AQ783" s="336"/>
      <c r="AR783" s="335" t="s">
        <v>5035</v>
      </c>
      <c r="AS783" s="335"/>
    </row>
    <row r="784" spans="2:45" x14ac:dyDescent="0.25">
      <c r="B784" s="338" t="s">
        <v>4821</v>
      </c>
      <c r="C784" s="338"/>
      <c r="D784" s="338"/>
      <c r="E784" s="338"/>
      <c r="F784" s="338"/>
      <c r="G784" s="338"/>
      <c r="H784" s="338"/>
      <c r="I784" s="338"/>
      <c r="J784" s="338"/>
      <c r="K784" s="338"/>
      <c r="L784" s="338"/>
      <c r="M784" s="338"/>
      <c r="N784" s="337" t="s">
        <v>5036</v>
      </c>
      <c r="O784" s="337"/>
      <c r="P784" s="337"/>
      <c r="Q784" s="337"/>
      <c r="R784" s="337"/>
      <c r="S784" s="337"/>
      <c r="T784" s="337"/>
      <c r="U784" s="337"/>
      <c r="V784" s="337"/>
      <c r="W784" s="337"/>
      <c r="X784" s="337"/>
      <c r="Y784" s="337"/>
      <c r="Z784" s="337"/>
      <c r="AA784" s="337"/>
      <c r="AB784" s="338" t="s">
        <v>5037</v>
      </c>
      <c r="AC784" s="338"/>
      <c r="AD784" s="338"/>
      <c r="AE784" s="338"/>
      <c r="AF784" s="338"/>
      <c r="AG784" s="338"/>
      <c r="AH784" s="338"/>
      <c r="AI784" s="338"/>
      <c r="AJ784" s="338"/>
      <c r="AK784" s="338"/>
      <c r="AL784" s="338"/>
      <c r="AM784" s="338"/>
      <c r="AN784" s="338"/>
      <c r="AO784" s="338"/>
      <c r="AP784" s="338"/>
      <c r="AQ784" s="338"/>
      <c r="AR784" s="338"/>
      <c r="AS784" s="338"/>
    </row>
    <row r="785" spans="2:45" ht="15.75" thickBot="1" x14ac:dyDescent="0.3">
      <c r="B785" s="335" t="s">
        <v>5038</v>
      </c>
      <c r="C785" s="335"/>
      <c r="D785" s="335"/>
      <c r="E785" s="335"/>
      <c r="F785" s="335"/>
      <c r="G785" s="335"/>
      <c r="H785" s="335"/>
      <c r="I785" s="335"/>
      <c r="J785" s="335"/>
      <c r="K785" s="335"/>
      <c r="L785" s="335"/>
      <c r="M785" s="335"/>
      <c r="N785" s="335"/>
      <c r="O785" s="335"/>
      <c r="P785" s="335"/>
      <c r="Q785" s="335"/>
      <c r="R785" s="335"/>
      <c r="S785" s="335"/>
      <c r="T785" s="335"/>
      <c r="U785" s="335"/>
      <c r="V785" s="335"/>
      <c r="W785" s="335"/>
      <c r="X785" s="335"/>
      <c r="Y785" s="335"/>
      <c r="Z785" s="336"/>
      <c r="AA785" s="336"/>
      <c r="AB785" s="336"/>
      <c r="AC785" s="336"/>
      <c r="AD785" s="336"/>
      <c r="AE785" s="336"/>
      <c r="AF785" s="336"/>
      <c r="AG785" s="336"/>
      <c r="AH785" s="336"/>
      <c r="AI785" s="336"/>
      <c r="AJ785" s="336"/>
      <c r="AK785" s="335" t="s">
        <v>5035</v>
      </c>
      <c r="AL785" s="335"/>
      <c r="AM785" s="336"/>
      <c r="AN785" s="336"/>
      <c r="AO785" s="336"/>
      <c r="AP785" s="336"/>
      <c r="AQ785" s="336"/>
      <c r="AR785" s="335" t="s">
        <v>5035</v>
      </c>
      <c r="AS785" s="335"/>
    </row>
    <row r="786" spans="2:45" x14ac:dyDescent="0.25">
      <c r="B786" s="335"/>
      <c r="C786" s="335"/>
      <c r="D786" s="335"/>
      <c r="E786" s="335"/>
      <c r="F786" s="335"/>
      <c r="G786" s="335"/>
      <c r="H786" s="335"/>
      <c r="I786" s="335"/>
      <c r="J786" s="335"/>
      <c r="K786" s="335"/>
      <c r="L786" s="335"/>
      <c r="M786" s="335"/>
      <c r="N786" s="335"/>
      <c r="O786" s="335"/>
      <c r="P786" s="335"/>
      <c r="Q786" s="335"/>
      <c r="R786" s="335"/>
      <c r="S786" s="335"/>
      <c r="T786" s="335"/>
      <c r="U786" s="335"/>
      <c r="V786" s="335"/>
      <c r="W786" s="335"/>
      <c r="X786" s="335"/>
      <c r="Y786" s="335"/>
      <c r="Z786" s="335"/>
      <c r="AA786" s="338" t="s">
        <v>5039</v>
      </c>
      <c r="AB786" s="338"/>
      <c r="AC786" s="338"/>
      <c r="AD786" s="338"/>
      <c r="AE786" s="338"/>
      <c r="AF786" s="338"/>
      <c r="AG786" s="338"/>
      <c r="AH786" s="338"/>
      <c r="AI786" s="338"/>
      <c r="AJ786" s="338"/>
      <c r="AK786" s="338"/>
      <c r="AL786" s="338" t="s">
        <v>5040</v>
      </c>
      <c r="AM786" s="338"/>
      <c r="AN786" s="338"/>
      <c r="AO786" s="338"/>
      <c r="AP786" s="338"/>
      <c r="AQ786" s="338"/>
      <c r="AR786" s="338"/>
      <c r="AS786" s="338"/>
    </row>
    <row r="787" spans="2:45" x14ac:dyDescent="0.25">
      <c r="B787" s="335" t="s">
        <v>5041</v>
      </c>
      <c r="C787" s="335"/>
      <c r="D787" s="335"/>
      <c r="E787" s="335"/>
      <c r="F787" s="335"/>
      <c r="G787" s="335"/>
      <c r="H787" s="335"/>
      <c r="I787" s="335"/>
      <c r="J787" s="335"/>
      <c r="K787" s="335"/>
      <c r="L787" s="335"/>
      <c r="M787" s="335"/>
      <c r="N787" s="335"/>
      <c r="O787" s="335"/>
      <c r="P787" s="335"/>
      <c r="Q787" s="335"/>
      <c r="R787" s="335"/>
      <c r="S787" s="335"/>
      <c r="T787" s="335"/>
      <c r="U787" s="335"/>
      <c r="V787" s="335"/>
      <c r="W787" s="335"/>
      <c r="X787" s="335"/>
      <c r="Y787" s="335"/>
      <c r="Z787" s="335"/>
      <c r="AA787" s="335"/>
      <c r="AB787" s="335"/>
      <c r="AC787" s="335"/>
      <c r="AD787" s="335"/>
      <c r="AE787" s="335"/>
      <c r="AF787" s="335"/>
      <c r="AG787" s="335"/>
      <c r="AH787" s="335"/>
      <c r="AI787" s="335"/>
      <c r="AJ787" s="335"/>
      <c r="AK787" s="335"/>
      <c r="AL787" s="335"/>
      <c r="AM787" s="335"/>
      <c r="AN787" s="335"/>
      <c r="AO787" s="335"/>
      <c r="AP787" s="335"/>
      <c r="AQ787" s="335"/>
      <c r="AR787" s="335"/>
      <c r="AS787" s="335"/>
    </row>
    <row r="788" spans="2:45" ht="15.75" thickBot="1" x14ac:dyDescent="0.3">
      <c r="B788" s="335" t="s">
        <v>5042</v>
      </c>
      <c r="C788" s="335"/>
      <c r="D788" s="335"/>
      <c r="E788" s="335"/>
      <c r="F788" s="335"/>
      <c r="G788" s="335"/>
      <c r="H788" s="335"/>
      <c r="I788" s="335"/>
      <c r="J788" s="335"/>
      <c r="K788" s="335"/>
      <c r="L788" s="335"/>
      <c r="M788" s="336"/>
      <c r="N788" s="336"/>
      <c r="O788" s="336"/>
      <c r="P788" s="336"/>
      <c r="Q788" s="336"/>
      <c r="R788" s="336"/>
      <c r="S788" s="336"/>
      <c r="T788" s="336"/>
      <c r="U788" s="336"/>
      <c r="V788" s="336"/>
      <c r="W788" s="336"/>
      <c r="X788" s="336"/>
      <c r="Y788" s="336"/>
      <c r="Z788" s="336"/>
      <c r="AA788" s="336"/>
      <c r="AB788" s="336"/>
      <c r="AC788" s="335" t="s">
        <v>5043</v>
      </c>
      <c r="AD788" s="335"/>
      <c r="AE788" s="336"/>
      <c r="AF788" s="336"/>
      <c r="AG788" s="336"/>
      <c r="AH788" s="336"/>
      <c r="AI788" s="336"/>
      <c r="AJ788" s="336"/>
      <c r="AK788" s="336"/>
      <c r="AL788" s="336"/>
      <c r="AM788" s="336"/>
      <c r="AN788" s="336"/>
      <c r="AO788" s="336"/>
      <c r="AP788" s="336"/>
      <c r="AQ788" s="336"/>
      <c r="AR788" s="336"/>
      <c r="AS788" s="260" t="s">
        <v>5044</v>
      </c>
    </row>
    <row r="792" spans="2:45" x14ac:dyDescent="0.25">
      <c r="B792" s="26" t="s">
        <v>10</v>
      </c>
    </row>
  </sheetData>
  <mergeCells count="191">
    <mergeCell ref="B786:Z786"/>
    <mergeCell ref="AA786:AK786"/>
    <mergeCell ref="AL786:AS786"/>
    <mergeCell ref="B787:AS787"/>
    <mergeCell ref="B788:L788"/>
    <mergeCell ref="M788:AB788"/>
    <mergeCell ref="AC788:AD788"/>
    <mergeCell ref="AE788:AR788"/>
    <mergeCell ref="AB784:AS784"/>
    <mergeCell ref="B785:Y785"/>
    <mergeCell ref="Z785:AJ785"/>
    <mergeCell ref="AK785:AL785"/>
    <mergeCell ref="AM785:AQ785"/>
    <mergeCell ref="AR785:AS785"/>
    <mergeCell ref="C783:J783"/>
    <mergeCell ref="K783:M783"/>
    <mergeCell ref="N783:AA783"/>
    <mergeCell ref="AB783:AC783"/>
    <mergeCell ref="AD783:AQ783"/>
    <mergeCell ref="AR783:AS783"/>
    <mergeCell ref="R781:U781"/>
    <mergeCell ref="V781:X781"/>
    <mergeCell ref="Y781:AC781"/>
    <mergeCell ref="AD781:AE781"/>
    <mergeCell ref="AF781:AS781"/>
    <mergeCell ref="B782:Z782"/>
    <mergeCell ref="AA782:AS782"/>
    <mergeCell ref="B768:T768"/>
    <mergeCell ref="U768:AS768"/>
    <mergeCell ref="B769:AS769"/>
    <mergeCell ref="B770:C770"/>
    <mergeCell ref="D770:AQ770"/>
    <mergeCell ref="AR770:AS770"/>
    <mergeCell ref="B763:X763"/>
    <mergeCell ref="Y763:AS763"/>
    <mergeCell ref="B765:R765"/>
    <mergeCell ref="S765:V765"/>
    <mergeCell ref="W765:Y765"/>
    <mergeCell ref="Z765:AA765"/>
    <mergeCell ref="AB765:AF765"/>
    <mergeCell ref="AG765:AH765"/>
    <mergeCell ref="AI765:AL765"/>
    <mergeCell ref="AN765:AS765"/>
    <mergeCell ref="B766:C766"/>
    <mergeCell ref="D766:AQ766"/>
    <mergeCell ref="AR766:AS766"/>
    <mergeCell ref="B764:X764"/>
    <mergeCell ref="Y764:AS764"/>
    <mergeCell ref="B762:D762"/>
    <mergeCell ref="E762:F762"/>
    <mergeCell ref="H762:T762"/>
    <mergeCell ref="U762:W762"/>
    <mergeCell ref="X762:AA762"/>
    <mergeCell ref="AB762:AD762"/>
    <mergeCell ref="AE762:AI762"/>
    <mergeCell ref="AJ762:AS762"/>
    <mergeCell ref="B767:S767"/>
    <mergeCell ref="T767:AS767"/>
    <mergeCell ref="B752:AS752"/>
    <mergeCell ref="B753:X753"/>
    <mergeCell ref="Y753:AN753"/>
    <mergeCell ref="AO753:AS753"/>
    <mergeCell ref="Y758:AS758"/>
    <mergeCell ref="Y743:AS743"/>
    <mergeCell ref="B746:AS746"/>
    <mergeCell ref="B747:X747"/>
    <mergeCell ref="Y747:AO748"/>
    <mergeCell ref="AP747:AS747"/>
    <mergeCell ref="B749:Y749"/>
    <mergeCell ref="Z749:AO749"/>
    <mergeCell ref="B755:X755"/>
    <mergeCell ref="Y755:AN755"/>
    <mergeCell ref="AO755:AS755"/>
    <mergeCell ref="B756:X756"/>
    <mergeCell ref="Y756:AN756"/>
    <mergeCell ref="AO756:AS756"/>
    <mergeCell ref="B754:X754"/>
    <mergeCell ref="Y754:AN754"/>
    <mergeCell ref="AO754:AS754"/>
    <mergeCell ref="B751:X751"/>
    <mergeCell ref="B750:X750"/>
    <mergeCell ref="Y750:AP750"/>
    <mergeCell ref="B734:K734"/>
    <mergeCell ref="L734:AO734"/>
    <mergeCell ref="B736:I736"/>
    <mergeCell ref="J736:AO736"/>
    <mergeCell ref="B737:AS737"/>
    <mergeCell ref="B738:X738"/>
    <mergeCell ref="Y738:AS738"/>
    <mergeCell ref="AC727:AS727"/>
    <mergeCell ref="B728:N728"/>
    <mergeCell ref="O728:AS728"/>
    <mergeCell ref="B730:AS730"/>
    <mergeCell ref="B732:P732"/>
    <mergeCell ref="Q732:AO732"/>
    <mergeCell ref="AP732:AS732"/>
    <mergeCell ref="B735:K735"/>
    <mergeCell ref="L735:AO735"/>
    <mergeCell ref="AP735:AS735"/>
    <mergeCell ref="AP736:AS736"/>
    <mergeCell ref="B731:AS731"/>
    <mergeCell ref="AP733:AS733"/>
    <mergeCell ref="AP734:AS734"/>
    <mergeCell ref="B733:I733"/>
    <mergeCell ref="J733:AO733"/>
    <mergeCell ref="B729:N729"/>
    <mergeCell ref="B704:AS704"/>
    <mergeCell ref="B706:X707"/>
    <mergeCell ref="Y706:AS706"/>
    <mergeCell ref="B708:X708"/>
    <mergeCell ref="Y709:AD709"/>
    <mergeCell ref="AE709:AS709"/>
    <mergeCell ref="B784:M784"/>
    <mergeCell ref="N784:AA784"/>
    <mergeCell ref="B776:AS776"/>
    <mergeCell ref="B777:AS777"/>
    <mergeCell ref="B778:AS778"/>
    <mergeCell ref="B779:AS779"/>
    <mergeCell ref="B780:AS780"/>
    <mergeCell ref="C781:E781"/>
    <mergeCell ref="G781:M781"/>
    <mergeCell ref="N781:O781"/>
    <mergeCell ref="P781:Q781"/>
    <mergeCell ref="B774:AS774"/>
    <mergeCell ref="B775:AS775"/>
    <mergeCell ref="B772:C772"/>
    <mergeCell ref="D772:AQ772"/>
    <mergeCell ref="AR772:AS772"/>
    <mergeCell ref="B773:AS773"/>
    <mergeCell ref="B771:AS771"/>
    <mergeCell ref="B759:X759"/>
    <mergeCell ref="B761:AG761"/>
    <mergeCell ref="AH761:AS761"/>
    <mergeCell ref="Y759:AO759"/>
    <mergeCell ref="AP759:AS759"/>
    <mergeCell ref="B760:AG760"/>
    <mergeCell ref="B757:X757"/>
    <mergeCell ref="Y757:AN757"/>
    <mergeCell ref="AO757:AS757"/>
    <mergeCell ref="B758:X758"/>
    <mergeCell ref="AH760:AS760"/>
    <mergeCell ref="AQ750:AS750"/>
    <mergeCell ref="Y751:AN751"/>
    <mergeCell ref="B745:X745"/>
    <mergeCell ref="Y745:AS745"/>
    <mergeCell ref="B748:X748"/>
    <mergeCell ref="AP748:AS748"/>
    <mergeCell ref="AP749:AS749"/>
    <mergeCell ref="B740:X740"/>
    <mergeCell ref="B741:X741"/>
    <mergeCell ref="B744:X744"/>
    <mergeCell ref="Y744:AS744"/>
    <mergeCell ref="Y739:AS741"/>
    <mergeCell ref="B742:AS742"/>
    <mergeCell ref="B743:X743"/>
    <mergeCell ref="B739:X739"/>
    <mergeCell ref="AO751:AS751"/>
    <mergeCell ref="O729:AS729"/>
    <mergeCell ref="B725:H725"/>
    <mergeCell ref="I725:AS725"/>
    <mergeCell ref="B724:H724"/>
    <mergeCell ref="I724:AS724"/>
    <mergeCell ref="B726:AS726"/>
    <mergeCell ref="B727:AB727"/>
    <mergeCell ref="B720:AS720"/>
    <mergeCell ref="B721:AS721"/>
    <mergeCell ref="B722:AS722"/>
    <mergeCell ref="B723:AS723"/>
    <mergeCell ref="B719:AS719"/>
    <mergeCell ref="B716:X716"/>
    <mergeCell ref="Y716:AS716"/>
    <mergeCell ref="B717:X717"/>
    <mergeCell ref="Y717:AS717"/>
    <mergeCell ref="B718:X718"/>
    <mergeCell ref="Y718:AS718"/>
    <mergeCell ref="B713:X713"/>
    <mergeCell ref="Y713:AS713"/>
    <mergeCell ref="B714:X714"/>
    <mergeCell ref="Y714:AS714"/>
    <mergeCell ref="B715:X715"/>
    <mergeCell ref="Y715:AS715"/>
    <mergeCell ref="B710:X710"/>
    <mergeCell ref="B711:X711"/>
    <mergeCell ref="Y711:AS711"/>
    <mergeCell ref="B712:X712"/>
    <mergeCell ref="Y712:AS712"/>
    <mergeCell ref="Y710:AS710"/>
    <mergeCell ref="B705:AS705"/>
    <mergeCell ref="Y707:AS707"/>
    <mergeCell ref="Y708:AS708"/>
    <mergeCell ref="B709:X709"/>
  </mergeCells>
  <hyperlinks>
    <hyperlink ref="B1" location="Калькулятор!A1" display="ВЕРНУТЬСЯ К КАЛЬКУЛЯТОРУ"/>
    <hyperlink ref="B10" r:id="rId1" display="consultantplus://offline/ref=77572596AE870A89AE2A2C1A08F504506B47E974C8014B91BC3BD499C376B97F08D85B7EE0F5AEA7k2eCO"/>
    <hyperlink ref="B11" location="P40" display="P40"/>
    <hyperlink ref="B112" r:id="rId2" display="http://www.e-mfc.ru/"/>
    <hyperlink ref="B160" r:id="rId3" display="garantf1://10003000.0/"/>
    <hyperlink ref="B161" r:id="rId4" display="garantf1://12038258.0/"/>
    <hyperlink ref="B163" r:id="rId5" display="garantf1://12024624.0/"/>
    <hyperlink ref="B169" r:id="rId6" display="http://www.pravo.gov.ru/"/>
    <hyperlink ref="B182" r:id="rId7" display="garantf1://70864644.0/"/>
    <hyperlink ref="B183" r:id="rId8" display="garantf1://23841540.0/"/>
    <hyperlink ref="B207" location="sub_1014" display="sub_1014"/>
    <hyperlink ref="B214" r:id="rId9" display="garantf1://12077579.200/"/>
    <hyperlink ref="B215" r:id="rId10" display="garantf1://12027232.0/"/>
    <hyperlink ref="B216" r:id="rId11" display="garantf1://12054874.41/"/>
    <hyperlink ref="B236" r:id="rId12" display="garantf1://70282672.1000/"/>
    <hyperlink ref="B240" r:id="rId13" display="garantf1://12038258.5407/"/>
    <hyperlink ref="B284" r:id="rId14" display="garantf1://12024624.2/"/>
    <hyperlink ref="B285" r:id="rId15" display="garantf1://12038258.51018/"/>
    <hyperlink ref="B292" location="sub_1010" display="sub_1010"/>
    <hyperlink ref="B305" location="sub_101615" display="sub_101615"/>
    <hyperlink ref="B306" location="sub_101616" display="sub_101616"/>
    <hyperlink ref="B340" r:id="rId16" display="garantf1://10064504.3/"/>
    <hyperlink ref="B769" r:id="rId17" display="garantf1://12048567.0/"/>
    <hyperlink ref="B792" location="Калькулятор!A1" display="ВЕРНУТЬСЯ К КАЛЬКУЛЯТОРУ"/>
  </hyperlinks>
  <pageMargins left="0.7" right="0.7" top="0.75" bottom="0.75" header="0.3" footer="0.3"/>
  <pageSetup paperSize="9" orientation="portrait" horizontalDpi="0" verticalDpi="0" r:id="rId18"/>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7"/>
  <sheetViews>
    <sheetView workbookViewId="0">
      <selection activeCell="B1" sqref="B1"/>
    </sheetView>
  </sheetViews>
  <sheetFormatPr defaultRowHeight="15" x14ac:dyDescent="0.25"/>
  <cols>
    <col min="2" max="2" width="105.7109375" customWidth="1"/>
  </cols>
  <sheetData>
    <row r="1" spans="2:2" x14ac:dyDescent="0.25">
      <c r="B1" s="4" t="s">
        <v>10</v>
      </c>
    </row>
    <row r="2" spans="2:2" ht="112.5" x14ac:dyDescent="0.25">
      <c r="B2" s="17" t="s">
        <v>168</v>
      </c>
    </row>
    <row r="3" spans="2:2" ht="18.75" x14ac:dyDescent="0.25">
      <c r="B3" s="21" t="s">
        <v>279</v>
      </c>
    </row>
    <row r="4" spans="2:2" ht="37.5" x14ac:dyDescent="0.25">
      <c r="B4" s="21" t="s">
        <v>280</v>
      </c>
    </row>
    <row r="5" spans="2:2" ht="37.5" x14ac:dyDescent="0.25">
      <c r="B5" s="21" t="s">
        <v>281</v>
      </c>
    </row>
    <row r="6" spans="2:2" ht="56.25" x14ac:dyDescent="0.25">
      <c r="B6" s="21" t="s">
        <v>282</v>
      </c>
    </row>
    <row r="7" spans="2:2" x14ac:dyDescent="0.25">
      <c r="B7" s="4" t="s">
        <v>10</v>
      </c>
    </row>
  </sheetData>
  <hyperlinks>
    <hyperlink ref="B1" location="'Калькулятор 6'!A1" display="ВЕРНУТЬСЯ К КАЛЬКУЛЯТОРУ"/>
    <hyperlink ref="B7" location="'Калькулятор 6'!A1" display="ВЕРНУТЬСЯ К КАЛЬКУЛЯТОРУ"/>
  </hyperlink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D36"/>
  <sheetViews>
    <sheetView workbookViewId="0">
      <selection activeCell="B1" sqref="B1"/>
    </sheetView>
  </sheetViews>
  <sheetFormatPr defaultRowHeight="15" x14ac:dyDescent="0.25"/>
  <cols>
    <col min="2" max="2" width="129.140625" customWidth="1"/>
  </cols>
  <sheetData>
    <row r="1" spans="2:2" x14ac:dyDescent="0.25">
      <c r="B1" s="4" t="s">
        <v>10</v>
      </c>
    </row>
    <row r="2" spans="2:2" ht="56.25" x14ac:dyDescent="0.25">
      <c r="B2" s="17" t="s">
        <v>2073</v>
      </c>
    </row>
    <row r="3" spans="2:2" ht="75" x14ac:dyDescent="0.25">
      <c r="B3" s="17" t="s">
        <v>222</v>
      </c>
    </row>
    <row r="4" spans="2:2" ht="18.75" x14ac:dyDescent="0.25">
      <c r="B4" s="16"/>
    </row>
    <row r="5" spans="2:2" ht="56.25" x14ac:dyDescent="0.25">
      <c r="B5" s="21" t="s">
        <v>295</v>
      </c>
    </row>
    <row r="6" spans="2:2" ht="37.5" x14ac:dyDescent="0.25">
      <c r="B6" s="21" t="s">
        <v>4833</v>
      </c>
    </row>
    <row r="7" spans="2:2" ht="18.75" x14ac:dyDescent="0.25">
      <c r="B7" s="21" t="s">
        <v>191</v>
      </c>
    </row>
    <row r="8" spans="2:2" ht="37.5" x14ac:dyDescent="0.25">
      <c r="B8" s="21" t="s">
        <v>178</v>
      </c>
    </row>
    <row r="9" spans="2:2" ht="56.25" x14ac:dyDescent="0.25">
      <c r="B9" s="21" t="s">
        <v>192</v>
      </c>
    </row>
    <row r="10" spans="2:2" ht="131.25" x14ac:dyDescent="0.25">
      <c r="B10" s="21" t="s">
        <v>193</v>
      </c>
    </row>
    <row r="11" spans="2:2" ht="18.75" x14ac:dyDescent="0.25">
      <c r="B11" s="21" t="s">
        <v>194</v>
      </c>
    </row>
    <row r="12" spans="2:2" ht="18.75" x14ac:dyDescent="0.25">
      <c r="B12" s="21" t="s">
        <v>195</v>
      </c>
    </row>
    <row r="13" spans="2:2" ht="75" x14ac:dyDescent="0.25">
      <c r="B13" s="21" t="s">
        <v>196</v>
      </c>
    </row>
    <row r="14" spans="2:2" ht="18.75" x14ac:dyDescent="0.25">
      <c r="B14" s="21" t="s">
        <v>232</v>
      </c>
    </row>
    <row r="15" spans="2:2" ht="56.25" x14ac:dyDescent="0.25">
      <c r="B15" s="21" t="s">
        <v>233</v>
      </c>
    </row>
    <row r="16" spans="2:2" ht="18.75" x14ac:dyDescent="0.25">
      <c r="B16" s="21" t="s">
        <v>234</v>
      </c>
    </row>
    <row r="17" spans="2:4" ht="18.75" x14ac:dyDescent="0.25">
      <c r="B17" s="21" t="s">
        <v>236</v>
      </c>
    </row>
    <row r="18" spans="2:4" ht="150" x14ac:dyDescent="0.25">
      <c r="B18" s="21" t="s">
        <v>197</v>
      </c>
    </row>
    <row r="19" spans="2:4" ht="37.5" x14ac:dyDescent="0.25">
      <c r="B19" s="21" t="s">
        <v>198</v>
      </c>
    </row>
    <row r="20" spans="2:4" ht="187.5" x14ac:dyDescent="0.25">
      <c r="B20" s="21" t="s">
        <v>309</v>
      </c>
    </row>
    <row r="21" spans="2:4" ht="56.25" x14ac:dyDescent="0.25">
      <c r="B21" s="21" t="s">
        <v>310</v>
      </c>
      <c r="D21" s="55"/>
    </row>
    <row r="22" spans="2:4" ht="56.25" x14ac:dyDescent="0.25">
      <c r="B22" s="21" t="s">
        <v>313</v>
      </c>
    </row>
    <row r="23" spans="2:4" ht="37.5" x14ac:dyDescent="0.25">
      <c r="B23" s="21" t="s">
        <v>216</v>
      </c>
    </row>
    <row r="24" spans="2:4" ht="37.5" x14ac:dyDescent="0.25">
      <c r="B24" s="21" t="s">
        <v>228</v>
      </c>
    </row>
    <row r="25" spans="2:4" ht="56.25" x14ac:dyDescent="0.25">
      <c r="B25" s="21" t="s">
        <v>229</v>
      </c>
    </row>
    <row r="26" spans="2:4" ht="18.75" x14ac:dyDescent="0.25">
      <c r="B26" s="17"/>
    </row>
    <row r="27" spans="2:4" ht="18.75" x14ac:dyDescent="0.25">
      <c r="B27" s="17"/>
    </row>
    <row r="28" spans="2:4" ht="93.75" x14ac:dyDescent="0.25">
      <c r="B28" s="17" t="s">
        <v>185</v>
      </c>
    </row>
    <row r="29" spans="2:4" ht="18.75" x14ac:dyDescent="0.25">
      <c r="B29" s="21"/>
    </row>
    <row r="30" spans="2:4" ht="37.5" x14ac:dyDescent="0.25">
      <c r="B30" s="21" t="s">
        <v>230</v>
      </c>
    </row>
    <row r="31" spans="2:4" ht="56.25" x14ac:dyDescent="0.25">
      <c r="B31" s="21" t="s">
        <v>204</v>
      </c>
    </row>
    <row r="32" spans="2:4" ht="18.75" x14ac:dyDescent="0.25">
      <c r="B32" s="21" t="s">
        <v>205</v>
      </c>
    </row>
    <row r="33" spans="2:2" ht="56.25" x14ac:dyDescent="0.25">
      <c r="B33" s="21" t="s">
        <v>206</v>
      </c>
    </row>
    <row r="34" spans="2:2" ht="37.5" x14ac:dyDescent="0.25">
      <c r="B34" s="21" t="s">
        <v>207</v>
      </c>
    </row>
    <row r="35" spans="2:2" ht="18.75" x14ac:dyDescent="0.25">
      <c r="B35" s="21"/>
    </row>
    <row r="36" spans="2:2" x14ac:dyDescent="0.25">
      <c r="B36" s="4" t="s">
        <v>10</v>
      </c>
    </row>
  </sheetData>
  <hyperlinks>
    <hyperlink ref="B1" location="'Калькулятор 6'!A1" display="ВЕРНУТЬСЯ К КАЛЬКУЛЯТОРУ"/>
    <hyperlink ref="B36" location="'Калькулятор 6'!A1" display="ВЕРНУТЬСЯ К КАЛЬКУЛЯТОРУ"/>
  </hyperlinks>
  <pageMargins left="0.7" right="0.7" top="0.75" bottom="0.75" header="0.3" footer="0.3"/>
  <pageSetup paperSize="9" orientation="portrait"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28"/>
  <sheetViews>
    <sheetView workbookViewId="0">
      <selection activeCell="B1" sqref="B1"/>
    </sheetView>
  </sheetViews>
  <sheetFormatPr defaultRowHeight="15" x14ac:dyDescent="0.25"/>
  <cols>
    <col min="2" max="2" width="136.85546875" customWidth="1"/>
  </cols>
  <sheetData>
    <row r="1" spans="2:2" x14ac:dyDescent="0.25">
      <c r="B1" s="4" t="s">
        <v>10</v>
      </c>
    </row>
    <row r="2" spans="2:2" ht="112.5" x14ac:dyDescent="0.25">
      <c r="B2" s="17" t="s">
        <v>211</v>
      </c>
    </row>
    <row r="3" spans="2:2" ht="37.5" x14ac:dyDescent="0.25">
      <c r="B3" s="21" t="s">
        <v>212</v>
      </c>
    </row>
    <row r="4" spans="2:2" ht="18.75" x14ac:dyDescent="0.25">
      <c r="B4" s="21" t="s">
        <v>5045</v>
      </c>
    </row>
    <row r="5" spans="2:2" ht="18.75" x14ac:dyDescent="0.25">
      <c r="B5" s="21" t="s">
        <v>177</v>
      </c>
    </row>
    <row r="6" spans="2:2" ht="37.5" x14ac:dyDescent="0.25">
      <c r="B6" s="21" t="s">
        <v>178</v>
      </c>
    </row>
    <row r="7" spans="2:2" ht="75" x14ac:dyDescent="0.25">
      <c r="B7" s="21" t="s">
        <v>179</v>
      </c>
    </row>
    <row r="8" spans="2:2" ht="93.75" x14ac:dyDescent="0.25">
      <c r="B8" s="21" t="s">
        <v>213</v>
      </c>
    </row>
    <row r="9" spans="2:2" ht="93.75" x14ac:dyDescent="0.25">
      <c r="B9" s="21" t="s">
        <v>180</v>
      </c>
    </row>
    <row r="10" spans="2:2" ht="206.25" x14ac:dyDescent="0.25">
      <c r="B10" s="21" t="s">
        <v>214</v>
      </c>
    </row>
    <row r="11" spans="2:2" ht="112.5" x14ac:dyDescent="0.25">
      <c r="B11" s="21" t="s">
        <v>181</v>
      </c>
    </row>
    <row r="12" spans="2:2" ht="168.75" x14ac:dyDescent="0.25">
      <c r="B12" s="21" t="s">
        <v>215</v>
      </c>
    </row>
    <row r="13" spans="2:2" ht="45" x14ac:dyDescent="0.25">
      <c r="B13" s="24" t="s">
        <v>182</v>
      </c>
    </row>
    <row r="14" spans="2:2" ht="60" x14ac:dyDescent="0.25">
      <c r="B14" s="24" t="s">
        <v>183</v>
      </c>
    </row>
    <row r="15" spans="2:2" ht="60" x14ac:dyDescent="0.25">
      <c r="B15" s="24" t="s">
        <v>184</v>
      </c>
    </row>
    <row r="16" spans="2:2" ht="37.5" x14ac:dyDescent="0.25">
      <c r="B16" s="21" t="s">
        <v>216</v>
      </c>
    </row>
    <row r="17" spans="2:2" ht="37.5" x14ac:dyDescent="0.25">
      <c r="B17" s="21" t="s">
        <v>217</v>
      </c>
    </row>
    <row r="18" spans="2:2" ht="56.25" x14ac:dyDescent="0.25">
      <c r="B18" s="21" t="s">
        <v>218</v>
      </c>
    </row>
    <row r="19" spans="2:2" ht="18.75" x14ac:dyDescent="0.25">
      <c r="B19" s="21"/>
    </row>
    <row r="20" spans="2:2" ht="93.75" x14ac:dyDescent="0.25">
      <c r="B20" s="17" t="s">
        <v>185</v>
      </c>
    </row>
    <row r="21" spans="2:2" ht="18.75" x14ac:dyDescent="0.25">
      <c r="B21" s="21"/>
    </row>
    <row r="22" spans="2:2" ht="56.25" x14ac:dyDescent="0.25">
      <c r="B22" s="21" t="s">
        <v>219</v>
      </c>
    </row>
    <row r="23" spans="2:2" ht="37.5" x14ac:dyDescent="0.25">
      <c r="B23" s="21" t="s">
        <v>186</v>
      </c>
    </row>
    <row r="24" spans="2:2" ht="56.25" x14ac:dyDescent="0.25">
      <c r="B24" s="21" t="s">
        <v>187</v>
      </c>
    </row>
    <row r="25" spans="2:2" ht="18.75" x14ac:dyDescent="0.25">
      <c r="B25" s="21" t="s">
        <v>188</v>
      </c>
    </row>
    <row r="26" spans="2:2" ht="75" x14ac:dyDescent="0.25">
      <c r="B26" s="24" t="s">
        <v>189</v>
      </c>
    </row>
    <row r="27" spans="2:2" ht="105" x14ac:dyDescent="0.25">
      <c r="B27" s="24" t="s">
        <v>220</v>
      </c>
    </row>
    <row r="28" spans="2:2" x14ac:dyDescent="0.25">
      <c r="B28" s="4" t="s">
        <v>10</v>
      </c>
    </row>
  </sheetData>
  <hyperlinks>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1" location="'Калькулятор 6'!A1" display="ВЕРНУТЬСЯ К КАЛЬКУЛЯТОРУ"/>
    <hyperlink ref="B28" location="'Калькулятор 6'!A1" display="ВЕРНУТЬСЯ К КАЛЬКУЛЯТОРУ"/>
  </hyperlinks>
  <pageMargins left="0.7" right="0.7" top="0.75" bottom="0.75" header="0.3" footer="0.3"/>
  <pageSetup paperSize="9" orientation="portrait" r:id="rId6"/>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42"/>
  <sheetViews>
    <sheetView topLeftCell="A25" workbookViewId="0">
      <selection activeCell="B42" sqref="B42"/>
    </sheetView>
  </sheetViews>
  <sheetFormatPr defaultRowHeight="15" x14ac:dyDescent="0.25"/>
  <cols>
    <col min="1" max="1" width="9.140625" customWidth="1"/>
    <col min="2" max="2" width="133.42578125" customWidth="1"/>
  </cols>
  <sheetData>
    <row r="1" spans="2:2" x14ac:dyDescent="0.25">
      <c r="B1" s="4" t="s">
        <v>10</v>
      </c>
    </row>
    <row r="2" spans="2:2" ht="56.25" x14ac:dyDescent="0.3">
      <c r="B2" s="6" t="s">
        <v>283</v>
      </c>
    </row>
    <row r="3" spans="2:2" ht="18.75" x14ac:dyDescent="0.25">
      <c r="B3" s="21" t="s">
        <v>284</v>
      </c>
    </row>
    <row r="4" spans="2:2" ht="18.75" x14ac:dyDescent="0.25">
      <c r="B4" s="21" t="s">
        <v>285</v>
      </c>
    </row>
    <row r="5" spans="2:2" ht="18.75" x14ac:dyDescent="0.25">
      <c r="B5" s="21" t="s">
        <v>286</v>
      </c>
    </row>
    <row r="6" spans="2:2" ht="18.75" x14ac:dyDescent="0.25">
      <c r="B6" s="21" t="s">
        <v>287</v>
      </c>
    </row>
    <row r="7" spans="2:2" ht="37.5" x14ac:dyDescent="0.25">
      <c r="B7" s="21" t="s">
        <v>288</v>
      </c>
    </row>
    <row r="10" spans="2:2" ht="15.75" x14ac:dyDescent="0.25">
      <c r="B10" s="201" t="s">
        <v>4150</v>
      </c>
    </row>
    <row r="11" spans="2:2" ht="15.75" x14ac:dyDescent="0.25">
      <c r="B11" s="202"/>
    </row>
    <row r="12" spans="2:2" ht="16.5" x14ac:dyDescent="0.25">
      <c r="B12" s="207" t="s">
        <v>4151</v>
      </c>
    </row>
    <row r="13" spans="2:2" ht="16.5" x14ac:dyDescent="0.25">
      <c r="B13" s="203"/>
    </row>
    <row r="14" spans="2:2" ht="16.5" x14ac:dyDescent="0.25">
      <c r="B14" s="84" t="s">
        <v>4152</v>
      </c>
    </row>
    <row r="15" spans="2:2" ht="16.5" x14ac:dyDescent="0.25">
      <c r="B15" s="84" t="s">
        <v>4153</v>
      </c>
    </row>
    <row r="16" spans="2:2" ht="16.5" x14ac:dyDescent="0.25">
      <c r="B16" s="85"/>
    </row>
    <row r="17" spans="2:2" ht="33" x14ac:dyDescent="0.25">
      <c r="B17" s="85" t="s">
        <v>4170</v>
      </c>
    </row>
    <row r="18" spans="2:2" x14ac:dyDescent="0.25">
      <c r="B18" s="204" t="s">
        <v>4154</v>
      </c>
    </row>
    <row r="19" spans="2:2" ht="30" x14ac:dyDescent="0.25">
      <c r="B19" s="204" t="s">
        <v>4171</v>
      </c>
    </row>
    <row r="20" spans="2:2" x14ac:dyDescent="0.25">
      <c r="B20" s="204" t="s">
        <v>4156</v>
      </c>
    </row>
    <row r="21" spans="2:2" ht="30" x14ac:dyDescent="0.25">
      <c r="B21" s="204" t="s">
        <v>4172</v>
      </c>
    </row>
    <row r="22" spans="2:2" x14ac:dyDescent="0.25">
      <c r="B22" s="204" t="s">
        <v>4157</v>
      </c>
    </row>
    <row r="23" spans="2:2" x14ac:dyDescent="0.25">
      <c r="B23" s="204" t="s">
        <v>4158</v>
      </c>
    </row>
    <row r="24" spans="2:2" ht="45" x14ac:dyDescent="0.25">
      <c r="B24" s="204" t="s">
        <v>4159</v>
      </c>
    </row>
    <row r="25" spans="2:2" ht="45" x14ac:dyDescent="0.25">
      <c r="B25" s="204" t="s">
        <v>4160</v>
      </c>
    </row>
    <row r="26" spans="2:2" ht="16.5" x14ac:dyDescent="0.25">
      <c r="B26" s="85"/>
    </row>
    <row r="27" spans="2:2" ht="33" x14ac:dyDescent="0.25">
      <c r="B27" s="85" t="s">
        <v>4173</v>
      </c>
    </row>
    <row r="28" spans="2:2" x14ac:dyDescent="0.25">
      <c r="B28" s="204" t="s">
        <v>4161</v>
      </c>
    </row>
    <row r="29" spans="2:2" ht="30" x14ac:dyDescent="0.25">
      <c r="B29" s="204" t="s">
        <v>4174</v>
      </c>
    </row>
    <row r="30" spans="2:2" x14ac:dyDescent="0.25">
      <c r="B30" s="204" t="s">
        <v>4162</v>
      </c>
    </row>
    <row r="31" spans="2:2" ht="33" x14ac:dyDescent="0.25">
      <c r="B31" s="85" t="s">
        <v>4175</v>
      </c>
    </row>
    <row r="32" spans="2:2" x14ac:dyDescent="0.25">
      <c r="B32" s="204" t="s">
        <v>4163</v>
      </c>
    </row>
    <row r="33" spans="2:2" ht="16.5" x14ac:dyDescent="0.25">
      <c r="B33" s="85" t="s">
        <v>4164</v>
      </c>
    </row>
    <row r="34" spans="2:2" ht="16.5" x14ac:dyDescent="0.25">
      <c r="B34" s="85"/>
    </row>
    <row r="35" spans="2:2" ht="16.5" x14ac:dyDescent="0.25">
      <c r="B35" s="85" t="s">
        <v>4165</v>
      </c>
    </row>
    <row r="36" spans="2:2" ht="16.5" x14ac:dyDescent="0.25">
      <c r="B36" s="85" t="s">
        <v>4166</v>
      </c>
    </row>
    <row r="37" spans="2:2" ht="16.5" x14ac:dyDescent="0.25">
      <c r="B37" s="85" t="s">
        <v>4167</v>
      </c>
    </row>
    <row r="38" spans="2:2" ht="16.5" x14ac:dyDescent="0.25">
      <c r="B38" s="85"/>
    </row>
    <row r="39" spans="2:2" ht="16.5" x14ac:dyDescent="0.25">
      <c r="B39" s="94" t="s">
        <v>4169</v>
      </c>
    </row>
    <row r="40" spans="2:2" ht="16.5" x14ac:dyDescent="0.25">
      <c r="B40" s="205" t="s">
        <v>4168</v>
      </c>
    </row>
    <row r="41" spans="2:2" ht="16.5" x14ac:dyDescent="0.25">
      <c r="B41" s="94"/>
    </row>
    <row r="42" spans="2:2" x14ac:dyDescent="0.25">
      <c r="B42" s="4" t="s">
        <v>10</v>
      </c>
    </row>
  </sheetData>
  <hyperlinks>
    <hyperlink ref="B1" location="'Калькулятор 6'!A1" display="ВЕРНУТЬСЯ К КАЛЬКУЛЯТОРУ"/>
    <hyperlink ref="B42" location="'Калькулятор 6'!A1" display="ВЕРНУТЬСЯ К КАЛЬКУЛЯТОРУ"/>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109.710937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B1:G508"/>
  <sheetViews>
    <sheetView topLeftCell="A505" workbookViewId="0">
      <selection activeCell="B508" sqref="B508"/>
    </sheetView>
  </sheetViews>
  <sheetFormatPr defaultRowHeight="15" x14ac:dyDescent="0.25"/>
  <cols>
    <col min="2" max="2" width="119.7109375" customWidth="1"/>
    <col min="3" max="3" width="22.7109375" customWidth="1"/>
  </cols>
  <sheetData>
    <row r="1" spans="2:7" x14ac:dyDescent="0.25">
      <c r="B1" s="4" t="s">
        <v>10</v>
      </c>
    </row>
    <row r="2" spans="2:7" ht="16.5" x14ac:dyDescent="0.25">
      <c r="B2" s="193" t="s">
        <v>4014</v>
      </c>
    </row>
    <row r="3" spans="2:7" ht="19.5" x14ac:dyDescent="0.25">
      <c r="B3" s="194"/>
      <c r="C3" s="1"/>
      <c r="D3" s="1"/>
      <c r="E3" s="1"/>
      <c r="F3" s="1"/>
      <c r="G3" s="1"/>
    </row>
    <row r="4" spans="2:7" ht="15.75" x14ac:dyDescent="0.25">
      <c r="B4" s="195" t="s">
        <v>4147</v>
      </c>
      <c r="C4" s="1"/>
      <c r="D4" s="1"/>
      <c r="E4" s="1"/>
      <c r="F4" s="1"/>
      <c r="G4" s="1"/>
    </row>
    <row r="5" spans="2:7" ht="18.75" x14ac:dyDescent="0.25">
      <c r="B5" s="16" t="s">
        <v>4015</v>
      </c>
      <c r="C5" s="1"/>
      <c r="D5" s="1"/>
      <c r="E5" s="1"/>
      <c r="F5" s="1"/>
      <c r="G5" s="1"/>
    </row>
    <row r="6" spans="2:7" ht="18.75" x14ac:dyDescent="0.25">
      <c r="B6" s="196"/>
      <c r="C6" s="1"/>
      <c r="D6" s="1"/>
      <c r="E6" s="1"/>
      <c r="F6" s="1"/>
      <c r="G6" s="1"/>
    </row>
    <row r="7" spans="2:7" ht="18.75" x14ac:dyDescent="0.25">
      <c r="B7" s="22" t="s">
        <v>1811</v>
      </c>
      <c r="C7" s="1"/>
      <c r="D7" s="1"/>
      <c r="E7" s="1"/>
      <c r="F7" s="1"/>
      <c r="G7" s="1"/>
    </row>
    <row r="8" spans="2:7" ht="37.5" x14ac:dyDescent="0.25">
      <c r="B8" s="22" t="s">
        <v>4016</v>
      </c>
      <c r="C8" s="1"/>
      <c r="D8" s="1"/>
      <c r="E8" s="1"/>
      <c r="F8" s="1"/>
      <c r="G8" s="1"/>
    </row>
    <row r="9" spans="2:7" ht="18.75" x14ac:dyDescent="0.25">
      <c r="B9" s="22"/>
      <c r="C9" s="1"/>
      <c r="D9" s="1"/>
      <c r="E9" s="1"/>
      <c r="F9" s="1"/>
      <c r="G9" s="1"/>
    </row>
    <row r="10" spans="2:7" ht="18.75" x14ac:dyDescent="0.25">
      <c r="B10" s="22"/>
      <c r="C10" s="1"/>
      <c r="D10" s="1"/>
      <c r="E10" s="1"/>
      <c r="F10" s="1"/>
      <c r="G10" s="1"/>
    </row>
    <row r="11" spans="2:7" ht="45" x14ac:dyDescent="0.25">
      <c r="B11" s="24" t="s">
        <v>4017</v>
      </c>
      <c r="C11" s="1"/>
      <c r="D11" s="1"/>
      <c r="E11" s="1"/>
      <c r="F11" s="1"/>
      <c r="G11" s="1"/>
    </row>
    <row r="12" spans="2:7" ht="45" x14ac:dyDescent="0.25">
      <c r="B12" s="24" t="s">
        <v>4018</v>
      </c>
      <c r="C12" s="1"/>
      <c r="D12" s="1"/>
      <c r="E12" s="1"/>
      <c r="F12" s="1"/>
      <c r="G12" s="1"/>
    </row>
    <row r="13" spans="2:7" ht="37.5" x14ac:dyDescent="0.25">
      <c r="B13" s="21" t="s">
        <v>4019</v>
      </c>
      <c r="C13" s="1"/>
      <c r="D13" s="1"/>
      <c r="E13" s="1"/>
      <c r="F13" s="1"/>
      <c r="G13" s="1"/>
    </row>
    <row r="14" spans="2:7" ht="93.75" x14ac:dyDescent="0.25">
      <c r="B14" s="21" t="s">
        <v>4020</v>
      </c>
      <c r="C14" s="1"/>
      <c r="D14" s="1"/>
      <c r="E14" s="1"/>
      <c r="F14" s="1"/>
      <c r="G14" s="1"/>
    </row>
    <row r="15" spans="2:7" ht="18.75" x14ac:dyDescent="0.25">
      <c r="B15" s="21" t="s">
        <v>4021</v>
      </c>
      <c r="C15" s="1"/>
      <c r="D15" s="1"/>
      <c r="E15" s="1"/>
      <c r="F15" s="1"/>
      <c r="G15" s="1"/>
    </row>
    <row r="16" spans="2:7" ht="37.5" x14ac:dyDescent="0.25">
      <c r="B16" s="21" t="s">
        <v>4022</v>
      </c>
      <c r="C16" s="1"/>
      <c r="D16" s="1"/>
      <c r="E16" s="1"/>
      <c r="F16" s="1"/>
      <c r="G16" s="1"/>
    </row>
    <row r="17" spans="2:7" ht="18.75" x14ac:dyDescent="0.25">
      <c r="B17" s="21" t="s">
        <v>4023</v>
      </c>
      <c r="C17" s="1"/>
      <c r="D17" s="1"/>
      <c r="E17" s="1"/>
      <c r="F17" s="1"/>
      <c r="G17" s="1"/>
    </row>
    <row r="18" spans="2:7" ht="18.75" x14ac:dyDescent="0.25">
      <c r="B18" s="18"/>
      <c r="C18" s="1"/>
      <c r="D18" s="1"/>
      <c r="E18" s="1"/>
      <c r="F18" s="1"/>
      <c r="G18" s="1"/>
    </row>
    <row r="19" spans="2:7" ht="18.75" x14ac:dyDescent="0.25">
      <c r="B19" s="18"/>
      <c r="C19" s="1"/>
      <c r="D19" s="1"/>
      <c r="E19" s="1"/>
      <c r="F19" s="1"/>
      <c r="G19" s="1"/>
    </row>
    <row r="20" spans="2:7" ht="18.75" x14ac:dyDescent="0.25">
      <c r="B20" s="18"/>
      <c r="C20" s="1"/>
      <c r="D20" s="1"/>
      <c r="E20" s="1"/>
      <c r="F20" s="1"/>
      <c r="G20" s="1"/>
    </row>
    <row r="21" spans="2:7" ht="18.75" x14ac:dyDescent="0.25">
      <c r="B21" s="21" t="s">
        <v>4024</v>
      </c>
      <c r="C21" s="1"/>
      <c r="D21" s="1"/>
      <c r="E21" s="1"/>
      <c r="F21" s="1"/>
      <c r="G21" s="1"/>
    </row>
    <row r="22" spans="2:7" ht="18.75" x14ac:dyDescent="0.25">
      <c r="B22" s="21" t="s">
        <v>4010</v>
      </c>
      <c r="C22" s="1"/>
      <c r="D22" s="1"/>
      <c r="E22" s="1"/>
      <c r="F22" s="1"/>
      <c r="G22" s="1"/>
    </row>
    <row r="23" spans="2:7" ht="18.75" x14ac:dyDescent="0.25">
      <c r="B23" s="21" t="s">
        <v>4025</v>
      </c>
      <c r="C23" s="1"/>
      <c r="D23" s="1"/>
      <c r="E23" s="1"/>
      <c r="F23" s="1"/>
      <c r="G23" s="1"/>
    </row>
    <row r="24" spans="2:7" x14ac:dyDescent="0.25">
      <c r="B24" s="348" t="s">
        <v>4148</v>
      </c>
      <c r="C24" s="1"/>
      <c r="D24" s="1"/>
      <c r="E24" s="1"/>
      <c r="F24" s="1"/>
      <c r="G24" s="1"/>
    </row>
    <row r="25" spans="2:7" x14ac:dyDescent="0.25">
      <c r="B25" s="348"/>
      <c r="C25" s="1"/>
      <c r="D25" s="1"/>
      <c r="E25" s="1"/>
      <c r="F25" s="1"/>
      <c r="G25" s="1"/>
    </row>
    <row r="26" spans="2:7" x14ac:dyDescent="0.25">
      <c r="B26" s="348"/>
      <c r="C26" s="1"/>
      <c r="D26" s="1"/>
      <c r="E26" s="1"/>
      <c r="F26" s="1"/>
      <c r="G26" s="1"/>
    </row>
    <row r="27" spans="2:7" x14ac:dyDescent="0.25">
      <c r="B27" s="348"/>
      <c r="C27" s="1"/>
      <c r="D27" s="1"/>
      <c r="E27" s="1"/>
      <c r="F27" s="1"/>
      <c r="G27" s="1"/>
    </row>
    <row r="28" spans="2:7" x14ac:dyDescent="0.25">
      <c r="B28" s="348"/>
      <c r="C28" s="1"/>
      <c r="D28" s="1"/>
      <c r="E28" s="1"/>
      <c r="F28" s="1"/>
      <c r="G28" s="1"/>
    </row>
    <row r="29" spans="2:7" x14ac:dyDescent="0.25">
      <c r="B29" s="348"/>
      <c r="C29" s="1"/>
      <c r="D29" s="1"/>
      <c r="E29" s="1"/>
      <c r="F29" s="1"/>
      <c r="G29" s="1"/>
    </row>
    <row r="30" spans="2:7" x14ac:dyDescent="0.25">
      <c r="B30" s="348"/>
      <c r="C30" s="1"/>
      <c r="D30" s="1"/>
      <c r="E30" s="1"/>
      <c r="F30" s="1"/>
      <c r="G30" s="1"/>
    </row>
    <row r="31" spans="2:7" x14ac:dyDescent="0.25">
      <c r="B31" s="348"/>
      <c r="C31" s="1"/>
      <c r="D31" s="1"/>
      <c r="E31" s="1"/>
      <c r="F31" s="1"/>
      <c r="G31" s="1"/>
    </row>
    <row r="32" spans="2:7" x14ac:dyDescent="0.25">
      <c r="B32" s="348"/>
      <c r="C32" s="1"/>
      <c r="D32" s="1"/>
      <c r="E32" s="1"/>
      <c r="F32" s="1"/>
      <c r="G32" s="1"/>
    </row>
    <row r="33" spans="2:7" x14ac:dyDescent="0.25">
      <c r="B33" s="348"/>
      <c r="C33" s="1"/>
      <c r="D33" s="1"/>
      <c r="E33" s="1"/>
      <c r="F33" s="1"/>
      <c r="G33" s="1"/>
    </row>
    <row r="34" spans="2:7" ht="18.75" x14ac:dyDescent="0.25">
      <c r="B34" s="22"/>
      <c r="C34" s="1"/>
      <c r="D34" s="1"/>
      <c r="E34" s="1"/>
      <c r="F34" s="1"/>
      <c r="G34" s="1"/>
    </row>
    <row r="35" spans="2:7" ht="18.75" x14ac:dyDescent="0.25">
      <c r="B35" s="22"/>
      <c r="C35" s="183"/>
      <c r="D35" s="1"/>
      <c r="E35" s="1"/>
      <c r="F35" s="1"/>
      <c r="G35" s="1"/>
    </row>
    <row r="36" spans="2:7" ht="18.75" x14ac:dyDescent="0.25">
      <c r="B36" s="19" t="s">
        <v>7</v>
      </c>
      <c r="C36" s="1"/>
      <c r="D36" s="1"/>
      <c r="E36" s="1"/>
      <c r="F36" s="1"/>
      <c r="G36" s="1"/>
    </row>
    <row r="37" spans="2:7" ht="56.25" x14ac:dyDescent="0.25">
      <c r="B37" s="191" t="s">
        <v>4026</v>
      </c>
      <c r="C37" s="1"/>
      <c r="D37" s="1"/>
      <c r="E37" s="1"/>
      <c r="F37" s="1"/>
      <c r="G37" s="1"/>
    </row>
    <row r="38" spans="2:7" ht="18.75" x14ac:dyDescent="0.25">
      <c r="B38" s="22"/>
      <c r="C38" s="1"/>
      <c r="D38" s="1"/>
      <c r="E38" s="1"/>
      <c r="F38" s="1"/>
      <c r="G38" s="1"/>
    </row>
    <row r="39" spans="2:7" ht="18.75" x14ac:dyDescent="0.25">
      <c r="B39" s="19" t="s">
        <v>3660</v>
      </c>
      <c r="C39" s="1"/>
      <c r="D39" s="1"/>
      <c r="E39" s="1"/>
      <c r="F39" s="1"/>
      <c r="G39" s="1"/>
    </row>
    <row r="40" spans="2:7" ht="18.75" x14ac:dyDescent="0.25">
      <c r="B40" s="20"/>
      <c r="C40" s="1"/>
      <c r="D40" s="1"/>
      <c r="E40" s="1"/>
      <c r="F40" s="1"/>
      <c r="G40" s="1"/>
    </row>
    <row r="41" spans="2:7" ht="18.75" x14ac:dyDescent="0.25">
      <c r="B41" s="19" t="s">
        <v>4027</v>
      </c>
      <c r="C41" s="183"/>
      <c r="D41" s="1"/>
      <c r="E41" s="1"/>
      <c r="F41" s="1"/>
      <c r="G41" s="1"/>
    </row>
    <row r="42" spans="2:7" ht="18.75" x14ac:dyDescent="0.25">
      <c r="B42" s="19" t="s">
        <v>3661</v>
      </c>
      <c r="C42" s="1"/>
      <c r="D42" s="1"/>
      <c r="E42" s="1"/>
      <c r="F42" s="1"/>
      <c r="G42" s="1"/>
    </row>
    <row r="43" spans="2:7" ht="18.75" x14ac:dyDescent="0.25">
      <c r="B43" s="19"/>
      <c r="C43" s="1"/>
      <c r="D43" s="1"/>
      <c r="E43" s="1"/>
      <c r="F43" s="1"/>
      <c r="G43" s="1"/>
    </row>
    <row r="44" spans="2:7" ht="131.25" x14ac:dyDescent="0.25">
      <c r="B44" s="20" t="s">
        <v>4028</v>
      </c>
      <c r="C44" s="1"/>
      <c r="D44" s="1"/>
      <c r="E44" s="1"/>
      <c r="F44" s="1"/>
      <c r="G44" s="1"/>
    </row>
    <row r="45" spans="2:7" ht="18.75" x14ac:dyDescent="0.25">
      <c r="B45" s="20"/>
      <c r="C45" s="1"/>
      <c r="D45" s="1"/>
      <c r="E45" s="1"/>
      <c r="F45" s="1"/>
      <c r="G45" s="1"/>
    </row>
    <row r="46" spans="2:7" ht="18.75" x14ac:dyDescent="0.25">
      <c r="B46" s="19" t="s">
        <v>3664</v>
      </c>
      <c r="C46" s="1"/>
      <c r="D46" s="1"/>
      <c r="E46" s="1"/>
      <c r="F46" s="1"/>
      <c r="G46" s="1"/>
    </row>
    <row r="47" spans="2:7" ht="18.75" x14ac:dyDescent="0.25">
      <c r="B47" s="20"/>
      <c r="C47" s="1"/>
      <c r="D47" s="1"/>
      <c r="E47" s="1"/>
      <c r="F47" s="1"/>
      <c r="G47" s="1"/>
    </row>
    <row r="48" spans="2:7" ht="37.5" x14ac:dyDescent="0.25">
      <c r="B48" s="20" t="s">
        <v>4029</v>
      </c>
      <c r="C48" s="1"/>
      <c r="D48" s="1"/>
      <c r="E48" s="1"/>
      <c r="F48" s="1"/>
      <c r="G48" s="1"/>
    </row>
    <row r="49" spans="2:7" ht="18.75" x14ac:dyDescent="0.25">
      <c r="B49" s="20"/>
      <c r="C49" s="1"/>
      <c r="D49" s="1"/>
      <c r="E49" s="1"/>
      <c r="F49" s="1"/>
      <c r="G49" s="1"/>
    </row>
    <row r="50" spans="2:7" ht="18.75" x14ac:dyDescent="0.25">
      <c r="B50" s="19" t="s">
        <v>4030</v>
      </c>
      <c r="C50" s="181"/>
      <c r="D50" s="1"/>
      <c r="E50" s="1"/>
      <c r="F50" s="1"/>
      <c r="G50" s="1"/>
    </row>
    <row r="51" spans="2:7" ht="18.75" x14ac:dyDescent="0.25">
      <c r="B51" s="19" t="s">
        <v>3667</v>
      </c>
      <c r="C51" s="181"/>
      <c r="D51" s="1"/>
      <c r="E51" s="1"/>
      <c r="F51" s="1"/>
      <c r="G51" s="1"/>
    </row>
    <row r="52" spans="2:7" ht="18.75" x14ac:dyDescent="0.25">
      <c r="B52" s="19"/>
      <c r="C52" s="181"/>
      <c r="D52" s="1"/>
      <c r="E52" s="1"/>
      <c r="F52" s="1"/>
      <c r="G52" s="1"/>
    </row>
    <row r="53" spans="2:7" ht="18.75" x14ac:dyDescent="0.25">
      <c r="B53" s="20" t="s">
        <v>3668</v>
      </c>
      <c r="C53" s="181"/>
      <c r="D53" s="1"/>
      <c r="E53" s="1"/>
      <c r="F53" s="1"/>
      <c r="G53" s="1"/>
    </row>
    <row r="54" spans="2:7" ht="37.5" x14ac:dyDescent="0.25">
      <c r="B54" s="20" t="s">
        <v>3669</v>
      </c>
      <c r="C54" s="181"/>
      <c r="D54" s="1"/>
      <c r="E54" s="1"/>
      <c r="F54" s="1"/>
      <c r="G54" s="1"/>
    </row>
    <row r="55" spans="2:7" ht="18.75" x14ac:dyDescent="0.25">
      <c r="B55" s="20" t="s">
        <v>3568</v>
      </c>
      <c r="C55" s="181"/>
      <c r="D55" s="1"/>
      <c r="E55" s="1"/>
      <c r="F55" s="1"/>
      <c r="G55" s="1"/>
    </row>
    <row r="56" spans="2:7" ht="18.75" x14ac:dyDescent="0.25">
      <c r="B56" s="20" t="s">
        <v>3569</v>
      </c>
      <c r="C56" s="182"/>
      <c r="D56" s="1"/>
      <c r="E56" s="1"/>
      <c r="F56" s="1"/>
      <c r="G56" s="1"/>
    </row>
    <row r="57" spans="2:7" ht="18.75" x14ac:dyDescent="0.25">
      <c r="B57" s="20" t="s">
        <v>3670</v>
      </c>
      <c r="C57" s="1"/>
      <c r="D57" s="1"/>
      <c r="E57" s="1"/>
      <c r="F57" s="1"/>
      <c r="G57" s="1"/>
    </row>
    <row r="58" spans="2:7" ht="18.75" x14ac:dyDescent="0.25">
      <c r="B58" s="20" t="s">
        <v>3671</v>
      </c>
      <c r="C58" s="1"/>
      <c r="D58" s="1"/>
      <c r="E58" s="1"/>
      <c r="F58" s="1"/>
      <c r="G58" s="1"/>
    </row>
    <row r="59" spans="2:7" ht="37.5" x14ac:dyDescent="0.25">
      <c r="B59" s="20" t="s">
        <v>4031</v>
      </c>
      <c r="C59" s="1"/>
      <c r="D59" s="1"/>
      <c r="E59" s="1"/>
      <c r="F59" s="1"/>
      <c r="G59" s="1"/>
    </row>
    <row r="60" spans="2:7" ht="18.75" x14ac:dyDescent="0.25">
      <c r="B60" s="20" t="s">
        <v>3570</v>
      </c>
      <c r="C60" s="1"/>
      <c r="D60" s="1"/>
      <c r="E60" s="1"/>
      <c r="F60" s="1"/>
      <c r="G60" s="1"/>
    </row>
    <row r="61" spans="2:7" ht="37.5" x14ac:dyDescent="0.25">
      <c r="B61" s="21" t="s">
        <v>4032</v>
      </c>
      <c r="C61" s="1"/>
      <c r="D61" s="1"/>
      <c r="E61" s="1"/>
      <c r="F61" s="1"/>
      <c r="G61" s="1"/>
    </row>
    <row r="62" spans="2:7" ht="37.5" x14ac:dyDescent="0.25">
      <c r="B62" s="21" t="s">
        <v>4033</v>
      </c>
      <c r="C62" s="1"/>
      <c r="D62" s="1"/>
      <c r="E62" s="1"/>
      <c r="F62" s="1"/>
      <c r="G62" s="1"/>
    </row>
    <row r="63" spans="2:7" ht="75" x14ac:dyDescent="0.25">
      <c r="B63" s="20" t="s">
        <v>3673</v>
      </c>
      <c r="C63" s="1"/>
      <c r="D63" s="1"/>
      <c r="E63" s="1"/>
      <c r="F63" s="1"/>
      <c r="G63" s="1"/>
    </row>
    <row r="64" spans="2:7" ht="18.75" x14ac:dyDescent="0.25">
      <c r="B64" s="20" t="s">
        <v>3674</v>
      </c>
      <c r="C64" s="1"/>
      <c r="D64" s="1"/>
      <c r="E64" s="1"/>
      <c r="F64" s="1"/>
      <c r="G64" s="1"/>
    </row>
    <row r="65" spans="2:7" ht="18.75" x14ac:dyDescent="0.25">
      <c r="B65" s="20" t="s">
        <v>3675</v>
      </c>
      <c r="C65" s="1"/>
      <c r="D65" s="1"/>
      <c r="E65" s="1"/>
      <c r="F65" s="1"/>
      <c r="G65" s="1"/>
    </row>
    <row r="66" spans="2:7" ht="37.5" x14ac:dyDescent="0.25">
      <c r="B66" s="20" t="s">
        <v>3676</v>
      </c>
      <c r="C66" s="1"/>
      <c r="D66" s="1"/>
      <c r="E66" s="1"/>
      <c r="F66" s="1"/>
      <c r="G66" s="1"/>
    </row>
    <row r="67" spans="2:7" ht="56.25" x14ac:dyDescent="0.25">
      <c r="B67" s="20" t="s">
        <v>3571</v>
      </c>
      <c r="C67" s="1"/>
      <c r="D67" s="1"/>
      <c r="E67" s="1"/>
      <c r="F67" s="1"/>
      <c r="G67" s="1"/>
    </row>
    <row r="68" spans="2:7" ht="56.25" x14ac:dyDescent="0.25">
      <c r="B68" s="20" t="s">
        <v>3572</v>
      </c>
      <c r="C68" s="1"/>
      <c r="D68" s="1"/>
      <c r="E68" s="1"/>
      <c r="F68" s="1"/>
      <c r="G68" s="1"/>
    </row>
    <row r="69" spans="2:7" ht="56.25" x14ac:dyDescent="0.25">
      <c r="B69" s="20" t="s">
        <v>3677</v>
      </c>
      <c r="C69" s="1"/>
      <c r="D69" s="1"/>
      <c r="E69" s="1"/>
      <c r="F69" s="1"/>
      <c r="G69" s="1"/>
    </row>
    <row r="70" spans="2:7" ht="37.5" x14ac:dyDescent="0.25">
      <c r="B70" s="20" t="s">
        <v>3678</v>
      </c>
      <c r="C70" s="1"/>
      <c r="D70" s="1"/>
      <c r="E70" s="1"/>
      <c r="F70" s="1"/>
      <c r="G70" s="1"/>
    </row>
    <row r="71" spans="2:7" ht="56.25" x14ac:dyDescent="0.25">
      <c r="B71" s="20" t="s">
        <v>3679</v>
      </c>
      <c r="C71" s="1"/>
      <c r="D71" s="1"/>
      <c r="E71" s="1"/>
      <c r="F71" s="1"/>
      <c r="G71" s="1"/>
    </row>
    <row r="72" spans="2:7" ht="37.5" x14ac:dyDescent="0.25">
      <c r="B72" s="20" t="s">
        <v>3680</v>
      </c>
      <c r="C72" s="1"/>
      <c r="D72" s="1"/>
      <c r="E72" s="1"/>
      <c r="F72" s="1"/>
      <c r="G72" s="1"/>
    </row>
    <row r="73" spans="2:7" ht="37.5" x14ac:dyDescent="0.25">
      <c r="B73" s="20" t="s">
        <v>3681</v>
      </c>
      <c r="C73" s="1"/>
      <c r="D73" s="1"/>
      <c r="E73" s="1"/>
      <c r="F73" s="1"/>
      <c r="G73" s="1"/>
    </row>
    <row r="74" spans="2:7" ht="18.75" x14ac:dyDescent="0.25">
      <c r="B74" s="20" t="s">
        <v>3573</v>
      </c>
      <c r="C74" s="1"/>
      <c r="D74" s="1"/>
      <c r="E74" s="1"/>
      <c r="F74" s="1"/>
      <c r="G74" s="1"/>
    </row>
    <row r="75" spans="2:7" ht="37.5" x14ac:dyDescent="0.25">
      <c r="B75" s="20" t="s">
        <v>4034</v>
      </c>
      <c r="C75" s="1"/>
      <c r="D75" s="1"/>
      <c r="E75" s="1"/>
      <c r="F75" s="1"/>
      <c r="G75" s="1"/>
    </row>
    <row r="76" spans="2:7" ht="18.75" x14ac:dyDescent="0.25">
      <c r="B76" s="20" t="s">
        <v>3683</v>
      </c>
      <c r="C76" s="1"/>
      <c r="D76" s="1"/>
      <c r="E76" s="1"/>
      <c r="F76" s="1"/>
      <c r="G76" s="1"/>
    </row>
    <row r="77" spans="2:7" ht="18.75" x14ac:dyDescent="0.25">
      <c r="B77" s="20" t="s">
        <v>3684</v>
      </c>
      <c r="C77" s="1"/>
      <c r="D77" s="1"/>
      <c r="E77" s="1"/>
      <c r="F77" s="1"/>
      <c r="G77" s="1"/>
    </row>
    <row r="78" spans="2:7" ht="18.75" x14ac:dyDescent="0.25">
      <c r="B78" s="20" t="s">
        <v>3685</v>
      </c>
      <c r="C78" s="1"/>
      <c r="D78" s="1"/>
      <c r="E78" s="1"/>
      <c r="F78" s="1"/>
      <c r="G78" s="1"/>
    </row>
    <row r="79" spans="2:7" ht="37.5" x14ac:dyDescent="0.25">
      <c r="B79" s="20" t="s">
        <v>3686</v>
      </c>
      <c r="C79" s="1"/>
      <c r="D79" s="1"/>
      <c r="E79" s="1"/>
      <c r="F79" s="1"/>
      <c r="G79" s="1"/>
    </row>
    <row r="80" spans="2:7" ht="18.75" x14ac:dyDescent="0.25">
      <c r="B80" s="20" t="s">
        <v>3687</v>
      </c>
      <c r="C80" s="1"/>
      <c r="D80" s="1"/>
      <c r="E80" s="1"/>
      <c r="F80" s="1"/>
      <c r="G80" s="1"/>
    </row>
    <row r="81" spans="2:7" ht="18.75" x14ac:dyDescent="0.25">
      <c r="B81" s="20" t="s">
        <v>3688</v>
      </c>
      <c r="C81" s="1"/>
      <c r="D81" s="1"/>
      <c r="E81" s="1"/>
      <c r="F81" s="1"/>
      <c r="G81" s="1"/>
    </row>
    <row r="82" spans="2:7" ht="18.75" x14ac:dyDescent="0.25">
      <c r="B82" s="20" t="s">
        <v>3689</v>
      </c>
      <c r="C82" s="1"/>
      <c r="D82" s="1"/>
      <c r="E82" s="1"/>
      <c r="F82" s="1"/>
      <c r="G82" s="1"/>
    </row>
    <row r="83" spans="2:7" ht="37.5" x14ac:dyDescent="0.25">
      <c r="B83" s="20" t="s">
        <v>3574</v>
      </c>
      <c r="C83" s="1"/>
      <c r="D83" s="1"/>
      <c r="E83" s="1"/>
      <c r="F83" s="1"/>
      <c r="G83" s="1"/>
    </row>
    <row r="84" spans="2:7" ht="18.75" x14ac:dyDescent="0.25">
      <c r="B84" s="20" t="s">
        <v>3690</v>
      </c>
      <c r="C84" s="1"/>
      <c r="D84" s="1"/>
      <c r="E84" s="1"/>
      <c r="F84" s="1"/>
      <c r="G84" s="1"/>
    </row>
    <row r="85" spans="2:7" ht="37.5" x14ac:dyDescent="0.25">
      <c r="B85" s="20" t="s">
        <v>4035</v>
      </c>
      <c r="C85" s="1"/>
      <c r="D85" s="1"/>
      <c r="E85" s="1"/>
      <c r="F85" s="1"/>
      <c r="G85" s="1"/>
    </row>
    <row r="86" spans="2:7" ht="37.5" x14ac:dyDescent="0.25">
      <c r="B86" s="20" t="s">
        <v>3692</v>
      </c>
      <c r="C86" s="1"/>
      <c r="D86" s="1"/>
      <c r="E86" s="1"/>
      <c r="F86" s="1"/>
      <c r="G86" s="1"/>
    </row>
    <row r="87" spans="2:7" ht="18.75" x14ac:dyDescent="0.25">
      <c r="B87" s="21" t="s">
        <v>3693</v>
      </c>
      <c r="C87" s="1"/>
      <c r="D87" s="1"/>
      <c r="E87" s="1"/>
      <c r="F87" s="1"/>
      <c r="G87" s="1"/>
    </row>
    <row r="88" spans="2:7" ht="37.5" x14ac:dyDescent="0.25">
      <c r="B88" s="21" t="s">
        <v>3694</v>
      </c>
      <c r="C88" s="1"/>
      <c r="D88" s="1"/>
      <c r="E88" s="1"/>
      <c r="F88" s="1"/>
      <c r="G88" s="1"/>
    </row>
    <row r="89" spans="2:7" ht="18.75" x14ac:dyDescent="0.25">
      <c r="B89" s="21" t="s">
        <v>3695</v>
      </c>
      <c r="C89" s="1"/>
      <c r="D89" s="1"/>
      <c r="E89" s="1"/>
      <c r="F89" s="1"/>
      <c r="G89" s="1"/>
    </row>
    <row r="90" spans="2:7" ht="37.5" x14ac:dyDescent="0.25">
      <c r="B90" s="21" t="s">
        <v>3696</v>
      </c>
      <c r="C90" s="1"/>
      <c r="D90" s="1"/>
      <c r="E90" s="1"/>
      <c r="F90" s="1"/>
      <c r="G90" s="1"/>
    </row>
    <row r="91" spans="2:7" ht="18.75" x14ac:dyDescent="0.25">
      <c r="B91" s="21" t="s">
        <v>3697</v>
      </c>
      <c r="C91" s="1"/>
      <c r="D91" s="1"/>
      <c r="E91" s="1"/>
      <c r="F91" s="1"/>
      <c r="G91" s="1"/>
    </row>
    <row r="92" spans="2:7" ht="112.5" x14ac:dyDescent="0.25">
      <c r="B92" s="20" t="s">
        <v>4036</v>
      </c>
      <c r="C92" s="1"/>
      <c r="D92" s="1"/>
      <c r="E92" s="1"/>
      <c r="F92" s="1"/>
      <c r="G92" s="1"/>
    </row>
    <row r="93" spans="2:7" ht="75" x14ac:dyDescent="0.25">
      <c r="B93" s="20" t="s">
        <v>3699</v>
      </c>
      <c r="C93" s="1"/>
      <c r="D93" s="1"/>
      <c r="E93" s="1"/>
      <c r="F93" s="1"/>
      <c r="G93" s="1"/>
    </row>
    <row r="94" spans="2:7" ht="18.75" x14ac:dyDescent="0.25">
      <c r="B94" s="22"/>
      <c r="C94" s="1"/>
      <c r="D94" s="1"/>
      <c r="E94" s="1"/>
      <c r="F94" s="1"/>
      <c r="G94" s="1"/>
    </row>
    <row r="95" spans="2:7" ht="18.75" x14ac:dyDescent="0.25">
      <c r="B95" s="22"/>
      <c r="C95" s="1"/>
      <c r="D95" s="1"/>
      <c r="E95" s="1"/>
      <c r="F95" s="1"/>
      <c r="G95" s="1"/>
    </row>
    <row r="96" spans="2:7" ht="18.75" x14ac:dyDescent="0.25">
      <c r="B96" s="22"/>
      <c r="C96" s="1"/>
      <c r="D96" s="1"/>
      <c r="E96" s="1"/>
      <c r="F96" s="1"/>
      <c r="G96" s="1"/>
    </row>
    <row r="97" spans="2:7" ht="18.75" x14ac:dyDescent="0.25">
      <c r="B97" s="22"/>
      <c r="C97" s="1"/>
      <c r="D97" s="1"/>
      <c r="E97" s="1"/>
      <c r="F97" s="1"/>
      <c r="G97" s="1"/>
    </row>
    <row r="98" spans="2:7" ht="18.75" x14ac:dyDescent="0.25">
      <c r="B98" s="22"/>
      <c r="C98" s="1"/>
      <c r="D98" s="1"/>
      <c r="E98" s="1"/>
      <c r="F98" s="1"/>
      <c r="G98" s="1"/>
    </row>
    <row r="99" spans="2:7" ht="18.75" x14ac:dyDescent="0.25">
      <c r="B99" s="22"/>
      <c r="C99" s="1"/>
      <c r="D99" s="1"/>
      <c r="E99" s="1"/>
      <c r="F99" s="1"/>
      <c r="G99" s="1"/>
    </row>
    <row r="100" spans="2:7" ht="18.75" x14ac:dyDescent="0.25">
      <c r="B100" s="19" t="s">
        <v>3700</v>
      </c>
      <c r="C100" s="1"/>
      <c r="D100" s="1"/>
      <c r="E100" s="1"/>
      <c r="F100" s="1"/>
      <c r="G100" s="1"/>
    </row>
    <row r="101" spans="2:7" ht="18.75" x14ac:dyDescent="0.25">
      <c r="B101" s="20"/>
      <c r="C101" s="1"/>
      <c r="D101" s="1"/>
      <c r="E101" s="1"/>
      <c r="F101" s="1"/>
      <c r="G101" s="1"/>
    </row>
    <row r="102" spans="2:7" ht="18.75" x14ac:dyDescent="0.25">
      <c r="B102" s="19" t="s">
        <v>3701</v>
      </c>
      <c r="C102" s="1"/>
      <c r="D102" s="1"/>
      <c r="E102" s="1"/>
      <c r="F102" s="1"/>
      <c r="G102" s="1"/>
    </row>
    <row r="103" spans="2:7" ht="18.75" x14ac:dyDescent="0.25">
      <c r="B103" s="19"/>
      <c r="C103" s="1"/>
      <c r="D103" s="1"/>
      <c r="E103" s="1"/>
      <c r="F103" s="1"/>
      <c r="G103" s="1"/>
    </row>
    <row r="104" spans="2:7" ht="37.5" x14ac:dyDescent="0.25">
      <c r="B104" s="20" t="s">
        <v>4037</v>
      </c>
      <c r="C104" s="1"/>
      <c r="D104" s="1"/>
      <c r="E104" s="1"/>
      <c r="F104" s="1"/>
      <c r="G104" s="1"/>
    </row>
    <row r="105" spans="2:7" ht="18.75" x14ac:dyDescent="0.25">
      <c r="B105" s="20"/>
      <c r="C105" s="1"/>
      <c r="D105" s="1"/>
      <c r="E105" s="1"/>
      <c r="F105" s="1"/>
      <c r="G105" s="1"/>
    </row>
    <row r="106" spans="2:7" ht="18.75" x14ac:dyDescent="0.25">
      <c r="B106" s="20" t="s">
        <v>4038</v>
      </c>
      <c r="C106" s="1"/>
      <c r="D106" s="1"/>
      <c r="E106" s="1"/>
      <c r="F106" s="1"/>
      <c r="G106" s="1"/>
    </row>
    <row r="107" spans="2:7" ht="18.75" x14ac:dyDescent="0.25">
      <c r="B107" s="20"/>
      <c r="C107" s="1"/>
      <c r="D107" s="1"/>
      <c r="E107" s="1"/>
      <c r="F107" s="1"/>
      <c r="G107" s="1"/>
    </row>
    <row r="108" spans="2:7" ht="18.75" x14ac:dyDescent="0.25">
      <c r="B108" s="20" t="s">
        <v>3705</v>
      </c>
      <c r="C108" s="1"/>
      <c r="D108" s="1"/>
      <c r="E108" s="1"/>
      <c r="F108" s="1"/>
      <c r="G108" s="1"/>
    </row>
    <row r="109" spans="2:7" ht="18.75" x14ac:dyDescent="0.25">
      <c r="B109" s="20" t="s">
        <v>3706</v>
      </c>
      <c r="C109" s="1"/>
      <c r="D109" s="1"/>
      <c r="E109" s="1"/>
      <c r="F109" s="1"/>
      <c r="G109" s="1"/>
    </row>
    <row r="110" spans="2:7" ht="37.5" x14ac:dyDescent="0.25">
      <c r="B110" s="20" t="s">
        <v>3707</v>
      </c>
      <c r="C110" s="1"/>
      <c r="D110" s="1"/>
      <c r="E110" s="1"/>
      <c r="F110" s="1"/>
      <c r="G110" s="1"/>
    </row>
    <row r="111" spans="2:7" ht="37.5" x14ac:dyDescent="0.25">
      <c r="B111" s="20" t="s">
        <v>4039</v>
      </c>
      <c r="C111" s="1"/>
      <c r="D111" s="1"/>
      <c r="E111" s="1"/>
      <c r="F111" s="1"/>
      <c r="G111" s="1"/>
    </row>
    <row r="112" spans="2:7" ht="37.5" x14ac:dyDescent="0.25">
      <c r="B112" s="20" t="s">
        <v>4040</v>
      </c>
      <c r="C112" s="1"/>
      <c r="D112" s="1"/>
      <c r="E112" s="1"/>
      <c r="F112" s="1"/>
      <c r="G112" s="1"/>
    </row>
    <row r="113" spans="2:7" ht="18.75" x14ac:dyDescent="0.25">
      <c r="B113" s="20" t="s">
        <v>4041</v>
      </c>
      <c r="C113" s="1"/>
      <c r="D113" s="1"/>
      <c r="E113" s="1"/>
      <c r="F113" s="1"/>
      <c r="G113" s="1"/>
    </row>
    <row r="114" spans="2:7" ht="18.75" x14ac:dyDescent="0.25">
      <c r="B114" s="20" t="s">
        <v>4042</v>
      </c>
      <c r="C114" s="1"/>
      <c r="D114" s="1"/>
      <c r="E114" s="1"/>
      <c r="F114" s="1"/>
      <c r="G114" s="1"/>
    </row>
    <row r="115" spans="2:7" x14ac:dyDescent="0.25">
      <c r="B115" s="197" t="s">
        <v>4043</v>
      </c>
      <c r="C115" s="1"/>
      <c r="D115" s="1"/>
      <c r="E115" s="1"/>
      <c r="F115" s="1"/>
      <c r="G115" s="1"/>
    </row>
    <row r="116" spans="2:7" ht="150" x14ac:dyDescent="0.25">
      <c r="B116" s="20" t="s">
        <v>4044</v>
      </c>
      <c r="C116" s="1"/>
      <c r="D116" s="1"/>
      <c r="E116" s="1"/>
      <c r="F116" s="1"/>
      <c r="G116" s="1"/>
    </row>
    <row r="117" spans="2:7" ht="18.75" x14ac:dyDescent="0.25">
      <c r="B117" s="20"/>
      <c r="C117" s="1"/>
      <c r="D117" s="1"/>
      <c r="E117" s="1"/>
      <c r="F117" s="1"/>
      <c r="G117" s="1"/>
    </row>
    <row r="118" spans="2:7" ht="18.75" x14ac:dyDescent="0.25">
      <c r="B118" s="19" t="s">
        <v>3709</v>
      </c>
      <c r="C118" s="1"/>
      <c r="D118" s="1"/>
      <c r="E118" s="1"/>
      <c r="F118" s="1"/>
      <c r="G118" s="1"/>
    </row>
    <row r="119" spans="2:7" ht="18.75" x14ac:dyDescent="0.25">
      <c r="B119" s="19" t="s">
        <v>165</v>
      </c>
      <c r="C119" s="1"/>
      <c r="D119" s="1"/>
      <c r="E119" s="1"/>
      <c r="F119" s="1"/>
      <c r="G119" s="1"/>
    </row>
    <row r="120" spans="2:7" ht="18.75" x14ac:dyDescent="0.25">
      <c r="B120" s="20"/>
      <c r="C120" s="1"/>
      <c r="D120" s="1"/>
      <c r="E120" s="1"/>
      <c r="F120" s="1"/>
      <c r="G120" s="1"/>
    </row>
    <row r="121" spans="2:7" ht="18.75" x14ac:dyDescent="0.25">
      <c r="B121" s="20" t="s">
        <v>3710</v>
      </c>
      <c r="C121" s="1"/>
      <c r="D121" s="1"/>
      <c r="E121" s="1"/>
      <c r="F121" s="1"/>
      <c r="G121" s="1"/>
    </row>
    <row r="122" spans="2:7" ht="18.75" x14ac:dyDescent="0.25">
      <c r="B122" s="20" t="s">
        <v>4045</v>
      </c>
      <c r="C122" s="1"/>
      <c r="D122" s="1"/>
      <c r="E122" s="1"/>
      <c r="F122" s="1"/>
      <c r="G122" s="1"/>
    </row>
    <row r="123" spans="2:7" ht="18.75" x14ac:dyDescent="0.25">
      <c r="B123" s="20" t="s">
        <v>4046</v>
      </c>
      <c r="C123" s="1"/>
      <c r="D123" s="1"/>
      <c r="E123" s="1"/>
      <c r="F123" s="1"/>
      <c r="G123" s="1"/>
    </row>
    <row r="124" spans="2:7" ht="18.75" x14ac:dyDescent="0.25">
      <c r="B124" s="20"/>
      <c r="C124" s="1"/>
      <c r="D124" s="1"/>
      <c r="E124" s="1"/>
      <c r="F124" s="1"/>
      <c r="G124" s="1"/>
    </row>
    <row r="125" spans="2:7" ht="18.75" x14ac:dyDescent="0.25">
      <c r="B125" s="20"/>
      <c r="C125" s="1"/>
      <c r="D125" s="1"/>
      <c r="E125" s="1"/>
      <c r="F125" s="1"/>
      <c r="G125" s="1"/>
    </row>
    <row r="126" spans="2:7" ht="56.25" x14ac:dyDescent="0.25">
      <c r="B126" s="19" t="s">
        <v>4047</v>
      </c>
      <c r="C126" s="1"/>
      <c r="D126" s="1"/>
      <c r="E126" s="1"/>
      <c r="F126" s="1"/>
      <c r="G126" s="1"/>
    </row>
    <row r="127" spans="2:7" ht="18.75" x14ac:dyDescent="0.25">
      <c r="B127" s="19" t="s">
        <v>4048</v>
      </c>
      <c r="C127" s="1"/>
      <c r="D127" s="1"/>
      <c r="E127" s="1"/>
      <c r="F127" s="1"/>
      <c r="G127" s="1"/>
    </row>
    <row r="128" spans="2:7" ht="18.75" x14ac:dyDescent="0.25">
      <c r="B128" s="19" t="s">
        <v>165</v>
      </c>
      <c r="C128" s="1"/>
      <c r="D128" s="1"/>
      <c r="E128" s="1"/>
      <c r="F128" s="1"/>
      <c r="G128" s="1"/>
    </row>
    <row r="129" spans="2:7" ht="18.75" x14ac:dyDescent="0.25">
      <c r="B129" s="20"/>
      <c r="C129" s="1"/>
      <c r="D129" s="1"/>
      <c r="E129" s="1"/>
      <c r="F129" s="1"/>
      <c r="G129" s="1"/>
    </row>
    <row r="130" spans="2:7" ht="56.25" x14ac:dyDescent="0.25">
      <c r="B130" s="20" t="s">
        <v>4049</v>
      </c>
      <c r="C130" s="1"/>
      <c r="D130" s="1"/>
      <c r="E130" s="1"/>
      <c r="F130" s="1"/>
      <c r="G130" s="1"/>
    </row>
    <row r="131" spans="2:7" ht="37.5" x14ac:dyDescent="0.25">
      <c r="B131" s="20" t="s">
        <v>3719</v>
      </c>
      <c r="C131" s="1"/>
      <c r="D131" s="1"/>
      <c r="E131" s="1"/>
      <c r="F131" s="1"/>
      <c r="G131" s="1"/>
    </row>
    <row r="132" spans="2:7" ht="18.75" x14ac:dyDescent="0.25">
      <c r="B132" s="22"/>
      <c r="C132" s="1"/>
      <c r="D132" s="1"/>
      <c r="E132" s="1"/>
      <c r="F132" s="1"/>
      <c r="G132" s="1"/>
    </row>
    <row r="133" spans="2:7" ht="18.75" x14ac:dyDescent="0.25">
      <c r="B133" s="19" t="s">
        <v>3720</v>
      </c>
      <c r="C133" s="1"/>
      <c r="D133" s="1"/>
      <c r="E133" s="1"/>
      <c r="F133" s="1"/>
      <c r="G133" s="1"/>
    </row>
    <row r="134" spans="2:7" ht="18.75" x14ac:dyDescent="0.25">
      <c r="B134" s="19" t="s">
        <v>3721</v>
      </c>
      <c r="C134" s="1"/>
      <c r="D134" s="1"/>
      <c r="E134" s="1"/>
      <c r="F134" s="1"/>
      <c r="G134" s="1"/>
    </row>
    <row r="135" spans="2:7" ht="18.75" x14ac:dyDescent="0.25">
      <c r="B135" s="19" t="s">
        <v>3722</v>
      </c>
      <c r="C135" s="1"/>
      <c r="D135" s="1"/>
      <c r="E135" s="1"/>
      <c r="F135" s="1"/>
      <c r="G135" s="1"/>
    </row>
    <row r="136" spans="2:7" ht="18.75" x14ac:dyDescent="0.25">
      <c r="B136" s="19"/>
      <c r="C136" s="1"/>
      <c r="D136" s="1"/>
      <c r="E136" s="1"/>
      <c r="F136" s="1"/>
      <c r="G136" s="1"/>
    </row>
    <row r="137" spans="2:7" ht="56.25" x14ac:dyDescent="0.25">
      <c r="B137" s="20" t="s">
        <v>4050</v>
      </c>
      <c r="C137" s="1"/>
      <c r="D137" s="1"/>
      <c r="E137" s="1"/>
      <c r="F137" s="1"/>
      <c r="G137" s="1"/>
    </row>
    <row r="138" spans="2:7" ht="75" x14ac:dyDescent="0.25">
      <c r="B138" s="20" t="s">
        <v>3579</v>
      </c>
      <c r="C138" s="1"/>
      <c r="D138" s="1"/>
      <c r="E138" s="1"/>
      <c r="F138" s="1"/>
      <c r="G138" s="1"/>
    </row>
    <row r="139" spans="2:7" ht="56.25" x14ac:dyDescent="0.25">
      <c r="B139" s="20" t="s">
        <v>3724</v>
      </c>
      <c r="C139" s="1"/>
      <c r="D139" s="1"/>
      <c r="E139" s="1"/>
      <c r="F139" s="1"/>
      <c r="G139" s="1"/>
    </row>
    <row r="140" spans="2:7" ht="37.5" x14ac:dyDescent="0.25">
      <c r="B140" s="20" t="s">
        <v>4051</v>
      </c>
      <c r="C140" s="1"/>
      <c r="D140" s="1"/>
      <c r="E140" s="1"/>
      <c r="F140" s="1"/>
      <c r="G140" s="1"/>
    </row>
    <row r="141" spans="2:7" ht="45" x14ac:dyDescent="0.25">
      <c r="B141" s="24" t="s">
        <v>3580</v>
      </c>
      <c r="C141" s="1"/>
      <c r="D141" s="1"/>
      <c r="E141" s="1"/>
      <c r="F141" s="1"/>
      <c r="G141" s="1"/>
    </row>
    <row r="142" spans="2:7" ht="75" x14ac:dyDescent="0.25">
      <c r="B142" s="20" t="s">
        <v>4052</v>
      </c>
      <c r="C142" s="1"/>
      <c r="D142" s="1"/>
      <c r="E142" s="1"/>
      <c r="F142" s="1"/>
      <c r="G142" s="1"/>
    </row>
    <row r="143" spans="2:7" ht="112.5" x14ac:dyDescent="0.25">
      <c r="B143" s="20" t="s">
        <v>4053</v>
      </c>
      <c r="C143" s="1"/>
      <c r="D143" s="1"/>
      <c r="E143" s="1"/>
      <c r="F143" s="1"/>
      <c r="G143" s="1"/>
    </row>
    <row r="144" spans="2:7" ht="93.75" x14ac:dyDescent="0.25">
      <c r="B144" s="20" t="s">
        <v>4054</v>
      </c>
      <c r="C144" s="1"/>
      <c r="D144" s="1"/>
      <c r="E144" s="1"/>
      <c r="F144" s="1"/>
      <c r="G144" s="1"/>
    </row>
    <row r="145" spans="2:7" ht="112.5" x14ac:dyDescent="0.25">
      <c r="B145" s="198" t="s">
        <v>4055</v>
      </c>
      <c r="C145" s="1"/>
      <c r="D145" s="1"/>
      <c r="E145" s="1"/>
      <c r="F145" s="1"/>
      <c r="G145" s="1"/>
    </row>
    <row r="146" spans="2:7" ht="56.25" x14ac:dyDescent="0.25">
      <c r="B146" s="20" t="s">
        <v>3731</v>
      </c>
      <c r="C146" s="1"/>
      <c r="D146" s="1"/>
      <c r="E146" s="1"/>
      <c r="F146" s="1"/>
      <c r="G146" s="1"/>
    </row>
    <row r="147" spans="2:7" ht="18.75" x14ac:dyDescent="0.25">
      <c r="B147" s="20" t="s">
        <v>4056</v>
      </c>
      <c r="C147" s="1"/>
      <c r="D147" s="1"/>
      <c r="E147" s="1"/>
      <c r="F147" s="1"/>
      <c r="G147" s="1"/>
    </row>
    <row r="148" spans="2:7" ht="18.75" x14ac:dyDescent="0.25">
      <c r="B148" s="19"/>
      <c r="C148" s="1"/>
      <c r="D148" s="1"/>
      <c r="E148" s="1"/>
      <c r="F148" s="1"/>
      <c r="G148" s="1"/>
    </row>
    <row r="149" spans="2:7" ht="18.75" x14ac:dyDescent="0.25">
      <c r="B149" s="19" t="s">
        <v>3734</v>
      </c>
      <c r="C149" s="183"/>
      <c r="D149" s="183"/>
      <c r="E149" s="183"/>
      <c r="F149" s="183"/>
      <c r="G149" s="183"/>
    </row>
    <row r="150" spans="2:7" ht="18.75" x14ac:dyDescent="0.25">
      <c r="B150" s="19" t="s">
        <v>3735</v>
      </c>
      <c r="C150" s="1"/>
      <c r="D150" s="1"/>
      <c r="E150" s="1"/>
      <c r="F150" s="1"/>
      <c r="G150" s="1"/>
    </row>
    <row r="151" spans="2:7" ht="18.75" x14ac:dyDescent="0.25">
      <c r="B151" s="19" t="s">
        <v>3736</v>
      </c>
      <c r="C151" s="1"/>
      <c r="D151" s="1"/>
      <c r="E151" s="1"/>
      <c r="F151" s="1"/>
      <c r="G151" s="1"/>
    </row>
    <row r="152" spans="2:7" ht="18.75" x14ac:dyDescent="0.25">
      <c r="B152" s="19" t="s">
        <v>3737</v>
      </c>
      <c r="C152" s="183"/>
      <c r="D152" s="183"/>
      <c r="E152" s="183"/>
      <c r="F152" s="183"/>
      <c r="G152" s="183"/>
    </row>
    <row r="153" spans="2:7" ht="56.25" x14ac:dyDescent="0.25">
      <c r="B153" s="19" t="s">
        <v>4057</v>
      </c>
      <c r="C153" s="1"/>
      <c r="D153" s="1"/>
      <c r="E153" s="1"/>
      <c r="F153" s="1"/>
      <c r="G153" s="1"/>
    </row>
    <row r="154" spans="2:7" ht="18.75" x14ac:dyDescent="0.25">
      <c r="B154" s="20"/>
      <c r="C154" s="1"/>
      <c r="D154" s="1"/>
      <c r="E154" s="1"/>
      <c r="F154" s="1"/>
      <c r="G154" s="1"/>
    </row>
    <row r="155" spans="2:7" ht="18.75" x14ac:dyDescent="0.25">
      <c r="B155" s="20" t="s">
        <v>3741</v>
      </c>
      <c r="C155" s="1"/>
      <c r="D155" s="1"/>
      <c r="E155" s="1"/>
      <c r="F155" s="1"/>
      <c r="G155" s="1"/>
    </row>
    <row r="156" spans="2:7" ht="56.25" x14ac:dyDescent="0.25">
      <c r="B156" s="20" t="s">
        <v>4058</v>
      </c>
      <c r="C156" s="1"/>
      <c r="D156" s="1"/>
      <c r="E156" s="1"/>
      <c r="F156" s="1"/>
      <c r="G156" s="1"/>
    </row>
    <row r="157" spans="2:7" ht="18.75" x14ac:dyDescent="0.25">
      <c r="B157" s="20" t="s">
        <v>3582</v>
      </c>
      <c r="C157" s="1"/>
      <c r="D157" s="1"/>
      <c r="E157" s="1"/>
      <c r="F157" s="1"/>
      <c r="G157" s="1"/>
    </row>
    <row r="158" spans="2:7" ht="18.75" x14ac:dyDescent="0.25">
      <c r="B158" s="20" t="s">
        <v>4059</v>
      </c>
      <c r="C158" s="1"/>
      <c r="D158" s="1"/>
      <c r="E158" s="1"/>
      <c r="F158" s="1"/>
      <c r="G158" s="1"/>
    </row>
    <row r="159" spans="2:7" ht="37.5" x14ac:dyDescent="0.25">
      <c r="B159" s="20" t="s">
        <v>4060</v>
      </c>
      <c r="C159" s="1"/>
      <c r="D159" s="1"/>
      <c r="E159" s="1"/>
      <c r="F159" s="1"/>
      <c r="G159" s="1"/>
    </row>
    <row r="160" spans="2:7" ht="30" x14ac:dyDescent="0.25">
      <c r="B160" s="24" t="s">
        <v>4061</v>
      </c>
      <c r="C160" s="1"/>
      <c r="D160" s="1"/>
      <c r="E160" s="1"/>
      <c r="F160" s="1"/>
      <c r="G160" s="1"/>
    </row>
    <row r="161" spans="2:7" ht="18.75" x14ac:dyDescent="0.25">
      <c r="B161" s="20"/>
      <c r="C161" s="1"/>
      <c r="D161" s="1"/>
      <c r="E161" s="1"/>
      <c r="F161" s="1"/>
      <c r="G161" s="1"/>
    </row>
    <row r="162" spans="2:7" ht="18.75" x14ac:dyDescent="0.25">
      <c r="B162" s="19" t="s">
        <v>3745</v>
      </c>
      <c r="C162" s="1"/>
      <c r="D162" s="1"/>
      <c r="E162" s="1"/>
      <c r="F162" s="1"/>
      <c r="G162" s="1"/>
    </row>
    <row r="163" spans="2:7" ht="37.5" x14ac:dyDescent="0.25">
      <c r="B163" s="19" t="s">
        <v>4062</v>
      </c>
      <c r="C163" s="1"/>
      <c r="D163" s="1"/>
      <c r="E163" s="1"/>
      <c r="F163" s="1"/>
      <c r="G163" s="1"/>
    </row>
    <row r="164" spans="2:7" ht="75" x14ac:dyDescent="0.25">
      <c r="B164" s="19" t="s">
        <v>4063</v>
      </c>
      <c r="C164" s="1"/>
      <c r="D164" s="1"/>
      <c r="E164" s="1"/>
      <c r="F164" s="1"/>
      <c r="G164" s="1"/>
    </row>
    <row r="165" spans="2:7" ht="18.75" x14ac:dyDescent="0.25">
      <c r="B165" s="184"/>
      <c r="C165" s="1"/>
      <c r="D165" s="1"/>
      <c r="E165" s="1"/>
      <c r="F165" s="1"/>
      <c r="G165" s="1"/>
    </row>
    <row r="166" spans="2:7" ht="75" x14ac:dyDescent="0.25">
      <c r="B166" s="20" t="s">
        <v>4064</v>
      </c>
      <c r="C166" s="1"/>
      <c r="D166" s="1"/>
      <c r="E166" s="1"/>
      <c r="F166" s="1"/>
      <c r="G166" s="1"/>
    </row>
    <row r="167" spans="2:7" ht="18.75" x14ac:dyDescent="0.25">
      <c r="B167" s="19"/>
      <c r="C167" s="1"/>
      <c r="D167" s="1"/>
      <c r="E167" s="1"/>
      <c r="F167" s="1"/>
      <c r="G167" s="1"/>
    </row>
    <row r="168" spans="2:7" ht="18.75" x14ac:dyDescent="0.25">
      <c r="B168" s="19" t="s">
        <v>3756</v>
      </c>
      <c r="C168" s="1"/>
      <c r="D168" s="1"/>
      <c r="E168" s="1"/>
      <c r="F168" s="1"/>
      <c r="G168" s="1"/>
    </row>
    <row r="169" spans="2:7" ht="18.75" x14ac:dyDescent="0.25">
      <c r="B169" s="20"/>
      <c r="C169" s="1"/>
      <c r="D169" s="1"/>
      <c r="E169" s="1"/>
      <c r="F169" s="1"/>
      <c r="G169" s="1"/>
    </row>
    <row r="170" spans="2:7" ht="56.25" x14ac:dyDescent="0.25">
      <c r="B170" s="20" t="s">
        <v>3757</v>
      </c>
      <c r="C170" s="1"/>
      <c r="D170" s="1"/>
      <c r="E170" s="1"/>
      <c r="F170" s="1"/>
      <c r="G170" s="1"/>
    </row>
    <row r="171" spans="2:7" ht="112.5" x14ac:dyDescent="0.25">
      <c r="B171" s="20" t="s">
        <v>3758</v>
      </c>
      <c r="C171" s="1"/>
      <c r="D171" s="1"/>
      <c r="E171" s="1"/>
      <c r="F171" s="1"/>
      <c r="G171" s="1"/>
    </row>
    <row r="172" spans="2:7" ht="18.75" x14ac:dyDescent="0.25">
      <c r="B172" s="20"/>
      <c r="C172" s="1"/>
      <c r="D172" s="1"/>
      <c r="E172" s="1"/>
      <c r="F172" s="1"/>
      <c r="G172" s="1"/>
    </row>
    <row r="173" spans="2:7" ht="37.5" x14ac:dyDescent="0.25">
      <c r="B173" s="19" t="s">
        <v>4065</v>
      </c>
      <c r="C173" s="183"/>
      <c r="D173" s="1"/>
      <c r="E173" s="1"/>
      <c r="F173" s="1"/>
      <c r="G173" s="1"/>
    </row>
    <row r="174" spans="2:7" ht="18.75" x14ac:dyDescent="0.25">
      <c r="B174" s="19"/>
      <c r="C174" s="1"/>
      <c r="D174" s="1"/>
      <c r="E174" s="1"/>
      <c r="F174" s="1"/>
      <c r="G174" s="1"/>
    </row>
    <row r="175" spans="2:7" ht="37.5" x14ac:dyDescent="0.25">
      <c r="B175" s="20" t="s">
        <v>3761</v>
      </c>
    </row>
    <row r="176" spans="2:7" ht="18.75" x14ac:dyDescent="0.25">
      <c r="B176" s="20" t="s">
        <v>3762</v>
      </c>
    </row>
    <row r="177" spans="2:2" ht="56.25" x14ac:dyDescent="0.25">
      <c r="B177" s="20" t="s">
        <v>3584</v>
      </c>
    </row>
    <row r="178" spans="2:2" ht="37.5" x14ac:dyDescent="0.25">
      <c r="B178" s="20" t="s">
        <v>3763</v>
      </c>
    </row>
    <row r="179" spans="2:2" ht="75" x14ac:dyDescent="0.25">
      <c r="B179" s="20" t="s">
        <v>3764</v>
      </c>
    </row>
    <row r="180" spans="2:2" ht="75" x14ac:dyDescent="0.25">
      <c r="B180" s="20" t="s">
        <v>3765</v>
      </c>
    </row>
    <row r="181" spans="2:2" ht="37.5" x14ac:dyDescent="0.25">
      <c r="B181" s="20" t="s">
        <v>3585</v>
      </c>
    </row>
    <row r="182" spans="2:2" ht="75" x14ac:dyDescent="0.25">
      <c r="B182" s="20" t="s">
        <v>3766</v>
      </c>
    </row>
    <row r="183" spans="2:2" ht="56.25" x14ac:dyDescent="0.25">
      <c r="B183" s="20" t="s">
        <v>3767</v>
      </c>
    </row>
    <row r="184" spans="2:2" ht="18.75" x14ac:dyDescent="0.25">
      <c r="B184" s="20"/>
    </row>
    <row r="185" spans="2:2" ht="37.5" x14ac:dyDescent="0.25">
      <c r="B185" s="19" t="s">
        <v>4066</v>
      </c>
    </row>
    <row r="186" spans="2:2" ht="18.75" x14ac:dyDescent="0.25">
      <c r="B186" s="20"/>
    </row>
    <row r="187" spans="2:2" ht="37.5" x14ac:dyDescent="0.25">
      <c r="B187" s="20" t="s">
        <v>4067</v>
      </c>
    </row>
    <row r="188" spans="2:2" ht="18.75" x14ac:dyDescent="0.25">
      <c r="B188" s="20" t="s">
        <v>3771</v>
      </c>
    </row>
    <row r="189" spans="2:2" ht="56.25" x14ac:dyDescent="0.25">
      <c r="B189" s="20" t="s">
        <v>4068</v>
      </c>
    </row>
    <row r="190" spans="2:2" ht="37.5" x14ac:dyDescent="0.25">
      <c r="B190" s="20" t="s">
        <v>4069</v>
      </c>
    </row>
    <row r="191" spans="2:2" ht="30" x14ac:dyDescent="0.25">
      <c r="B191" s="24" t="s">
        <v>4070</v>
      </c>
    </row>
    <row r="192" spans="2:2" ht="18.75" x14ac:dyDescent="0.25">
      <c r="B192" s="20" t="s">
        <v>4071</v>
      </c>
    </row>
    <row r="193" spans="2:2" ht="75" x14ac:dyDescent="0.25">
      <c r="B193" s="20" t="s">
        <v>3779</v>
      </c>
    </row>
    <row r="194" spans="2:2" ht="37.5" x14ac:dyDescent="0.25">
      <c r="B194" s="20" t="s">
        <v>3780</v>
      </c>
    </row>
    <row r="195" spans="2:2" ht="18.75" x14ac:dyDescent="0.25">
      <c r="B195" s="19"/>
    </row>
    <row r="196" spans="2:2" ht="75" x14ac:dyDescent="0.25">
      <c r="B196" s="19" t="s">
        <v>4072</v>
      </c>
    </row>
    <row r="197" spans="2:2" ht="18.75" x14ac:dyDescent="0.25">
      <c r="B197" s="20"/>
    </row>
    <row r="198" spans="2:2" ht="18.75" x14ac:dyDescent="0.25">
      <c r="B198" s="20" t="s">
        <v>4073</v>
      </c>
    </row>
    <row r="199" spans="2:2" ht="56.25" x14ac:dyDescent="0.25">
      <c r="B199" s="20" t="s">
        <v>4074</v>
      </c>
    </row>
    <row r="200" spans="2:2" ht="30" x14ac:dyDescent="0.25">
      <c r="B200" s="24" t="s">
        <v>4075</v>
      </c>
    </row>
    <row r="201" spans="2:2" ht="18.75" x14ac:dyDescent="0.25">
      <c r="B201" s="19"/>
    </row>
    <row r="202" spans="2:2" ht="37.5" x14ac:dyDescent="0.25">
      <c r="B202" s="19" t="s">
        <v>4076</v>
      </c>
    </row>
    <row r="203" spans="2:2" ht="18.75" x14ac:dyDescent="0.25">
      <c r="B203" s="22"/>
    </row>
    <row r="204" spans="2:2" ht="37.5" x14ac:dyDescent="0.25">
      <c r="B204" s="20" t="s">
        <v>3787</v>
      </c>
    </row>
    <row r="205" spans="2:2" ht="18.75" x14ac:dyDescent="0.25">
      <c r="B205" s="19"/>
    </row>
    <row r="206" spans="2:2" ht="56.25" x14ac:dyDescent="0.25">
      <c r="B206" s="19" t="s">
        <v>4077</v>
      </c>
    </row>
    <row r="207" spans="2:2" x14ac:dyDescent="0.25">
      <c r="B207" s="199"/>
    </row>
    <row r="208" spans="2:2" ht="56.25" x14ac:dyDescent="0.25">
      <c r="B208" s="20" t="s">
        <v>4078</v>
      </c>
    </row>
    <row r="209" spans="2:2" ht="18.75" x14ac:dyDescent="0.25">
      <c r="B209" s="191"/>
    </row>
    <row r="210" spans="2:2" ht="56.25" x14ac:dyDescent="0.25">
      <c r="B210" s="19" t="s">
        <v>4079</v>
      </c>
    </row>
    <row r="211" spans="2:2" x14ac:dyDescent="0.25">
      <c r="B211" s="199"/>
    </row>
    <row r="212" spans="2:2" ht="56.25" x14ac:dyDescent="0.25">
      <c r="B212" s="20" t="s">
        <v>3798</v>
      </c>
    </row>
    <row r="213" spans="2:2" ht="18.75" x14ac:dyDescent="0.25">
      <c r="B213" s="22"/>
    </row>
    <row r="214" spans="2:2" ht="18.75" x14ac:dyDescent="0.25">
      <c r="B214" s="19" t="s">
        <v>4080</v>
      </c>
    </row>
    <row r="215" spans="2:2" ht="18.75" x14ac:dyDescent="0.25">
      <c r="B215" s="19" t="s">
        <v>4081</v>
      </c>
    </row>
    <row r="216" spans="2:2" ht="18.75" x14ac:dyDescent="0.25">
      <c r="B216" s="19" t="s">
        <v>4082</v>
      </c>
    </row>
    <row r="217" spans="2:2" ht="18.75" x14ac:dyDescent="0.25">
      <c r="B217" s="19" t="s">
        <v>4083</v>
      </c>
    </row>
    <row r="218" spans="2:2" ht="18.75" x14ac:dyDescent="0.25">
      <c r="B218" s="20"/>
    </row>
    <row r="219" spans="2:2" ht="56.25" x14ac:dyDescent="0.25">
      <c r="B219" s="20" t="s">
        <v>3800</v>
      </c>
    </row>
    <row r="220" spans="2:2" ht="56.25" x14ac:dyDescent="0.25">
      <c r="B220" s="20" t="s">
        <v>3801</v>
      </c>
    </row>
    <row r="221" spans="2:2" ht="56.25" x14ac:dyDescent="0.25">
      <c r="B221" s="20" t="s">
        <v>3802</v>
      </c>
    </row>
    <row r="222" spans="2:2" ht="18.75" x14ac:dyDescent="0.25">
      <c r="B222" s="19"/>
    </row>
    <row r="223" spans="2:2" ht="18.75" x14ac:dyDescent="0.25">
      <c r="B223" s="19" t="s">
        <v>3803</v>
      </c>
    </row>
    <row r="224" spans="2:2" ht="60" x14ac:dyDescent="0.25">
      <c r="B224" s="66" t="s">
        <v>4084</v>
      </c>
    </row>
    <row r="225" spans="2:2" ht="18.75" x14ac:dyDescent="0.25">
      <c r="B225" s="22"/>
    </row>
    <row r="226" spans="2:2" ht="37.5" x14ac:dyDescent="0.25">
      <c r="B226" s="20" t="s">
        <v>3807</v>
      </c>
    </row>
    <row r="227" spans="2:2" ht="37.5" x14ac:dyDescent="0.25">
      <c r="B227" s="20" t="s">
        <v>3808</v>
      </c>
    </row>
    <row r="228" spans="2:2" ht="75" x14ac:dyDescent="0.25">
      <c r="B228" s="20" t="s">
        <v>3809</v>
      </c>
    </row>
    <row r="229" spans="2:2" ht="56.25" x14ac:dyDescent="0.25">
      <c r="B229" s="20" t="s">
        <v>3810</v>
      </c>
    </row>
    <row r="230" spans="2:2" ht="37.5" x14ac:dyDescent="0.25">
      <c r="B230" s="20" t="s">
        <v>3589</v>
      </c>
    </row>
    <row r="231" spans="2:2" ht="56.25" x14ac:dyDescent="0.25">
      <c r="B231" s="20" t="s">
        <v>3811</v>
      </c>
    </row>
    <row r="232" spans="2:2" ht="56.25" x14ac:dyDescent="0.25">
      <c r="B232" s="20" t="s">
        <v>3590</v>
      </c>
    </row>
    <row r="233" spans="2:2" ht="56.25" x14ac:dyDescent="0.25">
      <c r="B233" s="20" t="s">
        <v>3591</v>
      </c>
    </row>
    <row r="234" spans="2:2" ht="56.25" x14ac:dyDescent="0.25">
      <c r="B234" s="20" t="s">
        <v>3592</v>
      </c>
    </row>
    <row r="235" spans="2:2" ht="56.25" x14ac:dyDescent="0.25">
      <c r="B235" s="20" t="s">
        <v>3812</v>
      </c>
    </row>
    <row r="236" spans="2:2" ht="56.25" x14ac:dyDescent="0.25">
      <c r="B236" s="20" t="s">
        <v>3813</v>
      </c>
    </row>
    <row r="237" spans="2:2" ht="131.25" x14ac:dyDescent="0.25">
      <c r="B237" s="20" t="s">
        <v>3593</v>
      </c>
    </row>
    <row r="238" spans="2:2" ht="56.25" x14ac:dyDescent="0.25">
      <c r="B238" s="20" t="s">
        <v>4085</v>
      </c>
    </row>
    <row r="239" spans="2:2" ht="37.5" x14ac:dyDescent="0.25">
      <c r="B239" s="20" t="s">
        <v>3815</v>
      </c>
    </row>
    <row r="240" spans="2:2" ht="37.5" x14ac:dyDescent="0.25">
      <c r="B240" s="20" t="s">
        <v>4086</v>
      </c>
    </row>
    <row r="241" spans="2:2" ht="18.75" x14ac:dyDescent="0.25">
      <c r="B241" s="20" t="s">
        <v>3594</v>
      </c>
    </row>
    <row r="242" spans="2:2" ht="131.25" x14ac:dyDescent="0.25">
      <c r="B242" s="20" t="s">
        <v>3817</v>
      </c>
    </row>
    <row r="243" spans="2:2" ht="56.25" x14ac:dyDescent="0.25">
      <c r="B243" s="20" t="s">
        <v>3818</v>
      </c>
    </row>
    <row r="244" spans="2:2" ht="18.75" x14ac:dyDescent="0.25">
      <c r="B244" s="20" t="s">
        <v>3595</v>
      </c>
    </row>
    <row r="245" spans="2:2" ht="18.75" x14ac:dyDescent="0.25">
      <c r="B245" s="20" t="s">
        <v>3596</v>
      </c>
    </row>
    <row r="246" spans="2:2" ht="18.75" x14ac:dyDescent="0.25">
      <c r="B246" s="20" t="s">
        <v>3597</v>
      </c>
    </row>
    <row r="247" spans="2:2" ht="18.75" x14ac:dyDescent="0.25">
      <c r="B247" s="20" t="s">
        <v>3598</v>
      </c>
    </row>
    <row r="248" spans="2:2" ht="18.75" x14ac:dyDescent="0.25">
      <c r="B248" s="20" t="s">
        <v>3599</v>
      </c>
    </row>
    <row r="249" spans="2:2" ht="18.75" x14ac:dyDescent="0.25">
      <c r="B249" s="20" t="s">
        <v>3600</v>
      </c>
    </row>
    <row r="250" spans="2:2" ht="93.75" x14ac:dyDescent="0.25">
      <c r="B250" s="20" t="s">
        <v>3819</v>
      </c>
    </row>
    <row r="251" spans="2:2" ht="56.25" x14ac:dyDescent="0.25">
      <c r="B251" s="20" t="s">
        <v>3820</v>
      </c>
    </row>
    <row r="252" spans="2:2" ht="56.25" x14ac:dyDescent="0.25">
      <c r="B252" s="20" t="s">
        <v>3821</v>
      </c>
    </row>
    <row r="253" spans="2:2" ht="37.5" x14ac:dyDescent="0.25">
      <c r="B253" s="20" t="s">
        <v>3601</v>
      </c>
    </row>
    <row r="254" spans="2:2" ht="56.25" x14ac:dyDescent="0.25">
      <c r="B254" s="20" t="s">
        <v>3602</v>
      </c>
    </row>
    <row r="255" spans="2:2" ht="18.75" x14ac:dyDescent="0.25">
      <c r="B255" s="184"/>
    </row>
    <row r="256" spans="2:2" ht="18.75" x14ac:dyDescent="0.25">
      <c r="B256" s="19" t="s">
        <v>4087</v>
      </c>
    </row>
    <row r="257" spans="2:2" ht="18.75" x14ac:dyDescent="0.25">
      <c r="B257" s="19" t="s">
        <v>4088</v>
      </c>
    </row>
    <row r="258" spans="2:2" ht="18.75" x14ac:dyDescent="0.25">
      <c r="B258" s="19" t="s">
        <v>4089</v>
      </c>
    </row>
    <row r="259" spans="2:2" ht="18.75" x14ac:dyDescent="0.25">
      <c r="B259" s="19" t="s">
        <v>4090</v>
      </c>
    </row>
    <row r="260" spans="2:2" ht="18.75" x14ac:dyDescent="0.25">
      <c r="B260" s="19" t="s">
        <v>4091</v>
      </c>
    </row>
    <row r="261" spans="2:2" ht="75" x14ac:dyDescent="0.25">
      <c r="B261" s="19" t="s">
        <v>4092</v>
      </c>
    </row>
    <row r="262" spans="2:2" ht="18.75" x14ac:dyDescent="0.25">
      <c r="B262" s="184"/>
    </row>
    <row r="263" spans="2:2" ht="18.75" x14ac:dyDescent="0.25">
      <c r="B263" s="20" t="s">
        <v>3827</v>
      </c>
    </row>
    <row r="264" spans="2:2" ht="75" x14ac:dyDescent="0.25">
      <c r="B264" s="20" t="s">
        <v>3828</v>
      </c>
    </row>
    <row r="265" spans="2:2" ht="37.5" x14ac:dyDescent="0.25">
      <c r="B265" s="20" t="s">
        <v>3829</v>
      </c>
    </row>
    <row r="266" spans="2:2" ht="37.5" x14ac:dyDescent="0.25">
      <c r="B266" s="20" t="s">
        <v>3830</v>
      </c>
    </row>
    <row r="267" spans="2:2" ht="18.75" x14ac:dyDescent="0.25">
      <c r="B267" s="20" t="s">
        <v>3831</v>
      </c>
    </row>
    <row r="268" spans="2:2" ht="18.75" x14ac:dyDescent="0.25">
      <c r="B268" s="20" t="s">
        <v>3603</v>
      </c>
    </row>
    <row r="269" spans="2:2" ht="56.25" x14ac:dyDescent="0.25">
      <c r="B269" s="20" t="s">
        <v>3832</v>
      </c>
    </row>
    <row r="270" spans="2:2" ht="37.5" x14ac:dyDescent="0.25">
      <c r="B270" s="20" t="s">
        <v>3833</v>
      </c>
    </row>
    <row r="271" spans="2:2" ht="18.75" x14ac:dyDescent="0.25">
      <c r="B271" s="20"/>
    </row>
    <row r="272" spans="2:2" ht="75" x14ac:dyDescent="0.25">
      <c r="B272" s="19" t="s">
        <v>4093</v>
      </c>
    </row>
    <row r="273" spans="2:2" ht="18.75" x14ac:dyDescent="0.25">
      <c r="B273" s="19"/>
    </row>
    <row r="274" spans="2:2" ht="75" x14ac:dyDescent="0.25">
      <c r="B274" s="20" t="s">
        <v>3838</v>
      </c>
    </row>
    <row r="275" spans="2:2" ht="18.75" x14ac:dyDescent="0.25">
      <c r="B275" s="20" t="s">
        <v>3604</v>
      </c>
    </row>
    <row r="276" spans="2:2" ht="18.75" x14ac:dyDescent="0.25">
      <c r="B276" s="20" t="s">
        <v>3605</v>
      </c>
    </row>
    <row r="277" spans="2:2" ht="93.75" x14ac:dyDescent="0.25">
      <c r="B277" s="20" t="s">
        <v>3839</v>
      </c>
    </row>
    <row r="278" spans="2:2" ht="93.75" x14ac:dyDescent="0.25">
      <c r="B278" s="20" t="s">
        <v>3606</v>
      </c>
    </row>
    <row r="279" spans="2:2" ht="56.25" x14ac:dyDescent="0.25">
      <c r="B279" s="20" t="s">
        <v>3840</v>
      </c>
    </row>
    <row r="280" spans="2:2" ht="37.5" x14ac:dyDescent="0.25">
      <c r="B280" s="20" t="s">
        <v>3841</v>
      </c>
    </row>
    <row r="281" spans="2:2" ht="112.5" x14ac:dyDescent="0.25">
      <c r="B281" s="20" t="s">
        <v>4094</v>
      </c>
    </row>
    <row r="282" spans="2:2" ht="75" x14ac:dyDescent="0.25">
      <c r="B282" s="20" t="s">
        <v>3843</v>
      </c>
    </row>
    <row r="283" spans="2:2" ht="37.5" x14ac:dyDescent="0.25">
      <c r="B283" s="20" t="s">
        <v>3844</v>
      </c>
    </row>
    <row r="284" spans="2:2" ht="37.5" x14ac:dyDescent="0.25">
      <c r="B284" s="20" t="s">
        <v>3845</v>
      </c>
    </row>
    <row r="285" spans="2:2" ht="37.5" x14ac:dyDescent="0.25">
      <c r="B285" s="20" t="s">
        <v>3607</v>
      </c>
    </row>
    <row r="286" spans="2:2" ht="75" x14ac:dyDescent="0.25">
      <c r="B286" s="20" t="s">
        <v>3846</v>
      </c>
    </row>
    <row r="287" spans="2:2" ht="56.25" x14ac:dyDescent="0.25">
      <c r="B287" s="20" t="s">
        <v>3847</v>
      </c>
    </row>
    <row r="288" spans="2:2" ht="75" x14ac:dyDescent="0.25">
      <c r="B288" s="20" t="s">
        <v>3848</v>
      </c>
    </row>
    <row r="289" spans="2:2" ht="37.5" x14ac:dyDescent="0.25">
      <c r="B289" s="20" t="s">
        <v>3849</v>
      </c>
    </row>
    <row r="290" spans="2:2" ht="56.25" x14ac:dyDescent="0.25">
      <c r="B290" s="20" t="s">
        <v>3850</v>
      </c>
    </row>
    <row r="291" spans="2:2" ht="75" x14ac:dyDescent="0.25">
      <c r="B291" s="20" t="s">
        <v>3851</v>
      </c>
    </row>
    <row r="292" spans="2:2" ht="93.75" x14ac:dyDescent="0.25">
      <c r="B292" s="20" t="s">
        <v>3852</v>
      </c>
    </row>
    <row r="293" spans="2:2" ht="93.75" x14ac:dyDescent="0.25">
      <c r="B293" s="20" t="s">
        <v>3853</v>
      </c>
    </row>
    <row r="294" spans="2:2" ht="18.75" x14ac:dyDescent="0.25">
      <c r="B294" s="19"/>
    </row>
    <row r="295" spans="2:2" ht="18.75" x14ac:dyDescent="0.25">
      <c r="B295" s="19" t="s">
        <v>3854</v>
      </c>
    </row>
    <row r="296" spans="2:2" ht="18.75" x14ac:dyDescent="0.25">
      <c r="B296" s="19" t="s">
        <v>3855</v>
      </c>
    </row>
    <row r="297" spans="2:2" ht="37.5" x14ac:dyDescent="0.25">
      <c r="B297" s="19" t="s">
        <v>4095</v>
      </c>
    </row>
    <row r="298" spans="2:2" ht="18.75" x14ac:dyDescent="0.25">
      <c r="B298" s="19" t="s">
        <v>4096</v>
      </c>
    </row>
    <row r="299" spans="2:2" ht="18.75" x14ac:dyDescent="0.25">
      <c r="B299" s="19" t="s">
        <v>4097</v>
      </c>
    </row>
    <row r="300" spans="2:2" ht="18.75" x14ac:dyDescent="0.25">
      <c r="B300" s="19" t="s">
        <v>4098</v>
      </c>
    </row>
    <row r="301" spans="2:2" ht="18.75" x14ac:dyDescent="0.25">
      <c r="B301" s="20"/>
    </row>
    <row r="302" spans="2:2" ht="18.75" x14ac:dyDescent="0.25">
      <c r="B302" s="19" t="s">
        <v>3857</v>
      </c>
    </row>
    <row r="303" spans="2:2" ht="18.75" x14ac:dyDescent="0.25">
      <c r="B303" s="19" t="s">
        <v>3858</v>
      </c>
    </row>
    <row r="304" spans="2:2" x14ac:dyDescent="0.25">
      <c r="B304" s="200"/>
    </row>
    <row r="305" spans="2:2" ht="37.5" x14ac:dyDescent="0.25">
      <c r="B305" s="20" t="s">
        <v>3859</v>
      </c>
    </row>
    <row r="306" spans="2:2" ht="37.5" x14ac:dyDescent="0.25">
      <c r="B306" s="20" t="s">
        <v>3608</v>
      </c>
    </row>
    <row r="307" spans="2:2" ht="37.5" x14ac:dyDescent="0.25">
      <c r="B307" s="20" t="s">
        <v>3609</v>
      </c>
    </row>
    <row r="308" spans="2:2" ht="37.5" x14ac:dyDescent="0.25">
      <c r="B308" s="20" t="s">
        <v>4099</v>
      </c>
    </row>
    <row r="309" spans="2:2" ht="37.5" x14ac:dyDescent="0.25">
      <c r="B309" s="20" t="s">
        <v>4100</v>
      </c>
    </row>
    <row r="310" spans="2:2" ht="18.75" x14ac:dyDescent="0.25">
      <c r="B310" s="20" t="s">
        <v>3862</v>
      </c>
    </row>
    <row r="311" spans="2:2" ht="37.5" x14ac:dyDescent="0.25">
      <c r="B311" s="20" t="s">
        <v>3863</v>
      </c>
    </row>
    <row r="312" spans="2:2" ht="56.25" x14ac:dyDescent="0.25">
      <c r="B312" s="20" t="s">
        <v>3613</v>
      </c>
    </row>
    <row r="313" spans="2:2" ht="18.75" x14ac:dyDescent="0.25">
      <c r="B313" s="19"/>
    </row>
    <row r="314" spans="2:2" ht="18.75" x14ac:dyDescent="0.25">
      <c r="B314" s="19" t="s">
        <v>3864</v>
      </c>
    </row>
    <row r="315" spans="2:2" ht="18.75" x14ac:dyDescent="0.25">
      <c r="B315" s="19" t="s">
        <v>3858</v>
      </c>
    </row>
    <row r="316" spans="2:2" ht="18.75" x14ac:dyDescent="0.25">
      <c r="B316" s="22"/>
    </row>
    <row r="317" spans="2:2" ht="37.5" x14ac:dyDescent="0.25">
      <c r="B317" s="20" t="s">
        <v>3865</v>
      </c>
    </row>
    <row r="318" spans="2:2" ht="75" x14ac:dyDescent="0.25">
      <c r="B318" s="20" t="s">
        <v>3866</v>
      </c>
    </row>
    <row r="319" spans="2:2" ht="18.75" x14ac:dyDescent="0.25">
      <c r="B319" s="20" t="s">
        <v>3867</v>
      </c>
    </row>
    <row r="320" spans="2:2" ht="18.75" x14ac:dyDescent="0.25">
      <c r="B320" s="20" t="s">
        <v>3614</v>
      </c>
    </row>
    <row r="321" spans="2:2" ht="56.25" x14ac:dyDescent="0.25">
      <c r="B321" s="20" t="s">
        <v>3615</v>
      </c>
    </row>
    <row r="322" spans="2:2" ht="37.5" x14ac:dyDescent="0.25">
      <c r="B322" s="20" t="s">
        <v>3616</v>
      </c>
    </row>
    <row r="323" spans="2:2" ht="37.5" x14ac:dyDescent="0.25">
      <c r="B323" s="20" t="s">
        <v>3868</v>
      </c>
    </row>
    <row r="324" spans="2:2" ht="56.25" x14ac:dyDescent="0.25">
      <c r="B324" s="20" t="s">
        <v>3869</v>
      </c>
    </row>
    <row r="325" spans="2:2" ht="18.75" x14ac:dyDescent="0.25">
      <c r="B325" s="20" t="s">
        <v>3870</v>
      </c>
    </row>
    <row r="326" spans="2:2" ht="18.75" x14ac:dyDescent="0.25">
      <c r="B326" s="20" t="s">
        <v>3617</v>
      </c>
    </row>
    <row r="327" spans="2:2" ht="37.5" x14ac:dyDescent="0.25">
      <c r="B327" s="20" t="s">
        <v>3618</v>
      </c>
    </row>
    <row r="328" spans="2:2" ht="18.75" x14ac:dyDescent="0.25">
      <c r="B328" s="20" t="s">
        <v>3619</v>
      </c>
    </row>
    <row r="329" spans="2:2" ht="37.5" x14ac:dyDescent="0.25">
      <c r="B329" s="20" t="s">
        <v>3871</v>
      </c>
    </row>
    <row r="330" spans="2:2" ht="18.75" x14ac:dyDescent="0.25">
      <c r="B330" s="20" t="s">
        <v>3872</v>
      </c>
    </row>
    <row r="331" spans="2:2" ht="37.5" x14ac:dyDescent="0.25">
      <c r="B331" s="20" t="s">
        <v>3873</v>
      </c>
    </row>
    <row r="332" spans="2:2" ht="18.75" x14ac:dyDescent="0.25">
      <c r="B332" s="20" t="s">
        <v>3874</v>
      </c>
    </row>
    <row r="333" spans="2:2" ht="56.25" x14ac:dyDescent="0.25">
      <c r="B333" s="20" t="s">
        <v>3875</v>
      </c>
    </row>
    <row r="334" spans="2:2" ht="37.5" x14ac:dyDescent="0.25">
      <c r="B334" s="20" t="s">
        <v>3876</v>
      </c>
    </row>
    <row r="335" spans="2:2" ht="18.75" x14ac:dyDescent="0.25">
      <c r="B335" s="20" t="s">
        <v>3877</v>
      </c>
    </row>
    <row r="336" spans="2:2" ht="18.75" x14ac:dyDescent="0.25">
      <c r="B336" s="20" t="s">
        <v>3878</v>
      </c>
    </row>
    <row r="337" spans="2:2" ht="56.25" x14ac:dyDescent="0.25">
      <c r="B337" s="20" t="s">
        <v>4101</v>
      </c>
    </row>
    <row r="338" spans="2:2" ht="56.25" x14ac:dyDescent="0.25">
      <c r="B338" s="20" t="s">
        <v>4102</v>
      </c>
    </row>
    <row r="339" spans="2:2" ht="37.5" x14ac:dyDescent="0.25">
      <c r="B339" s="20" t="s">
        <v>3880</v>
      </c>
    </row>
    <row r="340" spans="2:2" ht="131.25" x14ac:dyDescent="0.25">
      <c r="B340" s="20" t="s">
        <v>4103</v>
      </c>
    </row>
    <row r="341" spans="2:2" ht="225" x14ac:dyDescent="0.25">
      <c r="B341" s="20" t="s">
        <v>4104</v>
      </c>
    </row>
    <row r="342" spans="2:2" ht="37.5" x14ac:dyDescent="0.25">
      <c r="B342" s="20" t="s">
        <v>3882</v>
      </c>
    </row>
    <row r="343" spans="2:2" ht="18.75" x14ac:dyDescent="0.25">
      <c r="B343" s="20" t="s">
        <v>3620</v>
      </c>
    </row>
    <row r="344" spans="2:2" ht="56.25" x14ac:dyDescent="0.25">
      <c r="B344" s="20" t="s">
        <v>3883</v>
      </c>
    </row>
    <row r="345" spans="2:2" ht="37.5" x14ac:dyDescent="0.25">
      <c r="B345" s="20" t="s">
        <v>3884</v>
      </c>
    </row>
    <row r="346" spans="2:2" ht="93.75" x14ac:dyDescent="0.25">
      <c r="B346" s="20" t="s">
        <v>3885</v>
      </c>
    </row>
    <row r="347" spans="2:2" ht="56.25" x14ac:dyDescent="0.25">
      <c r="B347" s="20" t="s">
        <v>4105</v>
      </c>
    </row>
    <row r="348" spans="2:2" ht="37.5" x14ac:dyDescent="0.25">
      <c r="B348" s="20" t="s">
        <v>3887</v>
      </c>
    </row>
    <row r="349" spans="2:2" ht="56.25" x14ac:dyDescent="0.25">
      <c r="B349" s="20" t="s">
        <v>4106</v>
      </c>
    </row>
    <row r="350" spans="2:2" ht="56.25" x14ac:dyDescent="0.25">
      <c r="B350" s="20" t="s">
        <v>4107</v>
      </c>
    </row>
    <row r="351" spans="2:2" ht="37.5" x14ac:dyDescent="0.25">
      <c r="B351" s="20" t="s">
        <v>4108</v>
      </c>
    </row>
    <row r="352" spans="2:2" ht="56.25" x14ac:dyDescent="0.25">
      <c r="B352" s="20" t="s">
        <v>4109</v>
      </c>
    </row>
    <row r="353" spans="2:2" ht="37.5" x14ac:dyDescent="0.25">
      <c r="B353" s="20" t="s">
        <v>4110</v>
      </c>
    </row>
    <row r="354" spans="2:2" ht="93.75" x14ac:dyDescent="0.25">
      <c r="B354" s="20" t="s">
        <v>4111</v>
      </c>
    </row>
    <row r="355" spans="2:2" ht="18.75" x14ac:dyDescent="0.25">
      <c r="B355" s="20" t="s">
        <v>4112</v>
      </c>
    </row>
    <row r="356" spans="2:2" ht="75" x14ac:dyDescent="0.25">
      <c r="B356" s="20" t="s">
        <v>4113</v>
      </c>
    </row>
    <row r="357" spans="2:2" ht="75" x14ac:dyDescent="0.25">
      <c r="B357" s="20" t="s">
        <v>4114</v>
      </c>
    </row>
    <row r="358" spans="2:2" ht="18.75" x14ac:dyDescent="0.25">
      <c r="B358" s="20" t="s">
        <v>4115</v>
      </c>
    </row>
    <row r="359" spans="2:2" ht="56.25" x14ac:dyDescent="0.25">
      <c r="B359" s="20" t="s">
        <v>4116</v>
      </c>
    </row>
    <row r="360" spans="2:2" ht="37.5" x14ac:dyDescent="0.25">
      <c r="B360" s="20" t="s">
        <v>3899</v>
      </c>
    </row>
    <row r="361" spans="2:2" ht="18.75" x14ac:dyDescent="0.25">
      <c r="B361" s="20" t="s">
        <v>3623</v>
      </c>
    </row>
    <row r="362" spans="2:2" ht="75" x14ac:dyDescent="0.25">
      <c r="B362" s="20" t="s">
        <v>3624</v>
      </c>
    </row>
    <row r="363" spans="2:2" ht="18.75" x14ac:dyDescent="0.25">
      <c r="B363" s="20" t="s">
        <v>3625</v>
      </c>
    </row>
    <row r="364" spans="2:2" ht="75" x14ac:dyDescent="0.25">
      <c r="B364" s="20" t="s">
        <v>4117</v>
      </c>
    </row>
    <row r="365" spans="2:2" ht="37.5" x14ac:dyDescent="0.25">
      <c r="B365" s="20" t="s">
        <v>3632</v>
      </c>
    </row>
    <row r="366" spans="2:2" ht="93.75" x14ac:dyDescent="0.25">
      <c r="B366" s="20" t="s">
        <v>4118</v>
      </c>
    </row>
    <row r="367" spans="2:2" ht="18.75" x14ac:dyDescent="0.25">
      <c r="B367" s="19"/>
    </row>
    <row r="368" spans="2:2" ht="18.75" x14ac:dyDescent="0.25">
      <c r="B368" s="19" t="s">
        <v>3919</v>
      </c>
    </row>
    <row r="369" spans="2:2" ht="18.75" x14ac:dyDescent="0.25">
      <c r="B369" s="19" t="s">
        <v>3633</v>
      </c>
    </row>
    <row r="370" spans="2:2" ht="18.75" x14ac:dyDescent="0.25">
      <c r="B370" s="19"/>
    </row>
    <row r="371" spans="2:2" ht="18.75" x14ac:dyDescent="0.25">
      <c r="B371" s="19" t="s">
        <v>3920</v>
      </c>
    </row>
    <row r="372" spans="2:2" ht="18.75" x14ac:dyDescent="0.25">
      <c r="B372" s="19" t="s">
        <v>4119</v>
      </c>
    </row>
    <row r="373" spans="2:2" ht="18.75" x14ac:dyDescent="0.25">
      <c r="B373" s="19" t="s">
        <v>4120</v>
      </c>
    </row>
    <row r="374" spans="2:2" ht="18.75" x14ac:dyDescent="0.25">
      <c r="B374" s="19" t="s">
        <v>4121</v>
      </c>
    </row>
    <row r="375" spans="2:2" ht="18.75" x14ac:dyDescent="0.25">
      <c r="B375" s="19" t="s">
        <v>4122</v>
      </c>
    </row>
    <row r="376" spans="2:2" ht="18.75" x14ac:dyDescent="0.25">
      <c r="B376" s="19" t="s">
        <v>4123</v>
      </c>
    </row>
    <row r="377" spans="2:2" ht="18.75" x14ac:dyDescent="0.25">
      <c r="B377" s="20"/>
    </row>
    <row r="378" spans="2:2" ht="37.5" x14ac:dyDescent="0.25">
      <c r="B378" s="20" t="s">
        <v>3924</v>
      </c>
    </row>
    <row r="379" spans="2:2" ht="56.25" x14ac:dyDescent="0.25">
      <c r="B379" s="20" t="s">
        <v>3925</v>
      </c>
    </row>
    <row r="380" spans="2:2" ht="112.5" x14ac:dyDescent="0.25">
      <c r="B380" s="20" t="s">
        <v>3926</v>
      </c>
    </row>
    <row r="381" spans="2:2" ht="75" x14ac:dyDescent="0.25">
      <c r="B381" s="20" t="s">
        <v>3927</v>
      </c>
    </row>
    <row r="382" spans="2:2" ht="93.75" x14ac:dyDescent="0.25">
      <c r="B382" s="20" t="s">
        <v>3928</v>
      </c>
    </row>
    <row r="383" spans="2:2" ht="18.75" x14ac:dyDescent="0.25">
      <c r="B383" s="20"/>
    </row>
    <row r="384" spans="2:2" ht="37.5" x14ac:dyDescent="0.25">
      <c r="B384" s="20" t="s">
        <v>4124</v>
      </c>
    </row>
    <row r="385" spans="2:2" ht="18.75" x14ac:dyDescent="0.25">
      <c r="B385" s="20" t="s">
        <v>4125</v>
      </c>
    </row>
    <row r="386" spans="2:2" ht="18.75" x14ac:dyDescent="0.25">
      <c r="B386" s="20" t="s">
        <v>165</v>
      </c>
    </row>
    <row r="387" spans="2:2" ht="18.75" x14ac:dyDescent="0.25">
      <c r="B387" s="184"/>
    </row>
    <row r="388" spans="2:2" ht="37.5" x14ac:dyDescent="0.25">
      <c r="B388" s="20" t="s">
        <v>3634</v>
      </c>
    </row>
    <row r="389" spans="2:2" ht="37.5" x14ac:dyDescent="0.25">
      <c r="B389" s="20" t="s">
        <v>4126</v>
      </c>
    </row>
    <row r="390" spans="2:2" ht="37.5" x14ac:dyDescent="0.25">
      <c r="B390" s="20" t="s">
        <v>3635</v>
      </c>
    </row>
    <row r="391" spans="2:2" ht="75" x14ac:dyDescent="0.25">
      <c r="B391" s="20" t="s">
        <v>3636</v>
      </c>
    </row>
    <row r="392" spans="2:2" ht="18.75" x14ac:dyDescent="0.25">
      <c r="B392" s="20" t="s">
        <v>3637</v>
      </c>
    </row>
    <row r="393" spans="2:2" ht="56.25" x14ac:dyDescent="0.25">
      <c r="B393" s="20" t="s">
        <v>3638</v>
      </c>
    </row>
    <row r="394" spans="2:2" ht="18.75" x14ac:dyDescent="0.25">
      <c r="B394" s="20" t="s">
        <v>3639</v>
      </c>
    </row>
    <row r="395" spans="2:2" ht="37.5" x14ac:dyDescent="0.25">
      <c r="B395" s="20" t="s">
        <v>3640</v>
      </c>
    </row>
    <row r="396" spans="2:2" ht="18.75" x14ac:dyDescent="0.25">
      <c r="B396" s="20"/>
    </row>
    <row r="397" spans="2:2" ht="37.5" x14ac:dyDescent="0.25">
      <c r="B397" s="19" t="s">
        <v>4127</v>
      </c>
    </row>
    <row r="398" spans="2:2" ht="18.75" x14ac:dyDescent="0.25">
      <c r="B398" s="19" t="s">
        <v>4128</v>
      </c>
    </row>
    <row r="399" spans="2:2" ht="18.75" x14ac:dyDescent="0.25">
      <c r="B399" s="20"/>
    </row>
    <row r="400" spans="2:2" ht="75" x14ac:dyDescent="0.25">
      <c r="B400" s="20" t="s">
        <v>3936</v>
      </c>
    </row>
    <row r="401" spans="2:2" ht="56.25" x14ac:dyDescent="0.25">
      <c r="B401" s="20" t="s">
        <v>3937</v>
      </c>
    </row>
    <row r="402" spans="2:2" ht="37.5" x14ac:dyDescent="0.25">
      <c r="B402" s="20" t="s">
        <v>3938</v>
      </c>
    </row>
    <row r="403" spans="2:2" ht="18.75" x14ac:dyDescent="0.25">
      <c r="B403" s="20"/>
    </row>
    <row r="404" spans="2:2" ht="18.75" x14ac:dyDescent="0.25">
      <c r="B404" s="19" t="s">
        <v>3939</v>
      </c>
    </row>
    <row r="405" spans="2:2" ht="18.75" x14ac:dyDescent="0.25">
      <c r="B405" s="19" t="s">
        <v>3940</v>
      </c>
    </row>
    <row r="406" spans="2:2" ht="18.75" x14ac:dyDescent="0.25">
      <c r="B406" s="19" t="s">
        <v>3941</v>
      </c>
    </row>
    <row r="407" spans="2:2" ht="18.75" x14ac:dyDescent="0.25">
      <c r="B407" s="19" t="s">
        <v>3641</v>
      </c>
    </row>
    <row r="408" spans="2:2" ht="18.75" x14ac:dyDescent="0.25">
      <c r="B408" s="20"/>
    </row>
    <row r="409" spans="2:2" ht="112.5" x14ac:dyDescent="0.25">
      <c r="B409" s="20" t="s">
        <v>3942</v>
      </c>
    </row>
    <row r="410" spans="2:2" ht="18.75" x14ac:dyDescent="0.25">
      <c r="B410" s="20" t="s">
        <v>3642</v>
      </c>
    </row>
    <row r="411" spans="2:2" ht="37.5" x14ac:dyDescent="0.25">
      <c r="B411" s="20" t="s">
        <v>3943</v>
      </c>
    </row>
    <row r="412" spans="2:2" ht="56.25" x14ac:dyDescent="0.25">
      <c r="B412" s="20" t="s">
        <v>3643</v>
      </c>
    </row>
    <row r="413" spans="2:2" ht="18.75" x14ac:dyDescent="0.25">
      <c r="B413" s="20"/>
    </row>
    <row r="414" spans="2:2" ht="37.5" x14ac:dyDescent="0.25">
      <c r="B414" s="19" t="s">
        <v>4129</v>
      </c>
    </row>
    <row r="415" spans="2:2" ht="18.75" x14ac:dyDescent="0.25">
      <c r="B415" s="19" t="s">
        <v>3946</v>
      </c>
    </row>
    <row r="416" spans="2:2" ht="18.75" x14ac:dyDescent="0.25">
      <c r="B416" s="19" t="s">
        <v>3644</v>
      </c>
    </row>
    <row r="417" spans="2:2" ht="18.75" x14ac:dyDescent="0.25">
      <c r="B417" s="19"/>
    </row>
    <row r="418" spans="2:2" ht="18.75" x14ac:dyDescent="0.25">
      <c r="B418" s="19" t="s">
        <v>3947</v>
      </c>
    </row>
    <row r="419" spans="2:2" ht="37.5" x14ac:dyDescent="0.25">
      <c r="B419" s="19" t="s">
        <v>4130</v>
      </c>
    </row>
    <row r="420" spans="2:2" ht="18.75" x14ac:dyDescent="0.25">
      <c r="B420" s="19" t="s">
        <v>4131</v>
      </c>
    </row>
    <row r="421" spans="2:2" ht="37.5" x14ac:dyDescent="0.25">
      <c r="B421" s="19" t="s">
        <v>4132</v>
      </c>
    </row>
    <row r="422" spans="2:2" ht="18.75" x14ac:dyDescent="0.25">
      <c r="B422" s="19"/>
    </row>
    <row r="423" spans="2:2" ht="75" x14ac:dyDescent="0.25">
      <c r="B423" s="20" t="s">
        <v>3953</v>
      </c>
    </row>
    <row r="424" spans="2:2" ht="18.75" x14ac:dyDescent="0.25">
      <c r="B424" s="20"/>
    </row>
    <row r="425" spans="2:2" ht="18.75" x14ac:dyDescent="0.25">
      <c r="B425" s="19" t="s">
        <v>3954</v>
      </c>
    </row>
    <row r="426" spans="2:2" ht="18.75" x14ac:dyDescent="0.25">
      <c r="B426" s="20"/>
    </row>
    <row r="427" spans="2:2" ht="93.75" x14ac:dyDescent="0.25">
      <c r="B427" s="20" t="s">
        <v>3955</v>
      </c>
    </row>
    <row r="428" spans="2:2" ht="18.75" x14ac:dyDescent="0.25">
      <c r="B428" s="20" t="s">
        <v>3956</v>
      </c>
    </row>
    <row r="429" spans="2:2" ht="18.75" x14ac:dyDescent="0.25">
      <c r="B429" s="20" t="s">
        <v>4133</v>
      </c>
    </row>
    <row r="430" spans="2:2" ht="18.75" x14ac:dyDescent="0.25">
      <c r="B430" s="20" t="s">
        <v>3958</v>
      </c>
    </row>
    <row r="431" spans="2:2" ht="75" x14ac:dyDescent="0.25">
      <c r="B431" s="20" t="s">
        <v>4134</v>
      </c>
    </row>
    <row r="432" spans="2:2" ht="75" x14ac:dyDescent="0.25">
      <c r="B432" s="20" t="s">
        <v>4135</v>
      </c>
    </row>
    <row r="433" spans="2:2" ht="75" x14ac:dyDescent="0.25">
      <c r="B433" s="20" t="s">
        <v>4136</v>
      </c>
    </row>
    <row r="434" spans="2:2" ht="75" x14ac:dyDescent="0.25">
      <c r="B434" s="20" t="s">
        <v>4137</v>
      </c>
    </row>
    <row r="435" spans="2:2" ht="56.25" x14ac:dyDescent="0.25">
      <c r="B435" s="20" t="s">
        <v>3963</v>
      </c>
    </row>
    <row r="436" spans="2:2" ht="18.75" x14ac:dyDescent="0.25">
      <c r="B436" s="20"/>
    </row>
    <row r="437" spans="2:2" ht="18.75" x14ac:dyDescent="0.25">
      <c r="B437" s="19" t="s">
        <v>3964</v>
      </c>
    </row>
    <row r="438" spans="2:2" ht="37.5" x14ac:dyDescent="0.25">
      <c r="B438" s="19" t="s">
        <v>4138</v>
      </c>
    </row>
    <row r="439" spans="2:2" ht="18.75" x14ac:dyDescent="0.25">
      <c r="B439" s="20"/>
    </row>
    <row r="440" spans="2:2" ht="37.5" x14ac:dyDescent="0.25">
      <c r="B440" s="20" t="s">
        <v>4139</v>
      </c>
    </row>
    <row r="441" spans="2:2" ht="75" x14ac:dyDescent="0.25">
      <c r="B441" s="20" t="s">
        <v>4140</v>
      </c>
    </row>
    <row r="442" spans="2:2" ht="18.75" x14ac:dyDescent="0.25">
      <c r="B442" s="20"/>
    </row>
    <row r="443" spans="2:2" ht="18.75" x14ac:dyDescent="0.25">
      <c r="B443" s="19" t="s">
        <v>3969</v>
      </c>
    </row>
    <row r="444" spans="2:2" ht="18.75" x14ac:dyDescent="0.25">
      <c r="B444" s="19"/>
    </row>
    <row r="445" spans="2:2" ht="56.25" x14ac:dyDescent="0.25">
      <c r="B445" s="20" t="s">
        <v>3970</v>
      </c>
    </row>
    <row r="446" spans="2:2" ht="37.5" x14ac:dyDescent="0.25">
      <c r="B446" s="20" t="s">
        <v>4141</v>
      </c>
    </row>
    <row r="447" spans="2:2" ht="93.75" x14ac:dyDescent="0.25">
      <c r="B447" s="20" t="s">
        <v>4142</v>
      </c>
    </row>
    <row r="448" spans="2:2" ht="150" x14ac:dyDescent="0.25">
      <c r="B448" s="20" t="s">
        <v>3972</v>
      </c>
    </row>
    <row r="449" spans="2:2" ht="18.75" x14ac:dyDescent="0.25">
      <c r="B449" s="20" t="s">
        <v>3973</v>
      </c>
    </row>
    <row r="450" spans="2:2" ht="37.5" x14ac:dyDescent="0.25">
      <c r="B450" s="20" t="s">
        <v>3974</v>
      </c>
    </row>
    <row r="451" spans="2:2" ht="75" x14ac:dyDescent="0.25">
      <c r="B451" s="20" t="s">
        <v>3975</v>
      </c>
    </row>
    <row r="452" spans="2:2" ht="56.25" x14ac:dyDescent="0.25">
      <c r="B452" s="20" t="s">
        <v>3976</v>
      </c>
    </row>
    <row r="453" spans="2:2" ht="75" x14ac:dyDescent="0.25">
      <c r="B453" s="20" t="s">
        <v>3977</v>
      </c>
    </row>
    <row r="454" spans="2:2" ht="18.75" x14ac:dyDescent="0.25">
      <c r="B454" s="20"/>
    </row>
    <row r="455" spans="2:2" ht="18.75" x14ac:dyDescent="0.25">
      <c r="B455" s="19" t="s">
        <v>3978</v>
      </c>
    </row>
    <row r="456" spans="2:2" ht="18.75" x14ac:dyDescent="0.25">
      <c r="B456" s="20"/>
    </row>
    <row r="457" spans="2:2" ht="112.5" x14ac:dyDescent="0.25">
      <c r="B457" s="20" t="s">
        <v>3979</v>
      </c>
    </row>
    <row r="458" spans="2:2" ht="75" x14ac:dyDescent="0.25">
      <c r="B458" s="20" t="s">
        <v>4143</v>
      </c>
    </row>
    <row r="459" spans="2:2" ht="37.5" x14ac:dyDescent="0.25">
      <c r="B459" s="20" t="s">
        <v>3646</v>
      </c>
    </row>
    <row r="460" spans="2:2" ht="18.75" x14ac:dyDescent="0.25">
      <c r="B460" s="20"/>
    </row>
    <row r="461" spans="2:2" ht="37.5" x14ac:dyDescent="0.25">
      <c r="B461" s="19" t="s">
        <v>4144</v>
      </c>
    </row>
    <row r="462" spans="2:2" ht="18.75" x14ac:dyDescent="0.25">
      <c r="B462" s="20"/>
    </row>
    <row r="463" spans="2:2" ht="18.75" x14ac:dyDescent="0.25">
      <c r="B463" s="20" t="s">
        <v>3647</v>
      </c>
    </row>
    <row r="464" spans="2:2" ht="18.75" x14ac:dyDescent="0.25">
      <c r="B464" s="20"/>
    </row>
    <row r="465" spans="2:2" ht="18.75" x14ac:dyDescent="0.25">
      <c r="B465" s="19" t="s">
        <v>3983</v>
      </c>
    </row>
    <row r="466" spans="2:2" ht="18.75" x14ac:dyDescent="0.25">
      <c r="B466" s="20"/>
    </row>
    <row r="467" spans="2:2" ht="37.5" x14ac:dyDescent="0.25">
      <c r="B467" s="20" t="s">
        <v>3984</v>
      </c>
    </row>
    <row r="468" spans="2:2" ht="112.5" x14ac:dyDescent="0.25">
      <c r="B468" s="20" t="s">
        <v>3985</v>
      </c>
    </row>
    <row r="469" spans="2:2" ht="18.75" x14ac:dyDescent="0.25">
      <c r="B469" s="20" t="s">
        <v>3986</v>
      </c>
    </row>
    <row r="470" spans="2:2" ht="45" x14ac:dyDescent="0.25">
      <c r="B470" s="24" t="s">
        <v>3987</v>
      </c>
    </row>
    <row r="471" spans="2:2" ht="18.75" x14ac:dyDescent="0.25">
      <c r="B471" s="20" t="s">
        <v>3988</v>
      </c>
    </row>
    <row r="472" spans="2:2" ht="37.5" x14ac:dyDescent="0.25">
      <c r="B472" s="20" t="s">
        <v>3989</v>
      </c>
    </row>
    <row r="473" spans="2:2" ht="37.5" x14ac:dyDescent="0.25">
      <c r="B473" s="20" t="s">
        <v>3990</v>
      </c>
    </row>
    <row r="474" spans="2:2" ht="37.5" x14ac:dyDescent="0.25">
      <c r="B474" s="20" t="s">
        <v>3991</v>
      </c>
    </row>
    <row r="475" spans="2:2" ht="75" x14ac:dyDescent="0.25">
      <c r="B475" s="20" t="s">
        <v>3992</v>
      </c>
    </row>
    <row r="476" spans="2:2" ht="18.75" x14ac:dyDescent="0.25">
      <c r="B476" s="20" t="s">
        <v>3993</v>
      </c>
    </row>
    <row r="477" spans="2:2" ht="112.5" x14ac:dyDescent="0.25">
      <c r="B477" s="20" t="s">
        <v>3994</v>
      </c>
    </row>
    <row r="478" spans="2:2" ht="56.25" x14ac:dyDescent="0.25">
      <c r="B478" s="20" t="s">
        <v>3995</v>
      </c>
    </row>
    <row r="479" spans="2:2" ht="93.75" x14ac:dyDescent="0.25">
      <c r="B479" s="20" t="s">
        <v>3996</v>
      </c>
    </row>
    <row r="480" spans="2:2" ht="93.75" x14ac:dyDescent="0.25">
      <c r="B480" s="20" t="s">
        <v>3997</v>
      </c>
    </row>
    <row r="481" spans="2:2" ht="168.75" x14ac:dyDescent="0.25">
      <c r="B481" s="20" t="s">
        <v>3998</v>
      </c>
    </row>
    <row r="482" spans="2:2" ht="60" x14ac:dyDescent="0.25">
      <c r="B482" s="24" t="s">
        <v>3999</v>
      </c>
    </row>
    <row r="483" spans="2:2" ht="75" x14ac:dyDescent="0.25">
      <c r="B483" s="20" t="s">
        <v>4000</v>
      </c>
    </row>
    <row r="484" spans="2:2" ht="18.75" x14ac:dyDescent="0.25">
      <c r="B484" s="20"/>
    </row>
    <row r="485" spans="2:2" ht="18.75" x14ac:dyDescent="0.25">
      <c r="B485" s="19" t="s">
        <v>4001</v>
      </c>
    </row>
    <row r="486" spans="2:2" ht="18.75" x14ac:dyDescent="0.25">
      <c r="B486" s="19" t="s">
        <v>4002</v>
      </c>
    </row>
    <row r="487" spans="2:2" ht="18.75" x14ac:dyDescent="0.25">
      <c r="B487" s="20"/>
    </row>
    <row r="488" spans="2:2" ht="56.25" x14ac:dyDescent="0.25">
      <c r="B488" s="20" t="s">
        <v>3648</v>
      </c>
    </row>
    <row r="489" spans="2:2" ht="18.75" x14ac:dyDescent="0.25">
      <c r="B489" s="20"/>
    </row>
    <row r="490" spans="2:2" ht="18.75" x14ac:dyDescent="0.25">
      <c r="B490" s="19" t="s">
        <v>4003</v>
      </c>
    </row>
    <row r="491" spans="2:2" ht="18.75" x14ac:dyDescent="0.25">
      <c r="B491" s="19"/>
    </row>
    <row r="492" spans="2:2" ht="56.25" x14ac:dyDescent="0.25">
      <c r="B492" s="20" t="s">
        <v>4004</v>
      </c>
    </row>
    <row r="493" spans="2:2" ht="18.75" x14ac:dyDescent="0.25">
      <c r="B493" s="20"/>
    </row>
    <row r="494" spans="2:2" ht="37.5" x14ac:dyDescent="0.25">
      <c r="B494" s="19" t="s">
        <v>4145</v>
      </c>
    </row>
    <row r="495" spans="2:2" ht="18.75" x14ac:dyDescent="0.25">
      <c r="B495" s="19" t="s">
        <v>4146</v>
      </c>
    </row>
    <row r="496" spans="2:2" ht="18.75" x14ac:dyDescent="0.25">
      <c r="B496" s="20"/>
    </row>
    <row r="497" spans="2:2" ht="37.5" x14ac:dyDescent="0.25">
      <c r="B497" s="20" t="s">
        <v>3649</v>
      </c>
    </row>
    <row r="498" spans="2:2" ht="18.75" x14ac:dyDescent="0.25">
      <c r="B498" s="20"/>
    </row>
    <row r="499" spans="2:2" ht="18.75" x14ac:dyDescent="0.25">
      <c r="B499" s="19" t="s">
        <v>4007</v>
      </c>
    </row>
    <row r="500" spans="2:2" ht="18.75" x14ac:dyDescent="0.25">
      <c r="B500" s="19" t="s">
        <v>4008</v>
      </c>
    </row>
    <row r="501" spans="2:2" ht="18.75" x14ac:dyDescent="0.25">
      <c r="B501" s="20"/>
    </row>
    <row r="502" spans="2:2" ht="75" x14ac:dyDescent="0.25">
      <c r="B502" s="20" t="s">
        <v>3650</v>
      </c>
    </row>
    <row r="503" spans="2:2" ht="18.75" x14ac:dyDescent="0.25">
      <c r="B503" s="184"/>
    </row>
    <row r="504" spans="2:2" ht="18.75" x14ac:dyDescent="0.25">
      <c r="B504" s="191"/>
    </row>
    <row r="505" spans="2:2" ht="18.75" x14ac:dyDescent="0.25">
      <c r="B505" s="191" t="s">
        <v>4009</v>
      </c>
    </row>
    <row r="506" spans="2:2" ht="18.75" x14ac:dyDescent="0.25">
      <c r="B506" s="191" t="s">
        <v>4010</v>
      </c>
    </row>
    <row r="507" spans="2:2" ht="18.75" x14ac:dyDescent="0.25">
      <c r="B507" s="191" t="s">
        <v>4025</v>
      </c>
    </row>
    <row r="508" spans="2:2" x14ac:dyDescent="0.25">
      <c r="B508" s="4" t="s">
        <v>10</v>
      </c>
    </row>
  </sheetData>
  <mergeCells count="1">
    <mergeCell ref="B24:B33"/>
  </mergeCells>
  <hyperlinks>
    <hyperlink ref="B1" location="'Калькулятор 6'!A1" display="ВЕРНУТЬСЯ К КАЛЬКУЛЯТОРУ"/>
    <hyperlink ref="B11" r:id="rId1" display="consultantplus://offline/ref=77572596AE870A89AE2A2C1A08F504506B47E974C8014B91BC3BD499C376B97F08D85B7EE0F5AEA7k2eCO"/>
    <hyperlink ref="B12" location="P40" display="P40"/>
    <hyperlink ref="B115" r:id="rId2" display="http://korenovsk.cartechnic.ru/gibdd/763"/>
    <hyperlink ref="B141" r:id="rId3" display="http://www.pravo.gov.ru/"/>
    <hyperlink ref="B160" r:id="rId4" display="http://korenovsk.cartechnic.ru/gibdd/763"/>
    <hyperlink ref="B191" location="P62" display="P62"/>
    <hyperlink ref="B200" r:id="rId5" display="http://korenovsk.cartechnic.ru/gibdd/763"/>
    <hyperlink ref="B224" r:id="rId6" display="garantf1://10064504.3/"/>
    <hyperlink ref="B470" location="P316" display="P316"/>
    <hyperlink ref="B482" r:id="rId7" display="garantf1://10002673.5/"/>
    <hyperlink ref="B508" location="'Калькулятор 6'!A1" display="ВЕРНУТЬСЯ К КАЛЬКУЛЯТОРУ"/>
  </hyperlinks>
  <pageMargins left="0.7" right="0.7" top="0.75" bottom="0.75" header="0.3" footer="0.3"/>
  <pageSetup paperSize="9" orientation="portrait" r:id="rId8"/>
  <drawing r:id="rId9"/>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B1:B66"/>
  <sheetViews>
    <sheetView topLeftCell="A43" workbookViewId="0">
      <selection activeCell="B66" sqref="B66"/>
    </sheetView>
  </sheetViews>
  <sheetFormatPr defaultRowHeight="15" x14ac:dyDescent="0.25"/>
  <cols>
    <col min="2" max="2" width="118.7109375" customWidth="1"/>
  </cols>
  <sheetData>
    <row r="1" spans="2:2" x14ac:dyDescent="0.25">
      <c r="B1" s="4" t="s">
        <v>10</v>
      </c>
    </row>
    <row r="2" spans="2:2" ht="56.25" x14ac:dyDescent="0.25">
      <c r="B2" s="40" t="s">
        <v>4058</v>
      </c>
    </row>
    <row r="3" spans="2:2" ht="18.75" x14ac:dyDescent="0.25">
      <c r="B3" s="40" t="s">
        <v>3582</v>
      </c>
    </row>
    <row r="4" spans="2:2" ht="18.75" x14ac:dyDescent="0.25">
      <c r="B4" s="40" t="s">
        <v>4059</v>
      </c>
    </row>
    <row r="5" spans="2:2" ht="37.5" x14ac:dyDescent="0.25">
      <c r="B5" s="40" t="s">
        <v>4060</v>
      </c>
    </row>
    <row r="6" spans="2:2" ht="30" x14ac:dyDescent="0.25">
      <c r="B6" s="3" t="s">
        <v>4061</v>
      </c>
    </row>
    <row r="7" spans="2:2" ht="18.75" x14ac:dyDescent="0.25">
      <c r="B7" s="40"/>
    </row>
    <row r="8" spans="2:2" x14ac:dyDescent="0.25">
      <c r="B8" s="190"/>
    </row>
    <row r="9" spans="2:2" ht="18.75" x14ac:dyDescent="0.25">
      <c r="B9" s="40"/>
    </row>
    <row r="10" spans="2:2" ht="15.75" x14ac:dyDescent="0.25">
      <c r="B10" s="201" t="s">
        <v>4150</v>
      </c>
    </row>
    <row r="11" spans="2:2" ht="15.75" x14ac:dyDescent="0.25">
      <c r="B11" s="202"/>
    </row>
    <row r="12" spans="2:2" ht="16.5" x14ac:dyDescent="0.25">
      <c r="B12" s="87" t="s">
        <v>4176</v>
      </c>
    </row>
    <row r="13" spans="2:2" ht="16.5" x14ac:dyDescent="0.25">
      <c r="B13" s="203"/>
    </row>
    <row r="14" spans="2:2" ht="16.5" x14ac:dyDescent="0.25">
      <c r="B14" s="203"/>
    </row>
    <row r="15" spans="2:2" ht="16.5" x14ac:dyDescent="0.25">
      <c r="B15" s="203"/>
    </row>
    <row r="16" spans="2:2" ht="16.5" x14ac:dyDescent="0.25">
      <c r="B16" s="84" t="s">
        <v>4152</v>
      </c>
    </row>
    <row r="17" spans="2:2" ht="16.5" x14ac:dyDescent="0.25">
      <c r="B17" s="84" t="s">
        <v>4177</v>
      </c>
    </row>
    <row r="18" spans="2:2" ht="16.5" x14ac:dyDescent="0.25">
      <c r="B18" s="85"/>
    </row>
    <row r="19" spans="2:2" ht="16.5" x14ac:dyDescent="0.25">
      <c r="B19" s="85"/>
    </row>
    <row r="20" spans="2:2" ht="16.5" x14ac:dyDescent="0.25">
      <c r="B20" s="94"/>
    </row>
    <row r="21" spans="2:2" ht="16.5" x14ac:dyDescent="0.25">
      <c r="B21" s="85" t="s">
        <v>4178</v>
      </c>
    </row>
    <row r="22" spans="2:2" ht="16.5" x14ac:dyDescent="0.25">
      <c r="B22" s="85" t="s">
        <v>4179</v>
      </c>
    </row>
    <row r="23" spans="2:2" x14ac:dyDescent="0.25">
      <c r="B23" s="204" t="s">
        <v>4180</v>
      </c>
    </row>
    <row r="24" spans="2:2" ht="16.5" x14ac:dyDescent="0.25">
      <c r="B24" s="85" t="s">
        <v>4179</v>
      </c>
    </row>
    <row r="25" spans="2:2" x14ac:dyDescent="0.25">
      <c r="B25" s="204" t="s">
        <v>4181</v>
      </c>
    </row>
    <row r="26" spans="2:2" ht="33" x14ac:dyDescent="0.25">
      <c r="B26" s="85" t="s">
        <v>4206</v>
      </c>
    </row>
    <row r="27" spans="2:2" x14ac:dyDescent="0.25">
      <c r="B27" s="204" t="s">
        <v>4182</v>
      </c>
    </row>
    <row r="28" spans="2:2" ht="16.5" x14ac:dyDescent="0.25">
      <c r="B28" s="85" t="s">
        <v>4183</v>
      </c>
    </row>
    <row r="29" spans="2:2" x14ac:dyDescent="0.25">
      <c r="B29" s="208" t="s">
        <v>4184</v>
      </c>
    </row>
    <row r="30" spans="2:2" ht="16.5" x14ac:dyDescent="0.25">
      <c r="B30" s="85" t="s">
        <v>4185</v>
      </c>
    </row>
    <row r="31" spans="2:2" ht="16.5" x14ac:dyDescent="0.25">
      <c r="B31" s="85" t="s">
        <v>4186</v>
      </c>
    </row>
    <row r="32" spans="2:2" x14ac:dyDescent="0.25">
      <c r="B32" s="204" t="s">
        <v>4187</v>
      </c>
    </row>
    <row r="33" spans="2:2" ht="16.5" x14ac:dyDescent="0.25">
      <c r="B33" s="85" t="s">
        <v>4179</v>
      </c>
    </row>
    <row r="34" spans="2:2" x14ac:dyDescent="0.25">
      <c r="B34" s="208" t="s">
        <v>4188</v>
      </c>
    </row>
    <row r="35" spans="2:2" ht="16.5" x14ac:dyDescent="0.25">
      <c r="B35" s="85" t="s">
        <v>4189</v>
      </c>
    </row>
    <row r="36" spans="2:2" x14ac:dyDescent="0.25">
      <c r="B36" s="204" t="s">
        <v>4190</v>
      </c>
    </row>
    <row r="37" spans="2:2" ht="49.5" x14ac:dyDescent="0.25">
      <c r="B37" s="85" t="s">
        <v>4191</v>
      </c>
    </row>
    <row r="38" spans="2:2" ht="16.5" x14ac:dyDescent="0.25">
      <c r="B38" s="85" t="s">
        <v>4192</v>
      </c>
    </row>
    <row r="39" spans="2:2" ht="16.5" x14ac:dyDescent="0.25">
      <c r="B39" s="85" t="s">
        <v>4179</v>
      </c>
    </row>
    <row r="40" spans="2:2" x14ac:dyDescent="0.25">
      <c r="B40" s="204"/>
    </row>
    <row r="41" spans="2:2" x14ac:dyDescent="0.25">
      <c r="B41" s="204" t="s">
        <v>4155</v>
      </c>
    </row>
    <row r="42" spans="2:2" x14ac:dyDescent="0.25">
      <c r="B42" s="204" t="s">
        <v>4193</v>
      </c>
    </row>
    <row r="43" spans="2:2" x14ac:dyDescent="0.25">
      <c r="B43" s="204" t="s">
        <v>4194</v>
      </c>
    </row>
    <row r="44" spans="2:2" ht="30" x14ac:dyDescent="0.25">
      <c r="B44" s="204" t="s">
        <v>4195</v>
      </c>
    </row>
    <row r="45" spans="2:2" ht="45" x14ac:dyDescent="0.25">
      <c r="B45" s="204" t="s">
        <v>4196</v>
      </c>
    </row>
    <row r="46" spans="2:2" ht="16.5" x14ac:dyDescent="0.25">
      <c r="B46" s="85"/>
    </row>
    <row r="47" spans="2:2" ht="16.5" x14ac:dyDescent="0.25">
      <c r="B47" s="85"/>
    </row>
    <row r="48" spans="2:2" ht="16.5" x14ac:dyDescent="0.25">
      <c r="B48" s="85"/>
    </row>
    <row r="49" spans="2:2" ht="16.5" x14ac:dyDescent="0.25">
      <c r="B49" s="85"/>
    </row>
    <row r="50" spans="2:2" ht="16.5" x14ac:dyDescent="0.25">
      <c r="B50" s="85" t="s">
        <v>4197</v>
      </c>
    </row>
    <row r="51" spans="2:2" ht="16.5" x14ac:dyDescent="0.25">
      <c r="B51" s="85"/>
    </row>
    <row r="52" spans="2:2" ht="16.5" x14ac:dyDescent="0.25">
      <c r="B52" s="85" t="s">
        <v>4198</v>
      </c>
    </row>
    <row r="53" spans="2:2" x14ac:dyDescent="0.25">
      <c r="B53" s="204" t="s">
        <v>4199</v>
      </c>
    </row>
    <row r="54" spans="2:2" ht="16.5" x14ac:dyDescent="0.25">
      <c r="B54" s="85"/>
    </row>
    <row r="55" spans="2:2" ht="16.5" x14ac:dyDescent="0.25">
      <c r="B55" s="85"/>
    </row>
    <row r="56" spans="2:2" ht="16.5" x14ac:dyDescent="0.25">
      <c r="B56" s="85" t="s">
        <v>4200</v>
      </c>
    </row>
    <row r="57" spans="2:2" ht="16.5" x14ac:dyDescent="0.25">
      <c r="B57" s="85"/>
    </row>
    <row r="58" spans="2:2" ht="16.5" x14ac:dyDescent="0.25">
      <c r="B58" s="85" t="s">
        <v>4201</v>
      </c>
    </row>
    <row r="59" spans="2:2" x14ac:dyDescent="0.25">
      <c r="B59" s="204" t="s">
        <v>4202</v>
      </c>
    </row>
    <row r="60" spans="2:2" ht="16.5" x14ac:dyDescent="0.25">
      <c r="B60" s="85"/>
    </row>
    <row r="61" spans="2:2" ht="16.5" x14ac:dyDescent="0.25">
      <c r="B61" s="85"/>
    </row>
    <row r="62" spans="2:2" ht="16.5" x14ac:dyDescent="0.25">
      <c r="B62" s="85" t="s">
        <v>4203</v>
      </c>
    </row>
    <row r="63" spans="2:2" ht="16.5" x14ac:dyDescent="0.25">
      <c r="B63" s="85"/>
    </row>
    <row r="64" spans="2:2" ht="16.5" x14ac:dyDescent="0.25">
      <c r="B64" s="85" t="s">
        <v>4204</v>
      </c>
    </row>
    <row r="65" spans="2:2" ht="16.5" x14ac:dyDescent="0.25">
      <c r="B65" s="85" t="s">
        <v>4205</v>
      </c>
    </row>
    <row r="66" spans="2:2" x14ac:dyDescent="0.25">
      <c r="B66" s="4" t="s">
        <v>10</v>
      </c>
    </row>
  </sheetData>
  <hyperlinks>
    <hyperlink ref="B1" location="'Калькулятор 6'!A1" display="ВЕРНУТЬСЯ К КАЛЬКУЛЯТОРУ"/>
    <hyperlink ref="B6" r:id="rId1" display="http://korenovsk.cartechnic.ru/gibdd/763"/>
    <hyperlink ref="B66" location="'Калькулятор 6'!A1" display="ВЕРНУТЬСЯ К КАЛЬКУЛЯТОРУ"/>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B1:B24"/>
  <sheetViews>
    <sheetView topLeftCell="A19" workbookViewId="0">
      <selection activeCell="B74" sqref="B74"/>
    </sheetView>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1" location="'Калькулятор 6'!A1" display="ВЕРНУТЬСЯ К КАЛЬКУЛЯТОРУ"/>
    <hyperlink ref="B24" location="'Калькулятор 6'!A1" display="ВЕРНУТЬСЯ К КАЛЬКУЛЯТОРУ"/>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B1:B74"/>
  <sheetViews>
    <sheetView workbookViewId="0">
      <selection activeCell="B1" sqref="B1"/>
    </sheetView>
  </sheetViews>
  <sheetFormatPr defaultRowHeight="15" x14ac:dyDescent="0.25"/>
  <cols>
    <col min="2" max="2" width="116.5703125" customWidth="1"/>
  </cols>
  <sheetData>
    <row r="1" spans="2:2" x14ac:dyDescent="0.25">
      <c r="B1" s="4" t="s">
        <v>10</v>
      </c>
    </row>
    <row r="2" spans="2:2" ht="82.5" x14ac:dyDescent="0.25">
      <c r="B2" s="76" t="s">
        <v>547</v>
      </c>
    </row>
    <row r="3" spans="2:2" x14ac:dyDescent="0.25">
      <c r="B3" s="75" t="s">
        <v>548</v>
      </c>
    </row>
    <row r="4" spans="2:2" ht="27" x14ac:dyDescent="0.25">
      <c r="B4" s="75" t="s">
        <v>549</v>
      </c>
    </row>
    <row r="5" spans="2:2" ht="27" x14ac:dyDescent="0.25">
      <c r="B5" s="75" t="s">
        <v>550</v>
      </c>
    </row>
    <row r="6" spans="2:2" ht="67.5" x14ac:dyDescent="0.25">
      <c r="B6" s="75" t="s">
        <v>551</v>
      </c>
    </row>
    <row r="7" spans="2:2" ht="81" x14ac:dyDescent="0.25">
      <c r="B7" s="75" t="s">
        <v>552</v>
      </c>
    </row>
    <row r="8" spans="2:2" ht="40.5" x14ac:dyDescent="0.25">
      <c r="B8" s="75" t="s">
        <v>553</v>
      </c>
    </row>
    <row r="9" spans="2:2" x14ac:dyDescent="0.25">
      <c r="B9" s="75" t="s">
        <v>554</v>
      </c>
    </row>
    <row r="10" spans="2:2" ht="27" x14ac:dyDescent="0.25">
      <c r="B10" s="75" t="s">
        <v>555</v>
      </c>
    </row>
    <row r="11" spans="2:2" ht="54" x14ac:dyDescent="0.25">
      <c r="B11" s="75" t="s">
        <v>556</v>
      </c>
    </row>
    <row r="12" spans="2:2" ht="54" x14ac:dyDescent="0.25">
      <c r="B12" s="75" t="s">
        <v>557</v>
      </c>
    </row>
    <row r="13" spans="2:2" ht="81" x14ac:dyDescent="0.25">
      <c r="B13" s="75" t="s">
        <v>558</v>
      </c>
    </row>
    <row r="14" spans="2:2" ht="54" x14ac:dyDescent="0.25">
      <c r="B14" s="75" t="s">
        <v>559</v>
      </c>
    </row>
    <row r="15" spans="2:2" ht="40.5" x14ac:dyDescent="0.25">
      <c r="B15" s="75" t="s">
        <v>560</v>
      </c>
    </row>
    <row r="16" spans="2:2" ht="67.5" x14ac:dyDescent="0.25">
      <c r="B16" s="75" t="s">
        <v>561</v>
      </c>
    </row>
    <row r="17" spans="2:2" ht="40.5" x14ac:dyDescent="0.25">
      <c r="B17" s="75" t="s">
        <v>562</v>
      </c>
    </row>
    <row r="18" spans="2:2" ht="27" x14ac:dyDescent="0.25">
      <c r="B18" s="75" t="s">
        <v>563</v>
      </c>
    </row>
    <row r="19" spans="2:2" ht="27" x14ac:dyDescent="0.25">
      <c r="B19" s="75" t="s">
        <v>564</v>
      </c>
    </row>
    <row r="20" spans="2:2" ht="27" x14ac:dyDescent="0.25">
      <c r="B20" s="75" t="s">
        <v>565</v>
      </c>
    </row>
    <row r="21" spans="2:2" ht="81" x14ac:dyDescent="0.25">
      <c r="B21" s="75" t="s">
        <v>566</v>
      </c>
    </row>
    <row r="22" spans="2:2" ht="94.5" x14ac:dyDescent="0.25">
      <c r="B22" s="75" t="s">
        <v>567</v>
      </c>
    </row>
    <row r="23" spans="2:2" ht="40.5" x14ac:dyDescent="0.25">
      <c r="B23" s="75" t="s">
        <v>568</v>
      </c>
    </row>
    <row r="24" spans="2:2" ht="81" x14ac:dyDescent="0.25">
      <c r="B24" s="75" t="s">
        <v>569</v>
      </c>
    </row>
    <row r="25" spans="2:2" ht="40.5" x14ac:dyDescent="0.25">
      <c r="B25" s="75" t="s">
        <v>570</v>
      </c>
    </row>
    <row r="26" spans="2:2" ht="54" x14ac:dyDescent="0.25">
      <c r="B26" s="75" t="s">
        <v>571</v>
      </c>
    </row>
    <row r="27" spans="2:2" ht="27" x14ac:dyDescent="0.25">
      <c r="B27" s="75" t="s">
        <v>572</v>
      </c>
    </row>
    <row r="28" spans="2:2" ht="54" x14ac:dyDescent="0.25">
      <c r="B28" s="75" t="s">
        <v>573</v>
      </c>
    </row>
    <row r="29" spans="2:2" ht="27" x14ac:dyDescent="0.25">
      <c r="B29" s="75" t="s">
        <v>574</v>
      </c>
    </row>
    <row r="30" spans="2:2" ht="40.5" x14ac:dyDescent="0.25">
      <c r="B30" s="75" t="s">
        <v>575</v>
      </c>
    </row>
    <row r="31" spans="2:2" ht="162" x14ac:dyDescent="0.25">
      <c r="B31" s="75" t="s">
        <v>576</v>
      </c>
    </row>
    <row r="32" spans="2:2" ht="54" x14ac:dyDescent="0.25">
      <c r="B32" s="75" t="s">
        <v>577</v>
      </c>
    </row>
    <row r="33" spans="2:2" ht="40.5" x14ac:dyDescent="0.25">
      <c r="B33" s="75" t="s">
        <v>578</v>
      </c>
    </row>
    <row r="34" spans="2:2" ht="67.5" x14ac:dyDescent="0.25">
      <c r="B34" s="75" t="s">
        <v>579</v>
      </c>
    </row>
    <row r="35" spans="2:2" ht="108" x14ac:dyDescent="0.25">
      <c r="B35" s="75" t="s">
        <v>580</v>
      </c>
    </row>
    <row r="36" spans="2:2" ht="54" x14ac:dyDescent="0.25">
      <c r="B36" s="75" t="s">
        <v>581</v>
      </c>
    </row>
    <row r="37" spans="2:2" ht="54" x14ac:dyDescent="0.25">
      <c r="B37" s="75" t="s">
        <v>582</v>
      </c>
    </row>
    <row r="38" spans="2:2" ht="27" x14ac:dyDescent="0.25">
      <c r="B38" s="75" t="s">
        <v>583</v>
      </c>
    </row>
    <row r="39" spans="2:2" ht="94.5" x14ac:dyDescent="0.25">
      <c r="B39" s="75" t="s">
        <v>584</v>
      </c>
    </row>
    <row r="40" spans="2:2" ht="27" x14ac:dyDescent="0.25">
      <c r="B40" s="75" t="s">
        <v>585</v>
      </c>
    </row>
    <row r="41" spans="2:2" ht="108" x14ac:dyDescent="0.25">
      <c r="B41" s="75" t="s">
        <v>586</v>
      </c>
    </row>
    <row r="42" spans="2:2" ht="40.5" x14ac:dyDescent="0.25">
      <c r="B42" s="75" t="s">
        <v>587</v>
      </c>
    </row>
    <row r="43" spans="2:2" ht="40.5" x14ac:dyDescent="0.25">
      <c r="B43" s="75" t="s">
        <v>588</v>
      </c>
    </row>
    <row r="44" spans="2:2" ht="40.5" x14ac:dyDescent="0.25">
      <c r="B44" s="75" t="s">
        <v>589</v>
      </c>
    </row>
    <row r="45" spans="2:2" x14ac:dyDescent="0.25">
      <c r="B45" s="75" t="s">
        <v>590</v>
      </c>
    </row>
    <row r="46" spans="2:2" ht="54" x14ac:dyDescent="0.25">
      <c r="B46" s="75" t="s">
        <v>591</v>
      </c>
    </row>
    <row r="47" spans="2:2" ht="27" x14ac:dyDescent="0.25">
      <c r="B47" s="75" t="s">
        <v>592</v>
      </c>
    </row>
    <row r="48" spans="2:2" ht="40.5" x14ac:dyDescent="0.25">
      <c r="B48" s="75" t="s">
        <v>593</v>
      </c>
    </row>
    <row r="49" spans="2:2" ht="40.5" x14ac:dyDescent="0.25">
      <c r="B49" s="75" t="s">
        <v>594</v>
      </c>
    </row>
    <row r="50" spans="2:2" ht="108" x14ac:dyDescent="0.25">
      <c r="B50" s="75" t="s">
        <v>595</v>
      </c>
    </row>
    <row r="51" spans="2:2" x14ac:dyDescent="0.25">
      <c r="B51" s="75" t="s">
        <v>596</v>
      </c>
    </row>
    <row r="52" spans="2:2" ht="27" x14ac:dyDescent="0.25">
      <c r="B52" s="75" t="s">
        <v>597</v>
      </c>
    </row>
    <row r="53" spans="2:2" ht="40.5" x14ac:dyDescent="0.25">
      <c r="B53" s="75" t="s">
        <v>598</v>
      </c>
    </row>
    <row r="54" spans="2:2" ht="81" x14ac:dyDescent="0.25">
      <c r="B54" s="75" t="s">
        <v>599</v>
      </c>
    </row>
    <row r="55" spans="2:2" ht="189" x14ac:dyDescent="0.25">
      <c r="B55" s="75" t="s">
        <v>600</v>
      </c>
    </row>
    <row r="56" spans="2:2" ht="40.5" x14ac:dyDescent="0.25">
      <c r="B56" s="75" t="s">
        <v>601</v>
      </c>
    </row>
    <row r="57" spans="2:2" x14ac:dyDescent="0.25">
      <c r="B57" s="75" t="s">
        <v>602</v>
      </c>
    </row>
    <row r="58" spans="2:2" ht="27" x14ac:dyDescent="0.25">
      <c r="B58" s="75" t="s">
        <v>603</v>
      </c>
    </row>
    <row r="59" spans="2:2" ht="81" x14ac:dyDescent="0.25">
      <c r="B59" s="75" t="s">
        <v>604</v>
      </c>
    </row>
    <row r="60" spans="2:2" ht="27" x14ac:dyDescent="0.25">
      <c r="B60" s="75" t="s">
        <v>605</v>
      </c>
    </row>
    <row r="61" spans="2:2" ht="81" x14ac:dyDescent="0.25">
      <c r="B61" s="75" t="s">
        <v>606</v>
      </c>
    </row>
    <row r="62" spans="2:2" ht="81" x14ac:dyDescent="0.25">
      <c r="B62" s="75" t="s">
        <v>607</v>
      </c>
    </row>
    <row r="63" spans="2:2" ht="27" x14ac:dyDescent="0.25">
      <c r="B63" s="75" t="s">
        <v>608</v>
      </c>
    </row>
    <row r="64" spans="2:2" ht="81" x14ac:dyDescent="0.25">
      <c r="B64" s="75" t="s">
        <v>606</v>
      </c>
    </row>
    <row r="65" spans="2:2" ht="40.5" x14ac:dyDescent="0.25">
      <c r="B65" s="75" t="s">
        <v>609</v>
      </c>
    </row>
    <row r="66" spans="2:2" ht="40.5" x14ac:dyDescent="0.25">
      <c r="B66" s="75" t="s">
        <v>610</v>
      </c>
    </row>
    <row r="67" spans="2:2" ht="67.5" x14ac:dyDescent="0.25">
      <c r="B67" s="75" t="s">
        <v>611</v>
      </c>
    </row>
    <row r="68" spans="2:2" ht="27" x14ac:dyDescent="0.25">
      <c r="B68" s="75" t="s">
        <v>612</v>
      </c>
    </row>
    <row r="69" spans="2:2" ht="67.5" x14ac:dyDescent="0.25">
      <c r="B69" s="75" t="s">
        <v>613</v>
      </c>
    </row>
    <row r="70" spans="2:2" ht="54" x14ac:dyDescent="0.25">
      <c r="B70" s="75" t="s">
        <v>614</v>
      </c>
    </row>
    <row r="71" spans="2:2" ht="40.5" x14ac:dyDescent="0.25">
      <c r="B71" s="75" t="s">
        <v>615</v>
      </c>
    </row>
    <row r="72" spans="2:2" ht="27" x14ac:dyDescent="0.25">
      <c r="B72" s="75" t="s">
        <v>616</v>
      </c>
    </row>
    <row r="73" spans="2:2" ht="54" x14ac:dyDescent="0.25">
      <c r="B73" s="75" t="s">
        <v>617</v>
      </c>
    </row>
    <row r="74" spans="2:2" x14ac:dyDescent="0.25">
      <c r="B74" s="4" t="s">
        <v>10</v>
      </c>
    </row>
  </sheetData>
  <hyperlinks>
    <hyperlink ref="B1" location="'Калькулятор 6'!A1" display="ВЕРНУТЬСЯ К КАЛЬКУЛЯТОРУ"/>
    <hyperlink ref="B74" location="'Калькулятор 6'!A1" display="ВЕРНУТЬСЯ К КАЛЬКУЛЯТОРУ"/>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B1:E1240"/>
  <sheetViews>
    <sheetView workbookViewId="0">
      <selection activeCell="B1" sqref="B1"/>
    </sheetView>
  </sheetViews>
  <sheetFormatPr defaultRowHeight="15" x14ac:dyDescent="0.25"/>
  <cols>
    <col min="2" max="2" width="126.28515625" customWidth="1"/>
  </cols>
  <sheetData>
    <row r="1" spans="2:3" x14ac:dyDescent="0.25">
      <c r="B1" s="4" t="s">
        <v>10</v>
      </c>
    </row>
    <row r="2" spans="2:3" ht="69" x14ac:dyDescent="0.25">
      <c r="B2" s="74" t="s">
        <v>317</v>
      </c>
    </row>
    <row r="3" spans="2:3" x14ac:dyDescent="0.25">
      <c r="B3" s="75" t="s">
        <v>318</v>
      </c>
    </row>
    <row r="4" spans="2:3" ht="148.5" x14ac:dyDescent="0.25">
      <c r="B4" s="75" t="s">
        <v>319</v>
      </c>
    </row>
    <row r="5" spans="2:3" ht="40.5" x14ac:dyDescent="0.25">
      <c r="B5" s="75" t="s">
        <v>320</v>
      </c>
    </row>
    <row r="6" spans="2:3" ht="47.25" x14ac:dyDescent="0.25">
      <c r="B6" s="63" t="s">
        <v>321</v>
      </c>
      <c r="C6" s="63" t="s">
        <v>322</v>
      </c>
    </row>
    <row r="7" spans="2:3" x14ac:dyDescent="0.25">
      <c r="B7" s="75" t="s">
        <v>323</v>
      </c>
    </row>
    <row r="8" spans="2:3" x14ac:dyDescent="0.25">
      <c r="B8" s="75" t="s">
        <v>324</v>
      </c>
    </row>
    <row r="9" spans="2:3" ht="16.5" x14ac:dyDescent="0.25">
      <c r="B9" s="76" t="s">
        <v>164</v>
      </c>
    </row>
    <row r="10" spans="2:3" ht="49.5" x14ac:dyDescent="0.25">
      <c r="B10" s="76" t="s">
        <v>325</v>
      </c>
    </row>
    <row r="11" spans="2:3" ht="16.5" x14ac:dyDescent="0.25">
      <c r="B11" s="76" t="s">
        <v>326</v>
      </c>
    </row>
    <row r="12" spans="2:3" ht="16.5" x14ac:dyDescent="0.25">
      <c r="B12" s="76" t="s">
        <v>122</v>
      </c>
    </row>
    <row r="13" spans="2:3" ht="16.5" x14ac:dyDescent="0.25">
      <c r="B13" s="76" t="s">
        <v>327</v>
      </c>
    </row>
    <row r="14" spans="2:3" ht="81" x14ac:dyDescent="0.25">
      <c r="B14" s="75" t="s">
        <v>328</v>
      </c>
    </row>
    <row r="15" spans="2:3" ht="16.5" x14ac:dyDescent="0.25">
      <c r="B15" s="76" t="s">
        <v>166</v>
      </c>
    </row>
    <row r="16" spans="2:3" ht="40.5" x14ac:dyDescent="0.25">
      <c r="B16" s="75" t="s">
        <v>329</v>
      </c>
    </row>
    <row r="17" spans="2:2" x14ac:dyDescent="0.25">
      <c r="B17" s="75" t="s">
        <v>330</v>
      </c>
    </row>
    <row r="18" spans="2:2" x14ac:dyDescent="0.25">
      <c r="B18" s="75" t="s">
        <v>331</v>
      </c>
    </row>
    <row r="19" spans="2:2" x14ac:dyDescent="0.25">
      <c r="B19" s="75" t="s">
        <v>332</v>
      </c>
    </row>
    <row r="20" spans="2:2" x14ac:dyDescent="0.25">
      <c r="B20" s="75" t="s">
        <v>333</v>
      </c>
    </row>
    <row r="21" spans="2:2" x14ac:dyDescent="0.25">
      <c r="B21" s="75" t="s">
        <v>334</v>
      </c>
    </row>
    <row r="22" spans="2:2" x14ac:dyDescent="0.25">
      <c r="B22" s="75" t="s">
        <v>335</v>
      </c>
    </row>
    <row r="23" spans="2:2" x14ac:dyDescent="0.25">
      <c r="B23" s="75" t="s">
        <v>336</v>
      </c>
    </row>
    <row r="24" spans="2:2" ht="27" x14ac:dyDescent="0.25">
      <c r="B24" s="75" t="s">
        <v>337</v>
      </c>
    </row>
    <row r="25" spans="2:2" x14ac:dyDescent="0.25">
      <c r="B25" s="75" t="s">
        <v>338</v>
      </c>
    </row>
    <row r="26" spans="2:2" x14ac:dyDescent="0.25">
      <c r="B26" s="75" t="s">
        <v>339</v>
      </c>
    </row>
    <row r="27" spans="2:2" x14ac:dyDescent="0.25">
      <c r="B27" s="75" t="s">
        <v>340</v>
      </c>
    </row>
    <row r="28" spans="2:2" x14ac:dyDescent="0.25">
      <c r="B28" s="75" t="s">
        <v>341</v>
      </c>
    </row>
    <row r="29" spans="2:2" ht="40.5" x14ac:dyDescent="0.25">
      <c r="B29" s="75" t="s">
        <v>342</v>
      </c>
    </row>
    <row r="30" spans="2:2" ht="40.5" x14ac:dyDescent="0.25">
      <c r="B30" s="75" t="s">
        <v>343</v>
      </c>
    </row>
    <row r="31" spans="2:2" ht="40.5" x14ac:dyDescent="0.25">
      <c r="B31" s="75" t="s">
        <v>344</v>
      </c>
    </row>
    <row r="32" spans="2:2" ht="40.5" x14ac:dyDescent="0.25">
      <c r="B32" s="75" t="s">
        <v>345</v>
      </c>
    </row>
    <row r="33" spans="2:5" ht="16.5" x14ac:dyDescent="0.25">
      <c r="B33" s="76" t="s">
        <v>346</v>
      </c>
    </row>
    <row r="34" spans="2:5" ht="27" x14ac:dyDescent="0.25">
      <c r="B34" s="75" t="s">
        <v>347</v>
      </c>
    </row>
    <row r="35" spans="2:5" x14ac:dyDescent="0.25">
      <c r="B35" s="75" t="s">
        <v>348</v>
      </c>
    </row>
    <row r="36" spans="2:5" x14ac:dyDescent="0.25">
      <c r="B36" s="75" t="s">
        <v>349</v>
      </c>
    </row>
    <row r="37" spans="2:5" x14ac:dyDescent="0.25">
      <c r="B37" s="75" t="s">
        <v>350</v>
      </c>
    </row>
    <row r="38" spans="2:5" x14ac:dyDescent="0.25">
      <c r="B38" s="75" t="s">
        <v>351</v>
      </c>
    </row>
    <row r="39" spans="2:5" ht="27" x14ac:dyDescent="0.25">
      <c r="B39" s="75" t="s">
        <v>352</v>
      </c>
    </row>
    <row r="40" spans="2:5" x14ac:dyDescent="0.25">
      <c r="B40" s="75" t="s">
        <v>353</v>
      </c>
    </row>
    <row r="41" spans="2:5" ht="108" x14ac:dyDescent="0.25">
      <c r="B41" s="75" t="s">
        <v>354</v>
      </c>
    </row>
    <row r="42" spans="2:5" ht="40.5" x14ac:dyDescent="0.25">
      <c r="B42" s="75" t="s">
        <v>355</v>
      </c>
    </row>
    <row r="43" spans="2:5" x14ac:dyDescent="0.25">
      <c r="B43" s="75" t="s">
        <v>356</v>
      </c>
    </row>
    <row r="44" spans="2:5" ht="31.5" x14ac:dyDescent="0.25">
      <c r="B44" s="77" t="s">
        <v>357</v>
      </c>
      <c r="C44" s="77" t="s">
        <v>358</v>
      </c>
      <c r="D44" s="77" t="s">
        <v>359</v>
      </c>
      <c r="E44" s="77" t="s">
        <v>360</v>
      </c>
    </row>
    <row r="45" spans="2:5" ht="31.5" x14ac:dyDescent="0.25">
      <c r="B45" s="63" t="s">
        <v>357</v>
      </c>
      <c r="C45" s="63" t="s">
        <v>361</v>
      </c>
      <c r="D45" s="63" t="s">
        <v>359</v>
      </c>
      <c r="E45" s="63" t="s">
        <v>362</v>
      </c>
    </row>
    <row r="46" spans="2:5" ht="31.5" x14ac:dyDescent="0.25">
      <c r="B46" s="63" t="s">
        <v>357</v>
      </c>
      <c r="C46" s="63" t="s">
        <v>363</v>
      </c>
      <c r="D46" s="63" t="s">
        <v>359</v>
      </c>
      <c r="E46" s="63" t="s">
        <v>364</v>
      </c>
    </row>
    <row r="47" spans="2:5" ht="31.5" x14ac:dyDescent="0.25">
      <c r="B47" s="63" t="s">
        <v>357</v>
      </c>
      <c r="C47" s="63" t="s">
        <v>365</v>
      </c>
      <c r="D47" s="63" t="s">
        <v>359</v>
      </c>
      <c r="E47" s="63" t="s">
        <v>366</v>
      </c>
    </row>
    <row r="48" spans="2:5" ht="31.5" x14ac:dyDescent="0.25">
      <c r="B48" s="63" t="s">
        <v>357</v>
      </c>
      <c r="C48" s="63" t="s">
        <v>367</v>
      </c>
      <c r="D48" s="63" t="s">
        <v>359</v>
      </c>
      <c r="E48" s="63" t="s">
        <v>368</v>
      </c>
    </row>
    <row r="49" spans="2:5" ht="31.5" x14ac:dyDescent="0.25">
      <c r="B49" s="63" t="s">
        <v>357</v>
      </c>
      <c r="C49" s="63" t="s">
        <v>369</v>
      </c>
      <c r="D49" s="63" t="s">
        <v>359</v>
      </c>
      <c r="E49" s="63" t="s">
        <v>370</v>
      </c>
    </row>
    <row r="50" spans="2:5" ht="67.5" x14ac:dyDescent="0.25">
      <c r="B50" s="75" t="s">
        <v>371</v>
      </c>
    </row>
    <row r="51" spans="2:5" x14ac:dyDescent="0.25">
      <c r="B51" s="75" t="s">
        <v>372</v>
      </c>
    </row>
    <row r="52" spans="2:5" ht="27" x14ac:dyDescent="0.25">
      <c r="B52" s="75" t="s">
        <v>373</v>
      </c>
    </row>
    <row r="53" spans="2:5" x14ac:dyDescent="0.25">
      <c r="B53" s="75" t="s">
        <v>374</v>
      </c>
    </row>
    <row r="54" spans="2:5" ht="27" x14ac:dyDescent="0.25">
      <c r="B54" s="75" t="s">
        <v>375</v>
      </c>
    </row>
    <row r="55" spans="2:5" x14ac:dyDescent="0.25">
      <c r="B55" s="75" t="s">
        <v>376</v>
      </c>
    </row>
    <row r="56" spans="2:5" ht="27" x14ac:dyDescent="0.25">
      <c r="B56" s="75" t="s">
        <v>377</v>
      </c>
    </row>
    <row r="57" spans="2:5" ht="40.5" x14ac:dyDescent="0.25">
      <c r="B57" s="75" t="s">
        <v>378</v>
      </c>
    </row>
    <row r="58" spans="2:5" ht="40.5" x14ac:dyDescent="0.25">
      <c r="B58" s="75" t="s">
        <v>379</v>
      </c>
    </row>
    <row r="59" spans="2:5" ht="67.5" x14ac:dyDescent="0.25">
      <c r="B59" s="75" t="s">
        <v>380</v>
      </c>
    </row>
    <row r="60" spans="2:5" ht="54" x14ac:dyDescent="0.25">
      <c r="B60" s="75" t="s">
        <v>381</v>
      </c>
    </row>
    <row r="61" spans="2:5" ht="27" x14ac:dyDescent="0.25">
      <c r="B61" s="75" t="s">
        <v>382</v>
      </c>
    </row>
    <row r="62" spans="2:5" ht="135" x14ac:dyDescent="0.25">
      <c r="B62" s="75" t="s">
        <v>383</v>
      </c>
    </row>
    <row r="63" spans="2:5" ht="40.5" x14ac:dyDescent="0.25">
      <c r="B63" s="75" t="s">
        <v>384</v>
      </c>
    </row>
    <row r="64" spans="2:5" ht="27" x14ac:dyDescent="0.25">
      <c r="B64" s="75" t="s">
        <v>385</v>
      </c>
    </row>
    <row r="65" spans="2:2" x14ac:dyDescent="0.25">
      <c r="B65" s="75" t="s">
        <v>386</v>
      </c>
    </row>
    <row r="66" spans="2:2" ht="27" x14ac:dyDescent="0.25">
      <c r="B66" s="75" t="s">
        <v>387</v>
      </c>
    </row>
    <row r="67" spans="2:2" ht="40.5" x14ac:dyDescent="0.25">
      <c r="B67" s="75" t="s">
        <v>388</v>
      </c>
    </row>
    <row r="68" spans="2:2" ht="54" x14ac:dyDescent="0.25">
      <c r="B68" s="75" t="s">
        <v>389</v>
      </c>
    </row>
    <row r="69" spans="2:2" ht="27" x14ac:dyDescent="0.25">
      <c r="B69" s="75" t="s">
        <v>390</v>
      </c>
    </row>
    <row r="70" spans="2:2" ht="40.5" x14ac:dyDescent="0.25">
      <c r="B70" s="75" t="s">
        <v>391</v>
      </c>
    </row>
    <row r="71" spans="2:2" ht="27" x14ac:dyDescent="0.25">
      <c r="B71" s="75" t="s">
        <v>392</v>
      </c>
    </row>
    <row r="72" spans="2:2" x14ac:dyDescent="0.25">
      <c r="B72" s="75" t="s">
        <v>393</v>
      </c>
    </row>
    <row r="73" spans="2:2" x14ac:dyDescent="0.25">
      <c r="B73" s="75" t="s">
        <v>394</v>
      </c>
    </row>
    <row r="74" spans="2:2" ht="27" x14ac:dyDescent="0.25">
      <c r="B74" s="75" t="s">
        <v>395</v>
      </c>
    </row>
    <row r="75" spans="2:2" ht="27" x14ac:dyDescent="0.25">
      <c r="B75" s="75" t="s">
        <v>396</v>
      </c>
    </row>
    <row r="76" spans="2:2" x14ac:dyDescent="0.25">
      <c r="B76" s="75" t="s">
        <v>397</v>
      </c>
    </row>
    <row r="77" spans="2:2" x14ac:dyDescent="0.25">
      <c r="B77" s="75" t="s">
        <v>398</v>
      </c>
    </row>
    <row r="78" spans="2:2" x14ac:dyDescent="0.25">
      <c r="B78" s="75" t="s">
        <v>399</v>
      </c>
    </row>
    <row r="79" spans="2:2" x14ac:dyDescent="0.25">
      <c r="B79" s="75" t="s">
        <v>400</v>
      </c>
    </row>
    <row r="80" spans="2:2" x14ac:dyDescent="0.25">
      <c r="B80" s="75" t="s">
        <v>401</v>
      </c>
    </row>
    <row r="81" spans="2:2" ht="27" x14ac:dyDescent="0.25">
      <c r="B81" s="75" t="s">
        <v>402</v>
      </c>
    </row>
    <row r="82" spans="2:2" x14ac:dyDescent="0.25">
      <c r="B82" s="75" t="s">
        <v>403</v>
      </c>
    </row>
    <row r="83" spans="2:2" ht="27" x14ac:dyDescent="0.25">
      <c r="B83" s="75" t="s">
        <v>404</v>
      </c>
    </row>
    <row r="84" spans="2:2" ht="27" x14ac:dyDescent="0.25">
      <c r="B84" s="75" t="s">
        <v>405</v>
      </c>
    </row>
    <row r="85" spans="2:2" ht="27" x14ac:dyDescent="0.25">
      <c r="B85" s="75" t="s">
        <v>406</v>
      </c>
    </row>
    <row r="86" spans="2:2" ht="27" x14ac:dyDescent="0.25">
      <c r="B86" s="75" t="s">
        <v>407</v>
      </c>
    </row>
    <row r="87" spans="2:2" ht="40.5" x14ac:dyDescent="0.25">
      <c r="B87" s="75" t="s">
        <v>408</v>
      </c>
    </row>
    <row r="88" spans="2:2" x14ac:dyDescent="0.25">
      <c r="B88" s="75" t="s">
        <v>409</v>
      </c>
    </row>
    <row r="89" spans="2:2" ht="40.5" x14ac:dyDescent="0.25">
      <c r="B89" s="75" t="s">
        <v>410</v>
      </c>
    </row>
    <row r="90" spans="2:2" ht="27" x14ac:dyDescent="0.25">
      <c r="B90" s="75" t="s">
        <v>411</v>
      </c>
    </row>
    <row r="91" spans="2:2" ht="27" x14ac:dyDescent="0.25">
      <c r="B91" s="75" t="s">
        <v>412</v>
      </c>
    </row>
    <row r="92" spans="2:2" x14ac:dyDescent="0.25">
      <c r="B92" s="75" t="s">
        <v>413</v>
      </c>
    </row>
    <row r="93" spans="2:2" ht="27" x14ac:dyDescent="0.25">
      <c r="B93" s="75" t="s">
        <v>414</v>
      </c>
    </row>
    <row r="94" spans="2:2" x14ac:dyDescent="0.25">
      <c r="B94" s="75" t="s">
        <v>415</v>
      </c>
    </row>
    <row r="95" spans="2:2" x14ac:dyDescent="0.25">
      <c r="B95" s="75" t="s">
        <v>416</v>
      </c>
    </row>
    <row r="96" spans="2:2" ht="27" x14ac:dyDescent="0.25">
      <c r="B96" s="75" t="s">
        <v>417</v>
      </c>
    </row>
    <row r="97" spans="2:2" x14ac:dyDescent="0.25">
      <c r="B97" s="75" t="s">
        <v>418</v>
      </c>
    </row>
    <row r="98" spans="2:2" x14ac:dyDescent="0.25">
      <c r="B98" s="75" t="s">
        <v>419</v>
      </c>
    </row>
    <row r="99" spans="2:2" ht="27" x14ac:dyDescent="0.25">
      <c r="B99" s="75" t="s">
        <v>420</v>
      </c>
    </row>
    <row r="100" spans="2:2" x14ac:dyDescent="0.25">
      <c r="B100" s="75" t="s">
        <v>421</v>
      </c>
    </row>
    <row r="101" spans="2:2" x14ac:dyDescent="0.25">
      <c r="B101" s="75" t="s">
        <v>422</v>
      </c>
    </row>
    <row r="102" spans="2:2" x14ac:dyDescent="0.25">
      <c r="B102" s="75" t="s">
        <v>423</v>
      </c>
    </row>
    <row r="103" spans="2:2" x14ac:dyDescent="0.25">
      <c r="B103" s="75" t="s">
        <v>424</v>
      </c>
    </row>
    <row r="104" spans="2:2" ht="27" x14ac:dyDescent="0.25">
      <c r="B104" s="75" t="s">
        <v>402</v>
      </c>
    </row>
    <row r="105" spans="2:2" x14ac:dyDescent="0.25">
      <c r="B105" s="75" t="s">
        <v>425</v>
      </c>
    </row>
    <row r="106" spans="2:2" ht="40.5" x14ac:dyDescent="0.25">
      <c r="B106" s="75" t="s">
        <v>426</v>
      </c>
    </row>
    <row r="107" spans="2:2" ht="40.5" x14ac:dyDescent="0.25">
      <c r="B107" s="75" t="s">
        <v>427</v>
      </c>
    </row>
    <row r="108" spans="2:2" ht="67.5" x14ac:dyDescent="0.25">
      <c r="B108" s="75" t="s">
        <v>428</v>
      </c>
    </row>
    <row r="109" spans="2:2" ht="27" x14ac:dyDescent="0.25">
      <c r="B109" s="75" t="s">
        <v>429</v>
      </c>
    </row>
    <row r="110" spans="2:2" ht="27" x14ac:dyDescent="0.25">
      <c r="B110" s="75" t="s">
        <v>430</v>
      </c>
    </row>
    <row r="111" spans="2:2" ht="27" x14ac:dyDescent="0.25">
      <c r="B111" s="75" t="s">
        <v>431</v>
      </c>
    </row>
    <row r="112" spans="2:2" x14ac:dyDescent="0.25">
      <c r="B112" s="75" t="s">
        <v>432</v>
      </c>
    </row>
    <row r="113" spans="2:2" ht="40.5" x14ac:dyDescent="0.25">
      <c r="B113" s="75" t="s">
        <v>433</v>
      </c>
    </row>
    <row r="114" spans="2:2" ht="27" x14ac:dyDescent="0.25">
      <c r="B114" s="75" t="s">
        <v>434</v>
      </c>
    </row>
    <row r="115" spans="2:2" ht="27" x14ac:dyDescent="0.25">
      <c r="B115" s="75" t="s">
        <v>435</v>
      </c>
    </row>
    <row r="116" spans="2:2" x14ac:dyDescent="0.25">
      <c r="B116" s="75" t="s">
        <v>436</v>
      </c>
    </row>
    <row r="117" spans="2:2" x14ac:dyDescent="0.25">
      <c r="B117" s="75" t="s">
        <v>437</v>
      </c>
    </row>
    <row r="118" spans="2:2" x14ac:dyDescent="0.25">
      <c r="B118" s="75" t="s">
        <v>438</v>
      </c>
    </row>
    <row r="119" spans="2:2" ht="27" x14ac:dyDescent="0.25">
      <c r="B119" s="75" t="s">
        <v>439</v>
      </c>
    </row>
    <row r="120" spans="2:2" ht="54" x14ac:dyDescent="0.25">
      <c r="B120" s="75" t="s">
        <v>440</v>
      </c>
    </row>
    <row r="121" spans="2:2" x14ac:dyDescent="0.25">
      <c r="B121" s="75" t="s">
        <v>441</v>
      </c>
    </row>
    <row r="122" spans="2:2" x14ac:dyDescent="0.25">
      <c r="B122" s="75" t="s">
        <v>442</v>
      </c>
    </row>
    <row r="123" spans="2:2" ht="54" x14ac:dyDescent="0.25">
      <c r="B123" s="75" t="s">
        <v>443</v>
      </c>
    </row>
    <row r="124" spans="2:2" x14ac:dyDescent="0.25">
      <c r="B124" s="75" t="s">
        <v>444</v>
      </c>
    </row>
    <row r="125" spans="2:2" ht="27" x14ac:dyDescent="0.25">
      <c r="B125" s="75" t="s">
        <v>445</v>
      </c>
    </row>
    <row r="126" spans="2:2" ht="40.5" x14ac:dyDescent="0.25">
      <c r="B126" s="75" t="s">
        <v>446</v>
      </c>
    </row>
    <row r="127" spans="2:2" ht="67.5" x14ac:dyDescent="0.25">
      <c r="B127" s="75" t="s">
        <v>447</v>
      </c>
    </row>
    <row r="128" spans="2:2" ht="27" x14ac:dyDescent="0.25">
      <c r="B128" s="75" t="s">
        <v>448</v>
      </c>
    </row>
    <row r="129" spans="2:2" x14ac:dyDescent="0.25">
      <c r="B129" s="75" t="s">
        <v>449</v>
      </c>
    </row>
    <row r="130" spans="2:2" x14ac:dyDescent="0.25">
      <c r="B130" s="75" t="s">
        <v>450</v>
      </c>
    </row>
    <row r="131" spans="2:2" x14ac:dyDescent="0.25">
      <c r="B131" s="75" t="s">
        <v>451</v>
      </c>
    </row>
    <row r="132" spans="2:2" x14ac:dyDescent="0.25">
      <c r="B132" s="75" t="s">
        <v>452</v>
      </c>
    </row>
    <row r="133" spans="2:2" ht="27" x14ac:dyDescent="0.25">
      <c r="B133" s="75" t="s">
        <v>453</v>
      </c>
    </row>
    <row r="134" spans="2:2" ht="27" x14ac:dyDescent="0.25">
      <c r="B134" s="75" t="s">
        <v>454</v>
      </c>
    </row>
    <row r="135" spans="2:2" ht="54" x14ac:dyDescent="0.25">
      <c r="B135" s="75" t="s">
        <v>455</v>
      </c>
    </row>
    <row r="136" spans="2:2" x14ac:dyDescent="0.25">
      <c r="B136" s="75" t="s">
        <v>456</v>
      </c>
    </row>
    <row r="137" spans="2:2" ht="27" x14ac:dyDescent="0.25">
      <c r="B137" s="75" t="s">
        <v>457</v>
      </c>
    </row>
    <row r="138" spans="2:2" ht="40.5" x14ac:dyDescent="0.25">
      <c r="B138" s="75" t="s">
        <v>458</v>
      </c>
    </row>
    <row r="139" spans="2:2" ht="16.5" x14ac:dyDescent="0.25">
      <c r="B139" s="76" t="s">
        <v>459</v>
      </c>
    </row>
    <row r="140" spans="2:2" ht="16.5" x14ac:dyDescent="0.25">
      <c r="B140" s="76" t="s">
        <v>460</v>
      </c>
    </row>
    <row r="141" spans="2:2" x14ac:dyDescent="0.25">
      <c r="B141" s="75" t="s">
        <v>461</v>
      </c>
    </row>
    <row r="142" spans="2:2" ht="33" x14ac:dyDescent="0.25">
      <c r="B142" s="76" t="s">
        <v>462</v>
      </c>
    </row>
    <row r="143" spans="2:2" ht="27" x14ac:dyDescent="0.25">
      <c r="B143" s="75" t="s">
        <v>463</v>
      </c>
    </row>
    <row r="144" spans="2:2" ht="229.5" x14ac:dyDescent="0.25">
      <c r="B144" s="75" t="s">
        <v>464</v>
      </c>
    </row>
    <row r="145" spans="2:2" ht="54" x14ac:dyDescent="0.25">
      <c r="B145" s="75" t="s">
        <v>465</v>
      </c>
    </row>
    <row r="146" spans="2:2" ht="54" x14ac:dyDescent="0.25">
      <c r="B146" s="75" t="s">
        <v>466</v>
      </c>
    </row>
    <row r="147" spans="2:2" ht="40.5" x14ac:dyDescent="0.25">
      <c r="B147" s="75" t="s">
        <v>467</v>
      </c>
    </row>
    <row r="148" spans="2:2" ht="54" x14ac:dyDescent="0.25">
      <c r="B148" s="75" t="s">
        <v>468</v>
      </c>
    </row>
    <row r="149" spans="2:2" ht="16.5" x14ac:dyDescent="0.25">
      <c r="B149" s="76" t="s">
        <v>469</v>
      </c>
    </row>
    <row r="150" spans="2:2" x14ac:dyDescent="0.25">
      <c r="B150" s="75" t="s">
        <v>470</v>
      </c>
    </row>
    <row r="151" spans="2:2" x14ac:dyDescent="0.25">
      <c r="B151" s="75" t="s">
        <v>471</v>
      </c>
    </row>
    <row r="152" spans="2:2" x14ac:dyDescent="0.25">
      <c r="B152" s="75" t="s">
        <v>472</v>
      </c>
    </row>
    <row r="153" spans="2:2" x14ac:dyDescent="0.25">
      <c r="B153" s="75" t="s">
        <v>473</v>
      </c>
    </row>
    <row r="154" spans="2:2" x14ac:dyDescent="0.25">
      <c r="B154" s="75" t="s">
        <v>474</v>
      </c>
    </row>
    <row r="155" spans="2:2" x14ac:dyDescent="0.25">
      <c r="B155" s="75" t="s">
        <v>475</v>
      </c>
    </row>
    <row r="156" spans="2:2" ht="27" x14ac:dyDescent="0.25">
      <c r="B156" s="75" t="s">
        <v>476</v>
      </c>
    </row>
    <row r="157" spans="2:2" ht="27" x14ac:dyDescent="0.25">
      <c r="B157" s="75" t="s">
        <v>477</v>
      </c>
    </row>
    <row r="158" spans="2:2" ht="27" x14ac:dyDescent="0.25">
      <c r="B158" s="75" t="s">
        <v>478</v>
      </c>
    </row>
    <row r="159" spans="2:2" x14ac:dyDescent="0.25">
      <c r="B159" s="75" t="s">
        <v>479</v>
      </c>
    </row>
    <row r="160" spans="2:2" x14ac:dyDescent="0.25">
      <c r="B160" s="75" t="s">
        <v>480</v>
      </c>
    </row>
    <row r="161" spans="2:2" x14ac:dyDescent="0.25">
      <c r="B161" s="75" t="s">
        <v>481</v>
      </c>
    </row>
    <row r="162" spans="2:2" ht="27" x14ac:dyDescent="0.25">
      <c r="B162" s="75" t="s">
        <v>482</v>
      </c>
    </row>
    <row r="163" spans="2:2" x14ac:dyDescent="0.25">
      <c r="B163" s="75" t="s">
        <v>483</v>
      </c>
    </row>
    <row r="164" spans="2:2" ht="27" x14ac:dyDescent="0.25">
      <c r="B164" s="75" t="s">
        <v>484</v>
      </c>
    </row>
    <row r="165" spans="2:2" x14ac:dyDescent="0.25">
      <c r="B165" s="75" t="s">
        <v>485</v>
      </c>
    </row>
    <row r="166" spans="2:2" x14ac:dyDescent="0.25">
      <c r="B166" s="75" t="s">
        <v>486</v>
      </c>
    </row>
    <row r="167" spans="2:2" x14ac:dyDescent="0.25">
      <c r="B167" s="75" t="s">
        <v>487</v>
      </c>
    </row>
    <row r="168" spans="2:2" ht="54" x14ac:dyDescent="0.25">
      <c r="B168" s="75" t="s">
        <v>488</v>
      </c>
    </row>
    <row r="169" spans="2:2" ht="54" x14ac:dyDescent="0.25">
      <c r="B169" s="75" t="s">
        <v>489</v>
      </c>
    </row>
    <row r="170" spans="2:2" ht="81" x14ac:dyDescent="0.25">
      <c r="B170" s="75" t="s">
        <v>490</v>
      </c>
    </row>
    <row r="171" spans="2:2" ht="54" x14ac:dyDescent="0.25">
      <c r="B171" s="75" t="s">
        <v>491</v>
      </c>
    </row>
    <row r="172" spans="2:2" x14ac:dyDescent="0.25">
      <c r="B172" s="75" t="s">
        <v>492</v>
      </c>
    </row>
    <row r="173" spans="2:2" ht="40.5" x14ac:dyDescent="0.25">
      <c r="B173" s="75" t="s">
        <v>493</v>
      </c>
    </row>
    <row r="174" spans="2:2" ht="40.5" x14ac:dyDescent="0.25">
      <c r="B174" s="75" t="s">
        <v>494</v>
      </c>
    </row>
    <row r="175" spans="2:2" ht="40.5" x14ac:dyDescent="0.25">
      <c r="B175" s="75" t="s">
        <v>495</v>
      </c>
    </row>
    <row r="176" spans="2:2" ht="54" x14ac:dyDescent="0.25">
      <c r="B176" s="75" t="s">
        <v>496</v>
      </c>
    </row>
    <row r="177" spans="2:2" ht="54" x14ac:dyDescent="0.25">
      <c r="B177" s="75" t="s">
        <v>497</v>
      </c>
    </row>
    <row r="178" spans="2:2" ht="27" x14ac:dyDescent="0.25">
      <c r="B178" s="75" t="s">
        <v>498</v>
      </c>
    </row>
    <row r="179" spans="2:2" x14ac:dyDescent="0.25">
      <c r="B179" s="75" t="s">
        <v>499</v>
      </c>
    </row>
    <row r="180" spans="2:2" ht="27" x14ac:dyDescent="0.25">
      <c r="B180" s="75" t="s">
        <v>500</v>
      </c>
    </row>
    <row r="181" spans="2:2" ht="54" x14ac:dyDescent="0.25">
      <c r="B181" s="75" t="s">
        <v>501</v>
      </c>
    </row>
    <row r="182" spans="2:2" ht="54" x14ac:dyDescent="0.25">
      <c r="B182" s="75" t="s">
        <v>502</v>
      </c>
    </row>
    <row r="183" spans="2:2" ht="54" x14ac:dyDescent="0.25">
      <c r="B183" s="75" t="s">
        <v>503</v>
      </c>
    </row>
    <row r="184" spans="2:2" ht="82.5" x14ac:dyDescent="0.25">
      <c r="B184" s="76" t="s">
        <v>504</v>
      </c>
    </row>
    <row r="185" spans="2:2" ht="27" x14ac:dyDescent="0.25">
      <c r="B185" s="75" t="s">
        <v>505</v>
      </c>
    </row>
    <row r="186" spans="2:2" ht="40.5" x14ac:dyDescent="0.25">
      <c r="B186" s="75" t="s">
        <v>506</v>
      </c>
    </row>
    <row r="187" spans="2:2" ht="40.5" x14ac:dyDescent="0.25">
      <c r="B187" s="75" t="s">
        <v>507</v>
      </c>
    </row>
    <row r="188" spans="2:2" ht="40.5" x14ac:dyDescent="0.25">
      <c r="B188" s="75" t="s">
        <v>508</v>
      </c>
    </row>
    <row r="189" spans="2:2" ht="54" x14ac:dyDescent="0.25">
      <c r="B189" s="75" t="s">
        <v>509</v>
      </c>
    </row>
    <row r="190" spans="2:2" ht="175.5" x14ac:dyDescent="0.25">
      <c r="B190" s="75" t="s">
        <v>510</v>
      </c>
    </row>
    <row r="191" spans="2:2" ht="108" x14ac:dyDescent="0.25">
      <c r="B191" s="75" t="s">
        <v>511</v>
      </c>
    </row>
    <row r="192" spans="2:2" ht="40.5" x14ac:dyDescent="0.25">
      <c r="B192" s="75" t="s">
        <v>512</v>
      </c>
    </row>
    <row r="193" spans="2:2" ht="40.5" x14ac:dyDescent="0.25">
      <c r="B193" s="75" t="s">
        <v>513</v>
      </c>
    </row>
    <row r="194" spans="2:2" x14ac:dyDescent="0.25">
      <c r="B194" s="75" t="s">
        <v>514</v>
      </c>
    </row>
    <row r="195" spans="2:2" ht="27" x14ac:dyDescent="0.25">
      <c r="B195" s="75" t="s">
        <v>515</v>
      </c>
    </row>
    <row r="196" spans="2:2" ht="27" x14ac:dyDescent="0.25">
      <c r="B196" s="75" t="s">
        <v>516</v>
      </c>
    </row>
    <row r="197" spans="2:2" x14ac:dyDescent="0.25">
      <c r="B197" s="75" t="s">
        <v>517</v>
      </c>
    </row>
    <row r="198" spans="2:2" ht="27" x14ac:dyDescent="0.25">
      <c r="B198" s="75" t="s">
        <v>518</v>
      </c>
    </row>
    <row r="199" spans="2:2" ht="27" x14ac:dyDescent="0.25">
      <c r="B199" s="75" t="s">
        <v>519</v>
      </c>
    </row>
    <row r="200" spans="2:2" ht="40.5" x14ac:dyDescent="0.25">
      <c r="B200" s="75" t="s">
        <v>520</v>
      </c>
    </row>
    <row r="201" spans="2:2" ht="27" x14ac:dyDescent="0.25">
      <c r="B201" s="75" t="s">
        <v>521</v>
      </c>
    </row>
    <row r="202" spans="2:2" ht="40.5" x14ac:dyDescent="0.25">
      <c r="B202" s="75" t="s">
        <v>522</v>
      </c>
    </row>
    <row r="203" spans="2:2" x14ac:dyDescent="0.25">
      <c r="B203" s="75" t="s">
        <v>523</v>
      </c>
    </row>
    <row r="204" spans="2:2" ht="94.5" x14ac:dyDescent="0.25">
      <c r="B204" s="75" t="s">
        <v>524</v>
      </c>
    </row>
    <row r="205" spans="2:2" ht="33" x14ac:dyDescent="0.25">
      <c r="B205" s="76" t="s">
        <v>525</v>
      </c>
    </row>
    <row r="206" spans="2:2" x14ac:dyDescent="0.25">
      <c r="B206" s="75" t="s">
        <v>526</v>
      </c>
    </row>
    <row r="207" spans="2:2" ht="135" x14ac:dyDescent="0.25">
      <c r="B207" s="75" t="s">
        <v>527</v>
      </c>
    </row>
    <row r="208" spans="2:2" ht="121.5" x14ac:dyDescent="0.25">
      <c r="B208" s="75" t="s">
        <v>528</v>
      </c>
    </row>
    <row r="209" spans="2:2" ht="54" x14ac:dyDescent="0.25">
      <c r="B209" s="75" t="s">
        <v>529</v>
      </c>
    </row>
    <row r="210" spans="2:2" ht="405" x14ac:dyDescent="0.25">
      <c r="B210" s="75" t="s">
        <v>530</v>
      </c>
    </row>
    <row r="211" spans="2:2" ht="135" x14ac:dyDescent="0.25">
      <c r="B211" s="75" t="s">
        <v>531</v>
      </c>
    </row>
    <row r="212" spans="2:2" ht="81" x14ac:dyDescent="0.25">
      <c r="B212" s="75" t="s">
        <v>532</v>
      </c>
    </row>
    <row r="213" spans="2:2" x14ac:dyDescent="0.25">
      <c r="B213" s="75" t="s">
        <v>533</v>
      </c>
    </row>
    <row r="214" spans="2:2" x14ac:dyDescent="0.25">
      <c r="B214" s="75" t="s">
        <v>534</v>
      </c>
    </row>
    <row r="215" spans="2:2" x14ac:dyDescent="0.25">
      <c r="B215" s="75" t="s">
        <v>535</v>
      </c>
    </row>
    <row r="216" spans="2:2" ht="67.5" x14ac:dyDescent="0.25">
      <c r="B216" s="75" t="s">
        <v>536</v>
      </c>
    </row>
    <row r="217" spans="2:2" ht="67.5" x14ac:dyDescent="0.25">
      <c r="B217" s="75" t="s">
        <v>537</v>
      </c>
    </row>
    <row r="218" spans="2:2" ht="81" x14ac:dyDescent="0.25">
      <c r="B218" s="75" t="s">
        <v>538</v>
      </c>
    </row>
    <row r="219" spans="2:2" ht="81" x14ac:dyDescent="0.25">
      <c r="B219" s="75" t="s">
        <v>539</v>
      </c>
    </row>
    <row r="220" spans="2:2" ht="67.5" x14ac:dyDescent="0.25">
      <c r="B220" s="75" t="s">
        <v>540</v>
      </c>
    </row>
    <row r="221" spans="2:2" ht="94.5" x14ac:dyDescent="0.25">
      <c r="B221" s="75" t="s">
        <v>541</v>
      </c>
    </row>
    <row r="222" spans="2:2" ht="67.5" x14ac:dyDescent="0.25">
      <c r="B222" s="75" t="s">
        <v>542</v>
      </c>
    </row>
    <row r="223" spans="2:2" ht="54" x14ac:dyDescent="0.25">
      <c r="B223" s="75" t="s">
        <v>543</v>
      </c>
    </row>
    <row r="224" spans="2:2" ht="229.5" x14ac:dyDescent="0.25">
      <c r="B224" s="75" t="s">
        <v>544</v>
      </c>
    </row>
    <row r="225" spans="2:2" ht="175.5" x14ac:dyDescent="0.25">
      <c r="B225" s="75" t="s">
        <v>545</v>
      </c>
    </row>
    <row r="226" spans="2:2" ht="148.5" x14ac:dyDescent="0.25">
      <c r="B226" s="75" t="s">
        <v>546</v>
      </c>
    </row>
    <row r="227" spans="2:2" ht="82.5" x14ac:dyDescent="0.25">
      <c r="B227" s="76" t="s">
        <v>547</v>
      </c>
    </row>
    <row r="228" spans="2:2" x14ac:dyDescent="0.25">
      <c r="B228" s="75" t="s">
        <v>548</v>
      </c>
    </row>
    <row r="229" spans="2:2" ht="27" x14ac:dyDescent="0.25">
      <c r="B229" s="75" t="s">
        <v>549</v>
      </c>
    </row>
    <row r="230" spans="2:2" ht="27" x14ac:dyDescent="0.25">
      <c r="B230" s="75" t="s">
        <v>550</v>
      </c>
    </row>
    <row r="231" spans="2:2" ht="67.5" x14ac:dyDescent="0.25">
      <c r="B231" s="75" t="s">
        <v>551</v>
      </c>
    </row>
    <row r="232" spans="2:2" ht="81" x14ac:dyDescent="0.25">
      <c r="B232" s="75" t="s">
        <v>552</v>
      </c>
    </row>
    <row r="233" spans="2:2" ht="27" x14ac:dyDescent="0.25">
      <c r="B233" s="75" t="s">
        <v>553</v>
      </c>
    </row>
    <row r="234" spans="2:2" x14ac:dyDescent="0.25">
      <c r="B234" s="75" t="s">
        <v>554</v>
      </c>
    </row>
    <row r="235" spans="2:2" ht="27" x14ac:dyDescent="0.25">
      <c r="B235" s="75" t="s">
        <v>555</v>
      </c>
    </row>
    <row r="236" spans="2:2" ht="40.5" x14ac:dyDescent="0.25">
      <c r="B236" s="75" t="s">
        <v>556</v>
      </c>
    </row>
    <row r="237" spans="2:2" ht="54" x14ac:dyDescent="0.25">
      <c r="B237" s="75" t="s">
        <v>557</v>
      </c>
    </row>
    <row r="238" spans="2:2" ht="81" x14ac:dyDescent="0.25">
      <c r="B238" s="75" t="s">
        <v>558</v>
      </c>
    </row>
    <row r="239" spans="2:2" ht="54" x14ac:dyDescent="0.25">
      <c r="B239" s="75" t="s">
        <v>559</v>
      </c>
    </row>
    <row r="240" spans="2:2" ht="40.5" x14ac:dyDescent="0.25">
      <c r="B240" s="75" t="s">
        <v>560</v>
      </c>
    </row>
    <row r="241" spans="2:2" ht="67.5" x14ac:dyDescent="0.25">
      <c r="B241" s="75" t="s">
        <v>561</v>
      </c>
    </row>
    <row r="242" spans="2:2" ht="40.5" x14ac:dyDescent="0.25">
      <c r="B242" s="75" t="s">
        <v>562</v>
      </c>
    </row>
    <row r="243" spans="2:2" ht="27" x14ac:dyDescent="0.25">
      <c r="B243" s="75" t="s">
        <v>563</v>
      </c>
    </row>
    <row r="244" spans="2:2" x14ac:dyDescent="0.25">
      <c r="B244" s="75" t="s">
        <v>564</v>
      </c>
    </row>
    <row r="245" spans="2:2" ht="27" x14ac:dyDescent="0.25">
      <c r="B245" s="75" t="s">
        <v>565</v>
      </c>
    </row>
    <row r="246" spans="2:2" ht="67.5" x14ac:dyDescent="0.25">
      <c r="B246" s="75" t="s">
        <v>566</v>
      </c>
    </row>
    <row r="247" spans="2:2" ht="94.5" x14ac:dyDescent="0.25">
      <c r="B247" s="75" t="s">
        <v>567</v>
      </c>
    </row>
    <row r="248" spans="2:2" ht="40.5" x14ac:dyDescent="0.25">
      <c r="B248" s="75" t="s">
        <v>568</v>
      </c>
    </row>
    <row r="249" spans="2:2" ht="67.5" x14ac:dyDescent="0.25">
      <c r="B249" s="75" t="s">
        <v>569</v>
      </c>
    </row>
    <row r="250" spans="2:2" ht="40.5" x14ac:dyDescent="0.25">
      <c r="B250" s="75" t="s">
        <v>570</v>
      </c>
    </row>
    <row r="251" spans="2:2" ht="54" x14ac:dyDescent="0.25">
      <c r="B251" s="75" t="s">
        <v>571</v>
      </c>
    </row>
    <row r="252" spans="2:2" ht="27" x14ac:dyDescent="0.25">
      <c r="B252" s="75" t="s">
        <v>572</v>
      </c>
    </row>
    <row r="253" spans="2:2" ht="40.5" x14ac:dyDescent="0.25">
      <c r="B253" s="75" t="s">
        <v>573</v>
      </c>
    </row>
    <row r="254" spans="2:2" ht="27" x14ac:dyDescent="0.25">
      <c r="B254" s="75" t="s">
        <v>574</v>
      </c>
    </row>
    <row r="255" spans="2:2" ht="40.5" x14ac:dyDescent="0.25">
      <c r="B255" s="75" t="s">
        <v>575</v>
      </c>
    </row>
    <row r="256" spans="2:2" ht="148.5" x14ac:dyDescent="0.25">
      <c r="B256" s="75" t="s">
        <v>576</v>
      </c>
    </row>
    <row r="257" spans="2:2" ht="40.5" x14ac:dyDescent="0.25">
      <c r="B257" s="75" t="s">
        <v>577</v>
      </c>
    </row>
    <row r="258" spans="2:2" ht="40.5" x14ac:dyDescent="0.25">
      <c r="B258" s="75" t="s">
        <v>578</v>
      </c>
    </row>
    <row r="259" spans="2:2" ht="54" x14ac:dyDescent="0.25">
      <c r="B259" s="75" t="s">
        <v>579</v>
      </c>
    </row>
    <row r="260" spans="2:2" ht="94.5" x14ac:dyDescent="0.25">
      <c r="B260" s="75" t="s">
        <v>580</v>
      </c>
    </row>
    <row r="261" spans="2:2" ht="54" x14ac:dyDescent="0.25">
      <c r="B261" s="75" t="s">
        <v>581</v>
      </c>
    </row>
    <row r="262" spans="2:2" ht="40.5" x14ac:dyDescent="0.25">
      <c r="B262" s="75" t="s">
        <v>582</v>
      </c>
    </row>
    <row r="263" spans="2:2" ht="27" x14ac:dyDescent="0.25">
      <c r="B263" s="75" t="s">
        <v>583</v>
      </c>
    </row>
    <row r="264" spans="2:2" ht="94.5" x14ac:dyDescent="0.25">
      <c r="B264" s="75" t="s">
        <v>584</v>
      </c>
    </row>
    <row r="265" spans="2:2" ht="27" x14ac:dyDescent="0.25">
      <c r="B265" s="75" t="s">
        <v>585</v>
      </c>
    </row>
    <row r="266" spans="2:2" ht="94.5" x14ac:dyDescent="0.25">
      <c r="B266" s="75" t="s">
        <v>586</v>
      </c>
    </row>
    <row r="267" spans="2:2" ht="40.5" x14ac:dyDescent="0.25">
      <c r="B267" s="75" t="s">
        <v>587</v>
      </c>
    </row>
    <row r="268" spans="2:2" ht="40.5" x14ac:dyDescent="0.25">
      <c r="B268" s="75" t="s">
        <v>588</v>
      </c>
    </row>
    <row r="269" spans="2:2" ht="27" x14ac:dyDescent="0.25">
      <c r="B269" s="75" t="s">
        <v>589</v>
      </c>
    </row>
    <row r="270" spans="2:2" x14ac:dyDescent="0.25">
      <c r="B270" s="75" t="s">
        <v>590</v>
      </c>
    </row>
    <row r="271" spans="2:2" ht="54" x14ac:dyDescent="0.25">
      <c r="B271" s="75" t="s">
        <v>591</v>
      </c>
    </row>
    <row r="272" spans="2:2" ht="27" x14ac:dyDescent="0.25">
      <c r="B272" s="75" t="s">
        <v>592</v>
      </c>
    </row>
    <row r="273" spans="2:2" ht="27" x14ac:dyDescent="0.25">
      <c r="B273" s="75" t="s">
        <v>593</v>
      </c>
    </row>
    <row r="274" spans="2:2" ht="40.5" x14ac:dyDescent="0.25">
      <c r="B274" s="75" t="s">
        <v>594</v>
      </c>
    </row>
    <row r="275" spans="2:2" ht="94.5" x14ac:dyDescent="0.25">
      <c r="B275" s="75" t="s">
        <v>595</v>
      </c>
    </row>
    <row r="276" spans="2:2" x14ac:dyDescent="0.25">
      <c r="B276" s="75" t="s">
        <v>596</v>
      </c>
    </row>
    <row r="277" spans="2:2" x14ac:dyDescent="0.25">
      <c r="B277" s="75" t="s">
        <v>597</v>
      </c>
    </row>
    <row r="278" spans="2:2" ht="40.5" x14ac:dyDescent="0.25">
      <c r="B278" s="75" t="s">
        <v>598</v>
      </c>
    </row>
    <row r="279" spans="2:2" ht="67.5" x14ac:dyDescent="0.25">
      <c r="B279" s="75" t="s">
        <v>599</v>
      </c>
    </row>
    <row r="280" spans="2:2" ht="175.5" x14ac:dyDescent="0.25">
      <c r="B280" s="75" t="s">
        <v>600</v>
      </c>
    </row>
    <row r="281" spans="2:2" ht="40.5" x14ac:dyDescent="0.25">
      <c r="B281" s="75" t="s">
        <v>601</v>
      </c>
    </row>
    <row r="282" spans="2:2" x14ac:dyDescent="0.25">
      <c r="B282" s="75" t="s">
        <v>602</v>
      </c>
    </row>
    <row r="283" spans="2:2" ht="27" x14ac:dyDescent="0.25">
      <c r="B283" s="75" t="s">
        <v>603</v>
      </c>
    </row>
    <row r="284" spans="2:2" ht="81" x14ac:dyDescent="0.25">
      <c r="B284" s="75" t="s">
        <v>604</v>
      </c>
    </row>
    <row r="285" spans="2:2" ht="27" x14ac:dyDescent="0.25">
      <c r="B285" s="75" t="s">
        <v>605</v>
      </c>
    </row>
    <row r="286" spans="2:2" ht="67.5" x14ac:dyDescent="0.25">
      <c r="B286" s="75" t="s">
        <v>606</v>
      </c>
    </row>
    <row r="287" spans="2:2" ht="67.5" x14ac:dyDescent="0.25">
      <c r="B287" s="75" t="s">
        <v>607</v>
      </c>
    </row>
    <row r="288" spans="2:2" ht="27" x14ac:dyDescent="0.25">
      <c r="B288" s="75" t="s">
        <v>608</v>
      </c>
    </row>
    <row r="289" spans="2:2" ht="67.5" x14ac:dyDescent="0.25">
      <c r="B289" s="75" t="s">
        <v>606</v>
      </c>
    </row>
    <row r="290" spans="2:2" ht="40.5" x14ac:dyDescent="0.25">
      <c r="B290" s="75" t="s">
        <v>609</v>
      </c>
    </row>
    <row r="291" spans="2:2" ht="27" x14ac:dyDescent="0.25">
      <c r="B291" s="75" t="s">
        <v>610</v>
      </c>
    </row>
    <row r="292" spans="2:2" ht="67.5" x14ac:dyDescent="0.25">
      <c r="B292" s="75" t="s">
        <v>611</v>
      </c>
    </row>
    <row r="293" spans="2:2" ht="27" x14ac:dyDescent="0.25">
      <c r="B293" s="75" t="s">
        <v>612</v>
      </c>
    </row>
    <row r="294" spans="2:2" ht="67.5" x14ac:dyDescent="0.25">
      <c r="B294" s="75" t="s">
        <v>613</v>
      </c>
    </row>
    <row r="295" spans="2:2" ht="40.5" x14ac:dyDescent="0.25">
      <c r="B295" s="75" t="s">
        <v>614</v>
      </c>
    </row>
    <row r="296" spans="2:2" ht="40.5" x14ac:dyDescent="0.25">
      <c r="B296" s="75" t="s">
        <v>615</v>
      </c>
    </row>
    <row r="297" spans="2:2" ht="27" x14ac:dyDescent="0.25">
      <c r="B297" s="75" t="s">
        <v>616</v>
      </c>
    </row>
    <row r="298" spans="2:2" ht="40.5" x14ac:dyDescent="0.25">
      <c r="B298" s="75" t="s">
        <v>617</v>
      </c>
    </row>
    <row r="299" spans="2:2" ht="16.5" x14ac:dyDescent="0.25">
      <c r="B299" s="76" t="s">
        <v>618</v>
      </c>
    </row>
    <row r="300" spans="2:2" ht="54" x14ac:dyDescent="0.25">
      <c r="B300" s="75" t="s">
        <v>619</v>
      </c>
    </row>
    <row r="301" spans="2:2" ht="54" x14ac:dyDescent="0.25">
      <c r="B301" s="75" t="s">
        <v>620</v>
      </c>
    </row>
    <row r="302" spans="2:2" ht="40.5" x14ac:dyDescent="0.25">
      <c r="B302" s="75" t="s">
        <v>621</v>
      </c>
    </row>
    <row r="303" spans="2:2" ht="40.5" x14ac:dyDescent="0.25">
      <c r="B303" s="75" t="s">
        <v>622</v>
      </c>
    </row>
    <row r="304" spans="2:2" ht="49.5" x14ac:dyDescent="0.25">
      <c r="B304" s="76" t="s">
        <v>623</v>
      </c>
    </row>
    <row r="305" spans="2:2" ht="121.5" x14ac:dyDescent="0.25">
      <c r="B305" s="75" t="s">
        <v>624</v>
      </c>
    </row>
    <row r="306" spans="2:2" ht="40.5" x14ac:dyDescent="0.25">
      <c r="B306" s="75" t="s">
        <v>625</v>
      </c>
    </row>
    <row r="307" spans="2:2" ht="81" x14ac:dyDescent="0.25">
      <c r="B307" s="75" t="s">
        <v>626</v>
      </c>
    </row>
    <row r="308" spans="2:2" ht="54" x14ac:dyDescent="0.25">
      <c r="B308" s="75" t="s">
        <v>627</v>
      </c>
    </row>
    <row r="309" spans="2:2" ht="121.5" x14ac:dyDescent="0.25">
      <c r="B309" s="75" t="s">
        <v>628</v>
      </c>
    </row>
    <row r="310" spans="2:2" ht="49.5" x14ac:dyDescent="0.25">
      <c r="B310" s="76" t="s">
        <v>629</v>
      </c>
    </row>
    <row r="311" spans="2:2" ht="27" x14ac:dyDescent="0.25">
      <c r="B311" s="75" t="s">
        <v>630</v>
      </c>
    </row>
    <row r="312" spans="2:2" ht="27" x14ac:dyDescent="0.25">
      <c r="B312" s="75" t="s">
        <v>631</v>
      </c>
    </row>
    <row r="313" spans="2:2" ht="40.5" x14ac:dyDescent="0.25">
      <c r="B313" s="75" t="s">
        <v>632</v>
      </c>
    </row>
    <row r="314" spans="2:2" ht="27" x14ac:dyDescent="0.25">
      <c r="B314" s="75" t="s">
        <v>633</v>
      </c>
    </row>
    <row r="315" spans="2:2" ht="40.5" x14ac:dyDescent="0.25">
      <c r="B315" s="75" t="s">
        <v>634</v>
      </c>
    </row>
    <row r="316" spans="2:2" ht="54" x14ac:dyDescent="0.25">
      <c r="B316" s="75" t="s">
        <v>635</v>
      </c>
    </row>
    <row r="317" spans="2:2" ht="81" x14ac:dyDescent="0.25">
      <c r="B317" s="75" t="s">
        <v>636</v>
      </c>
    </row>
    <row r="318" spans="2:2" ht="81" x14ac:dyDescent="0.25">
      <c r="B318" s="75" t="s">
        <v>637</v>
      </c>
    </row>
    <row r="319" spans="2:2" ht="99" x14ac:dyDescent="0.25">
      <c r="B319" s="76" t="s">
        <v>638</v>
      </c>
    </row>
    <row r="320" spans="2:2" x14ac:dyDescent="0.25">
      <c r="B320" s="75" t="s">
        <v>639</v>
      </c>
    </row>
    <row r="321" spans="2:2" x14ac:dyDescent="0.25">
      <c r="B321" s="75" t="s">
        <v>640</v>
      </c>
    </row>
    <row r="322" spans="2:2" ht="27" x14ac:dyDescent="0.25">
      <c r="B322" s="75" t="s">
        <v>641</v>
      </c>
    </row>
    <row r="323" spans="2:2" ht="54" x14ac:dyDescent="0.25">
      <c r="B323" s="75" t="s">
        <v>642</v>
      </c>
    </row>
    <row r="324" spans="2:2" ht="40.5" x14ac:dyDescent="0.25">
      <c r="B324" s="75" t="s">
        <v>643</v>
      </c>
    </row>
    <row r="325" spans="2:2" x14ac:dyDescent="0.25">
      <c r="B325" s="75" t="s">
        <v>644</v>
      </c>
    </row>
    <row r="326" spans="2:2" ht="40.5" x14ac:dyDescent="0.25">
      <c r="B326" s="75" t="s">
        <v>645</v>
      </c>
    </row>
    <row r="327" spans="2:2" ht="27" x14ac:dyDescent="0.25">
      <c r="B327" s="75" t="s">
        <v>646</v>
      </c>
    </row>
    <row r="328" spans="2:2" ht="27" x14ac:dyDescent="0.25">
      <c r="B328" s="75" t="s">
        <v>647</v>
      </c>
    </row>
    <row r="329" spans="2:2" ht="40.5" x14ac:dyDescent="0.25">
      <c r="B329" s="75" t="s">
        <v>648</v>
      </c>
    </row>
    <row r="330" spans="2:2" ht="27" x14ac:dyDescent="0.25">
      <c r="B330" s="75" t="s">
        <v>649</v>
      </c>
    </row>
    <row r="331" spans="2:2" ht="54" x14ac:dyDescent="0.25">
      <c r="B331" s="75" t="s">
        <v>650</v>
      </c>
    </row>
    <row r="332" spans="2:2" ht="54" x14ac:dyDescent="0.25">
      <c r="B332" s="75" t="s">
        <v>651</v>
      </c>
    </row>
    <row r="333" spans="2:2" ht="54" x14ac:dyDescent="0.25">
      <c r="B333" s="75" t="s">
        <v>652</v>
      </c>
    </row>
    <row r="334" spans="2:2" ht="40.5" x14ac:dyDescent="0.25">
      <c r="B334" s="75" t="s">
        <v>653</v>
      </c>
    </row>
    <row r="335" spans="2:2" ht="27" x14ac:dyDescent="0.25">
      <c r="B335" s="75" t="s">
        <v>654</v>
      </c>
    </row>
    <row r="336" spans="2:2" ht="54" x14ac:dyDescent="0.25">
      <c r="B336" s="75" t="s">
        <v>655</v>
      </c>
    </row>
    <row r="337" spans="2:2" ht="121.5" x14ac:dyDescent="0.25">
      <c r="B337" s="75" t="s">
        <v>656</v>
      </c>
    </row>
    <row r="338" spans="2:2" ht="81" x14ac:dyDescent="0.25">
      <c r="B338" s="75" t="s">
        <v>657</v>
      </c>
    </row>
    <row r="339" spans="2:2" ht="27" x14ac:dyDescent="0.25">
      <c r="B339" s="75" t="s">
        <v>658</v>
      </c>
    </row>
    <row r="340" spans="2:2" x14ac:dyDescent="0.25">
      <c r="B340" s="75" t="s">
        <v>659</v>
      </c>
    </row>
    <row r="341" spans="2:2" ht="40.5" x14ac:dyDescent="0.25">
      <c r="B341" s="75" t="s">
        <v>660</v>
      </c>
    </row>
    <row r="342" spans="2:2" ht="81" x14ac:dyDescent="0.25">
      <c r="B342" s="75" t="s">
        <v>661</v>
      </c>
    </row>
    <row r="343" spans="2:2" ht="33" x14ac:dyDescent="0.25">
      <c r="B343" s="76" t="s">
        <v>662</v>
      </c>
    </row>
    <row r="344" spans="2:2" x14ac:dyDescent="0.25">
      <c r="B344" s="75" t="s">
        <v>663</v>
      </c>
    </row>
    <row r="345" spans="2:2" ht="16.5" x14ac:dyDescent="0.25">
      <c r="B345" s="76" t="s">
        <v>664</v>
      </c>
    </row>
    <row r="346" spans="2:2" ht="33" x14ac:dyDescent="0.25">
      <c r="B346" s="76" t="s">
        <v>665</v>
      </c>
    </row>
    <row r="347" spans="2:2" ht="27" x14ac:dyDescent="0.25">
      <c r="B347" s="75" t="s">
        <v>666</v>
      </c>
    </row>
    <row r="348" spans="2:2" ht="27" x14ac:dyDescent="0.25">
      <c r="B348" s="75" t="s">
        <v>667</v>
      </c>
    </row>
    <row r="349" spans="2:2" ht="54" x14ac:dyDescent="0.25">
      <c r="B349" s="75" t="s">
        <v>668</v>
      </c>
    </row>
    <row r="350" spans="2:2" ht="27" x14ac:dyDescent="0.25">
      <c r="B350" s="75" t="s">
        <v>669</v>
      </c>
    </row>
    <row r="351" spans="2:2" ht="40.5" x14ac:dyDescent="0.25">
      <c r="B351" s="75" t="s">
        <v>670</v>
      </c>
    </row>
    <row r="352" spans="2:2" ht="27" x14ac:dyDescent="0.25">
      <c r="B352" s="75" t="s">
        <v>671</v>
      </c>
    </row>
    <row r="353" spans="2:2" ht="40.5" x14ac:dyDescent="0.25">
      <c r="B353" s="75" t="s">
        <v>672</v>
      </c>
    </row>
    <row r="354" spans="2:2" ht="27" x14ac:dyDescent="0.25">
      <c r="B354" s="75" t="s">
        <v>673</v>
      </c>
    </row>
    <row r="355" spans="2:2" ht="27" x14ac:dyDescent="0.25">
      <c r="B355" s="75" t="s">
        <v>674</v>
      </c>
    </row>
    <row r="356" spans="2:2" ht="27" x14ac:dyDescent="0.25">
      <c r="B356" s="75" t="s">
        <v>675</v>
      </c>
    </row>
    <row r="357" spans="2:2" ht="67.5" x14ac:dyDescent="0.25">
      <c r="B357" s="75" t="s">
        <v>676</v>
      </c>
    </row>
    <row r="358" spans="2:2" ht="40.5" x14ac:dyDescent="0.25">
      <c r="B358" s="75" t="s">
        <v>677</v>
      </c>
    </row>
    <row r="359" spans="2:2" ht="67.5" x14ac:dyDescent="0.25">
      <c r="B359" s="75" t="s">
        <v>678</v>
      </c>
    </row>
    <row r="360" spans="2:2" ht="27" x14ac:dyDescent="0.25">
      <c r="B360" s="75" t="s">
        <v>679</v>
      </c>
    </row>
    <row r="361" spans="2:2" ht="40.5" x14ac:dyDescent="0.25">
      <c r="B361" s="75" t="s">
        <v>680</v>
      </c>
    </row>
    <row r="362" spans="2:2" ht="16.5" x14ac:dyDescent="0.25">
      <c r="B362" s="76" t="s">
        <v>681</v>
      </c>
    </row>
    <row r="363" spans="2:2" ht="54" x14ac:dyDescent="0.25">
      <c r="B363" s="75" t="s">
        <v>682</v>
      </c>
    </row>
    <row r="364" spans="2:2" ht="27" x14ac:dyDescent="0.25">
      <c r="B364" s="75" t="s">
        <v>683</v>
      </c>
    </row>
    <row r="365" spans="2:2" ht="40.5" x14ac:dyDescent="0.25">
      <c r="B365" s="75" t="s">
        <v>684</v>
      </c>
    </row>
    <row r="366" spans="2:2" ht="82.5" x14ac:dyDescent="0.25">
      <c r="B366" s="76" t="s">
        <v>685</v>
      </c>
    </row>
    <row r="367" spans="2:2" ht="67.5" x14ac:dyDescent="0.25">
      <c r="B367" s="75" t="s">
        <v>686</v>
      </c>
    </row>
    <row r="368" spans="2:2" ht="40.5" x14ac:dyDescent="0.25">
      <c r="B368" s="75" t="s">
        <v>687</v>
      </c>
    </row>
    <row r="369" spans="2:2" ht="135" x14ac:dyDescent="0.25">
      <c r="B369" s="75" t="s">
        <v>688</v>
      </c>
    </row>
    <row r="370" spans="2:2" ht="49.5" x14ac:dyDescent="0.25">
      <c r="B370" s="76" t="s">
        <v>689</v>
      </c>
    </row>
    <row r="371" spans="2:2" ht="27" x14ac:dyDescent="0.25">
      <c r="B371" s="75" t="s">
        <v>690</v>
      </c>
    </row>
    <row r="372" spans="2:2" ht="33" x14ac:dyDescent="0.25">
      <c r="B372" s="76" t="s">
        <v>691</v>
      </c>
    </row>
    <row r="373" spans="2:2" ht="27" x14ac:dyDescent="0.25">
      <c r="B373" s="75" t="s">
        <v>692</v>
      </c>
    </row>
    <row r="374" spans="2:2" ht="54" x14ac:dyDescent="0.25">
      <c r="B374" s="75" t="s">
        <v>693</v>
      </c>
    </row>
    <row r="375" spans="2:2" ht="40.5" x14ac:dyDescent="0.25">
      <c r="B375" s="75" t="s">
        <v>694</v>
      </c>
    </row>
    <row r="376" spans="2:2" ht="40.5" x14ac:dyDescent="0.25">
      <c r="B376" s="75" t="s">
        <v>695</v>
      </c>
    </row>
    <row r="377" spans="2:2" ht="27" x14ac:dyDescent="0.25">
      <c r="B377" s="75" t="s">
        <v>696</v>
      </c>
    </row>
    <row r="378" spans="2:2" ht="27" x14ac:dyDescent="0.25">
      <c r="B378" s="75" t="s">
        <v>697</v>
      </c>
    </row>
    <row r="379" spans="2:2" ht="27" x14ac:dyDescent="0.25">
      <c r="B379" s="75" t="s">
        <v>698</v>
      </c>
    </row>
    <row r="380" spans="2:2" ht="49.5" x14ac:dyDescent="0.25">
      <c r="B380" s="76" t="s">
        <v>699</v>
      </c>
    </row>
    <row r="381" spans="2:2" ht="27" x14ac:dyDescent="0.25">
      <c r="B381" s="75" t="s">
        <v>700</v>
      </c>
    </row>
    <row r="382" spans="2:2" ht="27" x14ac:dyDescent="0.25">
      <c r="B382" s="75" t="s">
        <v>701</v>
      </c>
    </row>
    <row r="383" spans="2:2" ht="27" x14ac:dyDescent="0.25">
      <c r="B383" s="75" t="s">
        <v>702</v>
      </c>
    </row>
    <row r="384" spans="2:2" ht="33" x14ac:dyDescent="0.25">
      <c r="B384" s="76" t="s">
        <v>703</v>
      </c>
    </row>
    <row r="385" spans="2:2" ht="27" x14ac:dyDescent="0.25">
      <c r="B385" s="75" t="s">
        <v>704</v>
      </c>
    </row>
    <row r="386" spans="2:2" ht="67.5" x14ac:dyDescent="0.25">
      <c r="B386" s="75" t="s">
        <v>705</v>
      </c>
    </row>
    <row r="387" spans="2:2" ht="27" x14ac:dyDescent="0.25">
      <c r="B387" s="75" t="s">
        <v>706</v>
      </c>
    </row>
    <row r="388" spans="2:2" ht="27" x14ac:dyDescent="0.25">
      <c r="B388" s="75" t="s">
        <v>707</v>
      </c>
    </row>
    <row r="389" spans="2:2" ht="40.5" x14ac:dyDescent="0.25">
      <c r="B389" s="75" t="s">
        <v>708</v>
      </c>
    </row>
    <row r="390" spans="2:2" ht="54" x14ac:dyDescent="0.25">
      <c r="B390" s="75" t="s">
        <v>709</v>
      </c>
    </row>
    <row r="391" spans="2:2" ht="67.5" x14ac:dyDescent="0.25">
      <c r="B391" s="75" t="s">
        <v>710</v>
      </c>
    </row>
    <row r="392" spans="2:2" ht="67.5" x14ac:dyDescent="0.25">
      <c r="B392" s="75" t="s">
        <v>711</v>
      </c>
    </row>
    <row r="393" spans="2:2" ht="67.5" x14ac:dyDescent="0.25">
      <c r="B393" s="75" t="s">
        <v>712</v>
      </c>
    </row>
    <row r="394" spans="2:2" ht="40.5" x14ac:dyDescent="0.25">
      <c r="B394" s="75" t="s">
        <v>713</v>
      </c>
    </row>
    <row r="395" spans="2:2" ht="54" x14ac:dyDescent="0.25">
      <c r="B395" s="75" t="s">
        <v>714</v>
      </c>
    </row>
    <row r="396" spans="2:2" ht="27" x14ac:dyDescent="0.25">
      <c r="B396" s="75" t="s">
        <v>715</v>
      </c>
    </row>
    <row r="397" spans="2:2" x14ac:dyDescent="0.25">
      <c r="B397" s="75" t="s">
        <v>716</v>
      </c>
    </row>
    <row r="398" spans="2:2" x14ac:dyDescent="0.25">
      <c r="B398" s="75" t="s">
        <v>717</v>
      </c>
    </row>
    <row r="399" spans="2:2" x14ac:dyDescent="0.25">
      <c r="B399" s="75" t="s">
        <v>718</v>
      </c>
    </row>
    <row r="400" spans="2:2" x14ac:dyDescent="0.25">
      <c r="B400" s="75" t="s">
        <v>719</v>
      </c>
    </row>
    <row r="401" spans="2:2" x14ac:dyDescent="0.25">
      <c r="B401" s="75" t="s">
        <v>720</v>
      </c>
    </row>
    <row r="402" spans="2:2" x14ac:dyDescent="0.25">
      <c r="B402" s="75" t="s">
        <v>721</v>
      </c>
    </row>
    <row r="403" spans="2:2" x14ac:dyDescent="0.25">
      <c r="B403" s="75" t="s">
        <v>722</v>
      </c>
    </row>
    <row r="404" spans="2:2" x14ac:dyDescent="0.25">
      <c r="B404" s="75" t="s">
        <v>723</v>
      </c>
    </row>
    <row r="405" spans="2:2" x14ac:dyDescent="0.25">
      <c r="B405" s="75" t="s">
        <v>724</v>
      </c>
    </row>
    <row r="406" spans="2:2" x14ac:dyDescent="0.25">
      <c r="B406" s="75" t="s">
        <v>725</v>
      </c>
    </row>
    <row r="407" spans="2:2" x14ac:dyDescent="0.25">
      <c r="B407" s="75" t="s">
        <v>726</v>
      </c>
    </row>
    <row r="408" spans="2:2" x14ac:dyDescent="0.25">
      <c r="B408" s="75" t="s">
        <v>727</v>
      </c>
    </row>
    <row r="409" spans="2:2" x14ac:dyDescent="0.25">
      <c r="B409" s="75" t="s">
        <v>728</v>
      </c>
    </row>
    <row r="410" spans="2:2" x14ac:dyDescent="0.25">
      <c r="B410" s="75" t="s">
        <v>729</v>
      </c>
    </row>
    <row r="411" spans="2:2" x14ac:dyDescent="0.25">
      <c r="B411" s="75" t="s">
        <v>730</v>
      </c>
    </row>
    <row r="412" spans="2:2" ht="27" x14ac:dyDescent="0.25">
      <c r="B412" s="75" t="s">
        <v>731</v>
      </c>
    </row>
    <row r="413" spans="2:2" ht="27" x14ac:dyDescent="0.25">
      <c r="B413" s="75" t="s">
        <v>732</v>
      </c>
    </row>
    <row r="414" spans="2:2" ht="27" x14ac:dyDescent="0.25">
      <c r="B414" s="75" t="s">
        <v>733</v>
      </c>
    </row>
    <row r="415" spans="2:2" ht="27" x14ac:dyDescent="0.25">
      <c r="B415" s="75" t="s">
        <v>734</v>
      </c>
    </row>
    <row r="416" spans="2:2" ht="40.5" x14ac:dyDescent="0.25">
      <c r="B416" s="75" t="s">
        <v>735</v>
      </c>
    </row>
    <row r="417" spans="2:2" ht="27" x14ac:dyDescent="0.25">
      <c r="B417" s="75" t="s">
        <v>736</v>
      </c>
    </row>
    <row r="418" spans="2:2" x14ac:dyDescent="0.25">
      <c r="B418" s="75" t="s">
        <v>737</v>
      </c>
    </row>
    <row r="419" spans="2:2" ht="27" x14ac:dyDescent="0.25">
      <c r="B419" s="75" t="s">
        <v>738</v>
      </c>
    </row>
    <row r="420" spans="2:2" ht="54" x14ac:dyDescent="0.25">
      <c r="B420" s="75" t="s">
        <v>739</v>
      </c>
    </row>
    <row r="421" spans="2:2" x14ac:dyDescent="0.25">
      <c r="B421" s="75" t="s">
        <v>740</v>
      </c>
    </row>
    <row r="422" spans="2:2" ht="27" x14ac:dyDescent="0.25">
      <c r="B422" s="75" t="s">
        <v>741</v>
      </c>
    </row>
    <row r="423" spans="2:2" ht="27" x14ac:dyDescent="0.25">
      <c r="B423" s="75" t="s">
        <v>742</v>
      </c>
    </row>
    <row r="424" spans="2:2" ht="40.5" x14ac:dyDescent="0.25">
      <c r="B424" s="75" t="s">
        <v>743</v>
      </c>
    </row>
    <row r="425" spans="2:2" ht="66" x14ac:dyDescent="0.25">
      <c r="B425" s="76" t="s">
        <v>744</v>
      </c>
    </row>
    <row r="426" spans="2:2" ht="27" x14ac:dyDescent="0.25">
      <c r="B426" s="75" t="s">
        <v>745</v>
      </c>
    </row>
    <row r="427" spans="2:2" ht="27" x14ac:dyDescent="0.25">
      <c r="B427" s="75" t="s">
        <v>746</v>
      </c>
    </row>
    <row r="428" spans="2:2" ht="40.5" x14ac:dyDescent="0.25">
      <c r="B428" s="75" t="s">
        <v>747</v>
      </c>
    </row>
    <row r="429" spans="2:2" ht="27" x14ac:dyDescent="0.25">
      <c r="B429" s="75" t="s">
        <v>748</v>
      </c>
    </row>
    <row r="430" spans="2:2" ht="27" x14ac:dyDescent="0.25">
      <c r="B430" s="75" t="s">
        <v>749</v>
      </c>
    </row>
    <row r="431" spans="2:2" ht="27" x14ac:dyDescent="0.25">
      <c r="B431" s="75" t="s">
        <v>750</v>
      </c>
    </row>
    <row r="432" spans="2:2" x14ac:dyDescent="0.25">
      <c r="B432" s="75" t="s">
        <v>751</v>
      </c>
    </row>
    <row r="433" spans="2:2" x14ac:dyDescent="0.25">
      <c r="B433" s="75" t="s">
        <v>752</v>
      </c>
    </row>
    <row r="434" spans="2:2" x14ac:dyDescent="0.25">
      <c r="B434" s="75" t="s">
        <v>753</v>
      </c>
    </row>
    <row r="435" spans="2:2" x14ac:dyDescent="0.25">
      <c r="B435" s="75" t="s">
        <v>754</v>
      </c>
    </row>
    <row r="436" spans="2:2" x14ac:dyDescent="0.25">
      <c r="B436" s="75" t="s">
        <v>755</v>
      </c>
    </row>
    <row r="437" spans="2:2" ht="27" x14ac:dyDescent="0.25">
      <c r="B437" s="75" t="s">
        <v>756</v>
      </c>
    </row>
    <row r="438" spans="2:2" ht="27" x14ac:dyDescent="0.25">
      <c r="B438" s="75" t="s">
        <v>757</v>
      </c>
    </row>
    <row r="439" spans="2:2" ht="27" x14ac:dyDescent="0.25">
      <c r="B439" s="75" t="s">
        <v>758</v>
      </c>
    </row>
    <row r="440" spans="2:2" ht="27" x14ac:dyDescent="0.25">
      <c r="B440" s="75" t="s">
        <v>759</v>
      </c>
    </row>
    <row r="441" spans="2:2" ht="27" x14ac:dyDescent="0.25">
      <c r="B441" s="75" t="s">
        <v>760</v>
      </c>
    </row>
    <row r="442" spans="2:2" ht="40.5" x14ac:dyDescent="0.25">
      <c r="B442" s="75" t="s">
        <v>761</v>
      </c>
    </row>
    <row r="443" spans="2:2" ht="54" x14ac:dyDescent="0.25">
      <c r="B443" s="75" t="s">
        <v>762</v>
      </c>
    </row>
    <row r="444" spans="2:2" ht="27" x14ac:dyDescent="0.25">
      <c r="B444" s="75" t="s">
        <v>763</v>
      </c>
    </row>
    <row r="445" spans="2:2" x14ac:dyDescent="0.25">
      <c r="B445" s="75" t="s">
        <v>764</v>
      </c>
    </row>
    <row r="446" spans="2:2" ht="54" x14ac:dyDescent="0.25">
      <c r="B446" s="75" t="s">
        <v>765</v>
      </c>
    </row>
    <row r="447" spans="2:2" ht="27" x14ac:dyDescent="0.25">
      <c r="B447" s="75" t="s">
        <v>766</v>
      </c>
    </row>
    <row r="448" spans="2:2" ht="40.5" x14ac:dyDescent="0.25">
      <c r="B448" s="75" t="s">
        <v>767</v>
      </c>
    </row>
    <row r="449" spans="2:2" ht="27" x14ac:dyDescent="0.25">
      <c r="B449" s="75" t="s">
        <v>768</v>
      </c>
    </row>
    <row r="450" spans="2:2" ht="27" x14ac:dyDescent="0.25">
      <c r="B450" s="75" t="s">
        <v>769</v>
      </c>
    </row>
    <row r="451" spans="2:2" ht="27" x14ac:dyDescent="0.25">
      <c r="B451" s="75" t="s">
        <v>770</v>
      </c>
    </row>
    <row r="452" spans="2:2" ht="99" x14ac:dyDescent="0.25">
      <c r="B452" s="76" t="s">
        <v>771</v>
      </c>
    </row>
    <row r="453" spans="2:2" x14ac:dyDescent="0.25">
      <c r="B453" s="75" t="s">
        <v>772</v>
      </c>
    </row>
    <row r="454" spans="2:2" ht="27" x14ac:dyDescent="0.25">
      <c r="B454" s="75" t="s">
        <v>773</v>
      </c>
    </row>
    <row r="455" spans="2:2" x14ac:dyDescent="0.25">
      <c r="B455" s="75" t="s">
        <v>774</v>
      </c>
    </row>
    <row r="456" spans="2:2" x14ac:dyDescent="0.25">
      <c r="B456" s="75" t="s">
        <v>775</v>
      </c>
    </row>
    <row r="457" spans="2:2" ht="40.5" x14ac:dyDescent="0.25">
      <c r="B457" s="75" t="s">
        <v>776</v>
      </c>
    </row>
    <row r="458" spans="2:2" ht="27" x14ac:dyDescent="0.25">
      <c r="B458" s="75" t="s">
        <v>777</v>
      </c>
    </row>
    <row r="459" spans="2:2" ht="40.5" x14ac:dyDescent="0.25">
      <c r="B459" s="75" t="s">
        <v>778</v>
      </c>
    </row>
    <row r="460" spans="2:2" ht="40.5" x14ac:dyDescent="0.25">
      <c r="B460" s="75" t="s">
        <v>779</v>
      </c>
    </row>
    <row r="461" spans="2:2" ht="49.5" x14ac:dyDescent="0.25">
      <c r="B461" s="76" t="s">
        <v>780</v>
      </c>
    </row>
    <row r="462" spans="2:2" ht="54" x14ac:dyDescent="0.25">
      <c r="B462" s="75" t="s">
        <v>781</v>
      </c>
    </row>
    <row r="463" spans="2:2" ht="135" x14ac:dyDescent="0.25">
      <c r="B463" s="75" t="s">
        <v>782</v>
      </c>
    </row>
    <row r="464" spans="2:2" ht="67.5" x14ac:dyDescent="0.25">
      <c r="B464" s="75" t="s">
        <v>783</v>
      </c>
    </row>
    <row r="465" spans="2:2" ht="27" x14ac:dyDescent="0.25">
      <c r="B465" s="75" t="s">
        <v>784</v>
      </c>
    </row>
    <row r="466" spans="2:2" x14ac:dyDescent="0.25">
      <c r="B466" s="75" t="s">
        <v>785</v>
      </c>
    </row>
    <row r="467" spans="2:2" x14ac:dyDescent="0.25">
      <c r="B467" s="75" t="s">
        <v>786</v>
      </c>
    </row>
    <row r="468" spans="2:2" ht="135" x14ac:dyDescent="0.25">
      <c r="B468" s="75" t="s">
        <v>787</v>
      </c>
    </row>
    <row r="469" spans="2:2" ht="108" x14ac:dyDescent="0.25">
      <c r="B469" s="75" t="s">
        <v>788</v>
      </c>
    </row>
    <row r="470" spans="2:2" x14ac:dyDescent="0.25">
      <c r="B470" s="75" t="s">
        <v>789</v>
      </c>
    </row>
    <row r="471" spans="2:2" ht="27" x14ac:dyDescent="0.25">
      <c r="B471" s="75" t="s">
        <v>790</v>
      </c>
    </row>
    <row r="472" spans="2:2" ht="27" x14ac:dyDescent="0.25">
      <c r="B472" s="75" t="s">
        <v>791</v>
      </c>
    </row>
    <row r="473" spans="2:2" x14ac:dyDescent="0.25">
      <c r="B473" s="75" t="s">
        <v>792</v>
      </c>
    </row>
    <row r="474" spans="2:2" ht="40.5" x14ac:dyDescent="0.25">
      <c r="B474" s="75" t="s">
        <v>793</v>
      </c>
    </row>
    <row r="475" spans="2:2" ht="67.5" x14ac:dyDescent="0.25">
      <c r="B475" s="75" t="s">
        <v>794</v>
      </c>
    </row>
    <row r="476" spans="2:2" ht="81" x14ac:dyDescent="0.25">
      <c r="B476" s="75" t="s">
        <v>795</v>
      </c>
    </row>
    <row r="477" spans="2:2" ht="81" x14ac:dyDescent="0.25">
      <c r="B477" s="75" t="s">
        <v>796</v>
      </c>
    </row>
    <row r="478" spans="2:2" ht="54" x14ac:dyDescent="0.25">
      <c r="B478" s="75" t="s">
        <v>797</v>
      </c>
    </row>
    <row r="479" spans="2:2" ht="162" x14ac:dyDescent="0.25">
      <c r="B479" s="75" t="s">
        <v>798</v>
      </c>
    </row>
    <row r="480" spans="2:2" ht="81" x14ac:dyDescent="0.25">
      <c r="B480" s="75" t="s">
        <v>799</v>
      </c>
    </row>
    <row r="481" spans="2:2" ht="27" x14ac:dyDescent="0.25">
      <c r="B481" s="75" t="s">
        <v>800</v>
      </c>
    </row>
    <row r="482" spans="2:2" ht="67.5" x14ac:dyDescent="0.25">
      <c r="B482" s="75" t="s">
        <v>801</v>
      </c>
    </row>
    <row r="483" spans="2:2" ht="54" x14ac:dyDescent="0.25">
      <c r="B483" s="75" t="s">
        <v>802</v>
      </c>
    </row>
    <row r="484" spans="2:2" ht="81" x14ac:dyDescent="0.25">
      <c r="B484" s="75" t="s">
        <v>803</v>
      </c>
    </row>
    <row r="485" spans="2:2" ht="27" x14ac:dyDescent="0.25">
      <c r="B485" s="75" t="s">
        <v>804</v>
      </c>
    </row>
    <row r="486" spans="2:2" ht="49.5" x14ac:dyDescent="0.25">
      <c r="B486" s="76" t="s">
        <v>805</v>
      </c>
    </row>
    <row r="487" spans="2:2" ht="16.5" x14ac:dyDescent="0.25">
      <c r="B487" s="76" t="s">
        <v>806</v>
      </c>
    </row>
    <row r="488" spans="2:2" x14ac:dyDescent="0.25">
      <c r="B488" s="75" t="s">
        <v>807</v>
      </c>
    </row>
    <row r="489" spans="2:2" ht="27" x14ac:dyDescent="0.25">
      <c r="B489" s="75" t="s">
        <v>808</v>
      </c>
    </row>
    <row r="490" spans="2:2" ht="54" x14ac:dyDescent="0.25">
      <c r="B490" s="75" t="s">
        <v>809</v>
      </c>
    </row>
    <row r="491" spans="2:2" x14ac:dyDescent="0.25">
      <c r="B491" s="75" t="s">
        <v>810</v>
      </c>
    </row>
    <row r="492" spans="2:2" ht="54" x14ac:dyDescent="0.25">
      <c r="B492" s="75" t="s">
        <v>811</v>
      </c>
    </row>
    <row r="493" spans="2:2" x14ac:dyDescent="0.25">
      <c r="B493" s="75" t="s">
        <v>812</v>
      </c>
    </row>
    <row r="494" spans="2:2" x14ac:dyDescent="0.25">
      <c r="B494" s="75" t="s">
        <v>813</v>
      </c>
    </row>
    <row r="495" spans="2:2" ht="33" x14ac:dyDescent="0.25">
      <c r="B495" s="76" t="s">
        <v>814</v>
      </c>
    </row>
    <row r="496" spans="2:2" ht="33" x14ac:dyDescent="0.25">
      <c r="B496" s="76" t="s">
        <v>815</v>
      </c>
    </row>
    <row r="497" spans="2:2" ht="67.5" x14ac:dyDescent="0.25">
      <c r="B497" s="75" t="s">
        <v>816</v>
      </c>
    </row>
    <row r="498" spans="2:2" ht="40.5" x14ac:dyDescent="0.25">
      <c r="B498" s="75" t="s">
        <v>817</v>
      </c>
    </row>
    <row r="499" spans="2:2" ht="27" x14ac:dyDescent="0.25">
      <c r="B499" s="75" t="s">
        <v>818</v>
      </c>
    </row>
    <row r="500" spans="2:2" ht="27" x14ac:dyDescent="0.25">
      <c r="B500" s="75" t="s">
        <v>819</v>
      </c>
    </row>
    <row r="501" spans="2:2" x14ac:dyDescent="0.25">
      <c r="B501" s="75" t="s">
        <v>820</v>
      </c>
    </row>
    <row r="502" spans="2:2" ht="40.5" x14ac:dyDescent="0.25">
      <c r="B502" s="75" t="s">
        <v>821</v>
      </c>
    </row>
    <row r="503" spans="2:2" ht="40.5" x14ac:dyDescent="0.25">
      <c r="B503" s="75" t="s">
        <v>822</v>
      </c>
    </row>
    <row r="504" spans="2:2" ht="40.5" x14ac:dyDescent="0.25">
      <c r="B504" s="75" t="s">
        <v>823</v>
      </c>
    </row>
    <row r="505" spans="2:2" ht="40.5" x14ac:dyDescent="0.25">
      <c r="B505" s="75" t="s">
        <v>824</v>
      </c>
    </row>
    <row r="506" spans="2:2" ht="54" x14ac:dyDescent="0.25">
      <c r="B506" s="75" t="s">
        <v>825</v>
      </c>
    </row>
    <row r="507" spans="2:2" ht="54" x14ac:dyDescent="0.25">
      <c r="B507" s="75" t="s">
        <v>826</v>
      </c>
    </row>
    <row r="508" spans="2:2" ht="40.5" x14ac:dyDescent="0.25">
      <c r="B508" s="75" t="s">
        <v>827</v>
      </c>
    </row>
    <row r="509" spans="2:2" ht="54" x14ac:dyDescent="0.25">
      <c r="B509" s="75" t="s">
        <v>828</v>
      </c>
    </row>
    <row r="510" spans="2:2" ht="40.5" x14ac:dyDescent="0.25">
      <c r="B510" s="75" t="s">
        <v>829</v>
      </c>
    </row>
    <row r="511" spans="2:2" ht="27" x14ac:dyDescent="0.25">
      <c r="B511" s="75" t="s">
        <v>830</v>
      </c>
    </row>
    <row r="512" spans="2:2" ht="27" x14ac:dyDescent="0.25">
      <c r="B512" s="75" t="s">
        <v>831</v>
      </c>
    </row>
    <row r="513" spans="2:2" ht="40.5" x14ac:dyDescent="0.25">
      <c r="B513" s="75" t="s">
        <v>832</v>
      </c>
    </row>
    <row r="514" spans="2:2" ht="54" x14ac:dyDescent="0.25">
      <c r="B514" s="75" t="s">
        <v>833</v>
      </c>
    </row>
    <row r="515" spans="2:2" ht="27" x14ac:dyDescent="0.25">
      <c r="B515" s="75" t="s">
        <v>834</v>
      </c>
    </row>
    <row r="516" spans="2:2" ht="49.5" x14ac:dyDescent="0.25">
      <c r="B516" s="76" t="s">
        <v>835</v>
      </c>
    </row>
    <row r="517" spans="2:2" ht="40.5" x14ac:dyDescent="0.25">
      <c r="B517" s="75" t="s">
        <v>836</v>
      </c>
    </row>
    <row r="518" spans="2:2" x14ac:dyDescent="0.25">
      <c r="B518" s="75" t="s">
        <v>837</v>
      </c>
    </row>
    <row r="519" spans="2:2" x14ac:dyDescent="0.25">
      <c r="B519" s="75" t="s">
        <v>838</v>
      </c>
    </row>
    <row r="520" spans="2:2" ht="27" x14ac:dyDescent="0.25">
      <c r="B520" s="75" t="s">
        <v>839</v>
      </c>
    </row>
    <row r="521" spans="2:2" x14ac:dyDescent="0.25">
      <c r="B521" s="75" t="s">
        <v>840</v>
      </c>
    </row>
    <row r="522" spans="2:2" ht="54" x14ac:dyDescent="0.25">
      <c r="B522" s="75" t="s">
        <v>841</v>
      </c>
    </row>
    <row r="523" spans="2:2" ht="27" x14ac:dyDescent="0.25">
      <c r="B523" s="75" t="s">
        <v>842</v>
      </c>
    </row>
    <row r="524" spans="2:2" ht="67.5" x14ac:dyDescent="0.25">
      <c r="B524" s="75" t="s">
        <v>843</v>
      </c>
    </row>
    <row r="525" spans="2:2" ht="40.5" x14ac:dyDescent="0.25">
      <c r="B525" s="75" t="s">
        <v>844</v>
      </c>
    </row>
    <row r="526" spans="2:2" ht="27" x14ac:dyDescent="0.25">
      <c r="B526" s="75" t="s">
        <v>845</v>
      </c>
    </row>
    <row r="527" spans="2:2" ht="40.5" x14ac:dyDescent="0.25">
      <c r="B527" s="75" t="s">
        <v>846</v>
      </c>
    </row>
    <row r="528" spans="2:2" ht="49.5" x14ac:dyDescent="0.25">
      <c r="B528" s="76" t="s">
        <v>847</v>
      </c>
    </row>
    <row r="529" spans="2:2" ht="67.5" x14ac:dyDescent="0.25">
      <c r="B529" s="75" t="s">
        <v>848</v>
      </c>
    </row>
    <row r="530" spans="2:2" ht="40.5" x14ac:dyDescent="0.25">
      <c r="B530" s="75" t="s">
        <v>849</v>
      </c>
    </row>
    <row r="531" spans="2:2" ht="82.5" x14ac:dyDescent="0.25">
      <c r="B531" s="76" t="s">
        <v>850</v>
      </c>
    </row>
    <row r="532" spans="2:2" ht="81" x14ac:dyDescent="0.25">
      <c r="B532" s="75" t="s">
        <v>851</v>
      </c>
    </row>
    <row r="533" spans="2:2" ht="67.5" x14ac:dyDescent="0.25">
      <c r="B533" s="75" t="s">
        <v>852</v>
      </c>
    </row>
    <row r="534" spans="2:2" ht="81" x14ac:dyDescent="0.25">
      <c r="B534" s="75" t="s">
        <v>853</v>
      </c>
    </row>
    <row r="535" spans="2:2" ht="54" x14ac:dyDescent="0.25">
      <c r="B535" s="75" t="s">
        <v>854</v>
      </c>
    </row>
    <row r="536" spans="2:2" ht="94.5" x14ac:dyDescent="0.25">
      <c r="B536" s="75" t="s">
        <v>855</v>
      </c>
    </row>
    <row r="537" spans="2:2" ht="54" x14ac:dyDescent="0.25">
      <c r="B537" s="75" t="s">
        <v>856</v>
      </c>
    </row>
    <row r="538" spans="2:2" x14ac:dyDescent="0.25">
      <c r="B538" s="75" t="s">
        <v>857</v>
      </c>
    </row>
    <row r="539" spans="2:2" x14ac:dyDescent="0.25">
      <c r="B539" s="75" t="s">
        <v>858</v>
      </c>
    </row>
    <row r="540" spans="2:2" x14ac:dyDescent="0.25">
      <c r="B540" s="75" t="s">
        <v>859</v>
      </c>
    </row>
    <row r="541" spans="2:2" ht="27" x14ac:dyDescent="0.25">
      <c r="B541" s="75" t="s">
        <v>860</v>
      </c>
    </row>
    <row r="542" spans="2:2" x14ac:dyDescent="0.25">
      <c r="B542" s="75" t="s">
        <v>861</v>
      </c>
    </row>
    <row r="543" spans="2:2" ht="40.5" x14ac:dyDescent="0.25">
      <c r="B543" s="75" t="s">
        <v>862</v>
      </c>
    </row>
    <row r="544" spans="2:2" x14ac:dyDescent="0.25">
      <c r="B544" s="75" t="s">
        <v>863</v>
      </c>
    </row>
    <row r="545" spans="2:2" ht="27" x14ac:dyDescent="0.25">
      <c r="B545" s="75" t="s">
        <v>864</v>
      </c>
    </row>
    <row r="546" spans="2:2" ht="27" x14ac:dyDescent="0.25">
      <c r="B546" s="75" t="s">
        <v>865</v>
      </c>
    </row>
    <row r="547" spans="2:2" ht="27" x14ac:dyDescent="0.25">
      <c r="B547" s="75" t="s">
        <v>866</v>
      </c>
    </row>
    <row r="548" spans="2:2" x14ac:dyDescent="0.25">
      <c r="B548" s="75" t="s">
        <v>867</v>
      </c>
    </row>
    <row r="549" spans="2:2" ht="27" x14ac:dyDescent="0.25">
      <c r="B549" s="75" t="s">
        <v>868</v>
      </c>
    </row>
    <row r="550" spans="2:2" ht="27" x14ac:dyDescent="0.25">
      <c r="B550" s="75" t="s">
        <v>869</v>
      </c>
    </row>
    <row r="551" spans="2:2" ht="27" x14ac:dyDescent="0.25">
      <c r="B551" s="75" t="s">
        <v>870</v>
      </c>
    </row>
    <row r="552" spans="2:2" x14ac:dyDescent="0.25">
      <c r="B552" s="75" t="s">
        <v>871</v>
      </c>
    </row>
    <row r="553" spans="2:2" x14ac:dyDescent="0.25">
      <c r="B553" s="75" t="s">
        <v>872</v>
      </c>
    </row>
    <row r="554" spans="2:2" x14ac:dyDescent="0.25">
      <c r="B554" s="75" t="s">
        <v>873</v>
      </c>
    </row>
    <row r="555" spans="2:2" x14ac:dyDescent="0.25">
      <c r="B555" s="75" t="s">
        <v>874</v>
      </c>
    </row>
    <row r="556" spans="2:2" ht="27" x14ac:dyDescent="0.25">
      <c r="B556" s="75" t="s">
        <v>875</v>
      </c>
    </row>
    <row r="557" spans="2:2" ht="40.5" x14ac:dyDescent="0.25">
      <c r="B557" s="75" t="s">
        <v>876</v>
      </c>
    </row>
    <row r="558" spans="2:2" x14ac:dyDescent="0.25">
      <c r="B558" s="75" t="s">
        <v>877</v>
      </c>
    </row>
    <row r="559" spans="2:2" x14ac:dyDescent="0.25">
      <c r="B559" s="75" t="s">
        <v>878</v>
      </c>
    </row>
    <row r="560" spans="2:2" x14ac:dyDescent="0.25">
      <c r="B560" s="75" t="s">
        <v>879</v>
      </c>
    </row>
    <row r="561" spans="2:2" ht="27" x14ac:dyDescent="0.25">
      <c r="B561" s="75" t="s">
        <v>880</v>
      </c>
    </row>
    <row r="562" spans="2:2" x14ac:dyDescent="0.25">
      <c r="B562" s="75" t="s">
        <v>881</v>
      </c>
    </row>
    <row r="563" spans="2:2" ht="40.5" x14ac:dyDescent="0.25">
      <c r="B563" s="75" t="s">
        <v>882</v>
      </c>
    </row>
    <row r="564" spans="2:2" ht="27" x14ac:dyDescent="0.25">
      <c r="B564" s="75" t="s">
        <v>883</v>
      </c>
    </row>
    <row r="565" spans="2:2" ht="54" x14ac:dyDescent="0.25">
      <c r="B565" s="75" t="s">
        <v>884</v>
      </c>
    </row>
    <row r="566" spans="2:2" ht="54" x14ac:dyDescent="0.25">
      <c r="B566" s="75" t="s">
        <v>885</v>
      </c>
    </row>
    <row r="567" spans="2:2" ht="54" x14ac:dyDescent="0.25">
      <c r="B567" s="75" t="s">
        <v>886</v>
      </c>
    </row>
    <row r="568" spans="2:2" ht="121.5" x14ac:dyDescent="0.25">
      <c r="B568" s="75" t="s">
        <v>887</v>
      </c>
    </row>
    <row r="569" spans="2:2" ht="40.5" x14ac:dyDescent="0.25">
      <c r="B569" s="75" t="s">
        <v>888</v>
      </c>
    </row>
    <row r="570" spans="2:2" ht="121.5" x14ac:dyDescent="0.25">
      <c r="B570" s="75" t="s">
        <v>889</v>
      </c>
    </row>
    <row r="571" spans="2:2" ht="148.5" x14ac:dyDescent="0.25">
      <c r="B571" s="75" t="s">
        <v>890</v>
      </c>
    </row>
    <row r="572" spans="2:2" ht="81" x14ac:dyDescent="0.25">
      <c r="B572" s="75" t="s">
        <v>891</v>
      </c>
    </row>
    <row r="573" spans="2:2" ht="40.5" x14ac:dyDescent="0.25">
      <c r="B573" s="75" t="s">
        <v>892</v>
      </c>
    </row>
    <row r="574" spans="2:2" x14ac:dyDescent="0.25">
      <c r="B574" s="75" t="s">
        <v>893</v>
      </c>
    </row>
    <row r="575" spans="2:2" x14ac:dyDescent="0.25">
      <c r="B575" s="75" t="s">
        <v>894</v>
      </c>
    </row>
    <row r="576" spans="2:2" ht="27" x14ac:dyDescent="0.25">
      <c r="B576" s="75" t="s">
        <v>895</v>
      </c>
    </row>
    <row r="577" spans="2:2" ht="40.5" x14ac:dyDescent="0.25">
      <c r="B577" s="75" t="s">
        <v>896</v>
      </c>
    </row>
    <row r="578" spans="2:2" ht="27" x14ac:dyDescent="0.25">
      <c r="B578" s="75" t="s">
        <v>897</v>
      </c>
    </row>
    <row r="579" spans="2:2" ht="27" x14ac:dyDescent="0.25">
      <c r="B579" s="75" t="s">
        <v>898</v>
      </c>
    </row>
    <row r="580" spans="2:2" ht="135" x14ac:dyDescent="0.25">
      <c r="B580" s="75" t="s">
        <v>899</v>
      </c>
    </row>
    <row r="581" spans="2:2" ht="27" x14ac:dyDescent="0.25">
      <c r="B581" s="75" t="s">
        <v>900</v>
      </c>
    </row>
    <row r="582" spans="2:2" x14ac:dyDescent="0.25">
      <c r="B582" s="75" t="s">
        <v>901</v>
      </c>
    </row>
    <row r="583" spans="2:2" ht="27" x14ac:dyDescent="0.25">
      <c r="B583" s="75" t="s">
        <v>902</v>
      </c>
    </row>
    <row r="584" spans="2:2" ht="40.5" x14ac:dyDescent="0.25">
      <c r="B584" s="75" t="s">
        <v>903</v>
      </c>
    </row>
    <row r="585" spans="2:2" ht="40.5" x14ac:dyDescent="0.25">
      <c r="B585" s="75" t="s">
        <v>904</v>
      </c>
    </row>
    <row r="586" spans="2:2" ht="67.5" x14ac:dyDescent="0.25">
      <c r="B586" s="75" t="s">
        <v>905</v>
      </c>
    </row>
    <row r="587" spans="2:2" ht="94.5" x14ac:dyDescent="0.25">
      <c r="B587" s="75" t="s">
        <v>906</v>
      </c>
    </row>
    <row r="588" spans="2:2" ht="27" x14ac:dyDescent="0.25">
      <c r="B588" s="75" t="s">
        <v>907</v>
      </c>
    </row>
    <row r="589" spans="2:2" ht="16.5" x14ac:dyDescent="0.25">
      <c r="B589" s="76" t="s">
        <v>908</v>
      </c>
    </row>
    <row r="590" spans="2:2" ht="54" x14ac:dyDescent="0.25">
      <c r="B590" s="75" t="s">
        <v>909</v>
      </c>
    </row>
    <row r="591" spans="2:2" ht="40.5" x14ac:dyDescent="0.25">
      <c r="B591" s="75" t="s">
        <v>910</v>
      </c>
    </row>
    <row r="592" spans="2:2" ht="27" x14ac:dyDescent="0.25">
      <c r="B592" s="75" t="s">
        <v>911</v>
      </c>
    </row>
    <row r="593" spans="2:2" x14ac:dyDescent="0.25">
      <c r="B593" s="75" t="s">
        <v>912</v>
      </c>
    </row>
    <row r="594" spans="2:2" ht="27" x14ac:dyDescent="0.25">
      <c r="B594" s="75" t="s">
        <v>913</v>
      </c>
    </row>
    <row r="595" spans="2:2" ht="27" x14ac:dyDescent="0.25">
      <c r="B595" s="75" t="s">
        <v>914</v>
      </c>
    </row>
    <row r="596" spans="2:2" ht="66" x14ac:dyDescent="0.25">
      <c r="B596" s="76" t="s">
        <v>915</v>
      </c>
    </row>
    <row r="597" spans="2:2" ht="135" x14ac:dyDescent="0.25">
      <c r="B597" s="75" t="s">
        <v>916</v>
      </c>
    </row>
    <row r="598" spans="2:2" ht="40.5" x14ac:dyDescent="0.25">
      <c r="B598" s="75" t="s">
        <v>917</v>
      </c>
    </row>
    <row r="599" spans="2:2" ht="27" x14ac:dyDescent="0.25">
      <c r="B599" s="75" t="s">
        <v>918</v>
      </c>
    </row>
    <row r="600" spans="2:2" ht="40.5" x14ac:dyDescent="0.25">
      <c r="B600" s="75" t="s">
        <v>919</v>
      </c>
    </row>
    <row r="601" spans="2:2" ht="54" x14ac:dyDescent="0.25">
      <c r="B601" s="75" t="s">
        <v>920</v>
      </c>
    </row>
    <row r="602" spans="2:2" ht="67.5" x14ac:dyDescent="0.25">
      <c r="B602" s="75" t="s">
        <v>921</v>
      </c>
    </row>
    <row r="603" spans="2:2" ht="54" x14ac:dyDescent="0.25">
      <c r="B603" s="75" t="s">
        <v>922</v>
      </c>
    </row>
    <row r="604" spans="2:2" ht="40.5" x14ac:dyDescent="0.25">
      <c r="B604" s="75" t="s">
        <v>923</v>
      </c>
    </row>
    <row r="605" spans="2:2" ht="27" x14ac:dyDescent="0.25">
      <c r="B605" s="75" t="s">
        <v>924</v>
      </c>
    </row>
    <row r="606" spans="2:2" ht="27" x14ac:dyDescent="0.25">
      <c r="B606" s="75" t="s">
        <v>925</v>
      </c>
    </row>
    <row r="607" spans="2:2" ht="67.5" x14ac:dyDescent="0.25">
      <c r="B607" s="75" t="s">
        <v>926</v>
      </c>
    </row>
    <row r="608" spans="2:2" ht="16.5" x14ac:dyDescent="0.25">
      <c r="B608" s="76" t="s">
        <v>927</v>
      </c>
    </row>
    <row r="609" spans="2:2" ht="67.5" x14ac:dyDescent="0.25">
      <c r="B609" s="75" t="s">
        <v>928</v>
      </c>
    </row>
    <row r="610" spans="2:2" ht="40.5" x14ac:dyDescent="0.25">
      <c r="B610" s="75" t="s">
        <v>929</v>
      </c>
    </row>
    <row r="611" spans="2:2" ht="27" x14ac:dyDescent="0.25">
      <c r="B611" s="75" t="s">
        <v>930</v>
      </c>
    </row>
    <row r="612" spans="2:2" ht="40.5" x14ac:dyDescent="0.25">
      <c r="B612" s="75" t="s">
        <v>931</v>
      </c>
    </row>
    <row r="613" spans="2:2" ht="94.5" x14ac:dyDescent="0.25">
      <c r="B613" s="75" t="s">
        <v>932</v>
      </c>
    </row>
    <row r="614" spans="2:2" x14ac:dyDescent="0.25">
      <c r="B614" s="75" t="s">
        <v>933</v>
      </c>
    </row>
    <row r="615" spans="2:2" ht="27" x14ac:dyDescent="0.25">
      <c r="B615" s="75" t="s">
        <v>934</v>
      </c>
    </row>
    <row r="616" spans="2:2" ht="54" x14ac:dyDescent="0.25">
      <c r="B616" s="75" t="s">
        <v>935</v>
      </c>
    </row>
    <row r="617" spans="2:2" ht="27" x14ac:dyDescent="0.25">
      <c r="B617" s="75" t="s">
        <v>936</v>
      </c>
    </row>
    <row r="618" spans="2:2" ht="27" x14ac:dyDescent="0.25">
      <c r="B618" s="75" t="s">
        <v>937</v>
      </c>
    </row>
    <row r="619" spans="2:2" ht="33" x14ac:dyDescent="0.25">
      <c r="B619" s="76" t="s">
        <v>938</v>
      </c>
    </row>
    <row r="620" spans="2:2" ht="54" x14ac:dyDescent="0.25">
      <c r="B620" s="75" t="s">
        <v>939</v>
      </c>
    </row>
    <row r="621" spans="2:2" ht="27" x14ac:dyDescent="0.25">
      <c r="B621" s="75" t="s">
        <v>940</v>
      </c>
    </row>
    <row r="622" spans="2:2" ht="81" x14ac:dyDescent="0.25">
      <c r="B622" s="75" t="s">
        <v>941</v>
      </c>
    </row>
    <row r="623" spans="2:2" ht="27" x14ac:dyDescent="0.25">
      <c r="B623" s="75" t="s">
        <v>942</v>
      </c>
    </row>
    <row r="624" spans="2:2" ht="54" x14ac:dyDescent="0.25">
      <c r="B624" s="75" t="s">
        <v>943</v>
      </c>
    </row>
    <row r="625" spans="2:2" ht="40.5" x14ac:dyDescent="0.25">
      <c r="B625" s="75" t="s">
        <v>944</v>
      </c>
    </row>
    <row r="626" spans="2:2" ht="27" x14ac:dyDescent="0.25">
      <c r="B626" s="75" t="s">
        <v>945</v>
      </c>
    </row>
    <row r="627" spans="2:2" ht="40.5" x14ac:dyDescent="0.25">
      <c r="B627" s="75" t="s">
        <v>946</v>
      </c>
    </row>
    <row r="628" spans="2:2" ht="40.5" x14ac:dyDescent="0.25">
      <c r="B628" s="75" t="s">
        <v>947</v>
      </c>
    </row>
    <row r="629" spans="2:2" ht="49.5" x14ac:dyDescent="0.25">
      <c r="B629" s="76" t="s">
        <v>948</v>
      </c>
    </row>
    <row r="630" spans="2:2" ht="40.5" x14ac:dyDescent="0.25">
      <c r="B630" s="75" t="s">
        <v>949</v>
      </c>
    </row>
    <row r="631" spans="2:2" ht="16.5" x14ac:dyDescent="0.25">
      <c r="B631" s="76" t="s">
        <v>950</v>
      </c>
    </row>
    <row r="632" spans="2:2" ht="33" x14ac:dyDescent="0.25">
      <c r="B632" s="76" t="s">
        <v>951</v>
      </c>
    </row>
    <row r="633" spans="2:2" ht="54" x14ac:dyDescent="0.25">
      <c r="B633" s="75" t="s">
        <v>952</v>
      </c>
    </row>
    <row r="634" spans="2:2" ht="40.5" x14ac:dyDescent="0.25">
      <c r="B634" s="75" t="s">
        <v>953</v>
      </c>
    </row>
    <row r="635" spans="2:2" x14ac:dyDescent="0.25">
      <c r="B635" s="75" t="s">
        <v>954</v>
      </c>
    </row>
    <row r="636" spans="2:2" x14ac:dyDescent="0.25">
      <c r="B636" s="75" t="s">
        <v>955</v>
      </c>
    </row>
    <row r="637" spans="2:2" ht="27" x14ac:dyDescent="0.25">
      <c r="B637" s="75" t="s">
        <v>956</v>
      </c>
    </row>
    <row r="638" spans="2:2" ht="67.5" x14ac:dyDescent="0.25">
      <c r="B638" s="75" t="s">
        <v>957</v>
      </c>
    </row>
    <row r="639" spans="2:2" ht="54" x14ac:dyDescent="0.25">
      <c r="B639" s="75" t="s">
        <v>958</v>
      </c>
    </row>
    <row r="640" spans="2:2" x14ac:dyDescent="0.25">
      <c r="B640" s="75" t="s">
        <v>959</v>
      </c>
    </row>
    <row r="641" spans="2:2" x14ac:dyDescent="0.25">
      <c r="B641" s="75" t="s">
        <v>960</v>
      </c>
    </row>
    <row r="642" spans="2:2" ht="67.5" x14ac:dyDescent="0.25">
      <c r="B642" s="75" t="s">
        <v>961</v>
      </c>
    </row>
    <row r="643" spans="2:2" ht="27" x14ac:dyDescent="0.25">
      <c r="B643" s="75" t="s">
        <v>962</v>
      </c>
    </row>
    <row r="644" spans="2:2" ht="40.5" x14ac:dyDescent="0.25">
      <c r="B644" s="75" t="s">
        <v>963</v>
      </c>
    </row>
    <row r="645" spans="2:2" x14ac:dyDescent="0.25">
      <c r="B645" s="75" t="s">
        <v>964</v>
      </c>
    </row>
    <row r="646" spans="2:2" ht="27" x14ac:dyDescent="0.25">
      <c r="B646" s="75" t="s">
        <v>965</v>
      </c>
    </row>
    <row r="647" spans="2:2" ht="27" x14ac:dyDescent="0.25">
      <c r="B647" s="75" t="s">
        <v>966</v>
      </c>
    </row>
    <row r="648" spans="2:2" ht="94.5" x14ac:dyDescent="0.25">
      <c r="B648" s="75" t="s">
        <v>967</v>
      </c>
    </row>
    <row r="649" spans="2:2" ht="33" x14ac:dyDescent="0.25">
      <c r="B649" s="76" t="s">
        <v>968</v>
      </c>
    </row>
    <row r="650" spans="2:2" ht="40.5" x14ac:dyDescent="0.25">
      <c r="B650" s="75" t="s">
        <v>969</v>
      </c>
    </row>
    <row r="651" spans="2:2" ht="27" x14ac:dyDescent="0.25">
      <c r="B651" s="75" t="s">
        <v>970</v>
      </c>
    </row>
    <row r="652" spans="2:2" ht="33" x14ac:dyDescent="0.25">
      <c r="B652" s="76" t="s">
        <v>971</v>
      </c>
    </row>
    <row r="653" spans="2:2" ht="54" x14ac:dyDescent="0.25">
      <c r="B653" s="75" t="s">
        <v>972</v>
      </c>
    </row>
    <row r="654" spans="2:2" ht="40.5" x14ac:dyDescent="0.25">
      <c r="B654" s="75" t="s">
        <v>973</v>
      </c>
    </row>
    <row r="655" spans="2:2" ht="40.5" x14ac:dyDescent="0.25">
      <c r="B655" s="75" t="s">
        <v>974</v>
      </c>
    </row>
    <row r="656" spans="2:2" ht="40.5" x14ac:dyDescent="0.25">
      <c r="B656" s="75" t="s">
        <v>975</v>
      </c>
    </row>
    <row r="657" spans="2:2" ht="67.5" x14ac:dyDescent="0.25">
      <c r="B657" s="75" t="s">
        <v>976</v>
      </c>
    </row>
    <row r="658" spans="2:2" ht="54" x14ac:dyDescent="0.25">
      <c r="B658" s="75" t="s">
        <v>977</v>
      </c>
    </row>
    <row r="659" spans="2:2" ht="54" x14ac:dyDescent="0.25">
      <c r="B659" s="75" t="s">
        <v>978</v>
      </c>
    </row>
    <row r="660" spans="2:2" ht="67.5" x14ac:dyDescent="0.25">
      <c r="B660" s="75" t="s">
        <v>979</v>
      </c>
    </row>
    <row r="661" spans="2:2" ht="27" x14ac:dyDescent="0.25">
      <c r="B661" s="75" t="s">
        <v>980</v>
      </c>
    </row>
    <row r="662" spans="2:2" x14ac:dyDescent="0.25">
      <c r="B662" s="75" t="s">
        <v>981</v>
      </c>
    </row>
    <row r="663" spans="2:2" x14ac:dyDescent="0.25">
      <c r="B663" s="75" t="s">
        <v>982</v>
      </c>
    </row>
    <row r="664" spans="2:2" x14ac:dyDescent="0.25">
      <c r="B664" s="75" t="s">
        <v>983</v>
      </c>
    </row>
    <row r="665" spans="2:2" x14ac:dyDescent="0.25">
      <c r="B665" s="75" t="s">
        <v>984</v>
      </c>
    </row>
    <row r="666" spans="2:2" x14ac:dyDescent="0.25">
      <c r="B666" s="75" t="s">
        <v>985</v>
      </c>
    </row>
    <row r="667" spans="2:2" x14ac:dyDescent="0.25">
      <c r="B667" s="75" t="s">
        <v>986</v>
      </c>
    </row>
    <row r="668" spans="2:2" ht="40.5" x14ac:dyDescent="0.25">
      <c r="B668" s="75" t="s">
        <v>987</v>
      </c>
    </row>
    <row r="669" spans="2:2" ht="16.5" x14ac:dyDescent="0.25">
      <c r="B669" s="76" t="s">
        <v>988</v>
      </c>
    </row>
    <row r="670" spans="2:2" ht="66" x14ac:dyDescent="0.25">
      <c r="B670" s="76" t="s">
        <v>989</v>
      </c>
    </row>
    <row r="671" spans="2:2" ht="54" x14ac:dyDescent="0.25">
      <c r="B671" s="75" t="s">
        <v>990</v>
      </c>
    </row>
    <row r="672" spans="2:2" x14ac:dyDescent="0.25">
      <c r="B672" s="75" t="s">
        <v>991</v>
      </c>
    </row>
    <row r="673" spans="2:2" ht="27" x14ac:dyDescent="0.25">
      <c r="B673" s="75" t="s">
        <v>992</v>
      </c>
    </row>
    <row r="674" spans="2:2" x14ac:dyDescent="0.25">
      <c r="B674" s="75" t="s">
        <v>993</v>
      </c>
    </row>
    <row r="675" spans="2:2" ht="27" x14ac:dyDescent="0.25">
      <c r="B675" s="75" t="s">
        <v>994</v>
      </c>
    </row>
    <row r="676" spans="2:2" x14ac:dyDescent="0.25">
      <c r="B676" s="75" t="s">
        <v>995</v>
      </c>
    </row>
    <row r="677" spans="2:2" ht="40.5" x14ac:dyDescent="0.25">
      <c r="B677" s="75" t="s">
        <v>996</v>
      </c>
    </row>
    <row r="678" spans="2:2" ht="49.5" x14ac:dyDescent="0.25">
      <c r="B678" s="76" t="s">
        <v>997</v>
      </c>
    </row>
    <row r="679" spans="2:2" ht="40.5" x14ac:dyDescent="0.25">
      <c r="B679" s="75" t="s">
        <v>998</v>
      </c>
    </row>
    <row r="680" spans="2:2" ht="27" x14ac:dyDescent="0.25">
      <c r="B680" s="75" t="s">
        <v>999</v>
      </c>
    </row>
    <row r="681" spans="2:2" x14ac:dyDescent="0.25">
      <c r="B681" s="75" t="s">
        <v>1000</v>
      </c>
    </row>
    <row r="682" spans="2:2" x14ac:dyDescent="0.25">
      <c r="B682" s="75" t="s">
        <v>1001</v>
      </c>
    </row>
    <row r="683" spans="2:2" ht="27" x14ac:dyDescent="0.25">
      <c r="B683" s="75" t="s">
        <v>1002</v>
      </c>
    </row>
    <row r="684" spans="2:2" x14ac:dyDescent="0.25">
      <c r="B684" s="75" t="s">
        <v>1003</v>
      </c>
    </row>
    <row r="685" spans="2:2" ht="27" x14ac:dyDescent="0.25">
      <c r="B685" s="75" t="s">
        <v>1004</v>
      </c>
    </row>
    <row r="686" spans="2:2" ht="49.5" x14ac:dyDescent="0.25">
      <c r="B686" s="76" t="s">
        <v>1005</v>
      </c>
    </row>
    <row r="687" spans="2:2" ht="40.5" x14ac:dyDescent="0.25">
      <c r="B687" s="75" t="s">
        <v>1006</v>
      </c>
    </row>
    <row r="688" spans="2:2" ht="54" x14ac:dyDescent="0.25">
      <c r="B688" s="75" t="s">
        <v>1007</v>
      </c>
    </row>
    <row r="689" spans="2:2" ht="27" x14ac:dyDescent="0.25">
      <c r="B689" s="75" t="s">
        <v>1008</v>
      </c>
    </row>
    <row r="690" spans="2:2" ht="40.5" x14ac:dyDescent="0.25">
      <c r="B690" s="75" t="s">
        <v>1009</v>
      </c>
    </row>
    <row r="691" spans="2:2" ht="40.5" x14ac:dyDescent="0.25">
      <c r="B691" s="75" t="s">
        <v>1010</v>
      </c>
    </row>
    <row r="692" spans="2:2" x14ac:dyDescent="0.25">
      <c r="B692" s="75" t="s">
        <v>1011</v>
      </c>
    </row>
    <row r="693" spans="2:2" x14ac:dyDescent="0.25">
      <c r="B693" s="75" t="s">
        <v>1012</v>
      </c>
    </row>
    <row r="694" spans="2:2" ht="27" x14ac:dyDescent="0.25">
      <c r="B694" s="75" t="s">
        <v>1013</v>
      </c>
    </row>
    <row r="695" spans="2:2" ht="27" x14ac:dyDescent="0.25">
      <c r="B695" s="75" t="s">
        <v>1014</v>
      </c>
    </row>
    <row r="696" spans="2:2" ht="40.5" x14ac:dyDescent="0.25">
      <c r="B696" s="75" t="s">
        <v>1015</v>
      </c>
    </row>
    <row r="697" spans="2:2" x14ac:dyDescent="0.25">
      <c r="B697" s="75" t="s">
        <v>1016</v>
      </c>
    </row>
    <row r="698" spans="2:2" ht="40.5" x14ac:dyDescent="0.25">
      <c r="B698" s="75" t="s">
        <v>1017</v>
      </c>
    </row>
    <row r="699" spans="2:2" ht="33" x14ac:dyDescent="0.25">
      <c r="B699" s="76" t="s">
        <v>1018</v>
      </c>
    </row>
    <row r="700" spans="2:2" ht="54" x14ac:dyDescent="0.25">
      <c r="B700" s="75" t="s">
        <v>1019</v>
      </c>
    </row>
    <row r="701" spans="2:2" ht="54" x14ac:dyDescent="0.25">
      <c r="B701" s="75" t="s">
        <v>1020</v>
      </c>
    </row>
    <row r="702" spans="2:2" ht="40.5" x14ac:dyDescent="0.25">
      <c r="B702" s="75" t="s">
        <v>1021</v>
      </c>
    </row>
    <row r="703" spans="2:2" ht="27" x14ac:dyDescent="0.25">
      <c r="B703" s="75" t="s">
        <v>1022</v>
      </c>
    </row>
    <row r="704" spans="2:2" ht="33" x14ac:dyDescent="0.25">
      <c r="B704" s="76" t="s">
        <v>1023</v>
      </c>
    </row>
    <row r="705" spans="2:2" ht="49.5" x14ac:dyDescent="0.25">
      <c r="B705" s="76" t="s">
        <v>1024</v>
      </c>
    </row>
    <row r="706" spans="2:2" ht="27" x14ac:dyDescent="0.25">
      <c r="B706" s="75" t="s">
        <v>1025</v>
      </c>
    </row>
    <row r="707" spans="2:2" ht="16.5" x14ac:dyDescent="0.25">
      <c r="B707" s="76" t="s">
        <v>1026</v>
      </c>
    </row>
    <row r="708" spans="2:2" ht="40.5" x14ac:dyDescent="0.25">
      <c r="B708" s="75" t="s">
        <v>1027</v>
      </c>
    </row>
    <row r="709" spans="2:2" x14ac:dyDescent="0.25">
      <c r="B709" s="75" t="s">
        <v>1028</v>
      </c>
    </row>
    <row r="710" spans="2:2" x14ac:dyDescent="0.25">
      <c r="B710" s="75" t="s">
        <v>1029</v>
      </c>
    </row>
    <row r="711" spans="2:2" x14ac:dyDescent="0.25">
      <c r="B711" s="75" t="s">
        <v>1030</v>
      </c>
    </row>
    <row r="712" spans="2:2" ht="27" x14ac:dyDescent="0.25">
      <c r="B712" s="75" t="s">
        <v>1031</v>
      </c>
    </row>
    <row r="713" spans="2:2" ht="27" x14ac:dyDescent="0.25">
      <c r="B713" s="75" t="s">
        <v>1032</v>
      </c>
    </row>
    <row r="714" spans="2:2" ht="27" x14ac:dyDescent="0.25">
      <c r="B714" s="75" t="s">
        <v>1033</v>
      </c>
    </row>
    <row r="715" spans="2:2" ht="40.5" x14ac:dyDescent="0.25">
      <c r="B715" s="75" t="s">
        <v>1034</v>
      </c>
    </row>
    <row r="716" spans="2:2" ht="27" x14ac:dyDescent="0.25">
      <c r="B716" s="75" t="s">
        <v>1035</v>
      </c>
    </row>
    <row r="717" spans="2:2" x14ac:dyDescent="0.25">
      <c r="B717" s="75" t="s">
        <v>1036</v>
      </c>
    </row>
    <row r="718" spans="2:2" ht="27" x14ac:dyDescent="0.25">
      <c r="B718" s="75" t="s">
        <v>1037</v>
      </c>
    </row>
    <row r="719" spans="2:2" ht="40.5" x14ac:dyDescent="0.25">
      <c r="B719" s="75" t="s">
        <v>1038</v>
      </c>
    </row>
    <row r="720" spans="2:2" ht="27" x14ac:dyDescent="0.25">
      <c r="B720" s="75" t="s">
        <v>1039</v>
      </c>
    </row>
    <row r="721" spans="2:2" ht="27" x14ac:dyDescent="0.25">
      <c r="B721" s="75" t="s">
        <v>1040</v>
      </c>
    </row>
    <row r="722" spans="2:2" ht="27" x14ac:dyDescent="0.25">
      <c r="B722" s="75" t="s">
        <v>1041</v>
      </c>
    </row>
    <row r="723" spans="2:2" ht="33" x14ac:dyDescent="0.25">
      <c r="B723" s="76" t="s">
        <v>1042</v>
      </c>
    </row>
    <row r="724" spans="2:2" x14ac:dyDescent="0.25">
      <c r="B724" s="75" t="s">
        <v>1043</v>
      </c>
    </row>
    <row r="725" spans="2:2" ht="27" x14ac:dyDescent="0.25">
      <c r="B725" s="75" t="s">
        <v>1044</v>
      </c>
    </row>
    <row r="726" spans="2:2" ht="27" x14ac:dyDescent="0.25">
      <c r="B726" s="75" t="s">
        <v>1045</v>
      </c>
    </row>
    <row r="727" spans="2:2" ht="27" x14ac:dyDescent="0.25">
      <c r="B727" s="75" t="s">
        <v>1046</v>
      </c>
    </row>
    <row r="728" spans="2:2" ht="27" x14ac:dyDescent="0.25">
      <c r="B728" s="75" t="s">
        <v>1047</v>
      </c>
    </row>
    <row r="729" spans="2:2" ht="27" x14ac:dyDescent="0.25">
      <c r="B729" s="75" t="s">
        <v>1048</v>
      </c>
    </row>
    <row r="730" spans="2:2" ht="40.5" x14ac:dyDescent="0.25">
      <c r="B730" s="75" t="s">
        <v>1049</v>
      </c>
    </row>
    <row r="731" spans="2:2" x14ac:dyDescent="0.25">
      <c r="B731" s="75" t="s">
        <v>1050</v>
      </c>
    </row>
    <row r="732" spans="2:2" x14ac:dyDescent="0.25">
      <c r="B732" s="75" t="s">
        <v>1051</v>
      </c>
    </row>
    <row r="733" spans="2:2" ht="16.5" x14ac:dyDescent="0.25">
      <c r="B733" s="76" t="s">
        <v>1052</v>
      </c>
    </row>
    <row r="734" spans="2:2" ht="40.5" x14ac:dyDescent="0.25">
      <c r="B734" s="75" t="s">
        <v>1053</v>
      </c>
    </row>
    <row r="735" spans="2:2" ht="27" x14ac:dyDescent="0.25">
      <c r="B735" s="75" t="s">
        <v>1054</v>
      </c>
    </row>
    <row r="736" spans="2:2" ht="40.5" x14ac:dyDescent="0.25">
      <c r="B736" s="75" t="s">
        <v>1055</v>
      </c>
    </row>
    <row r="737" spans="2:2" x14ac:dyDescent="0.25">
      <c r="B737" s="75" t="s">
        <v>1056</v>
      </c>
    </row>
    <row r="738" spans="2:2" ht="27" x14ac:dyDescent="0.25">
      <c r="B738" s="75" t="s">
        <v>1057</v>
      </c>
    </row>
    <row r="739" spans="2:2" ht="27" x14ac:dyDescent="0.25">
      <c r="B739" s="75" t="s">
        <v>1058</v>
      </c>
    </row>
    <row r="740" spans="2:2" ht="40.5" x14ac:dyDescent="0.25">
      <c r="B740" s="75" t="s">
        <v>1059</v>
      </c>
    </row>
    <row r="741" spans="2:2" ht="54" x14ac:dyDescent="0.25">
      <c r="B741" s="75" t="s">
        <v>1060</v>
      </c>
    </row>
    <row r="742" spans="2:2" x14ac:dyDescent="0.25">
      <c r="B742" s="75" t="s">
        <v>1061</v>
      </c>
    </row>
    <row r="743" spans="2:2" ht="40.5" x14ac:dyDescent="0.25">
      <c r="B743" s="75" t="s">
        <v>1062</v>
      </c>
    </row>
    <row r="744" spans="2:2" ht="16.5" x14ac:dyDescent="0.25">
      <c r="B744" s="76" t="s">
        <v>1063</v>
      </c>
    </row>
    <row r="745" spans="2:2" ht="81" x14ac:dyDescent="0.25">
      <c r="B745" s="75" t="s">
        <v>1064</v>
      </c>
    </row>
    <row r="746" spans="2:2" ht="33" x14ac:dyDescent="0.25">
      <c r="B746" s="76" t="s">
        <v>1065</v>
      </c>
    </row>
    <row r="747" spans="2:2" x14ac:dyDescent="0.25">
      <c r="B747" s="75" t="s">
        <v>1066</v>
      </c>
    </row>
    <row r="748" spans="2:2" ht="16.5" x14ac:dyDescent="0.25">
      <c r="B748" s="76" t="s">
        <v>1067</v>
      </c>
    </row>
    <row r="749" spans="2:2" x14ac:dyDescent="0.25">
      <c r="B749" s="75" t="s">
        <v>1068</v>
      </c>
    </row>
    <row r="750" spans="2:2" x14ac:dyDescent="0.25">
      <c r="B750" s="75" t="s">
        <v>1069</v>
      </c>
    </row>
    <row r="751" spans="2:2" x14ac:dyDescent="0.25">
      <c r="B751" s="75" t="s">
        <v>1070</v>
      </c>
    </row>
    <row r="752" spans="2:2" x14ac:dyDescent="0.25">
      <c r="B752" s="75" t="s">
        <v>1071</v>
      </c>
    </row>
    <row r="753" spans="2:2" ht="27" x14ac:dyDescent="0.25">
      <c r="B753" s="75" t="s">
        <v>1072</v>
      </c>
    </row>
    <row r="754" spans="2:2" ht="27" x14ac:dyDescent="0.25">
      <c r="B754" s="75" t="s">
        <v>1073</v>
      </c>
    </row>
    <row r="755" spans="2:2" ht="54" x14ac:dyDescent="0.25">
      <c r="B755" s="75" t="s">
        <v>1074</v>
      </c>
    </row>
    <row r="756" spans="2:2" ht="27" x14ac:dyDescent="0.25">
      <c r="B756" s="75" t="s">
        <v>1075</v>
      </c>
    </row>
    <row r="757" spans="2:2" ht="27" x14ac:dyDescent="0.25">
      <c r="B757" s="75" t="s">
        <v>1076</v>
      </c>
    </row>
    <row r="758" spans="2:2" ht="27" x14ac:dyDescent="0.25">
      <c r="B758" s="75" t="s">
        <v>1077</v>
      </c>
    </row>
    <row r="759" spans="2:2" ht="27" x14ac:dyDescent="0.25">
      <c r="B759" s="75" t="s">
        <v>1078</v>
      </c>
    </row>
    <row r="760" spans="2:2" ht="40.5" x14ac:dyDescent="0.25">
      <c r="B760" s="75" t="s">
        <v>1079</v>
      </c>
    </row>
    <row r="761" spans="2:2" ht="16.5" x14ac:dyDescent="0.25">
      <c r="B761" s="76" t="s">
        <v>1080</v>
      </c>
    </row>
    <row r="762" spans="2:2" ht="40.5" x14ac:dyDescent="0.25">
      <c r="B762" s="75" t="s">
        <v>1081</v>
      </c>
    </row>
    <row r="763" spans="2:2" x14ac:dyDescent="0.25">
      <c r="B763" s="75" t="s">
        <v>1082</v>
      </c>
    </row>
    <row r="764" spans="2:2" ht="27" x14ac:dyDescent="0.25">
      <c r="B764" s="75" t="s">
        <v>1083</v>
      </c>
    </row>
    <row r="765" spans="2:2" ht="27" x14ac:dyDescent="0.25">
      <c r="B765" s="75" t="s">
        <v>1084</v>
      </c>
    </row>
    <row r="766" spans="2:2" x14ac:dyDescent="0.25">
      <c r="B766" s="75" t="s">
        <v>1085</v>
      </c>
    </row>
    <row r="767" spans="2:2" x14ac:dyDescent="0.25">
      <c r="B767" s="75" t="s">
        <v>1086</v>
      </c>
    </row>
    <row r="768" spans="2:2" x14ac:dyDescent="0.25">
      <c r="B768" s="75" t="s">
        <v>1087</v>
      </c>
    </row>
    <row r="769" spans="2:2" ht="27" x14ac:dyDescent="0.25">
      <c r="B769" s="75" t="s">
        <v>1088</v>
      </c>
    </row>
    <row r="770" spans="2:2" x14ac:dyDescent="0.25">
      <c r="B770" s="75" t="s">
        <v>1089</v>
      </c>
    </row>
    <row r="771" spans="2:2" ht="27" x14ac:dyDescent="0.25">
      <c r="B771" s="75" t="s">
        <v>1090</v>
      </c>
    </row>
    <row r="772" spans="2:2" ht="16.5" x14ac:dyDescent="0.25">
      <c r="B772" s="76" t="s">
        <v>1091</v>
      </c>
    </row>
    <row r="773" spans="2:2" ht="27" x14ac:dyDescent="0.25">
      <c r="B773" s="75" t="s">
        <v>1092</v>
      </c>
    </row>
    <row r="774" spans="2:2" ht="33" x14ac:dyDescent="0.25">
      <c r="B774" s="76" t="s">
        <v>1093</v>
      </c>
    </row>
    <row r="775" spans="2:2" ht="27" x14ac:dyDescent="0.25">
      <c r="B775" s="75" t="s">
        <v>1094</v>
      </c>
    </row>
    <row r="776" spans="2:2" ht="16.5" x14ac:dyDescent="0.25">
      <c r="B776" s="76" t="s">
        <v>1095</v>
      </c>
    </row>
    <row r="777" spans="2:2" ht="67.5" x14ac:dyDescent="0.25">
      <c r="B777" s="75" t="s">
        <v>1096</v>
      </c>
    </row>
    <row r="778" spans="2:2" x14ac:dyDescent="0.25">
      <c r="B778" s="75" t="s">
        <v>277</v>
      </c>
    </row>
    <row r="779" spans="2:2" ht="27" x14ac:dyDescent="0.25">
      <c r="B779" s="75" t="s">
        <v>1097</v>
      </c>
    </row>
    <row r="780" spans="2:2" ht="27" x14ac:dyDescent="0.25">
      <c r="B780" s="75" t="s">
        <v>1098</v>
      </c>
    </row>
    <row r="781" spans="2:2" ht="27" x14ac:dyDescent="0.25">
      <c r="B781" s="75" t="s">
        <v>1099</v>
      </c>
    </row>
    <row r="782" spans="2:2" ht="27" x14ac:dyDescent="0.25">
      <c r="B782" s="75" t="s">
        <v>1100</v>
      </c>
    </row>
    <row r="783" spans="2:2" ht="27" x14ac:dyDescent="0.25">
      <c r="B783" s="75" t="s">
        <v>1101</v>
      </c>
    </row>
    <row r="784" spans="2:2" ht="27" x14ac:dyDescent="0.25">
      <c r="B784" s="75" t="s">
        <v>1102</v>
      </c>
    </row>
    <row r="785" spans="2:2" ht="27" x14ac:dyDescent="0.25">
      <c r="B785" s="75" t="s">
        <v>1103</v>
      </c>
    </row>
    <row r="786" spans="2:2" x14ac:dyDescent="0.25">
      <c r="B786" s="75" t="s">
        <v>1104</v>
      </c>
    </row>
    <row r="787" spans="2:2" x14ac:dyDescent="0.25">
      <c r="B787" s="75" t="s">
        <v>1105</v>
      </c>
    </row>
    <row r="788" spans="2:2" ht="16.5" x14ac:dyDescent="0.25">
      <c r="B788" s="76" t="s">
        <v>1106</v>
      </c>
    </row>
    <row r="789" spans="2:2" ht="66" x14ac:dyDescent="0.25">
      <c r="B789" s="76" t="s">
        <v>1107</v>
      </c>
    </row>
    <row r="790" spans="2:2" ht="16.5" x14ac:dyDescent="0.25">
      <c r="B790" s="76" t="s">
        <v>1108</v>
      </c>
    </row>
    <row r="791" spans="2:2" ht="33" x14ac:dyDescent="0.25">
      <c r="B791" s="76" t="s">
        <v>1109</v>
      </c>
    </row>
    <row r="792" spans="2:2" ht="33" x14ac:dyDescent="0.25">
      <c r="B792" s="76" t="s">
        <v>1110</v>
      </c>
    </row>
    <row r="793" spans="2:2" ht="16.5" x14ac:dyDescent="0.25">
      <c r="B793" s="76" t="s">
        <v>1111</v>
      </c>
    </row>
    <row r="794" spans="2:2" ht="40.5" x14ac:dyDescent="0.25">
      <c r="B794" s="75" t="s">
        <v>1112</v>
      </c>
    </row>
    <row r="795" spans="2:2" x14ac:dyDescent="0.25">
      <c r="B795" s="75" t="s">
        <v>1113</v>
      </c>
    </row>
    <row r="796" spans="2:2" ht="40.5" x14ac:dyDescent="0.25">
      <c r="B796" s="75" t="s">
        <v>1114</v>
      </c>
    </row>
    <row r="797" spans="2:2" ht="27" x14ac:dyDescent="0.25">
      <c r="B797" s="75" t="s">
        <v>1115</v>
      </c>
    </row>
    <row r="798" spans="2:2" ht="27" x14ac:dyDescent="0.25">
      <c r="B798" s="75" t="s">
        <v>1116</v>
      </c>
    </row>
    <row r="799" spans="2:2" ht="27" x14ac:dyDescent="0.25">
      <c r="B799" s="75" t="s">
        <v>1117</v>
      </c>
    </row>
    <row r="800" spans="2:2" x14ac:dyDescent="0.25">
      <c r="B800" s="75" t="s">
        <v>1118</v>
      </c>
    </row>
    <row r="801" spans="2:2" ht="16.5" x14ac:dyDescent="0.25">
      <c r="B801" s="76" t="s">
        <v>1119</v>
      </c>
    </row>
    <row r="802" spans="2:2" ht="40.5" x14ac:dyDescent="0.25">
      <c r="B802" s="75" t="s">
        <v>1120</v>
      </c>
    </row>
    <row r="803" spans="2:2" x14ac:dyDescent="0.25">
      <c r="B803" s="75" t="s">
        <v>1121</v>
      </c>
    </row>
    <row r="804" spans="2:2" ht="27" x14ac:dyDescent="0.25">
      <c r="B804" s="75" t="s">
        <v>1122</v>
      </c>
    </row>
    <row r="805" spans="2:2" ht="121.5" x14ac:dyDescent="0.25">
      <c r="B805" s="75" t="s">
        <v>1123</v>
      </c>
    </row>
    <row r="806" spans="2:2" ht="27" x14ac:dyDescent="0.25">
      <c r="B806" s="75" t="s">
        <v>1124</v>
      </c>
    </row>
    <row r="807" spans="2:2" ht="27" x14ac:dyDescent="0.25">
      <c r="B807" s="75" t="s">
        <v>1125</v>
      </c>
    </row>
    <row r="808" spans="2:2" ht="27" x14ac:dyDescent="0.25">
      <c r="B808" s="75" t="s">
        <v>1126</v>
      </c>
    </row>
    <row r="809" spans="2:2" x14ac:dyDescent="0.25">
      <c r="B809" s="75" t="s">
        <v>1127</v>
      </c>
    </row>
    <row r="810" spans="2:2" ht="16.5" x14ac:dyDescent="0.25">
      <c r="B810" s="76" t="s">
        <v>1128</v>
      </c>
    </row>
    <row r="811" spans="2:2" ht="16.5" x14ac:dyDescent="0.25">
      <c r="B811" s="76" t="s">
        <v>1129</v>
      </c>
    </row>
    <row r="812" spans="2:2" ht="40.5" x14ac:dyDescent="0.25">
      <c r="B812" s="75" t="s">
        <v>1130</v>
      </c>
    </row>
    <row r="813" spans="2:2" x14ac:dyDescent="0.25">
      <c r="B813" s="75" t="s">
        <v>1131</v>
      </c>
    </row>
    <row r="814" spans="2:2" ht="27" x14ac:dyDescent="0.25">
      <c r="B814" s="75" t="s">
        <v>1132</v>
      </c>
    </row>
    <row r="815" spans="2:2" ht="27" x14ac:dyDescent="0.25">
      <c r="B815" s="75" t="s">
        <v>1133</v>
      </c>
    </row>
    <row r="816" spans="2:2" ht="81" x14ac:dyDescent="0.25">
      <c r="B816" s="75" t="s">
        <v>1134</v>
      </c>
    </row>
    <row r="817" spans="2:2" ht="81" x14ac:dyDescent="0.25">
      <c r="B817" s="75" t="s">
        <v>1135</v>
      </c>
    </row>
    <row r="818" spans="2:2" ht="27" x14ac:dyDescent="0.25">
      <c r="B818" s="75" t="s">
        <v>1136</v>
      </c>
    </row>
    <row r="819" spans="2:2" ht="54" x14ac:dyDescent="0.25">
      <c r="B819" s="75" t="s">
        <v>1137</v>
      </c>
    </row>
    <row r="820" spans="2:2" ht="27" x14ac:dyDescent="0.25">
      <c r="B820" s="75" t="s">
        <v>1138</v>
      </c>
    </row>
    <row r="821" spans="2:2" ht="16.5" x14ac:dyDescent="0.25">
      <c r="B821" s="76" t="s">
        <v>1139</v>
      </c>
    </row>
    <row r="822" spans="2:2" ht="40.5" x14ac:dyDescent="0.25">
      <c r="B822" s="75" t="s">
        <v>1140</v>
      </c>
    </row>
    <row r="823" spans="2:2" x14ac:dyDescent="0.25">
      <c r="B823" s="75" t="s">
        <v>1141</v>
      </c>
    </row>
    <row r="824" spans="2:2" ht="27" x14ac:dyDescent="0.25">
      <c r="B824" s="75" t="s">
        <v>1142</v>
      </c>
    </row>
    <row r="825" spans="2:2" ht="121.5" x14ac:dyDescent="0.25">
      <c r="B825" s="75" t="s">
        <v>1143</v>
      </c>
    </row>
    <row r="826" spans="2:2" ht="27" x14ac:dyDescent="0.25">
      <c r="B826" s="75" t="s">
        <v>1144</v>
      </c>
    </row>
    <row r="827" spans="2:2" ht="81" x14ac:dyDescent="0.25">
      <c r="B827" s="75" t="s">
        <v>1145</v>
      </c>
    </row>
    <row r="828" spans="2:2" ht="27" x14ac:dyDescent="0.25">
      <c r="B828" s="75" t="s">
        <v>1146</v>
      </c>
    </row>
    <row r="829" spans="2:2" ht="27" x14ac:dyDescent="0.25">
      <c r="B829" s="75" t="s">
        <v>1147</v>
      </c>
    </row>
    <row r="830" spans="2:2" ht="27" x14ac:dyDescent="0.25">
      <c r="B830" s="75" t="s">
        <v>1148</v>
      </c>
    </row>
    <row r="831" spans="2:2" ht="54" x14ac:dyDescent="0.25">
      <c r="B831" s="75" t="s">
        <v>1149</v>
      </c>
    </row>
    <row r="832" spans="2:2" ht="33" x14ac:dyDescent="0.25">
      <c r="B832" s="76" t="s">
        <v>1150</v>
      </c>
    </row>
    <row r="833" spans="2:2" ht="16.5" x14ac:dyDescent="0.25">
      <c r="B833" s="76" t="s">
        <v>1151</v>
      </c>
    </row>
    <row r="834" spans="2:2" x14ac:dyDescent="0.25">
      <c r="B834" s="75" t="s">
        <v>1152</v>
      </c>
    </row>
    <row r="835" spans="2:2" x14ac:dyDescent="0.25">
      <c r="B835" s="75" t="s">
        <v>1153</v>
      </c>
    </row>
    <row r="836" spans="2:2" x14ac:dyDescent="0.25">
      <c r="B836" s="75" t="s">
        <v>1154</v>
      </c>
    </row>
    <row r="837" spans="2:2" x14ac:dyDescent="0.25">
      <c r="B837" s="75" t="s">
        <v>1155</v>
      </c>
    </row>
    <row r="838" spans="2:2" ht="27" x14ac:dyDescent="0.25">
      <c r="B838" s="75" t="s">
        <v>1156</v>
      </c>
    </row>
    <row r="839" spans="2:2" ht="40.5" x14ac:dyDescent="0.25">
      <c r="B839" s="75" t="s">
        <v>1157</v>
      </c>
    </row>
    <row r="840" spans="2:2" ht="121.5" x14ac:dyDescent="0.25">
      <c r="B840" s="75" t="s">
        <v>1158</v>
      </c>
    </row>
    <row r="841" spans="2:2" ht="148.5" x14ac:dyDescent="0.25">
      <c r="B841" s="75" t="s">
        <v>1159</v>
      </c>
    </row>
    <row r="842" spans="2:2" ht="27" x14ac:dyDescent="0.25">
      <c r="B842" s="75" t="s">
        <v>1160</v>
      </c>
    </row>
    <row r="843" spans="2:2" x14ac:dyDescent="0.25">
      <c r="B843" s="75" t="s">
        <v>1161</v>
      </c>
    </row>
    <row r="844" spans="2:2" ht="27" x14ac:dyDescent="0.25">
      <c r="B844" s="75" t="s">
        <v>1162</v>
      </c>
    </row>
    <row r="845" spans="2:2" ht="40.5" x14ac:dyDescent="0.25">
      <c r="B845" s="75" t="s">
        <v>1163</v>
      </c>
    </row>
    <row r="846" spans="2:2" ht="40.5" x14ac:dyDescent="0.25">
      <c r="B846" s="75" t="s">
        <v>1164</v>
      </c>
    </row>
    <row r="847" spans="2:2" ht="54" x14ac:dyDescent="0.25">
      <c r="B847" s="75" t="s">
        <v>1165</v>
      </c>
    </row>
    <row r="848" spans="2:2" ht="27" x14ac:dyDescent="0.25">
      <c r="B848" s="75" t="s">
        <v>1166</v>
      </c>
    </row>
    <row r="849" spans="2:2" ht="49.5" x14ac:dyDescent="0.25">
      <c r="B849" s="76" t="s">
        <v>1167</v>
      </c>
    </row>
    <row r="850" spans="2:2" ht="16.5" x14ac:dyDescent="0.25">
      <c r="B850" s="76" t="s">
        <v>1168</v>
      </c>
    </row>
    <row r="851" spans="2:2" ht="54" x14ac:dyDescent="0.25">
      <c r="B851" s="75" t="s">
        <v>1169</v>
      </c>
    </row>
    <row r="852" spans="2:2" x14ac:dyDescent="0.25">
      <c r="B852" s="75" t="s">
        <v>1170</v>
      </c>
    </row>
    <row r="853" spans="2:2" ht="27" x14ac:dyDescent="0.25">
      <c r="B853" s="75" t="s">
        <v>1171</v>
      </c>
    </row>
    <row r="854" spans="2:2" ht="108" x14ac:dyDescent="0.25">
      <c r="B854" s="75" t="s">
        <v>1172</v>
      </c>
    </row>
    <row r="855" spans="2:2" x14ac:dyDescent="0.25">
      <c r="B855" s="75" t="s">
        <v>1173</v>
      </c>
    </row>
    <row r="856" spans="2:2" ht="16.5" x14ac:dyDescent="0.25">
      <c r="B856" s="76" t="s">
        <v>1174</v>
      </c>
    </row>
    <row r="857" spans="2:2" ht="54" x14ac:dyDescent="0.25">
      <c r="B857" s="75" t="s">
        <v>1175</v>
      </c>
    </row>
    <row r="858" spans="2:2" x14ac:dyDescent="0.25">
      <c r="B858" s="75" t="s">
        <v>1176</v>
      </c>
    </row>
    <row r="859" spans="2:2" ht="27" x14ac:dyDescent="0.25">
      <c r="B859" s="75" t="s">
        <v>1177</v>
      </c>
    </row>
    <row r="860" spans="2:2" ht="121.5" x14ac:dyDescent="0.25">
      <c r="B860" s="75" t="s">
        <v>1178</v>
      </c>
    </row>
    <row r="861" spans="2:2" x14ac:dyDescent="0.25">
      <c r="B861" s="75" t="s">
        <v>1179</v>
      </c>
    </row>
    <row r="862" spans="2:2" ht="33" x14ac:dyDescent="0.25">
      <c r="B862" s="76" t="s">
        <v>1180</v>
      </c>
    </row>
    <row r="863" spans="2:2" ht="16.5" x14ac:dyDescent="0.25">
      <c r="B863" s="76" t="s">
        <v>1181</v>
      </c>
    </row>
    <row r="864" spans="2:2" ht="40.5" x14ac:dyDescent="0.25">
      <c r="B864" s="75" t="s">
        <v>1182</v>
      </c>
    </row>
    <row r="865" spans="2:2" x14ac:dyDescent="0.25">
      <c r="B865" s="75" t="s">
        <v>1183</v>
      </c>
    </row>
    <row r="866" spans="2:2" ht="27" x14ac:dyDescent="0.25">
      <c r="B866" s="75" t="s">
        <v>1184</v>
      </c>
    </row>
    <row r="867" spans="2:2" ht="27" x14ac:dyDescent="0.25">
      <c r="B867" s="75" t="s">
        <v>1185</v>
      </c>
    </row>
    <row r="868" spans="2:2" ht="27" x14ac:dyDescent="0.25">
      <c r="B868" s="75" t="s">
        <v>1186</v>
      </c>
    </row>
    <row r="869" spans="2:2" ht="27" x14ac:dyDescent="0.25">
      <c r="B869" s="75" t="s">
        <v>1187</v>
      </c>
    </row>
    <row r="870" spans="2:2" ht="40.5" x14ac:dyDescent="0.25">
      <c r="B870" s="75" t="s">
        <v>1188</v>
      </c>
    </row>
    <row r="871" spans="2:2" ht="27" x14ac:dyDescent="0.25">
      <c r="B871" s="75" t="s">
        <v>1189</v>
      </c>
    </row>
    <row r="872" spans="2:2" ht="67.5" x14ac:dyDescent="0.25">
      <c r="B872" s="75" t="s">
        <v>1190</v>
      </c>
    </row>
    <row r="873" spans="2:2" ht="16.5" x14ac:dyDescent="0.25">
      <c r="B873" s="76" t="s">
        <v>1191</v>
      </c>
    </row>
    <row r="874" spans="2:2" ht="40.5" x14ac:dyDescent="0.25">
      <c r="B874" s="75" t="s">
        <v>1192</v>
      </c>
    </row>
    <row r="875" spans="2:2" x14ac:dyDescent="0.25">
      <c r="B875" s="75" t="s">
        <v>1193</v>
      </c>
    </row>
    <row r="876" spans="2:2" ht="27" x14ac:dyDescent="0.25">
      <c r="B876" s="75" t="s">
        <v>1194</v>
      </c>
    </row>
    <row r="877" spans="2:2" ht="121.5" x14ac:dyDescent="0.25">
      <c r="B877" s="75" t="s">
        <v>1195</v>
      </c>
    </row>
    <row r="878" spans="2:2" ht="27" x14ac:dyDescent="0.25">
      <c r="B878" s="75" t="s">
        <v>1196</v>
      </c>
    </row>
    <row r="879" spans="2:2" ht="27" x14ac:dyDescent="0.25">
      <c r="B879" s="75" t="s">
        <v>1197</v>
      </c>
    </row>
    <row r="880" spans="2:2" ht="27" x14ac:dyDescent="0.25">
      <c r="B880" s="75" t="s">
        <v>1198</v>
      </c>
    </row>
    <row r="881" spans="2:2" ht="40.5" x14ac:dyDescent="0.25">
      <c r="B881" s="75" t="s">
        <v>1199</v>
      </c>
    </row>
    <row r="882" spans="2:2" ht="27" x14ac:dyDescent="0.25">
      <c r="B882" s="75" t="s">
        <v>1200</v>
      </c>
    </row>
    <row r="883" spans="2:2" ht="67.5" x14ac:dyDescent="0.25">
      <c r="B883" s="75" t="s">
        <v>1201</v>
      </c>
    </row>
    <row r="884" spans="2:2" ht="49.5" x14ac:dyDescent="0.25">
      <c r="B884" s="76" t="s">
        <v>1202</v>
      </c>
    </row>
    <row r="885" spans="2:2" ht="16.5" x14ac:dyDescent="0.25">
      <c r="B885" s="76" t="s">
        <v>1203</v>
      </c>
    </row>
    <row r="886" spans="2:2" x14ac:dyDescent="0.25">
      <c r="B886" s="75" t="s">
        <v>1204</v>
      </c>
    </row>
    <row r="887" spans="2:2" x14ac:dyDescent="0.25">
      <c r="B887" s="75" t="s">
        <v>1205</v>
      </c>
    </row>
    <row r="888" spans="2:2" ht="81" x14ac:dyDescent="0.25">
      <c r="B888" s="75" t="s">
        <v>1206</v>
      </c>
    </row>
    <row r="889" spans="2:2" ht="27" x14ac:dyDescent="0.25">
      <c r="B889" s="75" t="s">
        <v>1207</v>
      </c>
    </row>
    <row r="890" spans="2:2" x14ac:dyDescent="0.25">
      <c r="B890" s="75" t="s">
        <v>1208</v>
      </c>
    </row>
    <row r="891" spans="2:2" ht="27" x14ac:dyDescent="0.25">
      <c r="B891" s="75" t="s">
        <v>1209</v>
      </c>
    </row>
    <row r="892" spans="2:2" ht="40.5" x14ac:dyDescent="0.25">
      <c r="B892" s="75" t="s">
        <v>1210</v>
      </c>
    </row>
    <row r="893" spans="2:2" ht="27" x14ac:dyDescent="0.25">
      <c r="B893" s="75" t="s">
        <v>1211</v>
      </c>
    </row>
    <row r="894" spans="2:2" ht="27" x14ac:dyDescent="0.25">
      <c r="B894" s="75" t="s">
        <v>1212</v>
      </c>
    </row>
    <row r="895" spans="2:2" ht="54" x14ac:dyDescent="0.25">
      <c r="B895" s="75" t="s">
        <v>1213</v>
      </c>
    </row>
    <row r="896" spans="2:2" ht="27" x14ac:dyDescent="0.25">
      <c r="B896" s="75" t="s">
        <v>1214</v>
      </c>
    </row>
    <row r="897" spans="2:2" ht="27" x14ac:dyDescent="0.25">
      <c r="B897" s="75" t="s">
        <v>1215</v>
      </c>
    </row>
    <row r="898" spans="2:2" ht="27" x14ac:dyDescent="0.25">
      <c r="B898" s="75" t="s">
        <v>1216</v>
      </c>
    </row>
    <row r="899" spans="2:2" x14ac:dyDescent="0.25">
      <c r="B899" s="75" t="s">
        <v>1217</v>
      </c>
    </row>
    <row r="900" spans="2:2" ht="16.5" x14ac:dyDescent="0.25">
      <c r="B900" s="76" t="s">
        <v>1218</v>
      </c>
    </row>
    <row r="901" spans="2:2" x14ac:dyDescent="0.25">
      <c r="B901" s="75" t="s">
        <v>1219</v>
      </c>
    </row>
    <row r="902" spans="2:2" x14ac:dyDescent="0.25">
      <c r="B902" s="75" t="s">
        <v>1205</v>
      </c>
    </row>
    <row r="903" spans="2:2" ht="81" x14ac:dyDescent="0.25">
      <c r="B903" s="75" t="s">
        <v>1206</v>
      </c>
    </row>
    <row r="904" spans="2:2" ht="27" x14ac:dyDescent="0.25">
      <c r="B904" s="75" t="s">
        <v>1207</v>
      </c>
    </row>
    <row r="905" spans="2:2" x14ac:dyDescent="0.25">
      <c r="B905" s="75" t="s">
        <v>1220</v>
      </c>
    </row>
    <row r="906" spans="2:2" ht="27" x14ac:dyDescent="0.25">
      <c r="B906" s="75" t="s">
        <v>1221</v>
      </c>
    </row>
    <row r="907" spans="2:2" ht="121.5" x14ac:dyDescent="0.25">
      <c r="B907" s="75" t="s">
        <v>1222</v>
      </c>
    </row>
    <row r="908" spans="2:2" ht="40.5" x14ac:dyDescent="0.25">
      <c r="B908" s="75" t="s">
        <v>1223</v>
      </c>
    </row>
    <row r="909" spans="2:2" ht="27" x14ac:dyDescent="0.25">
      <c r="B909" s="75" t="s">
        <v>1224</v>
      </c>
    </row>
    <row r="910" spans="2:2" ht="27" x14ac:dyDescent="0.25">
      <c r="B910" s="75" t="s">
        <v>1225</v>
      </c>
    </row>
    <row r="911" spans="2:2" ht="54" x14ac:dyDescent="0.25">
      <c r="B911" s="75" t="s">
        <v>1226</v>
      </c>
    </row>
    <row r="912" spans="2:2" ht="27" x14ac:dyDescent="0.25">
      <c r="B912" s="75" t="s">
        <v>1227</v>
      </c>
    </row>
    <row r="913" spans="2:2" ht="27" x14ac:dyDescent="0.25">
      <c r="B913" s="75" t="s">
        <v>1228</v>
      </c>
    </row>
    <row r="914" spans="2:2" ht="27" x14ac:dyDescent="0.25">
      <c r="B914" s="75" t="s">
        <v>1229</v>
      </c>
    </row>
    <row r="915" spans="2:2" ht="33" x14ac:dyDescent="0.25">
      <c r="B915" s="76" t="s">
        <v>1230</v>
      </c>
    </row>
    <row r="916" spans="2:2" ht="16.5" x14ac:dyDescent="0.25">
      <c r="B916" s="76" t="s">
        <v>1231</v>
      </c>
    </row>
    <row r="917" spans="2:2" x14ac:dyDescent="0.25">
      <c r="B917" s="75" t="s">
        <v>1232</v>
      </c>
    </row>
    <row r="918" spans="2:2" x14ac:dyDescent="0.25">
      <c r="B918" s="75" t="s">
        <v>1233</v>
      </c>
    </row>
    <row r="919" spans="2:2" ht="108" x14ac:dyDescent="0.25">
      <c r="B919" s="75" t="s">
        <v>1234</v>
      </c>
    </row>
    <row r="920" spans="2:2" ht="40.5" x14ac:dyDescent="0.25">
      <c r="B920" s="75" t="s">
        <v>1235</v>
      </c>
    </row>
    <row r="921" spans="2:2" x14ac:dyDescent="0.25">
      <c r="B921" s="75" t="s">
        <v>1236</v>
      </c>
    </row>
    <row r="922" spans="2:2" ht="27" x14ac:dyDescent="0.25">
      <c r="B922" s="75" t="s">
        <v>1237</v>
      </c>
    </row>
    <row r="923" spans="2:2" ht="27" x14ac:dyDescent="0.25">
      <c r="B923" s="75" t="s">
        <v>1238</v>
      </c>
    </row>
    <row r="924" spans="2:2" ht="40.5" x14ac:dyDescent="0.25">
      <c r="B924" s="75" t="s">
        <v>1239</v>
      </c>
    </row>
    <row r="925" spans="2:2" ht="27" x14ac:dyDescent="0.25">
      <c r="B925" s="75" t="s">
        <v>1240</v>
      </c>
    </row>
    <row r="926" spans="2:2" ht="27" x14ac:dyDescent="0.25">
      <c r="B926" s="75" t="s">
        <v>1241</v>
      </c>
    </row>
    <row r="927" spans="2:2" ht="27" x14ac:dyDescent="0.25">
      <c r="B927" s="75" t="s">
        <v>1242</v>
      </c>
    </row>
    <row r="928" spans="2:2" ht="54" x14ac:dyDescent="0.25">
      <c r="B928" s="75" t="s">
        <v>1243</v>
      </c>
    </row>
    <row r="929" spans="2:2" ht="54" x14ac:dyDescent="0.25">
      <c r="B929" s="75" t="s">
        <v>1244</v>
      </c>
    </row>
    <row r="930" spans="2:2" ht="40.5" x14ac:dyDescent="0.25">
      <c r="B930" s="75" t="s">
        <v>1245</v>
      </c>
    </row>
    <row r="931" spans="2:2" ht="27" x14ac:dyDescent="0.25">
      <c r="B931" s="75" t="s">
        <v>1246</v>
      </c>
    </row>
    <row r="932" spans="2:2" ht="16.5" x14ac:dyDescent="0.25">
      <c r="B932" s="76" t="s">
        <v>1247</v>
      </c>
    </row>
    <row r="933" spans="2:2" x14ac:dyDescent="0.25">
      <c r="B933" s="75" t="s">
        <v>1248</v>
      </c>
    </row>
    <row r="934" spans="2:2" x14ac:dyDescent="0.25">
      <c r="B934" s="75" t="s">
        <v>1249</v>
      </c>
    </row>
    <row r="935" spans="2:2" ht="108" x14ac:dyDescent="0.25">
      <c r="B935" s="75" t="s">
        <v>1234</v>
      </c>
    </row>
    <row r="936" spans="2:2" ht="40.5" x14ac:dyDescent="0.25">
      <c r="B936" s="75" t="s">
        <v>1235</v>
      </c>
    </row>
    <row r="937" spans="2:2" x14ac:dyDescent="0.25">
      <c r="B937" s="75" t="s">
        <v>1250</v>
      </c>
    </row>
    <row r="938" spans="2:2" ht="27" x14ac:dyDescent="0.25">
      <c r="B938" s="75" t="s">
        <v>1251</v>
      </c>
    </row>
    <row r="939" spans="2:2" ht="121.5" x14ac:dyDescent="0.25">
      <c r="B939" s="75" t="s">
        <v>1252</v>
      </c>
    </row>
    <row r="940" spans="2:2" ht="54" x14ac:dyDescent="0.25">
      <c r="B940" s="75" t="s">
        <v>1253</v>
      </c>
    </row>
    <row r="941" spans="2:2" ht="27" x14ac:dyDescent="0.25">
      <c r="B941" s="75" t="s">
        <v>1254</v>
      </c>
    </row>
    <row r="942" spans="2:2" ht="40.5" x14ac:dyDescent="0.25">
      <c r="B942" s="75" t="s">
        <v>1255</v>
      </c>
    </row>
    <row r="943" spans="2:2" ht="27" x14ac:dyDescent="0.25">
      <c r="B943" s="75" t="s">
        <v>1256</v>
      </c>
    </row>
    <row r="944" spans="2:2" ht="27" x14ac:dyDescent="0.25">
      <c r="B944" s="75" t="s">
        <v>1257</v>
      </c>
    </row>
    <row r="945" spans="2:2" ht="27" x14ac:dyDescent="0.25">
      <c r="B945" s="75" t="s">
        <v>1258</v>
      </c>
    </row>
    <row r="946" spans="2:2" ht="40.5" x14ac:dyDescent="0.25">
      <c r="B946" s="75" t="s">
        <v>1259</v>
      </c>
    </row>
    <row r="947" spans="2:2" ht="40.5" x14ac:dyDescent="0.25">
      <c r="B947" s="75" t="s">
        <v>1245</v>
      </c>
    </row>
    <row r="948" spans="2:2" ht="27" x14ac:dyDescent="0.25">
      <c r="B948" s="75" t="s">
        <v>1246</v>
      </c>
    </row>
    <row r="949" spans="2:2" ht="49.5" x14ac:dyDescent="0.25">
      <c r="B949" s="76" t="s">
        <v>1260</v>
      </c>
    </row>
    <row r="950" spans="2:2" ht="16.5" x14ac:dyDescent="0.25">
      <c r="B950" s="76" t="s">
        <v>1261</v>
      </c>
    </row>
    <row r="951" spans="2:2" ht="40.5" x14ac:dyDescent="0.25">
      <c r="B951" s="75" t="s">
        <v>1262</v>
      </c>
    </row>
    <row r="952" spans="2:2" x14ac:dyDescent="0.25">
      <c r="B952" s="75" t="s">
        <v>1263</v>
      </c>
    </row>
    <row r="953" spans="2:2" ht="27" x14ac:dyDescent="0.25">
      <c r="B953" s="75" t="s">
        <v>1264</v>
      </c>
    </row>
    <row r="954" spans="2:2" ht="27" x14ac:dyDescent="0.25">
      <c r="B954" s="75" t="s">
        <v>1265</v>
      </c>
    </row>
    <row r="955" spans="2:2" ht="40.5" x14ac:dyDescent="0.25">
      <c r="B955" s="75" t="s">
        <v>1266</v>
      </c>
    </row>
    <row r="956" spans="2:2" ht="27" x14ac:dyDescent="0.25">
      <c r="B956" s="75" t="s">
        <v>1267</v>
      </c>
    </row>
    <row r="957" spans="2:2" ht="27" x14ac:dyDescent="0.25">
      <c r="B957" s="75" t="s">
        <v>1268</v>
      </c>
    </row>
    <row r="958" spans="2:2" ht="27" x14ac:dyDescent="0.25">
      <c r="B958" s="75" t="s">
        <v>1269</v>
      </c>
    </row>
    <row r="959" spans="2:2" ht="54" x14ac:dyDescent="0.25">
      <c r="B959" s="75" t="s">
        <v>1137</v>
      </c>
    </row>
    <row r="960" spans="2:2" ht="27" x14ac:dyDescent="0.25">
      <c r="B960" s="75" t="s">
        <v>1270</v>
      </c>
    </row>
    <row r="961" spans="2:2" ht="27" x14ac:dyDescent="0.25">
      <c r="B961" s="75" t="s">
        <v>1271</v>
      </c>
    </row>
    <row r="962" spans="2:2" ht="16.5" x14ac:dyDescent="0.25">
      <c r="B962" s="76" t="s">
        <v>1272</v>
      </c>
    </row>
    <row r="963" spans="2:2" ht="40.5" x14ac:dyDescent="0.25">
      <c r="B963" s="75" t="s">
        <v>1273</v>
      </c>
    </row>
    <row r="964" spans="2:2" x14ac:dyDescent="0.25">
      <c r="B964" s="75" t="s">
        <v>1274</v>
      </c>
    </row>
    <row r="965" spans="2:2" ht="27" x14ac:dyDescent="0.25">
      <c r="B965" s="75" t="s">
        <v>1275</v>
      </c>
    </row>
    <row r="966" spans="2:2" ht="121.5" x14ac:dyDescent="0.25">
      <c r="B966" s="75" t="s">
        <v>1276</v>
      </c>
    </row>
    <row r="967" spans="2:2" ht="27" x14ac:dyDescent="0.25">
      <c r="B967" s="75" t="s">
        <v>1277</v>
      </c>
    </row>
    <row r="968" spans="2:2" ht="40.5" x14ac:dyDescent="0.25">
      <c r="B968" s="75" t="s">
        <v>1278</v>
      </c>
    </row>
    <row r="969" spans="2:2" ht="27" x14ac:dyDescent="0.25">
      <c r="B969" s="75" t="s">
        <v>1279</v>
      </c>
    </row>
    <row r="970" spans="2:2" ht="27" x14ac:dyDescent="0.25">
      <c r="B970" s="75" t="s">
        <v>1280</v>
      </c>
    </row>
    <row r="971" spans="2:2" ht="27" x14ac:dyDescent="0.25">
      <c r="B971" s="75" t="s">
        <v>1281</v>
      </c>
    </row>
    <row r="972" spans="2:2" ht="40.5" x14ac:dyDescent="0.25">
      <c r="B972" s="75" t="s">
        <v>1282</v>
      </c>
    </row>
    <row r="973" spans="2:2" ht="54" x14ac:dyDescent="0.25">
      <c r="B973" s="75" t="s">
        <v>1283</v>
      </c>
    </row>
    <row r="974" spans="2:2" ht="54" x14ac:dyDescent="0.25">
      <c r="B974" s="75" t="s">
        <v>1284</v>
      </c>
    </row>
    <row r="975" spans="2:2" ht="27" x14ac:dyDescent="0.25">
      <c r="B975" s="75" t="s">
        <v>1271</v>
      </c>
    </row>
    <row r="976" spans="2:2" ht="33" x14ac:dyDescent="0.25">
      <c r="B976" s="76" t="s">
        <v>1285</v>
      </c>
    </row>
    <row r="977" spans="2:2" ht="16.5" x14ac:dyDescent="0.25">
      <c r="B977" s="76" t="s">
        <v>1286</v>
      </c>
    </row>
    <row r="978" spans="2:2" x14ac:dyDescent="0.25">
      <c r="B978" s="75" t="s">
        <v>1287</v>
      </c>
    </row>
    <row r="979" spans="2:2" ht="27" x14ac:dyDescent="0.25">
      <c r="B979" s="75" t="s">
        <v>1288</v>
      </c>
    </row>
    <row r="980" spans="2:2" ht="27" x14ac:dyDescent="0.25">
      <c r="B980" s="75" t="s">
        <v>1289</v>
      </c>
    </row>
    <row r="981" spans="2:2" ht="108" x14ac:dyDescent="0.25">
      <c r="B981" s="75" t="s">
        <v>1290</v>
      </c>
    </row>
    <row r="982" spans="2:2" x14ac:dyDescent="0.25">
      <c r="B982" s="75" t="s">
        <v>1291</v>
      </c>
    </row>
    <row r="983" spans="2:2" ht="27" x14ac:dyDescent="0.25">
      <c r="B983" s="75" t="s">
        <v>1292</v>
      </c>
    </row>
    <row r="984" spans="2:2" ht="27" x14ac:dyDescent="0.25">
      <c r="B984" s="75" t="s">
        <v>1293</v>
      </c>
    </row>
    <row r="985" spans="2:2" ht="67.5" x14ac:dyDescent="0.25">
      <c r="B985" s="75" t="s">
        <v>1294</v>
      </c>
    </row>
    <row r="986" spans="2:2" ht="40.5" x14ac:dyDescent="0.25">
      <c r="B986" s="75" t="s">
        <v>1295</v>
      </c>
    </row>
    <row r="987" spans="2:2" ht="67.5" x14ac:dyDescent="0.25">
      <c r="B987" s="75" t="s">
        <v>1296</v>
      </c>
    </row>
    <row r="988" spans="2:2" ht="27" x14ac:dyDescent="0.25">
      <c r="B988" s="75" t="s">
        <v>1297</v>
      </c>
    </row>
    <row r="989" spans="2:2" ht="27" x14ac:dyDescent="0.25">
      <c r="B989" s="75" t="s">
        <v>1298</v>
      </c>
    </row>
    <row r="990" spans="2:2" x14ac:dyDescent="0.25">
      <c r="B990" s="75" t="s">
        <v>1299</v>
      </c>
    </row>
    <row r="991" spans="2:2" ht="27" x14ac:dyDescent="0.25">
      <c r="B991" s="75" t="s">
        <v>1166</v>
      </c>
    </row>
    <row r="992" spans="2:2" ht="16.5" x14ac:dyDescent="0.25">
      <c r="B992" s="76" t="s">
        <v>1300</v>
      </c>
    </row>
    <row r="993" spans="2:2" x14ac:dyDescent="0.25">
      <c r="B993" s="75" t="s">
        <v>1301</v>
      </c>
    </row>
    <row r="994" spans="2:2" ht="27" x14ac:dyDescent="0.25">
      <c r="B994" s="75" t="s">
        <v>1288</v>
      </c>
    </row>
    <row r="995" spans="2:2" ht="27" x14ac:dyDescent="0.25">
      <c r="B995" s="75" t="s">
        <v>1289</v>
      </c>
    </row>
    <row r="996" spans="2:2" ht="108" x14ac:dyDescent="0.25">
      <c r="B996" s="75" t="s">
        <v>1302</v>
      </c>
    </row>
    <row r="997" spans="2:2" x14ac:dyDescent="0.25">
      <c r="B997" s="75" t="s">
        <v>1303</v>
      </c>
    </row>
    <row r="998" spans="2:2" ht="27" x14ac:dyDescent="0.25">
      <c r="B998" s="75" t="s">
        <v>1304</v>
      </c>
    </row>
    <row r="999" spans="2:2" ht="121.5" x14ac:dyDescent="0.25">
      <c r="B999" s="75" t="s">
        <v>1305</v>
      </c>
    </row>
    <row r="1000" spans="2:2" ht="27" x14ac:dyDescent="0.25">
      <c r="B1000" s="75" t="s">
        <v>1306</v>
      </c>
    </row>
    <row r="1001" spans="2:2" ht="67.5" x14ac:dyDescent="0.25">
      <c r="B1001" s="75" t="s">
        <v>1307</v>
      </c>
    </row>
    <row r="1002" spans="2:2" ht="40.5" x14ac:dyDescent="0.25">
      <c r="B1002" s="75" t="s">
        <v>1308</v>
      </c>
    </row>
    <row r="1003" spans="2:2" ht="67.5" x14ac:dyDescent="0.25">
      <c r="B1003" s="75" t="s">
        <v>1309</v>
      </c>
    </row>
    <row r="1004" spans="2:2" ht="27" x14ac:dyDescent="0.25">
      <c r="B1004" s="75" t="s">
        <v>1310</v>
      </c>
    </row>
    <row r="1005" spans="2:2" ht="27" x14ac:dyDescent="0.25">
      <c r="B1005" s="75" t="s">
        <v>1311</v>
      </c>
    </row>
    <row r="1006" spans="2:2" x14ac:dyDescent="0.25">
      <c r="B1006" s="75" t="s">
        <v>1312</v>
      </c>
    </row>
    <row r="1007" spans="2:2" ht="27" x14ac:dyDescent="0.25">
      <c r="B1007" s="75" t="s">
        <v>1166</v>
      </c>
    </row>
    <row r="1008" spans="2:2" ht="33" x14ac:dyDescent="0.25">
      <c r="B1008" s="76" t="s">
        <v>1313</v>
      </c>
    </row>
    <row r="1009" spans="2:2" ht="16.5" x14ac:dyDescent="0.25">
      <c r="B1009" s="76" t="s">
        <v>1314</v>
      </c>
    </row>
    <row r="1010" spans="2:2" ht="27" x14ac:dyDescent="0.25">
      <c r="B1010" s="75" t="s">
        <v>1315</v>
      </c>
    </row>
    <row r="1011" spans="2:2" x14ac:dyDescent="0.25">
      <c r="B1011" s="75" t="s">
        <v>1316</v>
      </c>
    </row>
    <row r="1012" spans="2:2" ht="27" x14ac:dyDescent="0.25">
      <c r="B1012" s="75" t="s">
        <v>1317</v>
      </c>
    </row>
    <row r="1013" spans="2:2" x14ac:dyDescent="0.25">
      <c r="B1013" s="75" t="s">
        <v>1318</v>
      </c>
    </row>
    <row r="1014" spans="2:2" ht="54" x14ac:dyDescent="0.25">
      <c r="B1014" s="75" t="s">
        <v>1319</v>
      </c>
    </row>
    <row r="1015" spans="2:2" x14ac:dyDescent="0.25">
      <c r="B1015" s="75" t="s">
        <v>1320</v>
      </c>
    </row>
    <row r="1016" spans="2:2" ht="27" x14ac:dyDescent="0.25">
      <c r="B1016" s="75" t="s">
        <v>1166</v>
      </c>
    </row>
    <row r="1017" spans="2:2" ht="16.5" x14ac:dyDescent="0.25">
      <c r="B1017" s="76" t="s">
        <v>1321</v>
      </c>
    </row>
    <row r="1018" spans="2:2" ht="27" x14ac:dyDescent="0.25">
      <c r="B1018" s="75" t="s">
        <v>1322</v>
      </c>
    </row>
    <row r="1019" spans="2:2" x14ac:dyDescent="0.25">
      <c r="B1019" s="75" t="s">
        <v>1323</v>
      </c>
    </row>
    <row r="1020" spans="2:2" ht="54" x14ac:dyDescent="0.25">
      <c r="B1020" s="75" t="s">
        <v>1324</v>
      </c>
    </row>
    <row r="1021" spans="2:2" ht="121.5" x14ac:dyDescent="0.25">
      <c r="B1021" s="75" t="s">
        <v>1325</v>
      </c>
    </row>
    <row r="1022" spans="2:2" x14ac:dyDescent="0.25">
      <c r="B1022" s="75" t="s">
        <v>1326</v>
      </c>
    </row>
    <row r="1023" spans="2:2" ht="54" x14ac:dyDescent="0.25">
      <c r="B1023" s="75" t="s">
        <v>1327</v>
      </c>
    </row>
    <row r="1024" spans="2:2" x14ac:dyDescent="0.25">
      <c r="B1024" s="75" t="s">
        <v>1328</v>
      </c>
    </row>
    <row r="1025" spans="2:2" ht="27" x14ac:dyDescent="0.25">
      <c r="B1025" s="75" t="s">
        <v>1166</v>
      </c>
    </row>
    <row r="1026" spans="2:2" ht="33" x14ac:dyDescent="0.25">
      <c r="B1026" s="76" t="s">
        <v>1329</v>
      </c>
    </row>
    <row r="1027" spans="2:2" ht="16.5" x14ac:dyDescent="0.25">
      <c r="B1027" s="76" t="s">
        <v>1330</v>
      </c>
    </row>
    <row r="1028" spans="2:2" ht="27" x14ac:dyDescent="0.25">
      <c r="B1028" s="75" t="s">
        <v>1331</v>
      </c>
    </row>
    <row r="1029" spans="2:2" x14ac:dyDescent="0.25">
      <c r="B1029" s="75" t="s">
        <v>1332</v>
      </c>
    </row>
    <row r="1030" spans="2:2" ht="27" x14ac:dyDescent="0.25">
      <c r="B1030" s="75" t="s">
        <v>1333</v>
      </c>
    </row>
    <row r="1031" spans="2:2" x14ac:dyDescent="0.25">
      <c r="B1031" s="75" t="s">
        <v>1334</v>
      </c>
    </row>
    <row r="1032" spans="2:2" ht="54" x14ac:dyDescent="0.25">
      <c r="B1032" s="75" t="s">
        <v>1335</v>
      </c>
    </row>
    <row r="1033" spans="2:2" x14ac:dyDescent="0.25">
      <c r="B1033" s="75" t="s">
        <v>1336</v>
      </c>
    </row>
    <row r="1034" spans="2:2" ht="27" x14ac:dyDescent="0.25">
      <c r="B1034" s="75" t="s">
        <v>1166</v>
      </c>
    </row>
    <row r="1035" spans="2:2" ht="16.5" x14ac:dyDescent="0.25">
      <c r="B1035" s="76" t="s">
        <v>1337</v>
      </c>
    </row>
    <row r="1036" spans="2:2" ht="27" x14ac:dyDescent="0.25">
      <c r="B1036" s="75" t="s">
        <v>1338</v>
      </c>
    </row>
    <row r="1037" spans="2:2" x14ac:dyDescent="0.25">
      <c r="B1037" s="75" t="s">
        <v>1339</v>
      </c>
    </row>
    <row r="1038" spans="2:2" ht="27" x14ac:dyDescent="0.25">
      <c r="B1038" s="75" t="s">
        <v>1340</v>
      </c>
    </row>
    <row r="1039" spans="2:2" ht="121.5" x14ac:dyDescent="0.25">
      <c r="B1039" s="75" t="s">
        <v>1341</v>
      </c>
    </row>
    <row r="1040" spans="2:2" x14ac:dyDescent="0.25">
      <c r="B1040" s="75" t="s">
        <v>1342</v>
      </c>
    </row>
    <row r="1041" spans="2:2" ht="54" x14ac:dyDescent="0.25">
      <c r="B1041" s="75" t="s">
        <v>1343</v>
      </c>
    </row>
    <row r="1042" spans="2:2" x14ac:dyDescent="0.25">
      <c r="B1042" s="75" t="s">
        <v>1344</v>
      </c>
    </row>
    <row r="1043" spans="2:2" ht="27" x14ac:dyDescent="0.25">
      <c r="B1043" s="75" t="s">
        <v>1166</v>
      </c>
    </row>
    <row r="1044" spans="2:2" ht="49.5" x14ac:dyDescent="0.25">
      <c r="B1044" s="76" t="s">
        <v>1345</v>
      </c>
    </row>
    <row r="1045" spans="2:2" ht="16.5" x14ac:dyDescent="0.25">
      <c r="B1045" s="76" t="s">
        <v>1346</v>
      </c>
    </row>
    <row r="1046" spans="2:2" x14ac:dyDescent="0.25">
      <c r="B1046" s="75" t="s">
        <v>1347</v>
      </c>
    </row>
    <row r="1047" spans="2:2" x14ac:dyDescent="0.25">
      <c r="B1047" s="75" t="s">
        <v>1348</v>
      </c>
    </row>
    <row r="1048" spans="2:2" ht="94.5" x14ac:dyDescent="0.25">
      <c r="B1048" s="75" t="s">
        <v>1349</v>
      </c>
    </row>
    <row r="1049" spans="2:2" ht="27" x14ac:dyDescent="0.25">
      <c r="B1049" s="75" t="s">
        <v>1350</v>
      </c>
    </row>
    <row r="1050" spans="2:2" x14ac:dyDescent="0.25">
      <c r="B1050" s="75" t="s">
        <v>1351</v>
      </c>
    </row>
    <row r="1051" spans="2:2" ht="27" x14ac:dyDescent="0.25">
      <c r="B1051" s="75" t="s">
        <v>1352</v>
      </c>
    </row>
    <row r="1052" spans="2:2" ht="54" x14ac:dyDescent="0.25">
      <c r="B1052" s="75" t="s">
        <v>1353</v>
      </c>
    </row>
    <row r="1053" spans="2:2" ht="121.5" x14ac:dyDescent="0.25">
      <c r="B1053" s="75" t="s">
        <v>1354</v>
      </c>
    </row>
    <row r="1054" spans="2:2" ht="27" x14ac:dyDescent="0.25">
      <c r="B1054" s="75" t="s">
        <v>1355</v>
      </c>
    </row>
    <row r="1055" spans="2:2" ht="40.5" x14ac:dyDescent="0.25">
      <c r="B1055" s="75" t="s">
        <v>1356</v>
      </c>
    </row>
    <row r="1056" spans="2:2" ht="94.5" x14ac:dyDescent="0.25">
      <c r="B1056" s="75" t="s">
        <v>1357</v>
      </c>
    </row>
    <row r="1057" spans="2:2" ht="27" x14ac:dyDescent="0.25">
      <c r="B1057" s="75" t="s">
        <v>1358</v>
      </c>
    </row>
    <row r="1058" spans="2:2" ht="40.5" x14ac:dyDescent="0.25">
      <c r="B1058" s="75" t="s">
        <v>1359</v>
      </c>
    </row>
    <row r="1059" spans="2:2" ht="27" x14ac:dyDescent="0.25">
      <c r="B1059" s="75" t="s">
        <v>1360</v>
      </c>
    </row>
    <row r="1060" spans="2:2" ht="54" x14ac:dyDescent="0.25">
      <c r="B1060" s="75" t="s">
        <v>1361</v>
      </c>
    </row>
    <row r="1061" spans="2:2" ht="54" x14ac:dyDescent="0.25">
      <c r="B1061" s="75" t="s">
        <v>1362</v>
      </c>
    </row>
    <row r="1062" spans="2:2" ht="27" x14ac:dyDescent="0.25">
      <c r="B1062" s="75" t="s">
        <v>1363</v>
      </c>
    </row>
    <row r="1063" spans="2:2" ht="27" x14ac:dyDescent="0.25">
      <c r="B1063" s="75" t="s">
        <v>1364</v>
      </c>
    </row>
    <row r="1064" spans="2:2" ht="27" x14ac:dyDescent="0.25">
      <c r="B1064" s="75" t="s">
        <v>1365</v>
      </c>
    </row>
    <row r="1065" spans="2:2" ht="16.5" x14ac:dyDescent="0.25">
      <c r="B1065" s="76" t="s">
        <v>1366</v>
      </c>
    </row>
    <row r="1066" spans="2:2" x14ac:dyDescent="0.25">
      <c r="B1066" s="75" t="s">
        <v>1367</v>
      </c>
    </row>
    <row r="1067" spans="2:2" x14ac:dyDescent="0.25">
      <c r="B1067" s="75" t="s">
        <v>1348</v>
      </c>
    </row>
    <row r="1068" spans="2:2" ht="94.5" x14ac:dyDescent="0.25">
      <c r="B1068" s="75" t="s">
        <v>1349</v>
      </c>
    </row>
    <row r="1069" spans="2:2" ht="27" x14ac:dyDescent="0.25">
      <c r="B1069" s="75" t="s">
        <v>1350</v>
      </c>
    </row>
    <row r="1070" spans="2:2" x14ac:dyDescent="0.25">
      <c r="B1070" s="75" t="s">
        <v>1368</v>
      </c>
    </row>
    <row r="1071" spans="2:2" ht="27" x14ac:dyDescent="0.25">
      <c r="B1071" s="75" t="s">
        <v>1369</v>
      </c>
    </row>
    <row r="1072" spans="2:2" ht="121.5" x14ac:dyDescent="0.25">
      <c r="B1072" s="75" t="s">
        <v>1370</v>
      </c>
    </row>
    <row r="1073" spans="2:2" ht="40.5" x14ac:dyDescent="0.25">
      <c r="B1073" s="75" t="s">
        <v>1371</v>
      </c>
    </row>
    <row r="1074" spans="2:2" ht="67.5" x14ac:dyDescent="0.25">
      <c r="B1074" s="75" t="s">
        <v>1372</v>
      </c>
    </row>
    <row r="1075" spans="2:2" ht="27" x14ac:dyDescent="0.25">
      <c r="B1075" s="75" t="s">
        <v>1373</v>
      </c>
    </row>
    <row r="1076" spans="2:2" ht="40.5" x14ac:dyDescent="0.25">
      <c r="B1076" s="75" t="s">
        <v>1374</v>
      </c>
    </row>
    <row r="1077" spans="2:2" ht="27" x14ac:dyDescent="0.25">
      <c r="B1077" s="75" t="s">
        <v>1375</v>
      </c>
    </row>
    <row r="1078" spans="2:2" ht="54" x14ac:dyDescent="0.25">
      <c r="B1078" s="75" t="s">
        <v>1376</v>
      </c>
    </row>
    <row r="1079" spans="2:2" ht="54" x14ac:dyDescent="0.25">
      <c r="B1079" s="75" t="s">
        <v>1377</v>
      </c>
    </row>
    <row r="1080" spans="2:2" ht="27" x14ac:dyDescent="0.25">
      <c r="B1080" s="75" t="s">
        <v>1378</v>
      </c>
    </row>
    <row r="1081" spans="2:2" ht="27" x14ac:dyDescent="0.25">
      <c r="B1081" s="75" t="s">
        <v>1379</v>
      </c>
    </row>
    <row r="1082" spans="2:2" ht="27" x14ac:dyDescent="0.25">
      <c r="B1082" s="75" t="s">
        <v>1380</v>
      </c>
    </row>
    <row r="1083" spans="2:2" ht="33" x14ac:dyDescent="0.25">
      <c r="B1083" s="76" t="s">
        <v>1381</v>
      </c>
    </row>
    <row r="1084" spans="2:2" ht="16.5" x14ac:dyDescent="0.25">
      <c r="B1084" s="76" t="s">
        <v>1382</v>
      </c>
    </row>
    <row r="1085" spans="2:2" x14ac:dyDescent="0.25">
      <c r="B1085" s="75" t="s">
        <v>1383</v>
      </c>
    </row>
    <row r="1086" spans="2:2" ht="54" x14ac:dyDescent="0.25">
      <c r="B1086" s="75" t="s">
        <v>1384</v>
      </c>
    </row>
    <row r="1087" spans="2:2" x14ac:dyDescent="0.25">
      <c r="B1087" s="75" t="s">
        <v>1385</v>
      </c>
    </row>
    <row r="1088" spans="2:2" x14ac:dyDescent="0.25">
      <c r="B1088" s="75" t="s">
        <v>1386</v>
      </c>
    </row>
    <row r="1089" spans="2:2" ht="27" x14ac:dyDescent="0.25">
      <c r="B1089" s="75" t="s">
        <v>1387</v>
      </c>
    </row>
    <row r="1090" spans="2:2" ht="54" x14ac:dyDescent="0.25">
      <c r="B1090" s="75" t="s">
        <v>1388</v>
      </c>
    </row>
    <row r="1091" spans="2:2" x14ac:dyDescent="0.25">
      <c r="B1091" s="75" t="s">
        <v>1389</v>
      </c>
    </row>
    <row r="1092" spans="2:2" ht="54" x14ac:dyDescent="0.25">
      <c r="B1092" s="75" t="s">
        <v>1390</v>
      </c>
    </row>
    <row r="1093" spans="2:2" ht="54" x14ac:dyDescent="0.25">
      <c r="B1093" s="75" t="s">
        <v>1391</v>
      </c>
    </row>
    <row r="1094" spans="2:2" ht="40.5" x14ac:dyDescent="0.25">
      <c r="B1094" s="75" t="s">
        <v>1392</v>
      </c>
    </row>
    <row r="1095" spans="2:2" ht="40.5" x14ac:dyDescent="0.25">
      <c r="B1095" s="75" t="s">
        <v>1393</v>
      </c>
    </row>
    <row r="1096" spans="2:2" ht="148.5" x14ac:dyDescent="0.25">
      <c r="B1096" s="75" t="s">
        <v>1394</v>
      </c>
    </row>
    <row r="1097" spans="2:2" ht="27" x14ac:dyDescent="0.25">
      <c r="B1097" s="75" t="s">
        <v>1395</v>
      </c>
    </row>
    <row r="1098" spans="2:2" ht="49.5" x14ac:dyDescent="0.25">
      <c r="B1098" s="76" t="s">
        <v>1396</v>
      </c>
    </row>
    <row r="1099" spans="2:2" ht="16.5" x14ac:dyDescent="0.25">
      <c r="B1099" s="76" t="s">
        <v>1397</v>
      </c>
    </row>
    <row r="1100" spans="2:2" x14ac:dyDescent="0.25">
      <c r="B1100" s="75" t="s">
        <v>1398</v>
      </c>
    </row>
    <row r="1101" spans="2:2" x14ac:dyDescent="0.25">
      <c r="B1101" s="75" t="s">
        <v>1399</v>
      </c>
    </row>
    <row r="1102" spans="2:2" x14ac:dyDescent="0.25">
      <c r="B1102" s="75" t="s">
        <v>1400</v>
      </c>
    </row>
    <row r="1103" spans="2:2" ht="94.5" x14ac:dyDescent="0.25">
      <c r="B1103" s="75" t="s">
        <v>1401</v>
      </c>
    </row>
    <row r="1104" spans="2:2" ht="40.5" x14ac:dyDescent="0.25">
      <c r="B1104" s="75" t="s">
        <v>1402</v>
      </c>
    </row>
    <row r="1105" spans="2:2" x14ac:dyDescent="0.25">
      <c r="B1105" s="75" t="s">
        <v>1403</v>
      </c>
    </row>
    <row r="1106" spans="2:2" ht="27" x14ac:dyDescent="0.25">
      <c r="B1106" s="75" t="s">
        <v>1404</v>
      </c>
    </row>
    <row r="1107" spans="2:2" ht="27" x14ac:dyDescent="0.25">
      <c r="B1107" s="75" t="s">
        <v>1405</v>
      </c>
    </row>
    <row r="1108" spans="2:2" ht="148.5" x14ac:dyDescent="0.25">
      <c r="B1108" s="75" t="s">
        <v>1406</v>
      </c>
    </row>
    <row r="1109" spans="2:2" ht="216" x14ac:dyDescent="0.25">
      <c r="B1109" s="75" t="s">
        <v>1407</v>
      </c>
    </row>
    <row r="1110" spans="2:2" ht="27" x14ac:dyDescent="0.25">
      <c r="B1110" s="75" t="s">
        <v>1408</v>
      </c>
    </row>
    <row r="1111" spans="2:2" x14ac:dyDescent="0.25">
      <c r="B1111" s="75" t="s">
        <v>1409</v>
      </c>
    </row>
    <row r="1112" spans="2:2" ht="27" x14ac:dyDescent="0.25">
      <c r="B1112" s="75" t="s">
        <v>1410</v>
      </c>
    </row>
    <row r="1113" spans="2:2" ht="54" x14ac:dyDescent="0.25">
      <c r="B1113" s="75" t="s">
        <v>1411</v>
      </c>
    </row>
    <row r="1114" spans="2:2" ht="54" x14ac:dyDescent="0.25">
      <c r="B1114" s="75" t="s">
        <v>1412</v>
      </c>
    </row>
    <row r="1115" spans="2:2" ht="40.5" x14ac:dyDescent="0.25">
      <c r="B1115" s="75" t="s">
        <v>1413</v>
      </c>
    </row>
    <row r="1116" spans="2:2" ht="54" x14ac:dyDescent="0.25">
      <c r="B1116" s="75" t="s">
        <v>1414</v>
      </c>
    </row>
    <row r="1117" spans="2:2" ht="27" x14ac:dyDescent="0.25">
      <c r="B1117" s="75" t="s">
        <v>1415</v>
      </c>
    </row>
    <row r="1118" spans="2:2" ht="27" x14ac:dyDescent="0.25">
      <c r="B1118" s="75" t="s">
        <v>1416</v>
      </c>
    </row>
    <row r="1119" spans="2:2" ht="27" x14ac:dyDescent="0.25">
      <c r="B1119" s="75" t="s">
        <v>1417</v>
      </c>
    </row>
    <row r="1120" spans="2:2" ht="81" x14ac:dyDescent="0.25">
      <c r="B1120" s="75" t="s">
        <v>1418</v>
      </c>
    </row>
    <row r="1121" spans="2:2" ht="27" x14ac:dyDescent="0.25">
      <c r="B1121" s="75" t="s">
        <v>1166</v>
      </c>
    </row>
    <row r="1122" spans="2:2" ht="16.5" x14ac:dyDescent="0.25">
      <c r="B1122" s="76" t="s">
        <v>1419</v>
      </c>
    </row>
    <row r="1123" spans="2:2" x14ac:dyDescent="0.25">
      <c r="B1123" s="75" t="s">
        <v>1420</v>
      </c>
    </row>
    <row r="1124" spans="2:2" x14ac:dyDescent="0.25">
      <c r="B1124" s="75" t="s">
        <v>1399</v>
      </c>
    </row>
    <row r="1125" spans="2:2" x14ac:dyDescent="0.25">
      <c r="B1125" s="75" t="s">
        <v>1400</v>
      </c>
    </row>
    <row r="1126" spans="2:2" ht="94.5" x14ac:dyDescent="0.25">
      <c r="B1126" s="75" t="s">
        <v>1421</v>
      </c>
    </row>
    <row r="1127" spans="2:2" ht="40.5" x14ac:dyDescent="0.25">
      <c r="B1127" s="75" t="s">
        <v>1402</v>
      </c>
    </row>
    <row r="1128" spans="2:2" x14ac:dyDescent="0.25">
      <c r="B1128" s="75" t="s">
        <v>1422</v>
      </c>
    </row>
    <row r="1129" spans="2:2" ht="40.5" x14ac:dyDescent="0.25">
      <c r="B1129" s="75" t="s">
        <v>1423</v>
      </c>
    </row>
    <row r="1130" spans="2:2" ht="121.5" x14ac:dyDescent="0.25">
      <c r="B1130" s="75" t="s">
        <v>1424</v>
      </c>
    </row>
    <row r="1131" spans="2:2" ht="54" x14ac:dyDescent="0.25">
      <c r="B1131" s="75" t="s">
        <v>1425</v>
      </c>
    </row>
    <row r="1132" spans="2:2" ht="148.5" x14ac:dyDescent="0.25">
      <c r="B1132" s="75" t="s">
        <v>1426</v>
      </c>
    </row>
    <row r="1133" spans="2:2" ht="216" x14ac:dyDescent="0.25">
      <c r="B1133" s="75" t="s">
        <v>1427</v>
      </c>
    </row>
    <row r="1134" spans="2:2" ht="27" x14ac:dyDescent="0.25">
      <c r="B1134" s="75" t="s">
        <v>1428</v>
      </c>
    </row>
    <row r="1135" spans="2:2" x14ac:dyDescent="0.25">
      <c r="B1135" s="75" t="s">
        <v>1429</v>
      </c>
    </row>
    <row r="1136" spans="2:2" ht="27" x14ac:dyDescent="0.25">
      <c r="B1136" s="75" t="s">
        <v>1430</v>
      </c>
    </row>
    <row r="1137" spans="2:2" ht="27" x14ac:dyDescent="0.25">
      <c r="B1137" s="75" t="s">
        <v>1431</v>
      </c>
    </row>
    <row r="1138" spans="2:2" ht="54" x14ac:dyDescent="0.25">
      <c r="B1138" s="75" t="s">
        <v>1411</v>
      </c>
    </row>
    <row r="1139" spans="2:2" ht="27" x14ac:dyDescent="0.25">
      <c r="B1139" s="75" t="s">
        <v>1416</v>
      </c>
    </row>
    <row r="1140" spans="2:2" ht="27" x14ac:dyDescent="0.25">
      <c r="B1140" s="75" t="s">
        <v>1417</v>
      </c>
    </row>
    <row r="1141" spans="2:2" ht="81" x14ac:dyDescent="0.25">
      <c r="B1141" s="75" t="s">
        <v>1432</v>
      </c>
    </row>
    <row r="1142" spans="2:2" ht="54" x14ac:dyDescent="0.25">
      <c r="B1142" s="75" t="s">
        <v>1149</v>
      </c>
    </row>
    <row r="1143" spans="2:2" ht="27" x14ac:dyDescent="0.25">
      <c r="B1143" s="75" t="s">
        <v>1433</v>
      </c>
    </row>
    <row r="1144" spans="2:2" ht="33" x14ac:dyDescent="0.25">
      <c r="B1144" s="76" t="s">
        <v>1434</v>
      </c>
    </row>
    <row r="1145" spans="2:2" ht="16.5" x14ac:dyDescent="0.25">
      <c r="B1145" s="76" t="s">
        <v>1435</v>
      </c>
    </row>
    <row r="1146" spans="2:2" x14ac:dyDescent="0.25">
      <c r="B1146" s="75" t="s">
        <v>1436</v>
      </c>
    </row>
    <row r="1147" spans="2:2" x14ac:dyDescent="0.25">
      <c r="B1147" s="75" t="s">
        <v>1153</v>
      </c>
    </row>
    <row r="1148" spans="2:2" x14ac:dyDescent="0.25">
      <c r="B1148" s="75" t="s">
        <v>1437</v>
      </c>
    </row>
    <row r="1149" spans="2:2" ht="94.5" x14ac:dyDescent="0.25">
      <c r="B1149" s="75" t="s">
        <v>1438</v>
      </c>
    </row>
    <row r="1150" spans="2:2" ht="40.5" x14ac:dyDescent="0.25">
      <c r="B1150" s="75" t="s">
        <v>1439</v>
      </c>
    </row>
    <row r="1151" spans="2:2" x14ac:dyDescent="0.25">
      <c r="B1151" s="75" t="s">
        <v>1440</v>
      </c>
    </row>
    <row r="1152" spans="2:2" ht="27" x14ac:dyDescent="0.25">
      <c r="B1152" s="75" t="s">
        <v>1441</v>
      </c>
    </row>
    <row r="1153" spans="2:2" ht="27" x14ac:dyDescent="0.25">
      <c r="B1153" s="75" t="s">
        <v>1442</v>
      </c>
    </row>
    <row r="1154" spans="2:2" ht="148.5" x14ac:dyDescent="0.25">
      <c r="B1154" s="75" t="s">
        <v>1443</v>
      </c>
    </row>
    <row r="1155" spans="2:2" ht="81" x14ac:dyDescent="0.25">
      <c r="B1155" s="75" t="s">
        <v>1444</v>
      </c>
    </row>
    <row r="1156" spans="2:2" ht="27" x14ac:dyDescent="0.25">
      <c r="B1156" s="75" t="s">
        <v>1445</v>
      </c>
    </row>
    <row r="1157" spans="2:2" ht="27" x14ac:dyDescent="0.25">
      <c r="B1157" s="75" t="s">
        <v>1446</v>
      </c>
    </row>
    <row r="1158" spans="2:2" ht="54" x14ac:dyDescent="0.25">
      <c r="B1158" s="75" t="s">
        <v>1411</v>
      </c>
    </row>
    <row r="1159" spans="2:2" ht="54" x14ac:dyDescent="0.25">
      <c r="B1159" s="75" t="s">
        <v>1447</v>
      </c>
    </row>
    <row r="1160" spans="2:2" ht="40.5" x14ac:dyDescent="0.25">
      <c r="B1160" s="75" t="s">
        <v>1413</v>
      </c>
    </row>
    <row r="1161" spans="2:2" ht="27" x14ac:dyDescent="0.25">
      <c r="B1161" s="75" t="s">
        <v>1415</v>
      </c>
    </row>
    <row r="1162" spans="2:2" ht="27" x14ac:dyDescent="0.25">
      <c r="B1162" s="75" t="s">
        <v>1448</v>
      </c>
    </row>
    <row r="1163" spans="2:2" ht="27" x14ac:dyDescent="0.25">
      <c r="B1163" s="75" t="s">
        <v>1417</v>
      </c>
    </row>
    <row r="1164" spans="2:2" ht="67.5" x14ac:dyDescent="0.25">
      <c r="B1164" s="75" t="s">
        <v>1449</v>
      </c>
    </row>
    <row r="1165" spans="2:2" ht="54" x14ac:dyDescent="0.25">
      <c r="B1165" s="75" t="s">
        <v>1450</v>
      </c>
    </row>
    <row r="1166" spans="2:2" ht="16.5" x14ac:dyDescent="0.25">
      <c r="B1166" s="76" t="s">
        <v>1451</v>
      </c>
    </row>
    <row r="1167" spans="2:2" x14ac:dyDescent="0.25">
      <c r="B1167" s="75" t="s">
        <v>1452</v>
      </c>
    </row>
    <row r="1168" spans="2:2" x14ac:dyDescent="0.25">
      <c r="B1168" s="75" t="s">
        <v>1153</v>
      </c>
    </row>
    <row r="1169" spans="2:2" x14ac:dyDescent="0.25">
      <c r="B1169" s="75" t="s">
        <v>1437</v>
      </c>
    </row>
    <row r="1170" spans="2:2" ht="81" x14ac:dyDescent="0.25">
      <c r="B1170" s="75" t="s">
        <v>1453</v>
      </c>
    </row>
    <row r="1171" spans="2:2" ht="40.5" x14ac:dyDescent="0.25">
      <c r="B1171" s="75" t="s">
        <v>1439</v>
      </c>
    </row>
    <row r="1172" spans="2:2" x14ac:dyDescent="0.25">
      <c r="B1172" s="75" t="s">
        <v>1454</v>
      </c>
    </row>
    <row r="1173" spans="2:2" ht="40.5" x14ac:dyDescent="0.25">
      <c r="B1173" s="75" t="s">
        <v>1455</v>
      </c>
    </row>
    <row r="1174" spans="2:2" ht="121.5" x14ac:dyDescent="0.25">
      <c r="B1174" s="75" t="s">
        <v>1456</v>
      </c>
    </row>
    <row r="1175" spans="2:2" ht="27" x14ac:dyDescent="0.25">
      <c r="B1175" s="75" t="s">
        <v>1457</v>
      </c>
    </row>
    <row r="1176" spans="2:2" ht="148.5" x14ac:dyDescent="0.25">
      <c r="B1176" s="75" t="s">
        <v>1458</v>
      </c>
    </row>
    <row r="1177" spans="2:2" ht="81" x14ac:dyDescent="0.25">
      <c r="B1177" s="75" t="s">
        <v>1459</v>
      </c>
    </row>
    <row r="1178" spans="2:2" ht="27" x14ac:dyDescent="0.25">
      <c r="B1178" s="75" t="s">
        <v>1460</v>
      </c>
    </row>
    <row r="1179" spans="2:2" ht="27" x14ac:dyDescent="0.25">
      <c r="B1179" s="75" t="s">
        <v>1461</v>
      </c>
    </row>
    <row r="1180" spans="2:2" ht="27" x14ac:dyDescent="0.25">
      <c r="B1180" s="75" t="s">
        <v>1431</v>
      </c>
    </row>
    <row r="1181" spans="2:2" ht="54" x14ac:dyDescent="0.25">
      <c r="B1181" s="75" t="s">
        <v>1411</v>
      </c>
    </row>
    <row r="1182" spans="2:2" ht="27" x14ac:dyDescent="0.25">
      <c r="B1182" s="75" t="s">
        <v>1448</v>
      </c>
    </row>
    <row r="1183" spans="2:2" ht="27" x14ac:dyDescent="0.25">
      <c r="B1183" s="75" t="s">
        <v>1417</v>
      </c>
    </row>
    <row r="1184" spans="2:2" ht="67.5" x14ac:dyDescent="0.25">
      <c r="B1184" s="75" t="s">
        <v>1462</v>
      </c>
    </row>
    <row r="1185" spans="2:2" ht="54" x14ac:dyDescent="0.25">
      <c r="B1185" s="75" t="s">
        <v>1463</v>
      </c>
    </row>
    <row r="1186" spans="2:2" ht="54" x14ac:dyDescent="0.25">
      <c r="B1186" s="75" t="s">
        <v>1450</v>
      </c>
    </row>
    <row r="1187" spans="2:2" ht="66" x14ac:dyDescent="0.25">
      <c r="B1187" s="76" t="s">
        <v>1464</v>
      </c>
    </row>
    <row r="1188" spans="2:2" ht="16.5" x14ac:dyDescent="0.25">
      <c r="B1188" s="76" t="s">
        <v>1465</v>
      </c>
    </row>
    <row r="1189" spans="2:2" x14ac:dyDescent="0.25">
      <c r="B1189" s="75" t="s">
        <v>1466</v>
      </c>
    </row>
    <row r="1190" spans="2:2" ht="81" x14ac:dyDescent="0.25">
      <c r="B1190" s="75" t="s">
        <v>1467</v>
      </c>
    </row>
    <row r="1191" spans="2:2" ht="94.5" x14ac:dyDescent="0.25">
      <c r="B1191" s="75" t="s">
        <v>1468</v>
      </c>
    </row>
    <row r="1192" spans="2:2" x14ac:dyDescent="0.25">
      <c r="B1192" s="75" t="s">
        <v>1469</v>
      </c>
    </row>
    <row r="1193" spans="2:2" ht="27" x14ac:dyDescent="0.25">
      <c r="B1193" s="75" t="s">
        <v>1470</v>
      </c>
    </row>
    <row r="1194" spans="2:2" ht="54" x14ac:dyDescent="0.25">
      <c r="B1194" s="75" t="s">
        <v>1471</v>
      </c>
    </row>
    <row r="1195" spans="2:2" x14ac:dyDescent="0.25">
      <c r="B1195" s="75" t="s">
        <v>1472</v>
      </c>
    </row>
    <row r="1196" spans="2:2" ht="27" x14ac:dyDescent="0.25">
      <c r="B1196" s="75" t="s">
        <v>1473</v>
      </c>
    </row>
    <row r="1197" spans="2:2" ht="27" x14ac:dyDescent="0.25">
      <c r="B1197" s="75" t="s">
        <v>1474</v>
      </c>
    </row>
    <row r="1198" spans="2:2" x14ac:dyDescent="0.25">
      <c r="B1198" s="75" t="s">
        <v>1475</v>
      </c>
    </row>
    <row r="1199" spans="2:2" ht="27" x14ac:dyDescent="0.25">
      <c r="B1199" s="75" t="s">
        <v>1166</v>
      </c>
    </row>
    <row r="1200" spans="2:2" ht="16.5" x14ac:dyDescent="0.25">
      <c r="B1200" s="76" t="s">
        <v>1476</v>
      </c>
    </row>
    <row r="1201" spans="2:2" x14ac:dyDescent="0.25">
      <c r="B1201" s="75" t="s">
        <v>1477</v>
      </c>
    </row>
    <row r="1202" spans="2:2" ht="81" x14ac:dyDescent="0.25">
      <c r="B1202" s="75" t="s">
        <v>1478</v>
      </c>
    </row>
    <row r="1203" spans="2:2" ht="94.5" x14ac:dyDescent="0.25">
      <c r="B1203" s="75" t="s">
        <v>1468</v>
      </c>
    </row>
    <row r="1204" spans="2:2" x14ac:dyDescent="0.25">
      <c r="B1204" s="75" t="s">
        <v>1479</v>
      </c>
    </row>
    <row r="1205" spans="2:2" ht="40.5" x14ac:dyDescent="0.25">
      <c r="B1205" s="75" t="s">
        <v>1480</v>
      </c>
    </row>
    <row r="1206" spans="2:2" ht="27" x14ac:dyDescent="0.25">
      <c r="B1206" s="75" t="s">
        <v>1481</v>
      </c>
    </row>
    <row r="1207" spans="2:2" ht="54" x14ac:dyDescent="0.25">
      <c r="B1207" s="75" t="s">
        <v>1482</v>
      </c>
    </row>
    <row r="1208" spans="2:2" x14ac:dyDescent="0.25">
      <c r="B1208" s="75" t="s">
        <v>1483</v>
      </c>
    </row>
    <row r="1209" spans="2:2" ht="27" x14ac:dyDescent="0.25">
      <c r="B1209" s="75" t="s">
        <v>1484</v>
      </c>
    </row>
    <row r="1210" spans="2:2" ht="27" x14ac:dyDescent="0.25">
      <c r="B1210" s="75" t="s">
        <v>1485</v>
      </c>
    </row>
    <row r="1211" spans="2:2" x14ac:dyDescent="0.25">
      <c r="B1211" s="75" t="s">
        <v>1486</v>
      </c>
    </row>
    <row r="1212" spans="2:2" ht="27" x14ac:dyDescent="0.25">
      <c r="B1212" s="75" t="s">
        <v>1166</v>
      </c>
    </row>
    <row r="1213" spans="2:2" ht="33" x14ac:dyDescent="0.25">
      <c r="B1213" s="76" t="s">
        <v>1487</v>
      </c>
    </row>
    <row r="1214" spans="2:2" ht="16.5" x14ac:dyDescent="0.25">
      <c r="B1214" s="76" t="s">
        <v>1488</v>
      </c>
    </row>
    <row r="1215" spans="2:2" x14ac:dyDescent="0.25">
      <c r="B1215" s="75" t="s">
        <v>1489</v>
      </c>
    </row>
    <row r="1216" spans="2:2" x14ac:dyDescent="0.25">
      <c r="B1216" s="75" t="s">
        <v>1490</v>
      </c>
    </row>
    <row r="1217" spans="2:2" ht="27" x14ac:dyDescent="0.25">
      <c r="B1217" s="75" t="s">
        <v>1491</v>
      </c>
    </row>
    <row r="1218" spans="2:2" ht="27" x14ac:dyDescent="0.25">
      <c r="B1218" s="75" t="s">
        <v>1492</v>
      </c>
    </row>
    <row r="1219" spans="2:2" x14ac:dyDescent="0.25">
      <c r="B1219" s="75" t="s">
        <v>1493</v>
      </c>
    </row>
    <row r="1220" spans="2:2" ht="27" x14ac:dyDescent="0.25">
      <c r="B1220" s="75" t="s">
        <v>1166</v>
      </c>
    </row>
    <row r="1221" spans="2:2" ht="16.5" x14ac:dyDescent="0.25">
      <c r="B1221" s="76" t="s">
        <v>1494</v>
      </c>
    </row>
    <row r="1222" spans="2:2" x14ac:dyDescent="0.25">
      <c r="B1222" s="75" t="s">
        <v>1495</v>
      </c>
    </row>
    <row r="1223" spans="2:2" x14ac:dyDescent="0.25">
      <c r="B1223" s="75" t="s">
        <v>1496</v>
      </c>
    </row>
    <row r="1224" spans="2:2" ht="27" x14ac:dyDescent="0.25">
      <c r="B1224" s="75" t="s">
        <v>1497</v>
      </c>
    </row>
    <row r="1225" spans="2:2" ht="121.5" x14ac:dyDescent="0.25">
      <c r="B1225" s="75" t="s">
        <v>1498</v>
      </c>
    </row>
    <row r="1226" spans="2:2" ht="27" x14ac:dyDescent="0.25">
      <c r="B1226" s="75" t="s">
        <v>1499</v>
      </c>
    </row>
    <row r="1227" spans="2:2" x14ac:dyDescent="0.25">
      <c r="B1227" s="75" t="s">
        <v>1500</v>
      </c>
    </row>
    <row r="1228" spans="2:2" ht="27" x14ac:dyDescent="0.25">
      <c r="B1228" s="75" t="s">
        <v>1166</v>
      </c>
    </row>
    <row r="1229" spans="2:2" ht="49.5" x14ac:dyDescent="0.25">
      <c r="B1229" s="76" t="s">
        <v>1501</v>
      </c>
    </row>
    <row r="1230" spans="2:2" ht="16.5" x14ac:dyDescent="0.25">
      <c r="B1230" s="76" t="s">
        <v>1502</v>
      </c>
    </row>
    <row r="1231" spans="2:2" x14ac:dyDescent="0.25">
      <c r="B1231" s="75" t="s">
        <v>1503</v>
      </c>
    </row>
    <row r="1232" spans="2:2" x14ac:dyDescent="0.25">
      <c r="B1232" s="75" t="s">
        <v>1504</v>
      </c>
    </row>
    <row r="1233" spans="2:2" ht="40.5" x14ac:dyDescent="0.25">
      <c r="B1233" s="75" t="s">
        <v>1505</v>
      </c>
    </row>
    <row r="1234" spans="2:2" ht="121.5" x14ac:dyDescent="0.25">
      <c r="B1234" s="75" t="s">
        <v>1506</v>
      </c>
    </row>
    <row r="1235" spans="2:2" ht="27" x14ac:dyDescent="0.25">
      <c r="B1235" s="75" t="s">
        <v>1507</v>
      </c>
    </row>
    <row r="1236" spans="2:2" ht="27" x14ac:dyDescent="0.25">
      <c r="B1236" s="75" t="s">
        <v>1508</v>
      </c>
    </row>
    <row r="1237" spans="2:2" ht="54" x14ac:dyDescent="0.25">
      <c r="B1237" s="75" t="s">
        <v>1509</v>
      </c>
    </row>
    <row r="1238" spans="2:2" x14ac:dyDescent="0.25">
      <c r="B1238" s="75" t="s">
        <v>1510</v>
      </c>
    </row>
    <row r="1239" spans="2:2" ht="27" x14ac:dyDescent="0.25">
      <c r="B1239" s="75" t="s">
        <v>1166</v>
      </c>
    </row>
    <row r="1240" spans="2:2" x14ac:dyDescent="0.25">
      <c r="B1240" s="4" t="s">
        <v>10</v>
      </c>
    </row>
  </sheetData>
  <hyperlinks>
    <hyperlink ref="B1" location="'Калькулятор 6'!A1" display="ВЕРНУТЬСЯ К КАЛЬКУЛЯТОРУ"/>
    <hyperlink ref="B1240" location="'Калькулятор 6'!A1" display="ВЕРНУТЬСЯ К КАЛЬКУЛЯТОРУ"/>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24"/>
  <sheetViews>
    <sheetView workbookViewId="0">
      <selection activeCell="B1" sqref="B1"/>
    </sheetView>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1" location="Калькулятор!A1" display="ВЕРНУТЬСЯ К КАЛЬКУЛЯТОРУ"/>
    <hyperlink ref="B24" location="Калькулятор!A1" display="ВЕРНУТЬСЯ К КАЛЬКУЛЯТОРУ"/>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47"/>
  <sheetViews>
    <sheetView topLeftCell="A46" workbookViewId="0">
      <selection activeCell="B47" sqref="B47"/>
    </sheetView>
  </sheetViews>
  <sheetFormatPr defaultRowHeight="15" x14ac:dyDescent="0.25"/>
  <cols>
    <col min="2" max="2" width="97" customWidth="1"/>
  </cols>
  <sheetData>
    <row r="1" spans="2:2" x14ac:dyDescent="0.25">
      <c r="B1" s="4" t="s">
        <v>10</v>
      </c>
    </row>
    <row r="2" spans="2:2" ht="186" x14ac:dyDescent="0.25">
      <c r="B2" s="134" t="s">
        <v>1517</v>
      </c>
    </row>
    <row r="3" spans="2:2" x14ac:dyDescent="0.25">
      <c r="B3" s="144"/>
    </row>
    <row r="4" spans="2:2" ht="42.75" x14ac:dyDescent="0.25">
      <c r="B4" s="145" t="s">
        <v>1518</v>
      </c>
    </row>
    <row r="5" spans="2:2" x14ac:dyDescent="0.25">
      <c r="B5" s="144"/>
    </row>
    <row r="6" spans="2:2" x14ac:dyDescent="0.25">
      <c r="B6" s="145" t="s">
        <v>1519</v>
      </c>
    </row>
    <row r="7" spans="2:2" x14ac:dyDescent="0.25">
      <c r="B7" s="144"/>
    </row>
    <row r="8" spans="2:2" ht="71.25" x14ac:dyDescent="0.25">
      <c r="B8" s="145" t="s">
        <v>1520</v>
      </c>
    </row>
    <row r="9" spans="2:2" x14ac:dyDescent="0.25">
      <c r="B9" s="144"/>
    </row>
    <row r="10" spans="2:2" ht="99.75" x14ac:dyDescent="0.25">
      <c r="B10" s="145" t="s">
        <v>1521</v>
      </c>
    </row>
    <row r="11" spans="2:2" x14ac:dyDescent="0.25">
      <c r="B11" s="144"/>
    </row>
    <row r="12" spans="2:2" ht="71.25" x14ac:dyDescent="0.25">
      <c r="B12" s="145" t="s">
        <v>1522</v>
      </c>
    </row>
    <row r="13" spans="2:2" x14ac:dyDescent="0.25">
      <c r="B13" s="144"/>
    </row>
    <row r="14" spans="2:2" ht="42.75" x14ac:dyDescent="0.25">
      <c r="B14" s="145" t="s">
        <v>1523</v>
      </c>
    </row>
    <row r="15" spans="2:2" x14ac:dyDescent="0.25">
      <c r="B15" s="144"/>
    </row>
    <row r="16" spans="2:2" ht="42.75" x14ac:dyDescent="0.25">
      <c r="B16" s="145" t="s">
        <v>1524</v>
      </c>
    </row>
    <row r="17" spans="2:2" x14ac:dyDescent="0.25">
      <c r="B17" s="144"/>
    </row>
    <row r="18" spans="2:2" ht="28.5" x14ac:dyDescent="0.25">
      <c r="B18" s="145" t="s">
        <v>1525</v>
      </c>
    </row>
    <row r="19" spans="2:2" x14ac:dyDescent="0.25">
      <c r="B19" s="144"/>
    </row>
    <row r="20" spans="2:2" ht="42.75" x14ac:dyDescent="0.25">
      <c r="B20" s="145" t="s">
        <v>1526</v>
      </c>
    </row>
    <row r="21" spans="2:2" x14ac:dyDescent="0.25">
      <c r="B21" s="144"/>
    </row>
    <row r="22" spans="2:2" ht="171" x14ac:dyDescent="0.25">
      <c r="B22" s="145" t="s">
        <v>2180</v>
      </c>
    </row>
    <row r="23" spans="2:2" x14ac:dyDescent="0.25">
      <c r="B23" s="144"/>
    </row>
    <row r="24" spans="2:2" ht="128.25" x14ac:dyDescent="0.25">
      <c r="B24" s="145" t="s">
        <v>2181</v>
      </c>
    </row>
    <row r="25" spans="2:2" x14ac:dyDescent="0.25">
      <c r="B25" s="144"/>
    </row>
    <row r="26" spans="2:2" ht="71.25" x14ac:dyDescent="0.25">
      <c r="B26" s="145" t="s">
        <v>1529</v>
      </c>
    </row>
    <row r="27" spans="2:2" x14ac:dyDescent="0.25">
      <c r="B27" s="144"/>
    </row>
    <row r="28" spans="2:2" ht="99.75" x14ac:dyDescent="0.25">
      <c r="B28" s="145" t="s">
        <v>1530</v>
      </c>
    </row>
    <row r="29" spans="2:2" x14ac:dyDescent="0.25">
      <c r="B29" s="144"/>
    </row>
    <row r="30" spans="2:2" ht="85.5" x14ac:dyDescent="0.25">
      <c r="B30" s="145" t="s">
        <v>2182</v>
      </c>
    </row>
    <row r="31" spans="2:2" x14ac:dyDescent="0.25">
      <c r="B31" s="144"/>
    </row>
    <row r="32" spans="2:2" ht="57" x14ac:dyDescent="0.25">
      <c r="B32" s="145" t="s">
        <v>1532</v>
      </c>
    </row>
    <row r="33" spans="2:2" x14ac:dyDescent="0.25">
      <c r="B33" s="144"/>
    </row>
    <row r="34" spans="2:2" ht="71.25" x14ac:dyDescent="0.25">
      <c r="B34" s="145" t="s">
        <v>1533</v>
      </c>
    </row>
    <row r="35" spans="2:2" x14ac:dyDescent="0.25">
      <c r="B35" s="144"/>
    </row>
    <row r="36" spans="2:2" ht="57" x14ac:dyDescent="0.25">
      <c r="B36" s="145" t="s">
        <v>1534</v>
      </c>
    </row>
    <row r="37" spans="2:2" x14ac:dyDescent="0.25">
      <c r="B37" s="144"/>
    </row>
    <row r="38" spans="2:2" ht="57" x14ac:dyDescent="0.25">
      <c r="B38" s="145" t="s">
        <v>1535</v>
      </c>
    </row>
    <row r="39" spans="2:2" x14ac:dyDescent="0.25">
      <c r="B39" s="144"/>
    </row>
    <row r="40" spans="2:2" ht="128.25" x14ac:dyDescent="0.25">
      <c r="B40" s="145" t="s">
        <v>1536</v>
      </c>
    </row>
    <row r="41" spans="2:2" x14ac:dyDescent="0.25">
      <c r="B41" s="144"/>
    </row>
    <row r="42" spans="2:2" ht="128.25" x14ac:dyDescent="0.25">
      <c r="B42" s="145" t="s">
        <v>1537</v>
      </c>
    </row>
    <row r="43" spans="2:2" x14ac:dyDescent="0.25">
      <c r="B43" s="144"/>
    </row>
    <row r="44" spans="2:2" ht="28.5" x14ac:dyDescent="0.25">
      <c r="B44" s="145" t="s">
        <v>1538</v>
      </c>
    </row>
    <row r="45" spans="2:2" x14ac:dyDescent="0.25">
      <c r="B45" s="144"/>
    </row>
    <row r="46" spans="2:2" ht="28.5" x14ac:dyDescent="0.25">
      <c r="B46" s="145" t="s">
        <v>1539</v>
      </c>
    </row>
    <row r="47" spans="2:2" x14ac:dyDescent="0.25">
      <c r="B47" s="4" t="s">
        <v>10</v>
      </c>
    </row>
  </sheetData>
  <hyperlinks>
    <hyperlink ref="B1" location="'Калькулятор 6'!A1" display="ВЕРНУТЬСЯ К КАЛЬКУЛЯТОРУ"/>
    <hyperlink ref="B47" location="'Калькулятор 6'!A1" display="ВЕРНУТЬСЯ К КАЛЬКУЛЯТОРУ"/>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91.57031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574"/>
  <sheetViews>
    <sheetView topLeftCell="A569" workbookViewId="0">
      <selection activeCell="B574" sqref="B574"/>
    </sheetView>
  </sheetViews>
  <sheetFormatPr defaultRowHeight="15" x14ac:dyDescent="0.25"/>
  <cols>
    <col min="2" max="2" width="101" customWidth="1"/>
  </cols>
  <sheetData>
    <row r="1" spans="2:2" x14ac:dyDescent="0.25">
      <c r="B1" s="4" t="s">
        <v>10</v>
      </c>
    </row>
    <row r="2" spans="2:2" ht="393.75" x14ac:dyDescent="0.25">
      <c r="B2" s="133" t="s">
        <v>2098</v>
      </c>
    </row>
    <row r="3" spans="2:2" ht="23.25" x14ac:dyDescent="0.25">
      <c r="B3" s="134"/>
    </row>
    <row r="4" spans="2:2" ht="46.5" x14ac:dyDescent="0.25">
      <c r="B4" s="134" t="s">
        <v>1808</v>
      </c>
    </row>
    <row r="5" spans="2:2" ht="23.25" x14ac:dyDescent="0.25">
      <c r="B5" s="134" t="s">
        <v>101</v>
      </c>
    </row>
    <row r="6" spans="2:2" ht="23.25" x14ac:dyDescent="0.25">
      <c r="B6" s="134" t="s">
        <v>2099</v>
      </c>
    </row>
    <row r="7" spans="2:2" ht="302.25" x14ac:dyDescent="0.25">
      <c r="B7" s="134" t="s">
        <v>2100</v>
      </c>
    </row>
    <row r="8" spans="2:2" ht="28.5" x14ac:dyDescent="0.25">
      <c r="B8" s="135" t="s">
        <v>2101</v>
      </c>
    </row>
    <row r="9" spans="2:2" x14ac:dyDescent="0.25">
      <c r="B9" s="136"/>
    </row>
    <row r="10" spans="2:2" x14ac:dyDescent="0.25">
      <c r="B10" s="137"/>
    </row>
    <row r="11" spans="2:2" ht="156.75" x14ac:dyDescent="0.25">
      <c r="B11" s="138" t="s">
        <v>2102</v>
      </c>
    </row>
    <row r="12" spans="2:2" x14ac:dyDescent="0.25">
      <c r="B12" s="137"/>
    </row>
    <row r="13" spans="2:2" ht="57" x14ac:dyDescent="0.25">
      <c r="B13" s="138" t="s">
        <v>2103</v>
      </c>
    </row>
    <row r="14" spans="2:2" x14ac:dyDescent="0.25">
      <c r="B14" s="137"/>
    </row>
    <row r="15" spans="2:2" x14ac:dyDescent="0.25">
      <c r="B15" s="139" t="s">
        <v>2104</v>
      </c>
    </row>
    <row r="16" spans="2:2" x14ac:dyDescent="0.25">
      <c r="B16" s="137"/>
    </row>
    <row r="17" spans="2:2" ht="28.5" x14ac:dyDescent="0.25">
      <c r="B17" s="138" t="s">
        <v>2105</v>
      </c>
    </row>
    <row r="18" spans="2:2" x14ac:dyDescent="0.25">
      <c r="B18" s="137"/>
    </row>
    <row r="19" spans="2:2" ht="57" x14ac:dyDescent="0.25">
      <c r="B19" s="138" t="s">
        <v>2106</v>
      </c>
    </row>
    <row r="20" spans="2:2" x14ac:dyDescent="0.25">
      <c r="B20" s="137"/>
    </row>
    <row r="21" spans="2:2" x14ac:dyDescent="0.25">
      <c r="B21" s="138" t="s">
        <v>2107</v>
      </c>
    </row>
    <row r="22" spans="2:2" x14ac:dyDescent="0.25">
      <c r="B22" s="137"/>
    </row>
    <row r="23" spans="2:2" ht="28.5" x14ac:dyDescent="0.25">
      <c r="B23" s="138" t="s">
        <v>2108</v>
      </c>
    </row>
    <row r="24" spans="2:2" x14ac:dyDescent="0.25">
      <c r="B24" s="137"/>
    </row>
    <row r="25" spans="2:2" x14ac:dyDescent="0.25">
      <c r="B25" s="139" t="s">
        <v>2109</v>
      </c>
    </row>
    <row r="26" spans="2:2" x14ac:dyDescent="0.25">
      <c r="B26" s="136"/>
    </row>
    <row r="27" spans="2:2" x14ac:dyDescent="0.25">
      <c r="B27" s="141" t="s">
        <v>2110</v>
      </c>
    </row>
    <row r="28" spans="2:2" x14ac:dyDescent="0.25">
      <c r="B28" s="141" t="s">
        <v>2111</v>
      </c>
    </row>
    <row r="29" spans="2:2" x14ac:dyDescent="0.25">
      <c r="B29" s="141" t="s">
        <v>2112</v>
      </c>
    </row>
    <row r="30" spans="2:2" x14ac:dyDescent="0.25">
      <c r="B30" s="136"/>
    </row>
    <row r="31" spans="2:2" ht="162.75" x14ac:dyDescent="0.25">
      <c r="B31" s="134" t="s">
        <v>2113</v>
      </c>
    </row>
    <row r="32" spans="2:2" x14ac:dyDescent="0.25">
      <c r="B32" s="140"/>
    </row>
    <row r="33" spans="2:2" x14ac:dyDescent="0.25">
      <c r="B33" s="140"/>
    </row>
    <row r="34" spans="2:2" x14ac:dyDescent="0.25">
      <c r="B34" s="141" t="s">
        <v>118</v>
      </c>
    </row>
    <row r="35" spans="2:2" x14ac:dyDescent="0.25">
      <c r="B35" s="140"/>
    </row>
    <row r="36" spans="2:2" x14ac:dyDescent="0.25">
      <c r="B36" s="141" t="s">
        <v>2114</v>
      </c>
    </row>
    <row r="37" spans="2:2" x14ac:dyDescent="0.25">
      <c r="B37" s="141" t="s">
        <v>2115</v>
      </c>
    </row>
    <row r="38" spans="2:2" x14ac:dyDescent="0.25">
      <c r="B38" s="141" t="s">
        <v>2116</v>
      </c>
    </row>
    <row r="39" spans="2:2" x14ac:dyDescent="0.25">
      <c r="B39" s="141" t="s">
        <v>2117</v>
      </c>
    </row>
    <row r="40" spans="2:2" x14ac:dyDescent="0.25">
      <c r="B40" s="141" t="s">
        <v>2099</v>
      </c>
    </row>
    <row r="41" spans="2:2" ht="279" x14ac:dyDescent="0.25">
      <c r="B41" s="134" t="s">
        <v>2118</v>
      </c>
    </row>
    <row r="42" spans="2:2" x14ac:dyDescent="0.25">
      <c r="B42" s="66" t="s">
        <v>2119</v>
      </c>
    </row>
    <row r="43" spans="2:2" ht="21.75" x14ac:dyDescent="0.25">
      <c r="B43" s="142" t="s">
        <v>122</v>
      </c>
    </row>
    <row r="44" spans="2:2" ht="18" x14ac:dyDescent="0.25">
      <c r="B44" s="143" t="s">
        <v>1839</v>
      </c>
    </row>
    <row r="45" spans="2:2" x14ac:dyDescent="0.25">
      <c r="B45" s="137"/>
    </row>
    <row r="46" spans="2:2" ht="185.25" x14ac:dyDescent="0.25">
      <c r="B46" s="138" t="s">
        <v>2120</v>
      </c>
    </row>
    <row r="47" spans="2:2" x14ac:dyDescent="0.25">
      <c r="B47" s="137"/>
    </row>
    <row r="48" spans="2:2" ht="85.5" x14ac:dyDescent="0.25">
      <c r="B48" s="138" t="s">
        <v>2121</v>
      </c>
    </row>
    <row r="49" spans="2:2" x14ac:dyDescent="0.25">
      <c r="B49" s="137"/>
    </row>
    <row r="50" spans="2:2" ht="120" x14ac:dyDescent="0.25">
      <c r="B50" s="139" t="s">
        <v>2122</v>
      </c>
    </row>
    <row r="51" spans="2:2" ht="18" x14ac:dyDescent="0.25">
      <c r="B51" s="143" t="s">
        <v>166</v>
      </c>
    </row>
    <row r="52" spans="2:2" x14ac:dyDescent="0.25">
      <c r="B52" s="137"/>
    </row>
    <row r="53" spans="2:2" ht="57" x14ac:dyDescent="0.25">
      <c r="B53" s="138" t="s">
        <v>2123</v>
      </c>
    </row>
    <row r="54" spans="2:2" ht="36" x14ac:dyDescent="0.25">
      <c r="B54" s="143" t="s">
        <v>346</v>
      </c>
    </row>
    <row r="55" spans="2:2" x14ac:dyDescent="0.25">
      <c r="B55" s="137"/>
    </row>
    <row r="56" spans="2:2" ht="42.75" x14ac:dyDescent="0.25">
      <c r="B56" s="138" t="s">
        <v>2124</v>
      </c>
    </row>
    <row r="57" spans="2:2" x14ac:dyDescent="0.25">
      <c r="B57" s="137"/>
    </row>
    <row r="58" spans="2:2" x14ac:dyDescent="0.25">
      <c r="B58" s="138" t="s">
        <v>2125</v>
      </c>
    </row>
    <row r="59" spans="2:2" x14ac:dyDescent="0.25">
      <c r="B59" s="137"/>
    </row>
    <row r="60" spans="2:2" x14ac:dyDescent="0.25">
      <c r="B60" s="138" t="s">
        <v>2126</v>
      </c>
    </row>
    <row r="61" spans="2:2" x14ac:dyDescent="0.25">
      <c r="B61" s="137"/>
    </row>
    <row r="62" spans="2:2" x14ac:dyDescent="0.25">
      <c r="B62" s="138" t="s">
        <v>2127</v>
      </c>
    </row>
    <row r="63" spans="2:2" x14ac:dyDescent="0.25">
      <c r="B63" s="137"/>
    </row>
    <row r="64" spans="2:2" ht="42.75" x14ac:dyDescent="0.25">
      <c r="B64" s="138" t="s">
        <v>2128</v>
      </c>
    </row>
    <row r="65" spans="2:2" x14ac:dyDescent="0.25">
      <c r="B65" s="137"/>
    </row>
    <row r="66" spans="2:2" x14ac:dyDescent="0.25">
      <c r="B66" s="138" t="s">
        <v>2129</v>
      </c>
    </row>
    <row r="67" spans="2:2" x14ac:dyDescent="0.25">
      <c r="B67" s="137"/>
    </row>
    <row r="68" spans="2:2" x14ac:dyDescent="0.25">
      <c r="B68" s="138" t="s">
        <v>2130</v>
      </c>
    </row>
    <row r="69" spans="2:2" x14ac:dyDescent="0.25">
      <c r="B69" s="137"/>
    </row>
    <row r="70" spans="2:2" x14ac:dyDescent="0.25">
      <c r="B70" s="138" t="s">
        <v>2131</v>
      </c>
    </row>
    <row r="71" spans="2:2" x14ac:dyDescent="0.25">
      <c r="B71" s="137"/>
    </row>
    <row r="72" spans="2:2" x14ac:dyDescent="0.25">
      <c r="B72" s="138" t="s">
        <v>2126</v>
      </c>
    </row>
    <row r="73" spans="2:2" x14ac:dyDescent="0.25">
      <c r="B73" s="137"/>
    </row>
    <row r="74" spans="2:2" x14ac:dyDescent="0.25">
      <c r="B74" s="138" t="s">
        <v>2132</v>
      </c>
    </row>
    <row r="75" spans="2:2" x14ac:dyDescent="0.25">
      <c r="B75" s="137"/>
    </row>
    <row r="76" spans="2:2" ht="28.5" x14ac:dyDescent="0.25">
      <c r="B76" s="138" t="s">
        <v>2133</v>
      </c>
    </row>
    <row r="77" spans="2:2" x14ac:dyDescent="0.25">
      <c r="B77" s="137"/>
    </row>
    <row r="78" spans="2:2" x14ac:dyDescent="0.25">
      <c r="B78" s="138" t="s">
        <v>2134</v>
      </c>
    </row>
    <row r="79" spans="2:2" x14ac:dyDescent="0.25">
      <c r="B79" s="137"/>
    </row>
    <row r="80" spans="2:2" x14ac:dyDescent="0.25">
      <c r="B80" s="138" t="s">
        <v>2135</v>
      </c>
    </row>
    <row r="81" spans="2:2" x14ac:dyDescent="0.25">
      <c r="B81" s="137"/>
    </row>
    <row r="82" spans="2:2" x14ac:dyDescent="0.25">
      <c r="B82" s="138" t="s">
        <v>2126</v>
      </c>
    </row>
    <row r="83" spans="2:2" x14ac:dyDescent="0.25">
      <c r="B83" s="137"/>
    </row>
    <row r="84" spans="2:2" x14ac:dyDescent="0.25">
      <c r="B84" s="138" t="s">
        <v>2136</v>
      </c>
    </row>
    <row r="85" spans="2:2" x14ac:dyDescent="0.25">
      <c r="B85" s="137"/>
    </row>
    <row r="86" spans="2:2" ht="28.5" x14ac:dyDescent="0.25">
      <c r="B86" s="138" t="s">
        <v>1849</v>
      </c>
    </row>
    <row r="87" spans="2:2" x14ac:dyDescent="0.25">
      <c r="B87" s="137"/>
    </row>
    <row r="88" spans="2:2" x14ac:dyDescent="0.25">
      <c r="B88" s="138" t="s">
        <v>2137</v>
      </c>
    </row>
    <row r="89" spans="2:2" x14ac:dyDescent="0.25">
      <c r="B89" s="137"/>
    </row>
    <row r="90" spans="2:2" x14ac:dyDescent="0.25">
      <c r="B90" s="138" t="s">
        <v>2138</v>
      </c>
    </row>
    <row r="91" spans="2:2" x14ac:dyDescent="0.25">
      <c r="B91" s="137"/>
    </row>
    <row r="92" spans="2:2" x14ac:dyDescent="0.25">
      <c r="B92" s="138" t="s">
        <v>2139</v>
      </c>
    </row>
    <row r="93" spans="2:2" x14ac:dyDescent="0.25">
      <c r="B93" s="137"/>
    </row>
    <row r="94" spans="2:2" x14ac:dyDescent="0.25">
      <c r="B94" s="138" t="s">
        <v>2140</v>
      </c>
    </row>
    <row r="95" spans="2:2" x14ac:dyDescent="0.25">
      <c r="B95" s="137"/>
    </row>
    <row r="96" spans="2:2" ht="42.75" x14ac:dyDescent="0.25">
      <c r="B96" s="138" t="s">
        <v>2141</v>
      </c>
    </row>
    <row r="97" spans="2:2" x14ac:dyDescent="0.25">
      <c r="B97" s="137"/>
    </row>
    <row r="98" spans="2:2" ht="42.75" x14ac:dyDescent="0.25">
      <c r="B98" s="138" t="s">
        <v>2142</v>
      </c>
    </row>
    <row r="99" spans="2:2" x14ac:dyDescent="0.25">
      <c r="B99" s="137"/>
    </row>
    <row r="100" spans="2:2" ht="42.75" x14ac:dyDescent="0.25">
      <c r="B100" s="138" t="s">
        <v>2143</v>
      </c>
    </row>
    <row r="101" spans="2:2" x14ac:dyDescent="0.25">
      <c r="B101" s="137"/>
    </row>
    <row r="102" spans="2:2" x14ac:dyDescent="0.25">
      <c r="B102" s="138" t="s">
        <v>2144</v>
      </c>
    </row>
    <row r="103" spans="2:2" x14ac:dyDescent="0.25">
      <c r="B103" s="137"/>
    </row>
    <row r="104" spans="2:2" ht="42.75" x14ac:dyDescent="0.25">
      <c r="B104" s="138" t="s">
        <v>2145</v>
      </c>
    </row>
    <row r="105" spans="2:2" x14ac:dyDescent="0.25">
      <c r="B105" s="137"/>
    </row>
    <row r="106" spans="2:2" x14ac:dyDescent="0.25">
      <c r="B106" s="138" t="s">
        <v>2146</v>
      </c>
    </row>
    <row r="107" spans="2:2" x14ac:dyDescent="0.25">
      <c r="B107" s="137"/>
    </row>
    <row r="108" spans="2:2" x14ac:dyDescent="0.25">
      <c r="B108" s="138" t="s">
        <v>2147</v>
      </c>
    </row>
    <row r="109" spans="2:2" x14ac:dyDescent="0.25">
      <c r="B109" s="137"/>
    </row>
    <row r="110" spans="2:2" x14ac:dyDescent="0.25">
      <c r="B110" s="138" t="s">
        <v>2148</v>
      </c>
    </row>
    <row r="111" spans="2:2" x14ac:dyDescent="0.25">
      <c r="B111" s="137"/>
    </row>
    <row r="112" spans="2:2" ht="42.75" x14ac:dyDescent="0.25">
      <c r="B112" s="138" t="s">
        <v>2149</v>
      </c>
    </row>
    <row r="113" spans="2:2" x14ac:dyDescent="0.25">
      <c r="B113" s="137"/>
    </row>
    <row r="114" spans="2:2" ht="71.25" x14ac:dyDescent="0.25">
      <c r="B114" s="138" t="s">
        <v>2150</v>
      </c>
    </row>
    <row r="115" spans="2:2" x14ac:dyDescent="0.25">
      <c r="B115" s="137"/>
    </row>
    <row r="116" spans="2:2" ht="57" x14ac:dyDescent="0.25">
      <c r="B116" s="138" t="s">
        <v>2151</v>
      </c>
    </row>
    <row r="117" spans="2:2" ht="21.75" x14ac:dyDescent="0.25">
      <c r="B117" s="142" t="s">
        <v>459</v>
      </c>
    </row>
    <row r="118" spans="2:2" ht="18" x14ac:dyDescent="0.25">
      <c r="B118" s="143" t="s">
        <v>460</v>
      </c>
    </row>
    <row r="119" spans="2:2" x14ac:dyDescent="0.25">
      <c r="B119" s="137"/>
    </row>
    <row r="120" spans="2:2" ht="28.5" x14ac:dyDescent="0.25">
      <c r="B120" s="138" t="s">
        <v>2152</v>
      </c>
    </row>
    <row r="121" spans="2:2" ht="36" x14ac:dyDescent="0.25">
      <c r="B121" s="143" t="s">
        <v>2153</v>
      </c>
    </row>
    <row r="122" spans="2:2" x14ac:dyDescent="0.25">
      <c r="B122" s="137"/>
    </row>
    <row r="123" spans="2:2" ht="57" x14ac:dyDescent="0.25">
      <c r="B123" s="138" t="s">
        <v>2154</v>
      </c>
    </row>
    <row r="124" spans="2:2" x14ac:dyDescent="0.25">
      <c r="B124" s="137"/>
    </row>
    <row r="125" spans="2:2" ht="28.5" x14ac:dyDescent="0.25">
      <c r="B125" s="138" t="s">
        <v>2155</v>
      </c>
    </row>
    <row r="126" spans="2:2" x14ac:dyDescent="0.25">
      <c r="B126" s="137"/>
    </row>
    <row r="127" spans="2:2" ht="57" x14ac:dyDescent="0.25">
      <c r="B127" s="138" t="s">
        <v>2156</v>
      </c>
    </row>
    <row r="128" spans="2:2" ht="18" x14ac:dyDescent="0.25">
      <c r="B128" s="143" t="s">
        <v>469</v>
      </c>
    </row>
    <row r="129" spans="2:2" x14ac:dyDescent="0.25">
      <c r="B129" s="137"/>
    </row>
    <row r="130" spans="2:2" ht="180" x14ac:dyDescent="0.25">
      <c r="B130" s="139" t="s">
        <v>2157</v>
      </c>
    </row>
    <row r="131" spans="2:2" x14ac:dyDescent="0.25">
      <c r="B131" s="11"/>
    </row>
    <row r="132" spans="2:2" ht="90" x14ac:dyDescent="0.25">
      <c r="B132" s="143" t="s">
        <v>2158</v>
      </c>
    </row>
    <row r="133" spans="2:2" x14ac:dyDescent="0.25">
      <c r="B133" s="137"/>
    </row>
    <row r="134" spans="2:2" x14ac:dyDescent="0.25">
      <c r="B134" s="138" t="s">
        <v>2159</v>
      </c>
    </row>
    <row r="135" spans="2:2" x14ac:dyDescent="0.25">
      <c r="B135" s="137"/>
    </row>
    <row r="136" spans="2:2" x14ac:dyDescent="0.25">
      <c r="B136" s="138" t="s">
        <v>2160</v>
      </c>
    </row>
    <row r="137" spans="2:2" x14ac:dyDescent="0.25">
      <c r="B137" s="137"/>
    </row>
    <row r="138" spans="2:2" ht="28.5" x14ac:dyDescent="0.25">
      <c r="B138" s="138" t="s">
        <v>2161</v>
      </c>
    </row>
    <row r="139" spans="2:2" x14ac:dyDescent="0.25">
      <c r="B139" s="137"/>
    </row>
    <row r="140" spans="2:2" ht="57" x14ac:dyDescent="0.25">
      <c r="B140" s="138" t="s">
        <v>2162</v>
      </c>
    </row>
    <row r="141" spans="2:2" x14ac:dyDescent="0.25">
      <c r="B141" s="137"/>
    </row>
    <row r="142" spans="2:2" ht="57" x14ac:dyDescent="0.25">
      <c r="B142" s="138" t="s">
        <v>2163</v>
      </c>
    </row>
    <row r="143" spans="2:2" ht="36" x14ac:dyDescent="0.25">
      <c r="B143" s="143" t="s">
        <v>525</v>
      </c>
    </row>
    <row r="144" spans="2:2" x14ac:dyDescent="0.25">
      <c r="B144" s="137"/>
    </row>
    <row r="145" spans="2:2" ht="28.5" x14ac:dyDescent="0.25">
      <c r="B145" s="138" t="s">
        <v>2164</v>
      </c>
    </row>
    <row r="146" spans="2:2" x14ac:dyDescent="0.25">
      <c r="B146" s="137"/>
    </row>
    <row r="147" spans="2:2" ht="30" x14ac:dyDescent="0.25">
      <c r="B147" s="139" t="s">
        <v>2165</v>
      </c>
    </row>
    <row r="148" spans="2:2" x14ac:dyDescent="0.25">
      <c r="B148" s="137"/>
    </row>
    <row r="149" spans="2:2" ht="45" x14ac:dyDescent="0.25">
      <c r="B149" s="139" t="s">
        <v>2166</v>
      </c>
    </row>
    <row r="150" spans="2:2" x14ac:dyDescent="0.25">
      <c r="B150" s="137"/>
    </row>
    <row r="151" spans="2:2" ht="45" x14ac:dyDescent="0.25">
      <c r="B151" s="139" t="s">
        <v>2167</v>
      </c>
    </row>
    <row r="152" spans="2:2" x14ac:dyDescent="0.25">
      <c r="B152" s="137"/>
    </row>
    <row r="153" spans="2:2" ht="45" x14ac:dyDescent="0.25">
      <c r="B153" s="139" t="s">
        <v>2168</v>
      </c>
    </row>
    <row r="154" spans="2:2" x14ac:dyDescent="0.25">
      <c r="B154" s="137"/>
    </row>
    <row r="155" spans="2:2" ht="45" x14ac:dyDescent="0.25">
      <c r="B155" s="139" t="s">
        <v>2169</v>
      </c>
    </row>
    <row r="156" spans="2:2" x14ac:dyDescent="0.25">
      <c r="B156" s="137"/>
    </row>
    <row r="157" spans="2:2" ht="60" x14ac:dyDescent="0.25">
      <c r="B157" s="139" t="s">
        <v>2170</v>
      </c>
    </row>
    <row r="158" spans="2:2" x14ac:dyDescent="0.25">
      <c r="B158" s="137"/>
    </row>
    <row r="159" spans="2:2" ht="60" x14ac:dyDescent="0.25">
      <c r="B159" s="139" t="s">
        <v>2171</v>
      </c>
    </row>
    <row r="160" spans="2:2" x14ac:dyDescent="0.25">
      <c r="B160" s="137"/>
    </row>
    <row r="161" spans="2:2" ht="45" x14ac:dyDescent="0.25">
      <c r="B161" s="139" t="s">
        <v>2172</v>
      </c>
    </row>
    <row r="162" spans="2:2" x14ac:dyDescent="0.25">
      <c r="B162" s="137"/>
    </row>
    <row r="163" spans="2:2" ht="71.25" x14ac:dyDescent="0.25">
      <c r="B163" s="138" t="s">
        <v>2173</v>
      </c>
    </row>
    <row r="164" spans="2:2" x14ac:dyDescent="0.25">
      <c r="B164" s="137"/>
    </row>
    <row r="165" spans="2:2" ht="60" x14ac:dyDescent="0.25">
      <c r="B165" s="139" t="s">
        <v>2174</v>
      </c>
    </row>
    <row r="166" spans="2:2" x14ac:dyDescent="0.25">
      <c r="B166" s="137"/>
    </row>
    <row r="167" spans="2:2" ht="75" x14ac:dyDescent="0.25">
      <c r="B167" s="139" t="s">
        <v>2175</v>
      </c>
    </row>
    <row r="168" spans="2:2" x14ac:dyDescent="0.25">
      <c r="B168" s="137"/>
    </row>
    <row r="169" spans="2:2" ht="90" x14ac:dyDescent="0.25">
      <c r="B169" s="139" t="s">
        <v>2176</v>
      </c>
    </row>
    <row r="170" spans="2:2" x14ac:dyDescent="0.25">
      <c r="B170" s="137"/>
    </row>
    <row r="171" spans="2:2" ht="60" x14ac:dyDescent="0.25">
      <c r="B171" s="139" t="s">
        <v>2177</v>
      </c>
    </row>
    <row r="172" spans="2:2" x14ac:dyDescent="0.25">
      <c r="B172" s="137"/>
    </row>
    <row r="173" spans="2:2" ht="75" x14ac:dyDescent="0.25">
      <c r="B173" s="139" t="s">
        <v>2178</v>
      </c>
    </row>
    <row r="174" spans="2:2" x14ac:dyDescent="0.25">
      <c r="B174" s="137"/>
    </row>
    <row r="175" spans="2:2" ht="75" x14ac:dyDescent="0.25">
      <c r="B175" s="139" t="s">
        <v>2179</v>
      </c>
    </row>
    <row r="176" spans="2:2" ht="72" x14ac:dyDescent="0.25">
      <c r="B176" s="143" t="s">
        <v>1516</v>
      </c>
    </row>
    <row r="177" spans="2:2" x14ac:dyDescent="0.25">
      <c r="B177" s="132"/>
    </row>
    <row r="178" spans="2:2" ht="186" x14ac:dyDescent="0.25">
      <c r="B178" s="134" t="s">
        <v>1517</v>
      </c>
    </row>
    <row r="179" spans="2:2" x14ac:dyDescent="0.25">
      <c r="B179" s="137"/>
    </row>
    <row r="180" spans="2:2" ht="42.75" x14ac:dyDescent="0.25">
      <c r="B180" s="138" t="s">
        <v>1518</v>
      </c>
    </row>
    <row r="181" spans="2:2" x14ac:dyDescent="0.25">
      <c r="B181" s="137"/>
    </row>
    <row r="182" spans="2:2" x14ac:dyDescent="0.25">
      <c r="B182" s="138" t="s">
        <v>1519</v>
      </c>
    </row>
    <row r="183" spans="2:2" x14ac:dyDescent="0.25">
      <c r="B183" s="137"/>
    </row>
    <row r="184" spans="2:2" ht="71.25" x14ac:dyDescent="0.25">
      <c r="B184" s="138" t="s">
        <v>1520</v>
      </c>
    </row>
    <row r="185" spans="2:2" x14ac:dyDescent="0.25">
      <c r="B185" s="137"/>
    </row>
    <row r="186" spans="2:2" ht="114" x14ac:dyDescent="0.25">
      <c r="B186" s="138" t="s">
        <v>1521</v>
      </c>
    </row>
    <row r="187" spans="2:2" x14ac:dyDescent="0.25">
      <c r="B187" s="137"/>
    </row>
    <row r="188" spans="2:2" ht="85.5" x14ac:dyDescent="0.25">
      <c r="B188" s="138" t="s">
        <v>1522</v>
      </c>
    </row>
    <row r="189" spans="2:2" x14ac:dyDescent="0.25">
      <c r="B189" s="137"/>
    </row>
    <row r="190" spans="2:2" ht="42.75" x14ac:dyDescent="0.25">
      <c r="B190" s="138" t="s">
        <v>1523</v>
      </c>
    </row>
    <row r="191" spans="2:2" x14ac:dyDescent="0.25">
      <c r="B191" s="137"/>
    </row>
    <row r="192" spans="2:2" ht="42.75" x14ac:dyDescent="0.25">
      <c r="B192" s="138" t="s">
        <v>1524</v>
      </c>
    </row>
    <row r="193" spans="2:2" x14ac:dyDescent="0.25">
      <c r="B193" s="137"/>
    </row>
    <row r="194" spans="2:2" ht="42.75" x14ac:dyDescent="0.25">
      <c r="B194" s="138" t="s">
        <v>1525</v>
      </c>
    </row>
    <row r="195" spans="2:2" x14ac:dyDescent="0.25">
      <c r="B195" s="137"/>
    </row>
    <row r="196" spans="2:2" ht="42.75" x14ac:dyDescent="0.25">
      <c r="B196" s="138" t="s">
        <v>1526</v>
      </c>
    </row>
    <row r="197" spans="2:2" x14ac:dyDescent="0.25">
      <c r="B197" s="137"/>
    </row>
    <row r="198" spans="2:2" ht="185.25" x14ac:dyDescent="0.25">
      <c r="B198" s="138" t="s">
        <v>2180</v>
      </c>
    </row>
    <row r="199" spans="2:2" x14ac:dyDescent="0.25">
      <c r="B199" s="137"/>
    </row>
    <row r="200" spans="2:2" ht="142.5" x14ac:dyDescent="0.25">
      <c r="B200" s="138" t="s">
        <v>2181</v>
      </c>
    </row>
    <row r="201" spans="2:2" x14ac:dyDescent="0.25">
      <c r="B201" s="137"/>
    </row>
    <row r="202" spans="2:2" ht="71.25" x14ac:dyDescent="0.25">
      <c r="B202" s="138" t="s">
        <v>1529</v>
      </c>
    </row>
    <row r="203" spans="2:2" x14ac:dyDescent="0.25">
      <c r="B203" s="137"/>
    </row>
    <row r="204" spans="2:2" ht="114" x14ac:dyDescent="0.25">
      <c r="B204" s="138" t="s">
        <v>1530</v>
      </c>
    </row>
    <row r="205" spans="2:2" x14ac:dyDescent="0.25">
      <c r="B205" s="137"/>
    </row>
    <row r="206" spans="2:2" ht="85.5" x14ac:dyDescent="0.25">
      <c r="B206" s="138" t="s">
        <v>2182</v>
      </c>
    </row>
    <row r="207" spans="2:2" x14ac:dyDescent="0.25">
      <c r="B207" s="137"/>
    </row>
    <row r="208" spans="2:2" ht="57" x14ac:dyDescent="0.25">
      <c r="B208" s="138" t="s">
        <v>1532</v>
      </c>
    </row>
    <row r="209" spans="2:2" x14ac:dyDescent="0.25">
      <c r="B209" s="137"/>
    </row>
    <row r="210" spans="2:2" ht="71.25" x14ac:dyDescent="0.25">
      <c r="B210" s="138" t="s">
        <v>1533</v>
      </c>
    </row>
    <row r="211" spans="2:2" x14ac:dyDescent="0.25">
      <c r="B211" s="137"/>
    </row>
    <row r="212" spans="2:2" ht="71.25" x14ac:dyDescent="0.25">
      <c r="B212" s="138" t="s">
        <v>1534</v>
      </c>
    </row>
    <row r="213" spans="2:2" x14ac:dyDescent="0.25">
      <c r="B213" s="137"/>
    </row>
    <row r="214" spans="2:2" ht="57" x14ac:dyDescent="0.25">
      <c r="B214" s="138" t="s">
        <v>1535</v>
      </c>
    </row>
    <row r="215" spans="2:2" x14ac:dyDescent="0.25">
      <c r="B215" s="137"/>
    </row>
    <row r="216" spans="2:2" ht="128.25" x14ac:dyDescent="0.25">
      <c r="B216" s="138" t="s">
        <v>1536</v>
      </c>
    </row>
    <row r="217" spans="2:2" x14ac:dyDescent="0.25">
      <c r="B217" s="137"/>
    </row>
    <row r="218" spans="2:2" ht="128.25" x14ac:dyDescent="0.25">
      <c r="B218" s="138" t="s">
        <v>1537</v>
      </c>
    </row>
    <row r="219" spans="2:2" x14ac:dyDescent="0.25">
      <c r="B219" s="137"/>
    </row>
    <row r="220" spans="2:2" ht="42.75" x14ac:dyDescent="0.25">
      <c r="B220" s="138" t="s">
        <v>1538</v>
      </c>
    </row>
    <row r="221" spans="2:2" x14ac:dyDescent="0.25">
      <c r="B221" s="137"/>
    </row>
    <row r="222" spans="2:2" ht="28.5" x14ac:dyDescent="0.25">
      <c r="B222" s="138" t="s">
        <v>1539</v>
      </c>
    </row>
    <row r="223" spans="2:2" x14ac:dyDescent="0.25">
      <c r="B223" s="11"/>
    </row>
    <row r="224" spans="2:2" ht="144" x14ac:dyDescent="0.25">
      <c r="B224" s="143" t="s">
        <v>1540</v>
      </c>
    </row>
    <row r="225" spans="2:2" x14ac:dyDescent="0.25">
      <c r="B225" s="137"/>
    </row>
    <row r="226" spans="2:2" ht="71.25" x14ac:dyDescent="0.25">
      <c r="B226" s="138" t="s">
        <v>1541</v>
      </c>
    </row>
    <row r="227" spans="2:2" ht="36" x14ac:dyDescent="0.25">
      <c r="B227" s="143" t="s">
        <v>2183</v>
      </c>
    </row>
    <row r="228" spans="2:2" x14ac:dyDescent="0.25">
      <c r="B228" s="137"/>
    </row>
    <row r="229" spans="2:2" ht="114" x14ac:dyDescent="0.25">
      <c r="B229" s="138" t="s">
        <v>2184</v>
      </c>
    </row>
    <row r="230" spans="2:2" ht="36" x14ac:dyDescent="0.25">
      <c r="B230" s="143" t="s">
        <v>662</v>
      </c>
    </row>
    <row r="231" spans="2:2" x14ac:dyDescent="0.25">
      <c r="B231" s="137"/>
    </row>
    <row r="232" spans="2:2" ht="28.5" x14ac:dyDescent="0.25">
      <c r="B232" s="138" t="s">
        <v>2185</v>
      </c>
    </row>
    <row r="233" spans="2:2" x14ac:dyDescent="0.25">
      <c r="B233" s="137"/>
    </row>
    <row r="234" spans="2:2" ht="30" x14ac:dyDescent="0.25">
      <c r="B234" s="139" t="s">
        <v>2186</v>
      </c>
    </row>
    <row r="235" spans="2:2" x14ac:dyDescent="0.25">
      <c r="B235" s="137"/>
    </row>
    <row r="236" spans="2:2" ht="45" x14ac:dyDescent="0.25">
      <c r="B236" s="139" t="s">
        <v>2187</v>
      </c>
    </row>
    <row r="237" spans="2:2" x14ac:dyDescent="0.25">
      <c r="B237" s="137"/>
    </row>
    <row r="238" spans="2:2" ht="30" x14ac:dyDescent="0.25">
      <c r="B238" s="139" t="s">
        <v>2188</v>
      </c>
    </row>
    <row r="239" spans="2:2" x14ac:dyDescent="0.25">
      <c r="B239" s="137"/>
    </row>
    <row r="240" spans="2:2" ht="85.5" x14ac:dyDescent="0.25">
      <c r="B240" s="138" t="s">
        <v>2189</v>
      </c>
    </row>
    <row r="241" spans="2:2" x14ac:dyDescent="0.25">
      <c r="B241" s="137"/>
    </row>
    <row r="242" spans="2:2" ht="45" x14ac:dyDescent="0.25">
      <c r="B242" s="139" t="s">
        <v>2190</v>
      </c>
    </row>
    <row r="243" spans="2:2" x14ac:dyDescent="0.25">
      <c r="B243" s="137"/>
    </row>
    <row r="244" spans="2:2" ht="45" x14ac:dyDescent="0.25">
      <c r="B244" s="139" t="s">
        <v>2191</v>
      </c>
    </row>
    <row r="245" spans="2:2" x14ac:dyDescent="0.25">
      <c r="B245" s="137"/>
    </row>
    <row r="246" spans="2:2" ht="28.5" x14ac:dyDescent="0.25">
      <c r="B246" s="138" t="s">
        <v>2192</v>
      </c>
    </row>
    <row r="247" spans="2:2" ht="36" x14ac:dyDescent="0.25">
      <c r="B247" s="143" t="s">
        <v>2193</v>
      </c>
    </row>
    <row r="248" spans="2:2" x14ac:dyDescent="0.25">
      <c r="B248" s="137"/>
    </row>
    <row r="249" spans="2:2" x14ac:dyDescent="0.25">
      <c r="B249" s="138" t="s">
        <v>2194</v>
      </c>
    </row>
    <row r="250" spans="2:2" x14ac:dyDescent="0.25">
      <c r="B250" s="137"/>
    </row>
    <row r="251" spans="2:2" ht="42.75" x14ac:dyDescent="0.25">
      <c r="B251" s="138" t="s">
        <v>2195</v>
      </c>
    </row>
    <row r="252" spans="2:2" x14ac:dyDescent="0.25">
      <c r="B252" s="137"/>
    </row>
    <row r="253" spans="2:2" ht="28.5" x14ac:dyDescent="0.25">
      <c r="B253" s="138" t="s">
        <v>2196</v>
      </c>
    </row>
    <row r="254" spans="2:2" x14ac:dyDescent="0.25">
      <c r="B254" s="137"/>
    </row>
    <row r="255" spans="2:2" ht="60" x14ac:dyDescent="0.25">
      <c r="B255" s="139" t="s">
        <v>2197</v>
      </c>
    </row>
    <row r="256" spans="2:2" ht="36" x14ac:dyDescent="0.25">
      <c r="B256" s="143" t="s">
        <v>2198</v>
      </c>
    </row>
    <row r="257" spans="2:2" x14ac:dyDescent="0.25">
      <c r="B257" s="137"/>
    </row>
    <row r="258" spans="2:2" ht="28.5" x14ac:dyDescent="0.25">
      <c r="B258" s="138" t="s">
        <v>2199</v>
      </c>
    </row>
    <row r="259" spans="2:2" ht="36" x14ac:dyDescent="0.25">
      <c r="B259" s="143" t="s">
        <v>2200</v>
      </c>
    </row>
    <row r="260" spans="2:2" x14ac:dyDescent="0.25">
      <c r="B260" s="137"/>
    </row>
    <row r="261" spans="2:2" ht="57" x14ac:dyDescent="0.25">
      <c r="B261" s="138" t="s">
        <v>2201</v>
      </c>
    </row>
    <row r="262" spans="2:2" x14ac:dyDescent="0.25">
      <c r="B262" s="137"/>
    </row>
    <row r="263" spans="2:2" ht="71.25" x14ac:dyDescent="0.25">
      <c r="B263" s="138" t="s">
        <v>2202</v>
      </c>
    </row>
    <row r="264" spans="2:2" ht="54" x14ac:dyDescent="0.25">
      <c r="B264" s="143" t="s">
        <v>2203</v>
      </c>
    </row>
    <row r="265" spans="2:2" x14ac:dyDescent="0.25">
      <c r="B265" s="137"/>
    </row>
    <row r="266" spans="2:2" ht="28.5" x14ac:dyDescent="0.25">
      <c r="B266" s="138" t="s">
        <v>2204</v>
      </c>
    </row>
    <row r="267" spans="2:2" ht="36" x14ac:dyDescent="0.25">
      <c r="B267" s="143" t="s">
        <v>2205</v>
      </c>
    </row>
    <row r="268" spans="2:2" x14ac:dyDescent="0.25">
      <c r="B268" s="137"/>
    </row>
    <row r="269" spans="2:2" ht="42.75" x14ac:dyDescent="0.25">
      <c r="B269" s="138" t="s">
        <v>2206</v>
      </c>
    </row>
    <row r="270" spans="2:2" ht="72" x14ac:dyDescent="0.25">
      <c r="B270" s="143" t="s">
        <v>2207</v>
      </c>
    </row>
    <row r="271" spans="2:2" x14ac:dyDescent="0.25">
      <c r="B271" s="137"/>
    </row>
    <row r="272" spans="2:2" ht="28.5" x14ac:dyDescent="0.25">
      <c r="B272" s="138" t="s">
        <v>2208</v>
      </c>
    </row>
    <row r="273" spans="2:2" x14ac:dyDescent="0.25">
      <c r="B273" s="137"/>
    </row>
    <row r="274" spans="2:2" ht="85.5" x14ac:dyDescent="0.25">
      <c r="B274" s="138" t="s">
        <v>2209</v>
      </c>
    </row>
    <row r="275" spans="2:2" x14ac:dyDescent="0.25">
      <c r="B275" s="137"/>
    </row>
    <row r="276" spans="2:2" ht="71.25" x14ac:dyDescent="0.25">
      <c r="B276" s="138" t="s">
        <v>2210</v>
      </c>
    </row>
    <row r="277" spans="2:2" x14ac:dyDescent="0.25">
      <c r="B277" s="137"/>
    </row>
    <row r="278" spans="2:2" ht="28.5" x14ac:dyDescent="0.25">
      <c r="B278" s="138" t="s">
        <v>2211</v>
      </c>
    </row>
    <row r="279" spans="2:2" x14ac:dyDescent="0.25">
      <c r="B279" s="137"/>
    </row>
    <row r="280" spans="2:2" ht="71.25" x14ac:dyDescent="0.25">
      <c r="B280" s="138" t="s">
        <v>2212</v>
      </c>
    </row>
    <row r="281" spans="2:2" x14ac:dyDescent="0.25">
      <c r="B281" s="11"/>
    </row>
    <row r="282" spans="2:2" ht="144" x14ac:dyDescent="0.25">
      <c r="B282" s="143" t="s">
        <v>2213</v>
      </c>
    </row>
    <row r="283" spans="2:2" x14ac:dyDescent="0.25">
      <c r="B283" s="137"/>
    </row>
    <row r="284" spans="2:2" ht="57" x14ac:dyDescent="0.25">
      <c r="B284" s="138" t="s">
        <v>2214</v>
      </c>
    </row>
    <row r="285" spans="2:2" x14ac:dyDescent="0.25">
      <c r="B285" s="137"/>
    </row>
    <row r="286" spans="2:2" ht="42.75" x14ac:dyDescent="0.25">
      <c r="B286" s="138" t="s">
        <v>2215</v>
      </c>
    </row>
    <row r="287" spans="2:2" x14ac:dyDescent="0.25">
      <c r="B287" s="137"/>
    </row>
    <row r="288" spans="2:2" x14ac:dyDescent="0.25">
      <c r="B288" s="138" t="s">
        <v>2216</v>
      </c>
    </row>
    <row r="289" spans="2:2" x14ac:dyDescent="0.25">
      <c r="B289" s="137"/>
    </row>
    <row r="290" spans="2:2" ht="28.5" x14ac:dyDescent="0.25">
      <c r="B290" s="138" t="s">
        <v>2217</v>
      </c>
    </row>
    <row r="291" spans="2:2" x14ac:dyDescent="0.25">
      <c r="B291" s="137"/>
    </row>
    <row r="292" spans="2:2" ht="28.5" x14ac:dyDescent="0.25">
      <c r="B292" s="138" t="s">
        <v>2218</v>
      </c>
    </row>
    <row r="293" spans="2:2" x14ac:dyDescent="0.25">
      <c r="B293" s="137"/>
    </row>
    <row r="294" spans="2:2" ht="28.5" x14ac:dyDescent="0.25">
      <c r="B294" s="138" t="s">
        <v>2219</v>
      </c>
    </row>
    <row r="295" spans="2:2" x14ac:dyDescent="0.25">
      <c r="B295" s="137"/>
    </row>
    <row r="296" spans="2:2" x14ac:dyDescent="0.25">
      <c r="B296" s="138" t="s">
        <v>2220</v>
      </c>
    </row>
    <row r="297" spans="2:2" x14ac:dyDescent="0.25">
      <c r="B297" s="137"/>
    </row>
    <row r="298" spans="2:2" ht="42.75" x14ac:dyDescent="0.25">
      <c r="B298" s="138" t="s">
        <v>2221</v>
      </c>
    </row>
    <row r="299" spans="2:2" x14ac:dyDescent="0.25">
      <c r="B299" s="137"/>
    </row>
    <row r="300" spans="2:2" ht="42.75" x14ac:dyDescent="0.25">
      <c r="B300" s="138" t="s">
        <v>1969</v>
      </c>
    </row>
    <row r="301" spans="2:2" x14ac:dyDescent="0.25">
      <c r="B301" s="137"/>
    </row>
    <row r="302" spans="2:2" ht="42.75" x14ac:dyDescent="0.25">
      <c r="B302" s="138" t="s">
        <v>2222</v>
      </c>
    </row>
    <row r="303" spans="2:2" ht="90" x14ac:dyDescent="0.25">
      <c r="B303" s="143" t="s">
        <v>2223</v>
      </c>
    </row>
    <row r="304" spans="2:2" x14ac:dyDescent="0.25">
      <c r="B304" s="137"/>
    </row>
    <row r="305" spans="2:2" ht="71.25" x14ac:dyDescent="0.25">
      <c r="B305" s="138" t="s">
        <v>2224</v>
      </c>
    </row>
    <row r="306" spans="2:2" x14ac:dyDescent="0.25">
      <c r="B306" s="137"/>
    </row>
    <row r="307" spans="2:2" ht="90" x14ac:dyDescent="0.25">
      <c r="B307" s="139" t="s">
        <v>2225</v>
      </c>
    </row>
    <row r="308" spans="2:2" x14ac:dyDescent="0.25">
      <c r="B308" s="137"/>
    </row>
    <row r="309" spans="2:2" ht="105" x14ac:dyDescent="0.25">
      <c r="B309" s="139" t="s">
        <v>2226</v>
      </c>
    </row>
    <row r="310" spans="2:2" x14ac:dyDescent="0.25">
      <c r="B310" s="137"/>
    </row>
    <row r="311" spans="2:2" ht="42.75" x14ac:dyDescent="0.25">
      <c r="B311" s="138" t="s">
        <v>2227</v>
      </c>
    </row>
    <row r="312" spans="2:2" x14ac:dyDescent="0.25">
      <c r="B312" s="137"/>
    </row>
    <row r="313" spans="2:2" ht="71.25" x14ac:dyDescent="0.25">
      <c r="B313" s="138" t="s">
        <v>2228</v>
      </c>
    </row>
    <row r="314" spans="2:2" x14ac:dyDescent="0.25">
      <c r="B314" s="137"/>
    </row>
    <row r="315" spans="2:2" ht="42.75" x14ac:dyDescent="0.25">
      <c r="B315" s="138" t="s">
        <v>2229</v>
      </c>
    </row>
    <row r="316" spans="2:2" x14ac:dyDescent="0.25">
      <c r="B316" s="137"/>
    </row>
    <row r="317" spans="2:2" ht="57" x14ac:dyDescent="0.25">
      <c r="B317" s="138" t="s">
        <v>2230</v>
      </c>
    </row>
    <row r="318" spans="2:2" ht="87" x14ac:dyDescent="0.25">
      <c r="B318" s="142" t="s">
        <v>805</v>
      </c>
    </row>
    <row r="319" spans="2:2" x14ac:dyDescent="0.25">
      <c r="B319" s="137"/>
    </row>
    <row r="320" spans="2:2" ht="28.5" x14ac:dyDescent="0.25">
      <c r="B320" s="138" t="s">
        <v>2231</v>
      </c>
    </row>
    <row r="321" spans="2:2" x14ac:dyDescent="0.25">
      <c r="B321" s="137"/>
    </row>
    <row r="322" spans="2:2" x14ac:dyDescent="0.25">
      <c r="B322" s="138" t="s">
        <v>2232</v>
      </c>
    </row>
    <row r="323" spans="2:2" x14ac:dyDescent="0.25">
      <c r="B323" s="137"/>
    </row>
    <row r="324" spans="2:2" ht="42.75" x14ac:dyDescent="0.25">
      <c r="B324" s="138" t="s">
        <v>2233</v>
      </c>
    </row>
    <row r="325" spans="2:2" x14ac:dyDescent="0.25">
      <c r="B325" s="137"/>
    </row>
    <row r="326" spans="2:2" x14ac:dyDescent="0.25">
      <c r="B326" s="138" t="s">
        <v>2234</v>
      </c>
    </row>
    <row r="327" spans="2:2" x14ac:dyDescent="0.25">
      <c r="B327" s="137"/>
    </row>
    <row r="328" spans="2:2" x14ac:dyDescent="0.25">
      <c r="B328" s="138" t="s">
        <v>2235</v>
      </c>
    </row>
    <row r="329" spans="2:2" x14ac:dyDescent="0.25">
      <c r="B329" s="137"/>
    </row>
    <row r="330" spans="2:2" x14ac:dyDescent="0.25">
      <c r="B330" s="138" t="s">
        <v>2236</v>
      </c>
    </row>
    <row r="331" spans="2:2" x14ac:dyDescent="0.25">
      <c r="B331" s="137"/>
    </row>
    <row r="332" spans="2:2" ht="42.75" x14ac:dyDescent="0.25">
      <c r="B332" s="138" t="s">
        <v>2237</v>
      </c>
    </row>
    <row r="333" spans="2:2" x14ac:dyDescent="0.25">
      <c r="B333" s="137"/>
    </row>
    <row r="334" spans="2:2" ht="42.75" x14ac:dyDescent="0.25">
      <c r="B334" s="138" t="s">
        <v>2238</v>
      </c>
    </row>
    <row r="335" spans="2:2" x14ac:dyDescent="0.25">
      <c r="B335" s="137"/>
    </row>
    <row r="336" spans="2:2" ht="28.5" x14ac:dyDescent="0.25">
      <c r="B336" s="138" t="s">
        <v>2239</v>
      </c>
    </row>
    <row r="337" spans="2:2" x14ac:dyDescent="0.25">
      <c r="B337" s="137"/>
    </row>
    <row r="338" spans="2:2" ht="28.5" x14ac:dyDescent="0.25">
      <c r="B338" s="138" t="s">
        <v>2240</v>
      </c>
    </row>
    <row r="339" spans="2:2" ht="18" x14ac:dyDescent="0.25">
      <c r="B339" s="143" t="s">
        <v>1983</v>
      </c>
    </row>
    <row r="340" spans="2:2" x14ac:dyDescent="0.25">
      <c r="B340" s="137"/>
    </row>
    <row r="341" spans="2:2" ht="71.25" x14ac:dyDescent="0.25">
      <c r="B341" s="138" t="s">
        <v>2241</v>
      </c>
    </row>
    <row r="342" spans="2:2" x14ac:dyDescent="0.25">
      <c r="B342" s="137"/>
    </row>
    <row r="343" spans="2:2" ht="42.75" x14ac:dyDescent="0.25">
      <c r="B343" s="138" t="s">
        <v>1985</v>
      </c>
    </row>
    <row r="344" spans="2:2" x14ac:dyDescent="0.25">
      <c r="B344" s="137"/>
    </row>
    <row r="345" spans="2:2" ht="57" x14ac:dyDescent="0.25">
      <c r="B345" s="138" t="s">
        <v>2242</v>
      </c>
    </row>
    <row r="346" spans="2:2" x14ac:dyDescent="0.25">
      <c r="B346" s="137"/>
    </row>
    <row r="347" spans="2:2" ht="71.25" x14ac:dyDescent="0.25">
      <c r="B347" s="138" t="s">
        <v>2243</v>
      </c>
    </row>
    <row r="348" spans="2:2" x14ac:dyDescent="0.25">
      <c r="B348" s="137"/>
    </row>
    <row r="349" spans="2:2" ht="42.75" x14ac:dyDescent="0.25">
      <c r="B349" s="138" t="s">
        <v>2244</v>
      </c>
    </row>
    <row r="350" spans="2:2" x14ac:dyDescent="0.25">
      <c r="B350" s="137"/>
    </row>
    <row r="351" spans="2:2" ht="42.75" x14ac:dyDescent="0.25">
      <c r="B351" s="138" t="s">
        <v>2245</v>
      </c>
    </row>
    <row r="352" spans="2:2" x14ac:dyDescent="0.25">
      <c r="B352" s="137"/>
    </row>
    <row r="353" spans="2:2" ht="28.5" x14ac:dyDescent="0.25">
      <c r="B353" s="138" t="s">
        <v>2246</v>
      </c>
    </row>
    <row r="354" spans="2:2" x14ac:dyDescent="0.25">
      <c r="B354" s="137"/>
    </row>
    <row r="355" spans="2:2" ht="42.75" x14ac:dyDescent="0.25">
      <c r="B355" s="138" t="s">
        <v>2247</v>
      </c>
    </row>
    <row r="356" spans="2:2" ht="54" x14ac:dyDescent="0.25">
      <c r="B356" s="143" t="s">
        <v>2248</v>
      </c>
    </row>
    <row r="357" spans="2:2" x14ac:dyDescent="0.25">
      <c r="B357" s="137"/>
    </row>
    <row r="358" spans="2:2" ht="57" x14ac:dyDescent="0.25">
      <c r="B358" s="138" t="s">
        <v>2249</v>
      </c>
    </row>
    <row r="359" spans="2:2" x14ac:dyDescent="0.25">
      <c r="B359" s="137"/>
    </row>
    <row r="360" spans="2:2" ht="42.75" x14ac:dyDescent="0.25">
      <c r="B360" s="138" t="s">
        <v>2250</v>
      </c>
    </row>
    <row r="361" spans="2:2" x14ac:dyDescent="0.25">
      <c r="B361" s="137"/>
    </row>
    <row r="362" spans="2:2" ht="85.5" x14ac:dyDescent="0.25">
      <c r="B362" s="138" t="s">
        <v>2251</v>
      </c>
    </row>
    <row r="363" spans="2:2" x14ac:dyDescent="0.25">
      <c r="B363" s="137"/>
    </row>
    <row r="364" spans="2:2" ht="42.75" x14ac:dyDescent="0.25">
      <c r="B364" s="138" t="s">
        <v>2252</v>
      </c>
    </row>
    <row r="365" spans="2:2" x14ac:dyDescent="0.25">
      <c r="B365" s="137"/>
    </row>
    <row r="366" spans="2:2" ht="99.75" x14ac:dyDescent="0.25">
      <c r="B366" s="138" t="s">
        <v>2253</v>
      </c>
    </row>
    <row r="367" spans="2:2" x14ac:dyDescent="0.25">
      <c r="B367" s="137"/>
    </row>
    <row r="368" spans="2:2" ht="71.25" x14ac:dyDescent="0.25">
      <c r="B368" s="138" t="s">
        <v>2254</v>
      </c>
    </row>
    <row r="369" spans="2:2" x14ac:dyDescent="0.25">
      <c r="B369" s="137"/>
    </row>
    <row r="370" spans="2:2" ht="57" x14ac:dyDescent="0.25">
      <c r="B370" s="138" t="s">
        <v>1999</v>
      </c>
    </row>
    <row r="371" spans="2:2" x14ac:dyDescent="0.25">
      <c r="B371" s="137"/>
    </row>
    <row r="372" spans="2:2" ht="42.75" x14ac:dyDescent="0.25">
      <c r="B372" s="138" t="s">
        <v>2255</v>
      </c>
    </row>
    <row r="373" spans="2:2" x14ac:dyDescent="0.25">
      <c r="B373" s="137"/>
    </row>
    <row r="374" spans="2:2" ht="42.75" x14ac:dyDescent="0.25">
      <c r="B374" s="138" t="s">
        <v>2256</v>
      </c>
    </row>
    <row r="375" spans="2:2" x14ac:dyDescent="0.25">
      <c r="B375" s="137"/>
    </row>
    <row r="376" spans="2:2" ht="42.75" x14ac:dyDescent="0.25">
      <c r="B376" s="138" t="s">
        <v>2257</v>
      </c>
    </row>
    <row r="377" spans="2:2" ht="18" x14ac:dyDescent="0.25">
      <c r="B377" s="143" t="s">
        <v>2003</v>
      </c>
    </row>
    <row r="378" spans="2:2" x14ac:dyDescent="0.25">
      <c r="B378" s="137"/>
    </row>
    <row r="379" spans="2:2" ht="42.75" x14ac:dyDescent="0.25">
      <c r="B379" s="138" t="s">
        <v>2258</v>
      </c>
    </row>
    <row r="380" spans="2:2" x14ac:dyDescent="0.25">
      <c r="B380" s="137"/>
    </row>
    <row r="381" spans="2:2" ht="71.25" x14ac:dyDescent="0.25">
      <c r="B381" s="138" t="s">
        <v>2259</v>
      </c>
    </row>
    <row r="382" spans="2:2" x14ac:dyDescent="0.25">
      <c r="B382" s="137"/>
    </row>
    <row r="383" spans="2:2" ht="42.75" x14ac:dyDescent="0.25">
      <c r="B383" s="138" t="s">
        <v>2260</v>
      </c>
    </row>
    <row r="384" spans="2:2" x14ac:dyDescent="0.25">
      <c r="B384" s="137"/>
    </row>
    <row r="385" spans="2:2" x14ac:dyDescent="0.25">
      <c r="B385" s="138" t="s">
        <v>2261</v>
      </c>
    </row>
    <row r="386" spans="2:2" x14ac:dyDescent="0.25">
      <c r="B386" s="137"/>
    </row>
    <row r="387" spans="2:2" x14ac:dyDescent="0.25">
      <c r="B387" s="138" t="s">
        <v>2262</v>
      </c>
    </row>
    <row r="388" spans="2:2" x14ac:dyDescent="0.25">
      <c r="B388" s="137"/>
    </row>
    <row r="389" spans="2:2" ht="71.25" x14ac:dyDescent="0.25">
      <c r="B389" s="138" t="s">
        <v>2263</v>
      </c>
    </row>
    <row r="390" spans="2:2" x14ac:dyDescent="0.25">
      <c r="B390" s="137"/>
    </row>
    <row r="391" spans="2:2" x14ac:dyDescent="0.25">
      <c r="B391" s="138" t="s">
        <v>2264</v>
      </c>
    </row>
    <row r="392" spans="2:2" x14ac:dyDescent="0.25">
      <c r="B392" s="137"/>
    </row>
    <row r="393" spans="2:2" ht="42.75" x14ac:dyDescent="0.25">
      <c r="B393" s="138" t="s">
        <v>2265</v>
      </c>
    </row>
    <row r="394" spans="2:2" x14ac:dyDescent="0.25">
      <c r="B394" s="137"/>
    </row>
    <row r="395" spans="2:2" ht="57" x14ac:dyDescent="0.25">
      <c r="B395" s="138" t="s">
        <v>2266</v>
      </c>
    </row>
    <row r="396" spans="2:2" x14ac:dyDescent="0.25">
      <c r="B396" s="137"/>
    </row>
    <row r="397" spans="2:2" ht="28.5" x14ac:dyDescent="0.25">
      <c r="B397" s="138" t="s">
        <v>2267</v>
      </c>
    </row>
    <row r="398" spans="2:2" x14ac:dyDescent="0.25">
      <c r="B398" s="137"/>
    </row>
    <row r="399" spans="2:2" ht="57" x14ac:dyDescent="0.25">
      <c r="B399" s="138" t="s">
        <v>2268</v>
      </c>
    </row>
    <row r="400" spans="2:2" ht="18" x14ac:dyDescent="0.25">
      <c r="B400" s="143" t="s">
        <v>2007</v>
      </c>
    </row>
    <row r="401" spans="2:2" x14ac:dyDescent="0.25">
      <c r="B401" s="137"/>
    </row>
    <row r="402" spans="2:2" ht="99.75" x14ac:dyDescent="0.25">
      <c r="B402" s="138" t="s">
        <v>2269</v>
      </c>
    </row>
    <row r="403" spans="2:2" x14ac:dyDescent="0.25">
      <c r="B403" s="137"/>
    </row>
    <row r="404" spans="2:2" ht="42.75" x14ac:dyDescent="0.25">
      <c r="B404" s="138" t="s">
        <v>2009</v>
      </c>
    </row>
    <row r="405" spans="2:2" x14ac:dyDescent="0.25">
      <c r="B405" s="137"/>
    </row>
    <row r="406" spans="2:2" ht="57" x14ac:dyDescent="0.25">
      <c r="B406" s="138" t="s">
        <v>2270</v>
      </c>
    </row>
    <row r="407" spans="2:2" x14ac:dyDescent="0.25">
      <c r="B407" s="137"/>
    </row>
    <row r="408" spans="2:2" ht="42.75" x14ac:dyDescent="0.25">
      <c r="B408" s="138" t="s">
        <v>2271</v>
      </c>
    </row>
    <row r="409" spans="2:2" x14ac:dyDescent="0.25">
      <c r="B409" s="137"/>
    </row>
    <row r="410" spans="2:2" ht="185.25" x14ac:dyDescent="0.25">
      <c r="B410" s="138" t="s">
        <v>2272</v>
      </c>
    </row>
    <row r="411" spans="2:2" x14ac:dyDescent="0.25">
      <c r="B411" s="137"/>
    </row>
    <row r="412" spans="2:2" x14ac:dyDescent="0.25">
      <c r="B412" s="138" t="s">
        <v>2273</v>
      </c>
    </row>
    <row r="413" spans="2:2" x14ac:dyDescent="0.25">
      <c r="B413" s="137"/>
    </row>
    <row r="414" spans="2:2" ht="42.75" x14ac:dyDescent="0.25">
      <c r="B414" s="138" t="s">
        <v>2274</v>
      </c>
    </row>
    <row r="415" spans="2:2" x14ac:dyDescent="0.25">
      <c r="B415" s="137"/>
    </row>
    <row r="416" spans="2:2" ht="28.5" x14ac:dyDescent="0.25">
      <c r="B416" s="138" t="s">
        <v>2275</v>
      </c>
    </row>
    <row r="417" spans="2:2" x14ac:dyDescent="0.25">
      <c r="B417" s="137"/>
    </row>
    <row r="418" spans="2:2" ht="85.5" x14ac:dyDescent="0.25">
      <c r="B418" s="138" t="s">
        <v>2276</v>
      </c>
    </row>
    <row r="419" spans="2:2" ht="18" x14ac:dyDescent="0.25">
      <c r="B419" s="143" t="s">
        <v>2015</v>
      </c>
    </row>
    <row r="420" spans="2:2" x14ac:dyDescent="0.25">
      <c r="B420" s="137"/>
    </row>
    <row r="421" spans="2:2" ht="42.75" x14ac:dyDescent="0.25">
      <c r="B421" s="138" t="s">
        <v>2277</v>
      </c>
    </row>
    <row r="422" spans="2:2" x14ac:dyDescent="0.25">
      <c r="B422" s="137"/>
    </row>
    <row r="423" spans="2:2" ht="135" x14ac:dyDescent="0.25">
      <c r="B423" s="139" t="s">
        <v>2278</v>
      </c>
    </row>
    <row r="424" spans="2:2" x14ac:dyDescent="0.25">
      <c r="B424" s="137"/>
    </row>
    <row r="425" spans="2:2" ht="42.75" x14ac:dyDescent="0.25">
      <c r="B425" s="138" t="s">
        <v>2279</v>
      </c>
    </row>
    <row r="426" spans="2:2" x14ac:dyDescent="0.25">
      <c r="B426" s="137"/>
    </row>
    <row r="427" spans="2:2" ht="135" x14ac:dyDescent="0.25">
      <c r="B427" s="139" t="s">
        <v>2280</v>
      </c>
    </row>
    <row r="428" spans="2:2" x14ac:dyDescent="0.25">
      <c r="B428" s="137"/>
    </row>
    <row r="429" spans="2:2" ht="142.5" x14ac:dyDescent="0.25">
      <c r="B429" s="138" t="s">
        <v>2281</v>
      </c>
    </row>
    <row r="430" spans="2:2" x14ac:dyDescent="0.25">
      <c r="B430" s="137"/>
    </row>
    <row r="431" spans="2:2" ht="85.5" x14ac:dyDescent="0.25">
      <c r="B431" s="138" t="s">
        <v>2018</v>
      </c>
    </row>
    <row r="432" spans="2:2" x14ac:dyDescent="0.25">
      <c r="B432" s="137"/>
    </row>
    <row r="433" spans="2:2" ht="42.75" x14ac:dyDescent="0.25">
      <c r="B433" s="138" t="s">
        <v>2282</v>
      </c>
    </row>
    <row r="434" spans="2:2" x14ac:dyDescent="0.25">
      <c r="B434" s="137"/>
    </row>
    <row r="435" spans="2:2" ht="99.75" x14ac:dyDescent="0.25">
      <c r="B435" s="138" t="s">
        <v>2283</v>
      </c>
    </row>
    <row r="436" spans="2:2" x14ac:dyDescent="0.25">
      <c r="B436" s="137"/>
    </row>
    <row r="437" spans="2:2" ht="71.25" x14ac:dyDescent="0.25">
      <c r="B437" s="138" t="s">
        <v>2021</v>
      </c>
    </row>
    <row r="438" spans="2:2" x14ac:dyDescent="0.25">
      <c r="B438" s="137"/>
    </row>
    <row r="439" spans="2:2" ht="42.75" x14ac:dyDescent="0.25">
      <c r="B439" s="138" t="s">
        <v>2022</v>
      </c>
    </row>
    <row r="440" spans="2:2" x14ac:dyDescent="0.25">
      <c r="B440" s="137"/>
    </row>
    <row r="441" spans="2:2" ht="128.25" x14ac:dyDescent="0.25">
      <c r="B441" s="138" t="s">
        <v>2023</v>
      </c>
    </row>
    <row r="442" spans="2:2" x14ac:dyDescent="0.25">
      <c r="B442" s="137"/>
    </row>
    <row r="443" spans="2:2" ht="71.25" x14ac:dyDescent="0.25">
      <c r="B443" s="138" t="s">
        <v>2284</v>
      </c>
    </row>
    <row r="444" spans="2:2" x14ac:dyDescent="0.25">
      <c r="B444" s="137"/>
    </row>
    <row r="445" spans="2:2" ht="71.25" x14ac:dyDescent="0.25">
      <c r="B445" s="138" t="s">
        <v>2025</v>
      </c>
    </row>
    <row r="446" spans="2:2" x14ac:dyDescent="0.25">
      <c r="B446" s="137"/>
    </row>
    <row r="447" spans="2:2" ht="71.25" x14ac:dyDescent="0.25">
      <c r="B447" s="138" t="s">
        <v>2285</v>
      </c>
    </row>
    <row r="448" spans="2:2" x14ac:dyDescent="0.25">
      <c r="B448" s="137"/>
    </row>
    <row r="449" spans="2:2" ht="71.25" x14ac:dyDescent="0.25">
      <c r="B449" s="138" t="s">
        <v>2286</v>
      </c>
    </row>
    <row r="450" spans="2:2" x14ac:dyDescent="0.25">
      <c r="B450" s="137"/>
    </row>
    <row r="451" spans="2:2" ht="71.25" x14ac:dyDescent="0.25">
      <c r="B451" s="138" t="s">
        <v>2287</v>
      </c>
    </row>
    <row r="452" spans="2:2" x14ac:dyDescent="0.25">
      <c r="B452" s="137"/>
    </row>
    <row r="453" spans="2:2" ht="28.5" x14ac:dyDescent="0.25">
      <c r="B453" s="138" t="s">
        <v>2288</v>
      </c>
    </row>
    <row r="454" spans="2:2" x14ac:dyDescent="0.25">
      <c r="B454" s="137"/>
    </row>
    <row r="455" spans="2:2" ht="71.25" x14ac:dyDescent="0.25">
      <c r="B455" s="138" t="s">
        <v>2027</v>
      </c>
    </row>
    <row r="456" spans="2:2" x14ac:dyDescent="0.25">
      <c r="B456" s="137"/>
    </row>
    <row r="457" spans="2:2" ht="28.5" x14ac:dyDescent="0.25">
      <c r="B457" s="138" t="s">
        <v>2289</v>
      </c>
    </row>
    <row r="458" spans="2:2" x14ac:dyDescent="0.25">
      <c r="B458" s="137"/>
    </row>
    <row r="459" spans="2:2" x14ac:dyDescent="0.25">
      <c r="B459" s="138" t="s">
        <v>2290</v>
      </c>
    </row>
    <row r="460" spans="2:2" x14ac:dyDescent="0.25">
      <c r="B460" s="137"/>
    </row>
    <row r="461" spans="2:2" ht="42.75" x14ac:dyDescent="0.25">
      <c r="B461" s="138" t="s">
        <v>2291</v>
      </c>
    </row>
    <row r="462" spans="2:2" x14ac:dyDescent="0.25">
      <c r="B462" s="137"/>
    </row>
    <row r="463" spans="2:2" x14ac:dyDescent="0.25">
      <c r="B463" s="138" t="s">
        <v>2292</v>
      </c>
    </row>
    <row r="464" spans="2:2" x14ac:dyDescent="0.25">
      <c r="B464" s="137"/>
    </row>
    <row r="465" spans="2:2" ht="28.5" x14ac:dyDescent="0.25">
      <c r="B465" s="138" t="s">
        <v>2293</v>
      </c>
    </row>
    <row r="466" spans="2:2" x14ac:dyDescent="0.25">
      <c r="B466" s="137"/>
    </row>
    <row r="467" spans="2:2" x14ac:dyDescent="0.25">
      <c r="B467" s="138" t="s">
        <v>2294</v>
      </c>
    </row>
    <row r="468" spans="2:2" x14ac:dyDescent="0.25">
      <c r="B468" s="137"/>
    </row>
    <row r="469" spans="2:2" ht="42.75" x14ac:dyDescent="0.25">
      <c r="B469" s="138" t="s">
        <v>2295</v>
      </c>
    </row>
    <row r="470" spans="2:2" x14ac:dyDescent="0.25">
      <c r="B470" s="137"/>
    </row>
    <row r="471" spans="2:2" ht="42.75" x14ac:dyDescent="0.25">
      <c r="B471" s="138" t="s">
        <v>2030</v>
      </c>
    </row>
    <row r="472" spans="2:2" x14ac:dyDescent="0.25">
      <c r="B472" s="137"/>
    </row>
    <row r="473" spans="2:2" ht="71.25" x14ac:dyDescent="0.25">
      <c r="B473" s="138" t="s">
        <v>2296</v>
      </c>
    </row>
    <row r="474" spans="2:2" x14ac:dyDescent="0.25">
      <c r="B474" s="137"/>
    </row>
    <row r="475" spans="2:2" x14ac:dyDescent="0.25">
      <c r="B475" s="138" t="s">
        <v>2297</v>
      </c>
    </row>
    <row r="476" spans="2:2" x14ac:dyDescent="0.25">
      <c r="B476" s="137"/>
    </row>
    <row r="477" spans="2:2" x14ac:dyDescent="0.25">
      <c r="B477" s="138" t="s">
        <v>2298</v>
      </c>
    </row>
    <row r="478" spans="2:2" x14ac:dyDescent="0.25">
      <c r="B478" s="137"/>
    </row>
    <row r="479" spans="2:2" ht="28.5" x14ac:dyDescent="0.25">
      <c r="B479" s="138" t="s">
        <v>2299</v>
      </c>
    </row>
    <row r="480" spans="2:2" x14ac:dyDescent="0.25">
      <c r="B480" s="137"/>
    </row>
    <row r="481" spans="2:2" x14ac:dyDescent="0.25">
      <c r="B481" s="138" t="s">
        <v>2300</v>
      </c>
    </row>
    <row r="482" spans="2:2" x14ac:dyDescent="0.25">
      <c r="B482" s="137"/>
    </row>
    <row r="483" spans="2:2" ht="42.75" x14ac:dyDescent="0.25">
      <c r="B483" s="138" t="s">
        <v>2301</v>
      </c>
    </row>
    <row r="484" spans="2:2" x14ac:dyDescent="0.25">
      <c r="B484" s="137"/>
    </row>
    <row r="485" spans="2:2" ht="85.5" x14ac:dyDescent="0.25">
      <c r="B485" s="138" t="s">
        <v>2302</v>
      </c>
    </row>
    <row r="486" spans="2:2" x14ac:dyDescent="0.25">
      <c r="B486" s="137"/>
    </row>
    <row r="487" spans="2:2" ht="57" x14ac:dyDescent="0.25">
      <c r="B487" s="138" t="s">
        <v>2303</v>
      </c>
    </row>
    <row r="488" spans="2:2" ht="43.5" x14ac:dyDescent="0.25">
      <c r="B488" s="142" t="s">
        <v>988</v>
      </c>
    </row>
    <row r="489" spans="2:2" ht="72" x14ac:dyDescent="0.25">
      <c r="B489" s="143" t="s">
        <v>2304</v>
      </c>
    </row>
    <row r="490" spans="2:2" x14ac:dyDescent="0.25">
      <c r="B490" s="132"/>
    </row>
    <row r="491" spans="2:2" ht="139.5" x14ac:dyDescent="0.25">
      <c r="B491" s="134" t="s">
        <v>2305</v>
      </c>
    </row>
    <row r="492" spans="2:2" x14ac:dyDescent="0.25">
      <c r="B492" s="137"/>
    </row>
    <row r="493" spans="2:2" ht="85.5" x14ac:dyDescent="0.25">
      <c r="B493" s="138" t="s">
        <v>2306</v>
      </c>
    </row>
    <row r="494" spans="2:2" x14ac:dyDescent="0.25">
      <c r="B494" s="137"/>
    </row>
    <row r="495" spans="2:2" ht="57" x14ac:dyDescent="0.25">
      <c r="B495" s="138" t="s">
        <v>2307</v>
      </c>
    </row>
    <row r="496" spans="2:2" ht="36" x14ac:dyDescent="0.25">
      <c r="B496" s="143" t="s">
        <v>2308</v>
      </c>
    </row>
    <row r="497" spans="2:2" x14ac:dyDescent="0.25">
      <c r="B497" s="137"/>
    </row>
    <row r="498" spans="2:2" ht="42.75" x14ac:dyDescent="0.25">
      <c r="B498" s="138" t="s">
        <v>2309</v>
      </c>
    </row>
    <row r="499" spans="2:2" x14ac:dyDescent="0.25">
      <c r="B499" s="137"/>
    </row>
    <row r="500" spans="2:2" ht="85.5" x14ac:dyDescent="0.25">
      <c r="B500" s="138" t="s">
        <v>2310</v>
      </c>
    </row>
    <row r="501" spans="2:2" x14ac:dyDescent="0.25">
      <c r="B501" s="137"/>
    </row>
    <row r="502" spans="2:2" ht="42.75" x14ac:dyDescent="0.25">
      <c r="B502" s="138" t="s">
        <v>2311</v>
      </c>
    </row>
    <row r="503" spans="2:2" ht="54" x14ac:dyDescent="0.25">
      <c r="B503" s="143" t="s">
        <v>2312</v>
      </c>
    </row>
    <row r="504" spans="2:2" x14ac:dyDescent="0.25">
      <c r="B504" s="137"/>
    </row>
    <row r="505" spans="2:2" ht="71.25" x14ac:dyDescent="0.25">
      <c r="B505" s="138" t="s">
        <v>2313</v>
      </c>
    </row>
    <row r="506" spans="2:2" x14ac:dyDescent="0.25">
      <c r="B506" s="137"/>
    </row>
    <row r="507" spans="2:2" ht="28.5" x14ac:dyDescent="0.25">
      <c r="B507" s="138" t="s">
        <v>2314</v>
      </c>
    </row>
    <row r="508" spans="2:2" x14ac:dyDescent="0.25">
      <c r="B508" s="137"/>
    </row>
    <row r="509" spans="2:2" ht="85.5" x14ac:dyDescent="0.25">
      <c r="B509" s="138" t="s">
        <v>2315</v>
      </c>
    </row>
    <row r="510" spans="2:2" ht="54" x14ac:dyDescent="0.25">
      <c r="B510" s="143" t="s">
        <v>2316</v>
      </c>
    </row>
    <row r="511" spans="2:2" x14ac:dyDescent="0.25">
      <c r="B511" s="137"/>
    </row>
    <row r="512" spans="2:2" ht="28.5" x14ac:dyDescent="0.25">
      <c r="B512" s="138" t="s">
        <v>2317</v>
      </c>
    </row>
    <row r="513" spans="2:2" x14ac:dyDescent="0.25">
      <c r="B513" s="137"/>
    </row>
    <row r="514" spans="2:2" x14ac:dyDescent="0.25">
      <c r="B514" s="138" t="s">
        <v>2318</v>
      </c>
    </row>
    <row r="515" spans="2:2" x14ac:dyDescent="0.25">
      <c r="B515" s="137"/>
    </row>
    <row r="516" spans="2:2" x14ac:dyDescent="0.25">
      <c r="B516" s="138" t="s">
        <v>2319</v>
      </c>
    </row>
    <row r="517" spans="2:2" x14ac:dyDescent="0.25">
      <c r="B517" s="137"/>
    </row>
    <row r="518" spans="2:2" ht="42.75" x14ac:dyDescent="0.25">
      <c r="B518" s="138" t="s">
        <v>2320</v>
      </c>
    </row>
    <row r="519" spans="2:2" x14ac:dyDescent="0.25">
      <c r="B519" s="137"/>
    </row>
    <row r="520" spans="2:2" ht="42.75" x14ac:dyDescent="0.25">
      <c r="B520" s="138" t="s">
        <v>2057</v>
      </c>
    </row>
    <row r="521" spans="2:2" x14ac:dyDescent="0.25">
      <c r="B521" s="137"/>
    </row>
    <row r="522" spans="2:2" ht="42.75" x14ac:dyDescent="0.25">
      <c r="B522" s="138" t="s">
        <v>2321</v>
      </c>
    </row>
    <row r="523" spans="2:2" ht="65.25" x14ac:dyDescent="0.25">
      <c r="B523" s="142" t="s">
        <v>2322</v>
      </c>
    </row>
    <row r="524" spans="2:2" x14ac:dyDescent="0.25">
      <c r="B524" s="137"/>
    </row>
    <row r="525" spans="2:2" ht="57" x14ac:dyDescent="0.25">
      <c r="B525" s="138" t="s">
        <v>2323</v>
      </c>
    </row>
    <row r="526" spans="2:2" x14ac:dyDescent="0.25">
      <c r="B526" s="137"/>
    </row>
    <row r="527" spans="2:2" ht="57" x14ac:dyDescent="0.25">
      <c r="B527" s="138" t="s">
        <v>2324</v>
      </c>
    </row>
    <row r="528" spans="2:2" x14ac:dyDescent="0.25">
      <c r="B528" s="137"/>
    </row>
    <row r="529" spans="2:2" ht="28.5" x14ac:dyDescent="0.25">
      <c r="B529" s="138" t="s">
        <v>2325</v>
      </c>
    </row>
    <row r="530" spans="2:2" x14ac:dyDescent="0.25">
      <c r="B530" s="137"/>
    </row>
    <row r="531" spans="2:2" ht="28.5" x14ac:dyDescent="0.25">
      <c r="B531" s="138" t="s">
        <v>2326</v>
      </c>
    </row>
    <row r="532" spans="2:2" x14ac:dyDescent="0.25">
      <c r="B532" s="137"/>
    </row>
    <row r="533" spans="2:2" x14ac:dyDescent="0.25">
      <c r="B533" s="138" t="s">
        <v>2327</v>
      </c>
    </row>
    <row r="534" spans="2:2" x14ac:dyDescent="0.25">
      <c r="B534" s="137"/>
    </row>
    <row r="535" spans="2:2" ht="42.75" x14ac:dyDescent="0.25">
      <c r="B535" s="138" t="s">
        <v>2328</v>
      </c>
    </row>
    <row r="536" spans="2:2" x14ac:dyDescent="0.25">
      <c r="B536" s="137"/>
    </row>
    <row r="537" spans="2:2" ht="42.75" x14ac:dyDescent="0.25">
      <c r="B537" s="138" t="s">
        <v>2329</v>
      </c>
    </row>
    <row r="538" spans="2:2" x14ac:dyDescent="0.25">
      <c r="B538" s="137"/>
    </row>
    <row r="539" spans="2:2" ht="57" x14ac:dyDescent="0.25">
      <c r="B539" s="138" t="s">
        <v>2330</v>
      </c>
    </row>
    <row r="540" spans="2:2" x14ac:dyDescent="0.25">
      <c r="B540" s="137"/>
    </row>
    <row r="541" spans="2:2" ht="42.75" x14ac:dyDescent="0.25">
      <c r="B541" s="138" t="s">
        <v>2331</v>
      </c>
    </row>
    <row r="542" spans="2:2" x14ac:dyDescent="0.25">
      <c r="B542" s="137"/>
    </row>
    <row r="543" spans="2:2" ht="57" x14ac:dyDescent="0.25">
      <c r="B543" s="138" t="s">
        <v>2332</v>
      </c>
    </row>
    <row r="544" spans="2:2" x14ac:dyDescent="0.25">
      <c r="B544" s="137"/>
    </row>
    <row r="545" spans="2:2" ht="71.25" x14ac:dyDescent="0.25">
      <c r="B545" s="138" t="s">
        <v>2333</v>
      </c>
    </row>
    <row r="546" spans="2:2" x14ac:dyDescent="0.25">
      <c r="B546" s="137"/>
    </row>
    <row r="547" spans="2:2" ht="99.75" x14ac:dyDescent="0.25">
      <c r="B547" s="138" t="s">
        <v>2334</v>
      </c>
    </row>
    <row r="548" spans="2:2" x14ac:dyDescent="0.25">
      <c r="B548" s="137"/>
    </row>
    <row r="549" spans="2:2" ht="71.25" x14ac:dyDescent="0.25">
      <c r="B549" s="138" t="s">
        <v>2335</v>
      </c>
    </row>
    <row r="550" spans="2:2" x14ac:dyDescent="0.25">
      <c r="B550" s="137"/>
    </row>
    <row r="551" spans="2:2" ht="128.25" x14ac:dyDescent="0.25">
      <c r="B551" s="138" t="s">
        <v>2336</v>
      </c>
    </row>
    <row r="552" spans="2:2" x14ac:dyDescent="0.25">
      <c r="B552" s="137"/>
    </row>
    <row r="553" spans="2:2" ht="42.75" x14ac:dyDescent="0.25">
      <c r="B553" s="138" t="s">
        <v>2337</v>
      </c>
    </row>
    <row r="554" spans="2:2" x14ac:dyDescent="0.25">
      <c r="B554" s="137"/>
    </row>
    <row r="555" spans="2:2" ht="71.25" x14ac:dyDescent="0.25">
      <c r="B555" s="138" t="s">
        <v>2338</v>
      </c>
    </row>
    <row r="556" spans="2:2" x14ac:dyDescent="0.25">
      <c r="B556" s="137"/>
    </row>
    <row r="557" spans="2:2" ht="57" x14ac:dyDescent="0.25">
      <c r="B557" s="138" t="s">
        <v>2339</v>
      </c>
    </row>
    <row r="558" spans="2:2" x14ac:dyDescent="0.25">
      <c r="B558" s="137"/>
    </row>
    <row r="559" spans="2:2" ht="71.25" x14ac:dyDescent="0.25">
      <c r="B559" s="138" t="s">
        <v>2340</v>
      </c>
    </row>
    <row r="560" spans="2:2" x14ac:dyDescent="0.25">
      <c r="B560" s="137"/>
    </row>
    <row r="561" spans="2:2" ht="28.5" x14ac:dyDescent="0.25">
      <c r="B561" s="138" t="s">
        <v>2341</v>
      </c>
    </row>
    <row r="562" spans="2:2" x14ac:dyDescent="0.25">
      <c r="B562" s="137"/>
    </row>
    <row r="563" spans="2:2" ht="85.5" x14ac:dyDescent="0.25">
      <c r="B563" s="138" t="s">
        <v>2342</v>
      </c>
    </row>
    <row r="564" spans="2:2" x14ac:dyDescent="0.25">
      <c r="B564" s="137"/>
    </row>
    <row r="565" spans="2:2" x14ac:dyDescent="0.25">
      <c r="B565" s="138" t="s">
        <v>2343</v>
      </c>
    </row>
    <row r="566" spans="2:2" x14ac:dyDescent="0.25">
      <c r="B566" s="137"/>
    </row>
    <row r="567" spans="2:2" ht="57" x14ac:dyDescent="0.25">
      <c r="B567" s="138" t="s">
        <v>2344</v>
      </c>
    </row>
    <row r="568" spans="2:2" x14ac:dyDescent="0.25">
      <c r="B568" s="137"/>
    </row>
    <row r="569" spans="2:2" ht="71.25" x14ac:dyDescent="0.25">
      <c r="B569" s="138" t="s">
        <v>2345</v>
      </c>
    </row>
    <row r="570" spans="2:2" x14ac:dyDescent="0.25">
      <c r="B570" s="141" t="s">
        <v>2346</v>
      </c>
    </row>
    <row r="571" spans="2:2" x14ac:dyDescent="0.25">
      <c r="B571" s="141" t="s">
        <v>2347</v>
      </c>
    </row>
    <row r="572" spans="2:2" x14ac:dyDescent="0.25">
      <c r="B572" s="141" t="s">
        <v>2117</v>
      </c>
    </row>
    <row r="573" spans="2:2" x14ac:dyDescent="0.25">
      <c r="B573" s="141" t="s">
        <v>2112</v>
      </c>
    </row>
    <row r="574" spans="2:2" x14ac:dyDescent="0.25">
      <c r="B574" s="4" t="s">
        <v>10</v>
      </c>
    </row>
  </sheetData>
  <hyperlinks>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1" location="'Калькулятор 6'!A1" display="ВЕРНУТЬСЯ К КАЛЬКУЛЯТОРУ"/>
    <hyperlink ref="B574" location="'Калькулятор 6'!A1" display="ВЕРНУТЬСЯ К КАЛЬКУЛЯТОРУ"/>
  </hyperlinks>
  <pageMargins left="0.7" right="0.7" top="0.75" bottom="0.75" header="0.3" footer="0.3"/>
  <pageSetup paperSize="9" orientation="portrait" r:id="rId3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92.1406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95"/>
  <sheetViews>
    <sheetView workbookViewId="0">
      <selection activeCell="B1" sqref="B1"/>
    </sheetView>
  </sheetViews>
  <sheetFormatPr defaultRowHeight="15" x14ac:dyDescent="0.25"/>
  <cols>
    <col min="2" max="2" width="91.28515625" customWidth="1"/>
  </cols>
  <sheetData>
    <row r="1" spans="2:2" x14ac:dyDescent="0.25">
      <c r="B1" s="4" t="s">
        <v>10</v>
      </c>
    </row>
    <row r="2" spans="2:2" ht="31.5" x14ac:dyDescent="0.25">
      <c r="B2" s="165" t="s">
        <v>3470</v>
      </c>
    </row>
    <row r="3" spans="2:2" ht="15.75" x14ac:dyDescent="0.25">
      <c r="B3" s="166" t="s">
        <v>3471</v>
      </c>
    </row>
    <row r="4" spans="2:2" ht="110.25" x14ac:dyDescent="0.25">
      <c r="B4" s="165" t="s">
        <v>3472</v>
      </c>
    </row>
    <row r="5" spans="2:2" x14ac:dyDescent="0.25">
      <c r="B5" s="167" t="s">
        <v>163</v>
      </c>
    </row>
    <row r="6" spans="2:2" x14ac:dyDescent="0.25">
      <c r="B6" s="167" t="s">
        <v>3473</v>
      </c>
    </row>
    <row r="7" spans="2:2" x14ac:dyDescent="0.25">
      <c r="B7" s="167" t="s">
        <v>3474</v>
      </c>
    </row>
    <row r="8" spans="2:2" x14ac:dyDescent="0.25">
      <c r="B8" s="167" t="s">
        <v>3475</v>
      </c>
    </row>
    <row r="9" spans="2:2" x14ac:dyDescent="0.25">
      <c r="B9" s="167" t="s">
        <v>3476</v>
      </c>
    </row>
    <row r="10" spans="2:2" ht="18" x14ac:dyDescent="0.25">
      <c r="B10" s="168" t="s">
        <v>3477</v>
      </c>
    </row>
    <row r="11" spans="2:2" ht="15.75" x14ac:dyDescent="0.25">
      <c r="B11" s="165" t="s">
        <v>3478</v>
      </c>
    </row>
    <row r="12" spans="2:2" ht="15.75" x14ac:dyDescent="0.25">
      <c r="B12" s="169" t="s">
        <v>3479</v>
      </c>
    </row>
    <row r="13" spans="2:2" ht="94.5" x14ac:dyDescent="0.25">
      <c r="B13" s="170" t="s">
        <v>3480</v>
      </c>
    </row>
    <row r="14" spans="2:2" ht="220.5" x14ac:dyDescent="0.25">
      <c r="B14" s="170" t="s">
        <v>3481</v>
      </c>
    </row>
    <row r="15" spans="2:2" ht="31.5" x14ac:dyDescent="0.25">
      <c r="B15" s="170" t="s">
        <v>3482</v>
      </c>
    </row>
    <row r="16" spans="2:2" ht="31.5" x14ac:dyDescent="0.25">
      <c r="B16" s="170" t="s">
        <v>3483</v>
      </c>
    </row>
    <row r="17" spans="2:2" ht="47.25" x14ac:dyDescent="0.25">
      <c r="B17" s="170" t="s">
        <v>3484</v>
      </c>
    </row>
    <row r="18" spans="2:2" ht="31.5" x14ac:dyDescent="0.25">
      <c r="B18" s="170" t="s">
        <v>3485</v>
      </c>
    </row>
    <row r="19" spans="2:2" ht="47.25" x14ac:dyDescent="0.25">
      <c r="B19" s="170" t="s">
        <v>3486</v>
      </c>
    </row>
    <row r="20" spans="2:2" ht="47.25" x14ac:dyDescent="0.25">
      <c r="B20" s="170" t="s">
        <v>3487</v>
      </c>
    </row>
    <row r="21" spans="2:2" ht="110.25" x14ac:dyDescent="0.25">
      <c r="B21" s="170" t="s">
        <v>3488</v>
      </c>
    </row>
    <row r="22" spans="2:2" ht="31.5" x14ac:dyDescent="0.25">
      <c r="B22" s="169" t="s">
        <v>3489</v>
      </c>
    </row>
    <row r="23" spans="2:2" ht="120" x14ac:dyDescent="0.25">
      <c r="B23" s="24" t="s">
        <v>3490</v>
      </c>
    </row>
    <row r="24" spans="2:2" ht="94.5" x14ac:dyDescent="0.25">
      <c r="B24" s="170" t="s">
        <v>3491</v>
      </c>
    </row>
    <row r="25" spans="2:2" ht="31.5" x14ac:dyDescent="0.25">
      <c r="B25" s="170" t="s">
        <v>3492</v>
      </c>
    </row>
    <row r="26" spans="2:2" ht="15.75" x14ac:dyDescent="0.25">
      <c r="B26" s="170" t="s">
        <v>3493</v>
      </c>
    </row>
    <row r="27" spans="2:2" ht="15.75" x14ac:dyDescent="0.25">
      <c r="B27" s="170" t="s">
        <v>3494</v>
      </c>
    </row>
    <row r="28" spans="2:2" ht="15.75" x14ac:dyDescent="0.25">
      <c r="B28" s="170" t="s">
        <v>3495</v>
      </c>
    </row>
    <row r="29" spans="2:2" ht="15.75" x14ac:dyDescent="0.25">
      <c r="B29" s="170" t="s">
        <v>3496</v>
      </c>
    </row>
    <row r="30" spans="2:2" ht="31.5" x14ac:dyDescent="0.25">
      <c r="B30" s="170" t="s">
        <v>3497</v>
      </c>
    </row>
    <row r="31" spans="2:2" ht="15.75" x14ac:dyDescent="0.25">
      <c r="B31" s="170" t="s">
        <v>3498</v>
      </c>
    </row>
    <row r="32" spans="2:2" ht="78.75" x14ac:dyDescent="0.25">
      <c r="B32" s="170" t="s">
        <v>3499</v>
      </c>
    </row>
    <row r="33" spans="2:2" ht="15.75" x14ac:dyDescent="0.25">
      <c r="B33" s="170" t="s">
        <v>3500</v>
      </c>
    </row>
    <row r="34" spans="2:2" ht="60" x14ac:dyDescent="0.25">
      <c r="B34" s="24" t="s">
        <v>3501</v>
      </c>
    </row>
    <row r="35" spans="2:2" ht="15.75" x14ac:dyDescent="0.25">
      <c r="B35" s="170" t="s">
        <v>3502</v>
      </c>
    </row>
    <row r="36" spans="2:2" ht="31.5" x14ac:dyDescent="0.25">
      <c r="B36" s="170" t="s">
        <v>3503</v>
      </c>
    </row>
    <row r="37" spans="2:2" ht="31.5" x14ac:dyDescent="0.25">
      <c r="B37" s="170" t="s">
        <v>3504</v>
      </c>
    </row>
    <row r="38" spans="2:2" ht="31.5" x14ac:dyDescent="0.25">
      <c r="B38" s="170" t="s">
        <v>3505</v>
      </c>
    </row>
    <row r="39" spans="2:2" ht="47.25" x14ac:dyDescent="0.25">
      <c r="B39" s="170" t="s">
        <v>3506</v>
      </c>
    </row>
    <row r="40" spans="2:2" ht="78.75" x14ac:dyDescent="0.25">
      <c r="B40" s="170" t="s">
        <v>3507</v>
      </c>
    </row>
    <row r="41" spans="2:2" ht="47.25" x14ac:dyDescent="0.25">
      <c r="B41" s="170" t="s">
        <v>3508</v>
      </c>
    </row>
    <row r="42" spans="2:2" ht="110.25" x14ac:dyDescent="0.25">
      <c r="B42" s="170" t="s">
        <v>3509</v>
      </c>
    </row>
    <row r="43" spans="2:2" ht="180" x14ac:dyDescent="0.25">
      <c r="B43" s="24" t="s">
        <v>3510</v>
      </c>
    </row>
    <row r="44" spans="2:2" ht="94.5" x14ac:dyDescent="0.25">
      <c r="B44" s="170" t="s">
        <v>3511</v>
      </c>
    </row>
    <row r="45" spans="2:2" ht="75" x14ac:dyDescent="0.25">
      <c r="B45" s="24" t="s">
        <v>3512</v>
      </c>
    </row>
    <row r="46" spans="2:2" ht="31.5" x14ac:dyDescent="0.25">
      <c r="B46" s="169" t="s">
        <v>3513</v>
      </c>
    </row>
    <row r="47" spans="2:2" ht="31.5" x14ac:dyDescent="0.25">
      <c r="B47" s="170" t="s">
        <v>3514</v>
      </c>
    </row>
    <row r="48" spans="2:2" ht="78.75" x14ac:dyDescent="0.25">
      <c r="B48" s="170" t="s">
        <v>3515</v>
      </c>
    </row>
    <row r="49" spans="2:2" ht="63" x14ac:dyDescent="0.25">
      <c r="B49" s="170" t="s">
        <v>3516</v>
      </c>
    </row>
    <row r="50" spans="2:2" ht="15.75" x14ac:dyDescent="0.25">
      <c r="B50" s="170" t="s">
        <v>3517</v>
      </c>
    </row>
    <row r="51" spans="2:2" ht="63" x14ac:dyDescent="0.25">
      <c r="B51" s="170" t="s">
        <v>3518</v>
      </c>
    </row>
    <row r="52" spans="2:2" ht="47.25" x14ac:dyDescent="0.25">
      <c r="B52" s="170" t="s">
        <v>3519</v>
      </c>
    </row>
    <row r="53" spans="2:2" ht="30" x14ac:dyDescent="0.25">
      <c r="B53" s="24" t="s">
        <v>3520</v>
      </c>
    </row>
    <row r="54" spans="2:2" ht="15.75" x14ac:dyDescent="0.25">
      <c r="B54" s="170" t="s">
        <v>3521</v>
      </c>
    </row>
    <row r="55" spans="2:2" ht="94.5" x14ac:dyDescent="0.25">
      <c r="B55" s="170" t="s">
        <v>3522</v>
      </c>
    </row>
    <row r="56" spans="2:2" ht="47.25" x14ac:dyDescent="0.25">
      <c r="B56" s="170" t="s">
        <v>3523</v>
      </c>
    </row>
    <row r="57" spans="2:2" ht="31.5" x14ac:dyDescent="0.25">
      <c r="B57" s="170" t="s">
        <v>3524</v>
      </c>
    </row>
    <row r="58" spans="2:2" ht="31.5" x14ac:dyDescent="0.25">
      <c r="B58" s="170" t="s">
        <v>3525</v>
      </c>
    </row>
    <row r="59" spans="2:2" ht="31.5" x14ac:dyDescent="0.25">
      <c r="B59" s="170" t="s">
        <v>3526</v>
      </c>
    </row>
    <row r="60" spans="2:2" ht="30" x14ac:dyDescent="0.25">
      <c r="B60" s="24" t="s">
        <v>3527</v>
      </c>
    </row>
    <row r="61" spans="2:2" ht="31.5" x14ac:dyDescent="0.25">
      <c r="B61" s="170" t="s">
        <v>3528</v>
      </c>
    </row>
    <row r="62" spans="2:2" ht="47.25" x14ac:dyDescent="0.25">
      <c r="B62" s="170" t="s">
        <v>3529</v>
      </c>
    </row>
    <row r="63" spans="2:2" ht="47.25" x14ac:dyDescent="0.25">
      <c r="B63" s="170" t="s">
        <v>3530</v>
      </c>
    </row>
    <row r="64" spans="2:2" ht="126" x14ac:dyDescent="0.25">
      <c r="B64" s="170" t="s">
        <v>3531</v>
      </c>
    </row>
    <row r="65" spans="2:2" ht="47.25" x14ac:dyDescent="0.25">
      <c r="B65" s="170" t="s">
        <v>3532</v>
      </c>
    </row>
    <row r="66" spans="2:2" ht="157.5" x14ac:dyDescent="0.25">
      <c r="B66" s="170" t="s">
        <v>3533</v>
      </c>
    </row>
    <row r="67" spans="2:2" ht="94.5" x14ac:dyDescent="0.25">
      <c r="B67" s="170" t="s">
        <v>3534</v>
      </c>
    </row>
    <row r="68" spans="2:2" ht="60" x14ac:dyDescent="0.25">
      <c r="B68" s="24" t="s">
        <v>3535</v>
      </c>
    </row>
    <row r="69" spans="2:2" ht="78.75" x14ac:dyDescent="0.25">
      <c r="B69" s="170" t="s">
        <v>3536</v>
      </c>
    </row>
    <row r="70" spans="2:2" ht="110.25" x14ac:dyDescent="0.25">
      <c r="B70" s="170" t="s">
        <v>3537</v>
      </c>
    </row>
    <row r="71" spans="2:2" ht="126" x14ac:dyDescent="0.25">
      <c r="B71" s="170" t="s">
        <v>3538</v>
      </c>
    </row>
    <row r="72" spans="2:2" ht="63" x14ac:dyDescent="0.25">
      <c r="B72" s="170" t="s">
        <v>3539</v>
      </c>
    </row>
    <row r="73" spans="2:2" ht="94.5" x14ac:dyDescent="0.25">
      <c r="B73" s="170" t="s">
        <v>3540</v>
      </c>
    </row>
    <row r="74" spans="2:2" ht="31.5" x14ac:dyDescent="0.25">
      <c r="B74" s="170" t="s">
        <v>3541</v>
      </c>
    </row>
    <row r="75" spans="2:2" ht="47.25" x14ac:dyDescent="0.25">
      <c r="B75" s="170" t="s">
        <v>3542</v>
      </c>
    </row>
    <row r="76" spans="2:2" ht="150" x14ac:dyDescent="0.25">
      <c r="B76" s="24" t="s">
        <v>3543</v>
      </c>
    </row>
    <row r="77" spans="2:2" ht="78.75" x14ac:dyDescent="0.25">
      <c r="B77" s="170" t="s">
        <v>3544</v>
      </c>
    </row>
    <row r="78" spans="2:2" ht="47.25" x14ac:dyDescent="0.25">
      <c r="B78" s="170" t="s">
        <v>3545</v>
      </c>
    </row>
    <row r="79" spans="2:2" ht="47.25" x14ac:dyDescent="0.25">
      <c r="B79" s="170" t="s">
        <v>3546</v>
      </c>
    </row>
    <row r="80" spans="2:2" ht="110.25" x14ac:dyDescent="0.25">
      <c r="B80" s="170" t="s">
        <v>3547</v>
      </c>
    </row>
    <row r="81" spans="2:2" ht="47.25" x14ac:dyDescent="0.25">
      <c r="B81" s="170" t="s">
        <v>3548</v>
      </c>
    </row>
    <row r="82" spans="2:2" ht="31.5" x14ac:dyDescent="0.25">
      <c r="B82" s="169" t="s">
        <v>3549</v>
      </c>
    </row>
    <row r="83" spans="2:2" ht="165" x14ac:dyDescent="0.25">
      <c r="B83" s="24" t="s">
        <v>3550</v>
      </c>
    </row>
    <row r="84" spans="2:2" ht="45" x14ac:dyDescent="0.25">
      <c r="B84" s="24" t="s">
        <v>3551</v>
      </c>
    </row>
    <row r="85" spans="2:2" ht="31.5" x14ac:dyDescent="0.25">
      <c r="B85" s="170" t="s">
        <v>3552</v>
      </c>
    </row>
    <row r="86" spans="2:2" ht="63" x14ac:dyDescent="0.25">
      <c r="B86" s="170" t="s">
        <v>3553</v>
      </c>
    </row>
    <row r="87" spans="2:2" ht="47.25" x14ac:dyDescent="0.25">
      <c r="B87" s="170" t="s">
        <v>3554</v>
      </c>
    </row>
    <row r="88" spans="2:2" ht="90" x14ac:dyDescent="0.25">
      <c r="B88" s="24" t="s">
        <v>3555</v>
      </c>
    </row>
    <row r="89" spans="2:2" ht="135" x14ac:dyDescent="0.25">
      <c r="B89" s="24" t="s">
        <v>3556</v>
      </c>
    </row>
    <row r="90" spans="2:2" ht="78.75" x14ac:dyDescent="0.25">
      <c r="B90" s="169" t="s">
        <v>3557</v>
      </c>
    </row>
    <row r="91" spans="2:2" ht="94.5" x14ac:dyDescent="0.25">
      <c r="B91" s="170" t="s">
        <v>3558</v>
      </c>
    </row>
    <row r="92" spans="2:2" ht="110.25" x14ac:dyDescent="0.25">
      <c r="B92" s="170" t="s">
        <v>3559</v>
      </c>
    </row>
    <row r="93" spans="2:2" ht="110.25" x14ac:dyDescent="0.25">
      <c r="B93" s="170" t="s">
        <v>3560</v>
      </c>
    </row>
    <row r="94" spans="2:2" ht="63" x14ac:dyDescent="0.25">
      <c r="B94" s="170" t="s">
        <v>3561</v>
      </c>
    </row>
    <row r="95" spans="2:2" ht="78.75" x14ac:dyDescent="0.25">
      <c r="B95" s="170" t="s">
        <v>3562</v>
      </c>
    </row>
  </sheetData>
  <hyperlinks>
    <hyperlink ref="B1" location="'Калькулятор 6'!A1" display="ВЕРНУТЬСЯ К КАЛЬКУЛЯТОРУ"/>
    <hyperlink ref="B23" r:id="rId1" location="i111579" tooltip="приложение 1" display="https://ohranatruda.ru/ot_biblio/normativ/data_normativ/49/49283/index.php - i111579"/>
    <hyperlink ref="B34" r:id="rId2" tooltip="190-ФЗ" display="https://ohranatruda.ru/ot_biblio/normativ/data_normativ/44/44951/index.php"/>
    <hyperlink ref="B43" r:id="rId3" location="i237308" tooltip="приложение 6" display="https://ohranatruda.ru/ot_biblio/normativ/data_normativ/49/49283/index.php - i237308"/>
    <hyperlink ref="B45" r:id="rId4" tooltip="190-ФЗ" display="https://ohranatruda.ru/ot_biblio/normativ/data_normativ/44/44951/index.php"/>
    <hyperlink ref="B53" r:id="rId5" location="i68491" tooltip="п. 11." display="https://ohranatruda.ru/ot_biblio/normativ/data_normativ/49/49283/index.php - i68491"/>
    <hyperlink ref="B60" r:id="rId6" location="i68491" tooltip="п. 11." display="https://ohranatruda.ru/ot_biblio/normativ/data_normativ/49/49283/index.php - i68491"/>
    <hyperlink ref="B68" r:id="rId7" location="i293145" tooltip="приложение 9" display="https://ohranatruda.ru/ot_biblio/normativ/data_normativ/49/49283/index.php - i293145"/>
    <hyperlink ref="B76" r:id="rId8" location="i237308" tooltip="приложение 6" display="https://ohranatruda.ru/ot_biblio/normativ/data_normativ/49/49283/index.php - i237308"/>
    <hyperlink ref="B83" r:id="rId9" location="i312432" tooltip="приложение 10" display="https://ohranatruda.ru/ot_biblio/normativ/data_normativ/49/49283/index.php - i312432"/>
    <hyperlink ref="B84" r:id="rId10" location="i42746" tooltip="п. 9." display="https://ohranatruda.ru/ot_biblio/normativ/data_normativ/49/49283/index.php - i42746"/>
    <hyperlink ref="B88" r:id="rId11" location="i258271" tooltip="приложение 7" display="https://ohranatruda.ru/ot_biblio/normativ/data_normativ/49/49283/index.php - i258271"/>
    <hyperlink ref="B89" r:id="rId12" location="i98361" tooltip="п. 29." display="https://ohranatruda.ru/ot_biblio/normativ/data_normativ/49/49283/index.php - i98361"/>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101.1406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
  <sheetViews>
    <sheetView workbookViewId="0">
      <selection activeCell="B1" sqref="B1"/>
    </sheetView>
  </sheetViews>
  <sheetFormatPr defaultRowHeight="15" x14ac:dyDescent="0.25"/>
  <cols>
    <col min="2" max="2" width="83.5703125" customWidth="1"/>
  </cols>
  <sheetData>
    <row r="1" spans="2:2" x14ac:dyDescent="0.25">
      <c r="B1" s="4" t="s">
        <v>10</v>
      </c>
    </row>
  </sheetData>
  <hyperlinks>
    <hyperlink ref="B1" location="'Калькулятор 6'!A1" display="ВЕРНУТЬСЯ К КАЛЬКУЛЯТОРУ"/>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280"/>
  <sheetViews>
    <sheetView workbookViewId="0">
      <selection activeCell="B1" sqref="B1"/>
    </sheetView>
  </sheetViews>
  <sheetFormatPr defaultRowHeight="15" x14ac:dyDescent="0.25"/>
  <cols>
    <col min="2" max="2" width="91.28515625" customWidth="1"/>
  </cols>
  <sheetData>
    <row r="1" spans="2:2" x14ac:dyDescent="0.25">
      <c r="B1" s="4" t="s">
        <v>10</v>
      </c>
    </row>
    <row r="2" spans="2:2" ht="18.75" x14ac:dyDescent="0.25">
      <c r="B2" s="49" t="s">
        <v>101</v>
      </c>
    </row>
    <row r="3" spans="2:2" ht="16.5" x14ac:dyDescent="0.25">
      <c r="B3" s="84" t="s">
        <v>1543</v>
      </c>
    </row>
    <row r="4" spans="2:2" ht="16.5" x14ac:dyDescent="0.25">
      <c r="B4" s="84" t="s">
        <v>1544</v>
      </c>
    </row>
    <row r="5" spans="2:2" ht="16.5" x14ac:dyDescent="0.25">
      <c r="B5" s="84" t="s">
        <v>1545</v>
      </c>
    </row>
    <row r="6" spans="2:2" ht="16.5" x14ac:dyDescent="0.25">
      <c r="B6" s="84" t="s">
        <v>1546</v>
      </c>
    </row>
    <row r="7" spans="2:2" ht="16.5" x14ac:dyDescent="0.25">
      <c r="B7" s="84" t="s">
        <v>1547</v>
      </c>
    </row>
    <row r="8" spans="2:2" ht="16.5" x14ac:dyDescent="0.25">
      <c r="B8" s="84" t="s">
        <v>1548</v>
      </c>
    </row>
    <row r="9" spans="2:2" ht="16.5" x14ac:dyDescent="0.25">
      <c r="B9" s="84" t="s">
        <v>1549</v>
      </c>
    </row>
    <row r="10" spans="2:2" ht="16.5" x14ac:dyDescent="0.25">
      <c r="B10" s="84" t="s">
        <v>1550</v>
      </c>
    </row>
    <row r="11" spans="2:2" ht="16.5" x14ac:dyDescent="0.25">
      <c r="B11" s="84" t="s">
        <v>1551</v>
      </c>
    </row>
    <row r="12" spans="2:2" ht="99" x14ac:dyDescent="0.25">
      <c r="B12" s="85" t="s">
        <v>1552</v>
      </c>
    </row>
    <row r="13" spans="2:2" ht="132" x14ac:dyDescent="0.25">
      <c r="B13" s="85" t="s">
        <v>1553</v>
      </c>
    </row>
    <row r="14" spans="2:2" ht="16.5" x14ac:dyDescent="0.25">
      <c r="B14" s="85" t="s">
        <v>1554</v>
      </c>
    </row>
    <row r="15" spans="2:2" ht="99" x14ac:dyDescent="0.25">
      <c r="B15" s="85" t="s">
        <v>1555</v>
      </c>
    </row>
    <row r="16" spans="2:2" ht="132" x14ac:dyDescent="0.25">
      <c r="B16" s="85" t="s">
        <v>1556</v>
      </c>
    </row>
    <row r="17" spans="2:2" ht="99" x14ac:dyDescent="0.25">
      <c r="B17" s="85" t="s">
        <v>1557</v>
      </c>
    </row>
    <row r="18" spans="2:2" ht="16.5" x14ac:dyDescent="0.25">
      <c r="B18" s="85" t="s">
        <v>1558</v>
      </c>
    </row>
    <row r="19" spans="2:2" ht="33" x14ac:dyDescent="0.25">
      <c r="B19" s="85" t="s">
        <v>1559</v>
      </c>
    </row>
    <row r="20" spans="2:2" ht="16.5" x14ac:dyDescent="0.25">
      <c r="B20" s="86"/>
    </row>
    <row r="21" spans="2:2" ht="16.5" x14ac:dyDescent="0.25">
      <c r="B21" s="85" t="s">
        <v>1560</v>
      </c>
    </row>
    <row r="23" spans="2:2" ht="16.5" x14ac:dyDescent="0.25">
      <c r="B23" s="90"/>
    </row>
    <row r="24" spans="2:2" ht="16.5" x14ac:dyDescent="0.25">
      <c r="B24" s="91" t="s">
        <v>7</v>
      </c>
    </row>
    <row r="25" spans="2:2" ht="16.5" x14ac:dyDescent="0.25">
      <c r="B25" s="91" t="s">
        <v>1561</v>
      </c>
    </row>
    <row r="26" spans="2:2" ht="16.5" x14ac:dyDescent="0.25">
      <c r="B26" s="91" t="s">
        <v>1562</v>
      </c>
    </row>
    <row r="27" spans="2:2" ht="16.5" x14ac:dyDescent="0.25">
      <c r="B27" s="91" t="s">
        <v>1563</v>
      </c>
    </row>
    <row r="28" spans="2:2" ht="16.5" x14ac:dyDescent="0.25">
      <c r="B28" s="91" t="s">
        <v>1564</v>
      </c>
    </row>
    <row r="29" spans="2:2" ht="16.5" x14ac:dyDescent="0.25">
      <c r="B29" s="91" t="s">
        <v>1565</v>
      </c>
    </row>
    <row r="30" spans="2:2" ht="16.5" x14ac:dyDescent="0.25">
      <c r="B30" s="91" t="s">
        <v>1566</v>
      </c>
    </row>
    <row r="31" spans="2:2" ht="16.5" x14ac:dyDescent="0.25">
      <c r="B31" s="91" t="s">
        <v>1567</v>
      </c>
    </row>
    <row r="32" spans="2:2" ht="16.5" x14ac:dyDescent="0.25">
      <c r="B32" s="92" t="s">
        <v>1568</v>
      </c>
    </row>
    <row r="33" spans="2:2" ht="16.5" x14ac:dyDescent="0.25">
      <c r="B33" s="93" t="s">
        <v>1569</v>
      </c>
    </row>
    <row r="34" spans="2:2" ht="16.5" x14ac:dyDescent="0.25">
      <c r="B34" s="94" t="s">
        <v>1570</v>
      </c>
    </row>
    <row r="35" spans="2:2" ht="132" x14ac:dyDescent="0.25">
      <c r="B35" s="94" t="s">
        <v>1571</v>
      </c>
    </row>
    <row r="36" spans="2:2" ht="16.5" x14ac:dyDescent="0.25">
      <c r="B36" s="94" t="s">
        <v>1572</v>
      </c>
    </row>
    <row r="37" spans="2:2" ht="33" x14ac:dyDescent="0.25">
      <c r="B37" s="94" t="s">
        <v>1573</v>
      </c>
    </row>
    <row r="38" spans="2:2" ht="33" x14ac:dyDescent="0.25">
      <c r="B38" s="95" t="s">
        <v>1574</v>
      </c>
    </row>
    <row r="39" spans="2:2" ht="49.5" x14ac:dyDescent="0.25">
      <c r="B39" s="94" t="s">
        <v>1575</v>
      </c>
    </row>
    <row r="40" spans="2:2" x14ac:dyDescent="0.25">
      <c r="B40" s="1"/>
    </row>
    <row r="41" spans="2:2" ht="16.5" x14ac:dyDescent="0.25">
      <c r="B41" s="94" t="s">
        <v>1576</v>
      </c>
    </row>
    <row r="42" spans="2:2" ht="16.5" x14ac:dyDescent="0.25">
      <c r="B42" s="94" t="s">
        <v>1577</v>
      </c>
    </row>
    <row r="43" spans="2:2" ht="16.5" x14ac:dyDescent="0.25">
      <c r="B43" s="94" t="s">
        <v>1578</v>
      </c>
    </row>
    <row r="44" spans="2:2" ht="16.5" x14ac:dyDescent="0.25">
      <c r="B44" s="94" t="s">
        <v>1579</v>
      </c>
    </row>
    <row r="45" spans="2:2" ht="16.5" x14ac:dyDescent="0.25">
      <c r="B45" s="94" t="s">
        <v>1580</v>
      </c>
    </row>
    <row r="46" spans="2:2" ht="33" x14ac:dyDescent="0.25">
      <c r="B46" s="94" t="s">
        <v>1581</v>
      </c>
    </row>
    <row r="47" spans="2:2" ht="16.5" x14ac:dyDescent="0.25">
      <c r="B47" s="94" t="s">
        <v>1582</v>
      </c>
    </row>
    <row r="48" spans="2:2" ht="49.5" x14ac:dyDescent="0.25">
      <c r="B48" s="94" t="s">
        <v>1583</v>
      </c>
    </row>
    <row r="49" spans="2:2" ht="30" x14ac:dyDescent="0.25">
      <c r="B49" s="24" t="s">
        <v>1584</v>
      </c>
    </row>
    <row r="50" spans="2:2" ht="66" x14ac:dyDescent="0.25">
      <c r="B50" s="94" t="s">
        <v>1585</v>
      </c>
    </row>
    <row r="51" spans="2:2" ht="30" x14ac:dyDescent="0.25">
      <c r="B51" s="24" t="s">
        <v>1586</v>
      </c>
    </row>
    <row r="52" spans="2:2" ht="49.5" x14ac:dyDescent="0.25">
      <c r="B52" s="94" t="s">
        <v>1587</v>
      </c>
    </row>
    <row r="53" spans="2:2" ht="16.5" x14ac:dyDescent="0.25">
      <c r="B53" s="94" t="s">
        <v>1588</v>
      </c>
    </row>
    <row r="54" spans="2:2" ht="16.5" x14ac:dyDescent="0.25">
      <c r="B54" s="94" t="s">
        <v>1589</v>
      </c>
    </row>
    <row r="55" spans="2:2" ht="16.5" x14ac:dyDescent="0.25">
      <c r="B55" s="95" t="s">
        <v>1748</v>
      </c>
    </row>
    <row r="56" spans="2:2" ht="66" x14ac:dyDescent="0.25">
      <c r="B56" s="94" t="s">
        <v>1590</v>
      </c>
    </row>
    <row r="57" spans="2:2" ht="16.5" x14ac:dyDescent="0.25">
      <c r="B57" s="93" t="s">
        <v>1591</v>
      </c>
    </row>
    <row r="58" spans="2:2" ht="16.5" x14ac:dyDescent="0.25">
      <c r="B58" s="94" t="s">
        <v>1592</v>
      </c>
    </row>
    <row r="59" spans="2:2" ht="82.5" x14ac:dyDescent="0.25">
      <c r="B59" s="94" t="s">
        <v>1593</v>
      </c>
    </row>
    <row r="60" spans="2:2" ht="33" x14ac:dyDescent="0.25">
      <c r="B60" s="95" t="s">
        <v>1594</v>
      </c>
    </row>
    <row r="61" spans="2:2" ht="33" x14ac:dyDescent="0.25">
      <c r="B61" s="94" t="s">
        <v>1595</v>
      </c>
    </row>
    <row r="62" spans="2:2" ht="66" x14ac:dyDescent="0.25">
      <c r="B62" s="94" t="s">
        <v>1596</v>
      </c>
    </row>
    <row r="63" spans="2:2" ht="33" x14ac:dyDescent="0.25">
      <c r="B63" s="94" t="s">
        <v>1597</v>
      </c>
    </row>
    <row r="64" spans="2:2" ht="49.5" x14ac:dyDescent="0.25">
      <c r="B64" s="94" t="s">
        <v>1598</v>
      </c>
    </row>
    <row r="65" spans="2:2" ht="16.5" x14ac:dyDescent="0.25">
      <c r="B65" s="95" t="s">
        <v>1599</v>
      </c>
    </row>
    <row r="66" spans="2:2" ht="16.5" x14ac:dyDescent="0.25">
      <c r="B66" s="94" t="s">
        <v>1600</v>
      </c>
    </row>
    <row r="67" spans="2:2" ht="99" x14ac:dyDescent="0.25">
      <c r="B67" s="94" t="s">
        <v>1601</v>
      </c>
    </row>
    <row r="68" spans="2:2" ht="99" x14ac:dyDescent="0.25">
      <c r="B68" s="94" t="s">
        <v>1602</v>
      </c>
    </row>
    <row r="69" spans="2:2" ht="16.5" x14ac:dyDescent="0.25">
      <c r="B69" s="94" t="s">
        <v>1603</v>
      </c>
    </row>
    <row r="70" spans="2:2" ht="49.5" x14ac:dyDescent="0.25">
      <c r="B70" s="94" t="s">
        <v>1604</v>
      </c>
    </row>
    <row r="71" spans="2:2" ht="33" x14ac:dyDescent="0.25">
      <c r="B71" s="94" t="s">
        <v>1605</v>
      </c>
    </row>
    <row r="72" spans="2:2" ht="33" x14ac:dyDescent="0.25">
      <c r="B72" s="94" t="s">
        <v>1606</v>
      </c>
    </row>
    <row r="73" spans="2:2" ht="33" x14ac:dyDescent="0.25">
      <c r="B73" s="95" t="s">
        <v>1607</v>
      </c>
    </row>
    <row r="74" spans="2:2" ht="16.5" x14ac:dyDescent="0.25">
      <c r="B74" s="94" t="s">
        <v>1608</v>
      </c>
    </row>
    <row r="75" spans="2:2" ht="49.5" x14ac:dyDescent="0.25">
      <c r="B75" s="94" t="s">
        <v>1609</v>
      </c>
    </row>
    <row r="76" spans="2:2" ht="49.5" x14ac:dyDescent="0.25">
      <c r="B76" s="94" t="s">
        <v>1610</v>
      </c>
    </row>
    <row r="77" spans="2:2" ht="49.5" x14ac:dyDescent="0.25">
      <c r="B77" s="94" t="s">
        <v>1611</v>
      </c>
    </row>
    <row r="78" spans="2:2" ht="132" x14ac:dyDescent="0.25">
      <c r="B78" s="94" t="s">
        <v>1612</v>
      </c>
    </row>
    <row r="79" spans="2:2" ht="82.5" x14ac:dyDescent="0.25">
      <c r="B79" s="94" t="s">
        <v>1613</v>
      </c>
    </row>
    <row r="80" spans="2:2" ht="45" x14ac:dyDescent="0.25">
      <c r="B80" s="24" t="s">
        <v>1614</v>
      </c>
    </row>
    <row r="81" spans="2:2" ht="49.5" x14ac:dyDescent="0.25">
      <c r="B81" s="95" t="s">
        <v>1615</v>
      </c>
    </row>
    <row r="82" spans="2:2" ht="16.5" x14ac:dyDescent="0.25">
      <c r="B82" s="94" t="s">
        <v>1616</v>
      </c>
    </row>
    <row r="83" spans="2:2" ht="16.5" x14ac:dyDescent="0.25">
      <c r="B83" s="93" t="s">
        <v>1617</v>
      </c>
    </row>
    <row r="84" spans="2:2" ht="49.5" x14ac:dyDescent="0.25">
      <c r="B84" s="94" t="s">
        <v>1618</v>
      </c>
    </row>
    <row r="85" spans="2:2" ht="115.5" x14ac:dyDescent="0.25">
      <c r="B85" s="95" t="s">
        <v>1619</v>
      </c>
    </row>
    <row r="86" spans="2:2" ht="49.5" x14ac:dyDescent="0.25">
      <c r="B86" s="94" t="s">
        <v>1620</v>
      </c>
    </row>
    <row r="87" spans="2:2" ht="16.5" x14ac:dyDescent="0.25">
      <c r="B87" s="94" t="s">
        <v>1621</v>
      </c>
    </row>
    <row r="88" spans="2:2" ht="16.5" x14ac:dyDescent="0.25">
      <c r="B88" s="94" t="s">
        <v>1622</v>
      </c>
    </row>
    <row r="89" spans="2:2" ht="66" x14ac:dyDescent="0.25">
      <c r="B89" s="94" t="s">
        <v>1623</v>
      </c>
    </row>
    <row r="90" spans="2:2" ht="132" x14ac:dyDescent="0.25">
      <c r="B90" s="94" t="s">
        <v>1624</v>
      </c>
    </row>
    <row r="91" spans="2:2" ht="33" x14ac:dyDescent="0.25">
      <c r="B91" s="95" t="s">
        <v>1625</v>
      </c>
    </row>
    <row r="92" spans="2:2" ht="49.5" x14ac:dyDescent="0.25">
      <c r="B92" s="94" t="s">
        <v>1626</v>
      </c>
    </row>
    <row r="93" spans="2:2" ht="33" x14ac:dyDescent="0.25">
      <c r="B93" s="95" t="s">
        <v>1627</v>
      </c>
    </row>
    <row r="94" spans="2:2" ht="33" x14ac:dyDescent="0.25">
      <c r="B94" s="94" t="s">
        <v>1628</v>
      </c>
    </row>
    <row r="95" spans="2:2" ht="115.5" x14ac:dyDescent="0.25">
      <c r="B95" s="94" t="s">
        <v>1629</v>
      </c>
    </row>
    <row r="96" spans="2:2" ht="66" x14ac:dyDescent="0.25">
      <c r="B96" s="95" t="s">
        <v>1630</v>
      </c>
    </row>
    <row r="97" spans="2:2" ht="49.5" x14ac:dyDescent="0.25">
      <c r="B97" s="94" t="s">
        <v>1631</v>
      </c>
    </row>
    <row r="98" spans="2:2" ht="33" x14ac:dyDescent="0.25">
      <c r="B98" s="95" t="s">
        <v>1632</v>
      </c>
    </row>
    <row r="99" spans="2:2" ht="16.5" x14ac:dyDescent="0.25">
      <c r="B99" s="94" t="s">
        <v>1633</v>
      </c>
    </row>
    <row r="100" spans="2:2" ht="16.5" x14ac:dyDescent="0.25">
      <c r="B100" s="94" t="s">
        <v>1634</v>
      </c>
    </row>
    <row r="101" spans="2:2" ht="16.5" x14ac:dyDescent="0.25">
      <c r="B101" s="93" t="s">
        <v>1635</v>
      </c>
    </row>
    <row r="102" spans="2:2" ht="16.5" x14ac:dyDescent="0.25">
      <c r="B102" s="93" t="s">
        <v>1636</v>
      </c>
    </row>
    <row r="103" spans="2:2" ht="16.5" x14ac:dyDescent="0.25">
      <c r="B103" s="93" t="s">
        <v>1637</v>
      </c>
    </row>
    <row r="104" spans="2:2" ht="33" x14ac:dyDescent="0.25">
      <c r="B104" s="94" t="s">
        <v>1638</v>
      </c>
    </row>
    <row r="105" spans="2:2" ht="16.5" x14ac:dyDescent="0.25">
      <c r="B105" s="94" t="s">
        <v>1639</v>
      </c>
    </row>
    <row r="106" spans="2:2" ht="16.5" x14ac:dyDescent="0.25">
      <c r="B106" s="94" t="s">
        <v>1640</v>
      </c>
    </row>
    <row r="107" spans="2:2" ht="16.5" x14ac:dyDescent="0.25">
      <c r="B107" s="94" t="s">
        <v>1641</v>
      </c>
    </row>
    <row r="108" spans="2:2" ht="49.5" x14ac:dyDescent="0.25">
      <c r="B108" s="94" t="s">
        <v>1642</v>
      </c>
    </row>
    <row r="109" spans="2:2" ht="33" x14ac:dyDescent="0.25">
      <c r="B109" s="95" t="s">
        <v>1643</v>
      </c>
    </row>
    <row r="110" spans="2:2" ht="33" x14ac:dyDescent="0.25">
      <c r="B110" s="94" t="s">
        <v>1644</v>
      </c>
    </row>
    <row r="111" spans="2:2" ht="33" x14ac:dyDescent="0.25">
      <c r="B111" s="94" t="s">
        <v>1645</v>
      </c>
    </row>
    <row r="112" spans="2:2" ht="16.5" x14ac:dyDescent="0.25">
      <c r="B112" s="94" t="s">
        <v>1646</v>
      </c>
    </row>
    <row r="113" spans="2:2" ht="33" x14ac:dyDescent="0.25">
      <c r="B113" s="94" t="s">
        <v>1647</v>
      </c>
    </row>
    <row r="114" spans="2:2" ht="33" x14ac:dyDescent="0.25">
      <c r="B114" s="94" t="s">
        <v>1648</v>
      </c>
    </row>
    <row r="115" spans="2:2" ht="33" x14ac:dyDescent="0.25">
      <c r="B115" s="94" t="s">
        <v>1649</v>
      </c>
    </row>
    <row r="116" spans="2:2" ht="33" x14ac:dyDescent="0.25">
      <c r="B116" s="94" t="s">
        <v>1650</v>
      </c>
    </row>
    <row r="117" spans="2:2" ht="99" x14ac:dyDescent="0.25">
      <c r="B117" s="95" t="s">
        <v>1651</v>
      </c>
    </row>
    <row r="118" spans="2:2" ht="33" x14ac:dyDescent="0.25">
      <c r="B118" s="94" t="s">
        <v>1652</v>
      </c>
    </row>
    <row r="119" spans="2:2" ht="49.5" x14ac:dyDescent="0.25">
      <c r="B119" s="94" t="s">
        <v>1653</v>
      </c>
    </row>
    <row r="120" spans="2:2" ht="49.5" x14ac:dyDescent="0.25">
      <c r="B120" s="94" t="s">
        <v>1654</v>
      </c>
    </row>
    <row r="121" spans="2:2" ht="33" x14ac:dyDescent="0.25">
      <c r="B121" s="94" t="s">
        <v>1655</v>
      </c>
    </row>
    <row r="122" spans="2:2" ht="33" x14ac:dyDescent="0.25">
      <c r="B122" s="94" t="s">
        <v>1656</v>
      </c>
    </row>
    <row r="123" spans="2:2" ht="49.5" x14ac:dyDescent="0.25">
      <c r="B123" s="94" t="s">
        <v>1657</v>
      </c>
    </row>
    <row r="124" spans="2:2" ht="33" x14ac:dyDescent="0.25">
      <c r="B124" s="94" t="s">
        <v>1658</v>
      </c>
    </row>
    <row r="125" spans="2:2" ht="66" x14ac:dyDescent="0.25">
      <c r="B125" s="94" t="s">
        <v>1659</v>
      </c>
    </row>
    <row r="126" spans="2:2" ht="49.5" x14ac:dyDescent="0.25">
      <c r="B126" s="94" t="s">
        <v>1660</v>
      </c>
    </row>
    <row r="127" spans="2:2" ht="33" x14ac:dyDescent="0.25">
      <c r="B127" s="94" t="s">
        <v>1661</v>
      </c>
    </row>
    <row r="128" spans="2:2" ht="16.5" x14ac:dyDescent="0.25">
      <c r="B128" s="94" t="s">
        <v>1662</v>
      </c>
    </row>
    <row r="129" spans="2:2" ht="16.5" x14ac:dyDescent="0.25">
      <c r="B129" s="94" t="s">
        <v>1663</v>
      </c>
    </row>
    <row r="130" spans="2:2" ht="33" x14ac:dyDescent="0.25">
      <c r="B130" s="94" t="s">
        <v>1664</v>
      </c>
    </row>
    <row r="131" spans="2:2" ht="33" x14ac:dyDescent="0.25">
      <c r="B131" s="94" t="s">
        <v>1665</v>
      </c>
    </row>
    <row r="132" spans="2:2" ht="33" x14ac:dyDescent="0.25">
      <c r="B132" s="94" t="s">
        <v>1666</v>
      </c>
    </row>
    <row r="133" spans="2:2" ht="16.5" x14ac:dyDescent="0.25">
      <c r="B133" s="94" t="s">
        <v>1667</v>
      </c>
    </row>
    <row r="134" spans="2:2" ht="66" x14ac:dyDescent="0.25">
      <c r="B134" s="94" t="s">
        <v>1668</v>
      </c>
    </row>
    <row r="135" spans="2:2" ht="49.5" x14ac:dyDescent="0.25">
      <c r="B135" s="94" t="s">
        <v>1669</v>
      </c>
    </row>
    <row r="136" spans="2:2" ht="33" x14ac:dyDescent="0.25">
      <c r="B136" s="94" t="s">
        <v>1670</v>
      </c>
    </row>
    <row r="137" spans="2:2" ht="66" x14ac:dyDescent="0.25">
      <c r="B137" s="94" t="s">
        <v>1671</v>
      </c>
    </row>
    <row r="138" spans="2:2" ht="66" x14ac:dyDescent="0.25">
      <c r="B138" s="95" t="s">
        <v>1672</v>
      </c>
    </row>
    <row r="139" spans="2:2" ht="66" x14ac:dyDescent="0.25">
      <c r="B139" s="94" t="s">
        <v>1673</v>
      </c>
    </row>
    <row r="140" spans="2:2" ht="66" x14ac:dyDescent="0.25">
      <c r="B140" s="94" t="s">
        <v>1674</v>
      </c>
    </row>
    <row r="141" spans="2:2" ht="33" x14ac:dyDescent="0.25">
      <c r="B141" s="94" t="s">
        <v>1675</v>
      </c>
    </row>
    <row r="142" spans="2:2" ht="49.5" x14ac:dyDescent="0.25">
      <c r="B142" s="94" t="s">
        <v>1676</v>
      </c>
    </row>
    <row r="143" spans="2:2" ht="33" x14ac:dyDescent="0.25">
      <c r="B143" s="94" t="s">
        <v>1677</v>
      </c>
    </row>
    <row r="144" spans="2:2" ht="82.5" x14ac:dyDescent="0.25">
      <c r="B144" s="95" t="s">
        <v>1678</v>
      </c>
    </row>
    <row r="145" spans="2:2" ht="33" x14ac:dyDescent="0.25">
      <c r="B145" s="95" t="s">
        <v>1679</v>
      </c>
    </row>
    <row r="146" spans="2:2" ht="33" x14ac:dyDescent="0.25">
      <c r="B146" s="94" t="s">
        <v>1680</v>
      </c>
    </row>
    <row r="147" spans="2:2" ht="66" x14ac:dyDescent="0.25">
      <c r="B147" s="94" t="s">
        <v>1681</v>
      </c>
    </row>
    <row r="148" spans="2:2" ht="33" x14ac:dyDescent="0.25">
      <c r="B148" s="95" t="s">
        <v>1682</v>
      </c>
    </row>
    <row r="149" spans="2:2" ht="33" x14ac:dyDescent="0.25">
      <c r="B149" s="94" t="s">
        <v>1683</v>
      </c>
    </row>
    <row r="150" spans="2:2" ht="33" x14ac:dyDescent="0.25">
      <c r="B150" s="94" t="s">
        <v>1684</v>
      </c>
    </row>
    <row r="151" spans="2:2" ht="33" x14ac:dyDescent="0.25">
      <c r="B151" s="94" t="s">
        <v>1685</v>
      </c>
    </row>
    <row r="152" spans="2:2" ht="33" x14ac:dyDescent="0.25">
      <c r="B152" s="94" t="s">
        <v>1686</v>
      </c>
    </row>
    <row r="153" spans="2:2" ht="33" x14ac:dyDescent="0.25">
      <c r="B153" s="94" t="s">
        <v>1687</v>
      </c>
    </row>
    <row r="154" spans="2:2" ht="33" x14ac:dyDescent="0.25">
      <c r="B154" s="94" t="s">
        <v>1688</v>
      </c>
    </row>
    <row r="155" spans="2:2" ht="49.5" x14ac:dyDescent="0.25">
      <c r="B155" s="94" t="s">
        <v>1689</v>
      </c>
    </row>
    <row r="156" spans="2:2" ht="33" x14ac:dyDescent="0.25">
      <c r="B156" s="94" t="s">
        <v>1690</v>
      </c>
    </row>
    <row r="157" spans="2:2" ht="33" x14ac:dyDescent="0.25">
      <c r="B157" s="94" t="s">
        <v>1691</v>
      </c>
    </row>
    <row r="158" spans="2:2" ht="33" x14ac:dyDescent="0.25">
      <c r="B158" s="94" t="s">
        <v>1645</v>
      </c>
    </row>
    <row r="159" spans="2:2" ht="16.5" x14ac:dyDescent="0.25">
      <c r="B159" s="94" t="s">
        <v>1646</v>
      </c>
    </row>
    <row r="160" spans="2:2" ht="16.5" x14ac:dyDescent="0.25">
      <c r="B160" s="94" t="s">
        <v>1692</v>
      </c>
    </row>
    <row r="161" spans="2:2" ht="66" x14ac:dyDescent="0.25">
      <c r="B161" s="94" t="s">
        <v>1693</v>
      </c>
    </row>
    <row r="162" spans="2:2" ht="33" x14ac:dyDescent="0.25">
      <c r="B162" s="94" t="s">
        <v>1648</v>
      </c>
    </row>
    <row r="163" spans="2:2" ht="33" x14ac:dyDescent="0.25">
      <c r="B163" s="94" t="s">
        <v>1694</v>
      </c>
    </row>
    <row r="164" spans="2:2" ht="16.5" x14ac:dyDescent="0.25">
      <c r="B164" s="94" t="s">
        <v>1695</v>
      </c>
    </row>
    <row r="165" spans="2:2" ht="49.5" x14ac:dyDescent="0.25">
      <c r="B165" s="94" t="s">
        <v>1696</v>
      </c>
    </row>
    <row r="166" spans="2:2" ht="33" x14ac:dyDescent="0.25">
      <c r="B166" s="94" t="s">
        <v>1697</v>
      </c>
    </row>
    <row r="167" spans="2:2" ht="33" x14ac:dyDescent="0.25">
      <c r="B167" s="94" t="s">
        <v>1698</v>
      </c>
    </row>
    <row r="168" spans="2:2" ht="49.5" x14ac:dyDescent="0.25">
      <c r="B168" s="94" t="s">
        <v>1699</v>
      </c>
    </row>
    <row r="169" spans="2:2" ht="33" x14ac:dyDescent="0.25">
      <c r="B169" s="94" t="s">
        <v>1700</v>
      </c>
    </row>
    <row r="170" spans="2:2" ht="33" x14ac:dyDescent="0.25">
      <c r="B170" s="94" t="s">
        <v>1701</v>
      </c>
    </row>
    <row r="171" spans="2:2" ht="16.5" x14ac:dyDescent="0.25">
      <c r="B171" s="94" t="s">
        <v>1702</v>
      </c>
    </row>
    <row r="172" spans="2:2" ht="33" x14ac:dyDescent="0.25">
      <c r="B172" s="94" t="s">
        <v>1703</v>
      </c>
    </row>
    <row r="173" spans="2:2" ht="33" x14ac:dyDescent="0.25">
      <c r="B173" s="94" t="s">
        <v>1704</v>
      </c>
    </row>
    <row r="174" spans="2:2" ht="16.5" x14ac:dyDescent="0.25">
      <c r="B174" s="94" t="s">
        <v>1705</v>
      </c>
    </row>
    <row r="175" spans="2:2" ht="33" x14ac:dyDescent="0.25">
      <c r="B175" s="94" t="s">
        <v>1706</v>
      </c>
    </row>
    <row r="176" spans="2:2" ht="49.5" x14ac:dyDescent="0.25">
      <c r="B176" s="94" t="s">
        <v>1707</v>
      </c>
    </row>
    <row r="177" spans="2:2" ht="82.5" x14ac:dyDescent="0.25">
      <c r="B177" s="94" t="s">
        <v>1708</v>
      </c>
    </row>
    <row r="178" spans="2:2" ht="49.5" x14ac:dyDescent="0.25">
      <c r="B178" s="94" t="s">
        <v>1709</v>
      </c>
    </row>
    <row r="179" spans="2:2" ht="33" x14ac:dyDescent="0.25">
      <c r="B179" s="94" t="s">
        <v>1710</v>
      </c>
    </row>
    <row r="180" spans="2:2" ht="82.5" x14ac:dyDescent="0.25">
      <c r="B180" s="94" t="s">
        <v>1711</v>
      </c>
    </row>
    <row r="181" spans="2:2" ht="49.5" x14ac:dyDescent="0.25">
      <c r="B181" s="94" t="s">
        <v>1712</v>
      </c>
    </row>
    <row r="182" spans="2:2" ht="49.5" x14ac:dyDescent="0.25">
      <c r="B182" s="94" t="s">
        <v>1713</v>
      </c>
    </row>
    <row r="183" spans="2:2" ht="49.5" x14ac:dyDescent="0.25">
      <c r="B183" s="94" t="s">
        <v>1714</v>
      </c>
    </row>
    <row r="184" spans="2:2" ht="51.75" x14ac:dyDescent="0.25">
      <c r="B184" s="94" t="s">
        <v>1715</v>
      </c>
    </row>
    <row r="185" spans="2:2" ht="82.5" x14ac:dyDescent="0.25">
      <c r="B185" s="94" t="s">
        <v>1716</v>
      </c>
    </row>
    <row r="186" spans="2:2" ht="33" x14ac:dyDescent="0.25">
      <c r="B186" s="94" t="s">
        <v>1717</v>
      </c>
    </row>
    <row r="187" spans="2:2" ht="33" x14ac:dyDescent="0.25">
      <c r="B187" s="94" t="s">
        <v>1718</v>
      </c>
    </row>
    <row r="188" spans="2:2" ht="33" x14ac:dyDescent="0.25">
      <c r="B188" s="94" t="s">
        <v>1719</v>
      </c>
    </row>
    <row r="189" spans="2:2" ht="49.5" x14ac:dyDescent="0.25">
      <c r="B189" s="94" t="s">
        <v>1720</v>
      </c>
    </row>
    <row r="190" spans="2:2" ht="82.5" x14ac:dyDescent="0.25">
      <c r="B190" s="94" t="s">
        <v>1721</v>
      </c>
    </row>
    <row r="191" spans="2:2" ht="16.5" x14ac:dyDescent="0.25">
      <c r="B191" s="93" t="s">
        <v>1722</v>
      </c>
    </row>
    <row r="192" spans="2:2" ht="16.5" x14ac:dyDescent="0.25">
      <c r="B192" s="93" t="s">
        <v>1723</v>
      </c>
    </row>
    <row r="193" spans="2:2" ht="115.5" x14ac:dyDescent="0.25">
      <c r="B193" s="94" t="s">
        <v>1724</v>
      </c>
    </row>
    <row r="194" spans="2:2" ht="66" x14ac:dyDescent="0.25">
      <c r="B194" s="94" t="s">
        <v>1725</v>
      </c>
    </row>
    <row r="195" spans="2:2" ht="33" x14ac:dyDescent="0.25">
      <c r="B195" s="94" t="s">
        <v>1726</v>
      </c>
    </row>
    <row r="196" spans="2:2" ht="49.5" x14ac:dyDescent="0.25">
      <c r="B196" s="94" t="s">
        <v>1727</v>
      </c>
    </row>
    <row r="197" spans="2:2" ht="16.5" x14ac:dyDescent="0.25">
      <c r="B197" s="94" t="s">
        <v>1728</v>
      </c>
    </row>
    <row r="198" spans="2:2" ht="16.5" x14ac:dyDescent="0.25">
      <c r="B198" s="94" t="s">
        <v>1729</v>
      </c>
    </row>
    <row r="199" spans="2:2" ht="16.5" x14ac:dyDescent="0.25">
      <c r="B199" s="93" t="s">
        <v>1730</v>
      </c>
    </row>
    <row r="200" spans="2:2" ht="16.5" x14ac:dyDescent="0.25">
      <c r="B200" s="93" t="s">
        <v>1731</v>
      </c>
    </row>
    <row r="201" spans="2:2" ht="16.5" x14ac:dyDescent="0.25">
      <c r="B201" s="93" t="s">
        <v>1732</v>
      </c>
    </row>
    <row r="202" spans="2:2" ht="16.5" x14ac:dyDescent="0.25">
      <c r="B202" s="93" t="s">
        <v>1733</v>
      </c>
    </row>
    <row r="203" spans="2:2" ht="115.5" x14ac:dyDescent="0.25">
      <c r="B203" s="94" t="s">
        <v>1734</v>
      </c>
    </row>
    <row r="204" spans="2:2" ht="33" x14ac:dyDescent="0.25">
      <c r="B204" s="95" t="s">
        <v>1735</v>
      </c>
    </row>
    <row r="205" spans="2:2" ht="16.5" x14ac:dyDescent="0.25">
      <c r="B205" s="93" t="s">
        <v>1736</v>
      </c>
    </row>
    <row r="206" spans="2:2" ht="99" x14ac:dyDescent="0.25">
      <c r="B206" s="94" t="s">
        <v>1737</v>
      </c>
    </row>
    <row r="207" spans="2:2" ht="66" x14ac:dyDescent="0.25">
      <c r="B207" s="94" t="s">
        <v>1738</v>
      </c>
    </row>
    <row r="208" spans="2:2" ht="49.5" x14ac:dyDescent="0.25">
      <c r="B208" s="94" t="s">
        <v>1739</v>
      </c>
    </row>
    <row r="209" spans="2:2" ht="16.5" x14ac:dyDescent="0.25">
      <c r="B209" s="94" t="s">
        <v>1740</v>
      </c>
    </row>
    <row r="210" spans="2:2" ht="49.5" x14ac:dyDescent="0.25">
      <c r="B210" s="95" t="s">
        <v>1741</v>
      </c>
    </row>
    <row r="211" spans="2:2" ht="66" x14ac:dyDescent="0.25">
      <c r="B211" s="94" t="s">
        <v>1742</v>
      </c>
    </row>
    <row r="212" spans="2:2" ht="49.5" x14ac:dyDescent="0.25">
      <c r="B212" s="95" t="s">
        <v>1743</v>
      </c>
    </row>
    <row r="213" spans="2:2" ht="82.5" x14ac:dyDescent="0.25">
      <c r="B213" s="94" t="s">
        <v>1744</v>
      </c>
    </row>
    <row r="214" spans="2:2" ht="49.5" x14ac:dyDescent="0.25">
      <c r="B214" s="95" t="s">
        <v>1745</v>
      </c>
    </row>
    <row r="215" spans="2:2" ht="49.5" x14ac:dyDescent="0.25">
      <c r="B215" s="95" t="s">
        <v>1746</v>
      </c>
    </row>
    <row r="216" spans="2:2" ht="45.75" x14ac:dyDescent="0.25">
      <c r="B216" s="96" t="s">
        <v>1747</v>
      </c>
    </row>
    <row r="217" spans="2:2" ht="49.5" x14ac:dyDescent="0.25">
      <c r="B217" s="85" t="s">
        <v>1749</v>
      </c>
    </row>
    <row r="218" spans="2:2" ht="33" x14ac:dyDescent="0.25">
      <c r="B218" s="85" t="s">
        <v>1750</v>
      </c>
    </row>
    <row r="219" spans="2:2" ht="66" x14ac:dyDescent="0.25">
      <c r="B219" s="85" t="s">
        <v>1751</v>
      </c>
    </row>
    <row r="220" spans="2:2" ht="16.5" x14ac:dyDescent="0.25">
      <c r="B220" s="85" t="s">
        <v>1752</v>
      </c>
    </row>
    <row r="221" spans="2:2" ht="82.5" x14ac:dyDescent="0.25">
      <c r="B221" s="85" t="s">
        <v>1753</v>
      </c>
    </row>
    <row r="222" spans="2:2" ht="33" x14ac:dyDescent="0.25">
      <c r="B222" s="85" t="s">
        <v>1754</v>
      </c>
    </row>
    <row r="223" spans="2:2" ht="16.5" x14ac:dyDescent="0.25">
      <c r="B223" s="85" t="s">
        <v>1755</v>
      </c>
    </row>
    <row r="224" spans="2:2" ht="49.5" x14ac:dyDescent="0.25">
      <c r="B224" s="85" t="s">
        <v>1756</v>
      </c>
    </row>
    <row r="225" spans="2:2" ht="66" x14ac:dyDescent="0.25">
      <c r="B225" s="85" t="s">
        <v>1757</v>
      </c>
    </row>
    <row r="226" spans="2:2" ht="66" x14ac:dyDescent="0.25">
      <c r="B226" s="85" t="s">
        <v>1758</v>
      </c>
    </row>
    <row r="227" spans="2:2" ht="49.5" x14ac:dyDescent="0.25">
      <c r="B227" s="85" t="s">
        <v>1759</v>
      </c>
    </row>
    <row r="228" spans="2:2" ht="49.5" x14ac:dyDescent="0.25">
      <c r="B228" s="85" t="s">
        <v>1760</v>
      </c>
    </row>
    <row r="229" spans="2:2" x14ac:dyDescent="0.25">
      <c r="B229" s="46"/>
    </row>
    <row r="230" spans="2:2" ht="33" x14ac:dyDescent="0.25">
      <c r="B230" s="95" t="s">
        <v>1761</v>
      </c>
    </row>
    <row r="231" spans="2:2" ht="66" x14ac:dyDescent="0.25">
      <c r="B231" s="85" t="s">
        <v>1762</v>
      </c>
    </row>
    <row r="232" spans="2:2" ht="49.5" x14ac:dyDescent="0.25">
      <c r="B232" s="85" t="s">
        <v>1763</v>
      </c>
    </row>
    <row r="233" spans="2:2" ht="100.5" x14ac:dyDescent="0.25">
      <c r="B233" s="85" t="s">
        <v>1764</v>
      </c>
    </row>
    <row r="234" spans="2:2" ht="16.5" x14ac:dyDescent="0.25">
      <c r="B234" s="85" t="s">
        <v>1765</v>
      </c>
    </row>
    <row r="235" spans="2:2" ht="49.5" x14ac:dyDescent="0.25">
      <c r="B235" s="85" t="s">
        <v>1766</v>
      </c>
    </row>
    <row r="236" spans="2:2" ht="66" x14ac:dyDescent="0.25">
      <c r="B236" s="85" t="s">
        <v>1767</v>
      </c>
    </row>
    <row r="237" spans="2:2" ht="16.5" x14ac:dyDescent="0.25">
      <c r="B237" s="85" t="s">
        <v>1768</v>
      </c>
    </row>
    <row r="238" spans="2:2" ht="49.5" x14ac:dyDescent="0.25">
      <c r="B238" s="85" t="s">
        <v>1769</v>
      </c>
    </row>
    <row r="239" spans="2:2" ht="82.5" x14ac:dyDescent="0.25">
      <c r="B239" s="85" t="s">
        <v>1770</v>
      </c>
    </row>
    <row r="240" spans="2:2" ht="49.5" x14ac:dyDescent="0.25">
      <c r="B240" s="85" t="s">
        <v>1771</v>
      </c>
    </row>
    <row r="241" spans="2:2" ht="82.5" x14ac:dyDescent="0.25">
      <c r="B241" s="85" t="s">
        <v>1772</v>
      </c>
    </row>
    <row r="242" spans="2:2" ht="82.5" x14ac:dyDescent="0.25">
      <c r="B242" s="85" t="s">
        <v>1773</v>
      </c>
    </row>
    <row r="243" spans="2:2" ht="33" x14ac:dyDescent="0.25">
      <c r="B243" s="85" t="s">
        <v>1774</v>
      </c>
    </row>
    <row r="244" spans="2:2" ht="16.5" x14ac:dyDescent="0.25">
      <c r="B244" s="85" t="s">
        <v>1775</v>
      </c>
    </row>
    <row r="245" spans="2:2" ht="33" x14ac:dyDescent="0.25">
      <c r="B245" s="85" t="s">
        <v>1776</v>
      </c>
    </row>
    <row r="246" spans="2:2" ht="16.5" x14ac:dyDescent="0.25">
      <c r="B246" s="85" t="s">
        <v>1777</v>
      </c>
    </row>
    <row r="247" spans="2:2" ht="115.5" x14ac:dyDescent="0.25">
      <c r="B247" s="85" t="s">
        <v>1778</v>
      </c>
    </row>
    <row r="248" spans="2:2" ht="16.5" x14ac:dyDescent="0.25">
      <c r="B248" s="88" t="s">
        <v>1779</v>
      </c>
    </row>
    <row r="249" spans="2:2" ht="33" x14ac:dyDescent="0.25">
      <c r="B249" s="85" t="s">
        <v>1780</v>
      </c>
    </row>
    <row r="250" spans="2:2" ht="16.5" x14ac:dyDescent="0.25">
      <c r="B250" s="85" t="s">
        <v>1781</v>
      </c>
    </row>
    <row r="251" spans="2:2" ht="33" x14ac:dyDescent="0.25">
      <c r="B251" s="85" t="s">
        <v>1782</v>
      </c>
    </row>
    <row r="252" spans="2:2" ht="99" x14ac:dyDescent="0.25">
      <c r="B252" s="85" t="s">
        <v>1783</v>
      </c>
    </row>
    <row r="253" spans="2:2" ht="16.5" x14ac:dyDescent="0.25">
      <c r="B253" s="85" t="s">
        <v>1784</v>
      </c>
    </row>
    <row r="254" spans="2:2" ht="49.5" x14ac:dyDescent="0.25">
      <c r="B254" s="85" t="s">
        <v>1785</v>
      </c>
    </row>
    <row r="255" spans="2:2" ht="16.5" x14ac:dyDescent="0.25">
      <c r="B255" s="88" t="s">
        <v>1786</v>
      </c>
    </row>
    <row r="256" spans="2:2" ht="66" x14ac:dyDescent="0.25">
      <c r="B256" s="85" t="s">
        <v>1787</v>
      </c>
    </row>
    <row r="257" spans="2:2" ht="33" x14ac:dyDescent="0.25">
      <c r="B257" s="95" t="s">
        <v>1788</v>
      </c>
    </row>
    <row r="258" spans="2:2" ht="33" x14ac:dyDescent="0.25">
      <c r="B258" s="85" t="s">
        <v>1789</v>
      </c>
    </row>
    <row r="259" spans="2:2" ht="33" x14ac:dyDescent="0.25">
      <c r="B259" s="85" t="s">
        <v>1790</v>
      </c>
    </row>
    <row r="260" spans="2:2" ht="33" x14ac:dyDescent="0.25">
      <c r="B260" s="95" t="s">
        <v>1791</v>
      </c>
    </row>
    <row r="261" spans="2:2" ht="33" x14ac:dyDescent="0.25">
      <c r="B261" s="85" t="s">
        <v>1792</v>
      </c>
    </row>
    <row r="262" spans="2:2" ht="16.5" x14ac:dyDescent="0.25">
      <c r="B262" s="85" t="s">
        <v>1793</v>
      </c>
    </row>
    <row r="263" spans="2:2" ht="16.5" x14ac:dyDescent="0.25">
      <c r="B263" s="85" t="s">
        <v>1794</v>
      </c>
    </row>
    <row r="264" spans="2:2" ht="66" x14ac:dyDescent="0.25">
      <c r="B264" s="85" t="s">
        <v>1795</v>
      </c>
    </row>
    <row r="265" spans="2:2" ht="33" x14ac:dyDescent="0.25">
      <c r="B265" s="95" t="s">
        <v>1796</v>
      </c>
    </row>
    <row r="266" spans="2:2" ht="49.5" x14ac:dyDescent="0.25">
      <c r="B266" s="85" t="s">
        <v>1797</v>
      </c>
    </row>
    <row r="267" spans="2:2" ht="16.5" x14ac:dyDescent="0.25">
      <c r="B267" s="88" t="s">
        <v>1798</v>
      </c>
    </row>
    <row r="268" spans="2:2" ht="66" x14ac:dyDescent="0.25">
      <c r="B268" s="85" t="s">
        <v>1799</v>
      </c>
    </row>
    <row r="269" spans="2:2" ht="15.75" x14ac:dyDescent="0.25">
      <c r="B269" s="97" t="s">
        <v>1560</v>
      </c>
    </row>
    <row r="270" spans="2:2" x14ac:dyDescent="0.25">
      <c r="B270" s="46"/>
    </row>
    <row r="271" spans="2:2" ht="16.5" x14ac:dyDescent="0.25">
      <c r="B271" s="87" t="s">
        <v>273</v>
      </c>
    </row>
    <row r="272" spans="2:2" ht="148.5" x14ac:dyDescent="0.25">
      <c r="B272" s="101" t="s">
        <v>1800</v>
      </c>
    </row>
    <row r="273" spans="2:2" ht="16.5" x14ac:dyDescent="0.25">
      <c r="B273" s="87" t="s">
        <v>1801</v>
      </c>
    </row>
    <row r="274" spans="2:2" ht="16.5" x14ac:dyDescent="0.25">
      <c r="B274" s="98" t="s">
        <v>1723</v>
      </c>
    </row>
    <row r="275" spans="2:2" x14ac:dyDescent="0.25">
      <c r="B275" s="99"/>
    </row>
    <row r="277" spans="2:2" x14ac:dyDescent="0.25">
      <c r="B277" s="100"/>
    </row>
    <row r="278" spans="2:2" ht="15.75" x14ac:dyDescent="0.25">
      <c r="B278" s="89"/>
    </row>
    <row r="279" spans="2:2" x14ac:dyDescent="0.25">
      <c r="B279" s="46"/>
    </row>
    <row r="280" spans="2:2" x14ac:dyDescent="0.25">
      <c r="B280" s="46"/>
    </row>
  </sheetData>
  <hyperlinks>
    <hyperlink ref="B1" location="'Калькулятор 6'!A1" display="ВЕРНУТЬСЯ К КАЛЬКУЛЯТОРУ"/>
    <hyperlink ref="B80" r:id="rId1" display="http://aclmkrai.krasnodar.ru/nclocs/"/>
    <hyperlink ref="B51" r:id="rId2" display="http://www.gosuslugi.ru/"/>
    <hyperlink ref="B49" r:id="rId3" display="http://www.e-mfc.ru/"/>
  </hyperlinks>
  <pageMargins left="0.7" right="0.7" top="0.75" bottom="0.75" header="0.3" footer="0.3"/>
  <drawing r:id="rId4"/>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249977111117893"/>
  </sheetPr>
  <dimension ref="B1:B8"/>
  <sheetViews>
    <sheetView workbookViewId="0">
      <selection activeCell="B1" sqref="B1"/>
    </sheetView>
  </sheetViews>
  <sheetFormatPr defaultRowHeight="15" x14ac:dyDescent="0.25"/>
  <cols>
    <col min="2" max="2" width="92" customWidth="1"/>
  </cols>
  <sheetData>
    <row r="1" spans="2:2" x14ac:dyDescent="0.25">
      <c r="B1" s="4" t="s">
        <v>10</v>
      </c>
    </row>
    <row r="2" spans="2:2" ht="90" x14ac:dyDescent="0.25">
      <c r="B2" s="143" t="s">
        <v>3466</v>
      </c>
    </row>
    <row r="3" spans="2:2" x14ac:dyDescent="0.25">
      <c r="B3" s="144"/>
    </row>
    <row r="4" spans="2:2" ht="42.75" x14ac:dyDescent="0.25">
      <c r="B4" s="145" t="s">
        <v>1618</v>
      </c>
    </row>
    <row r="5" spans="2:2" x14ac:dyDescent="0.25">
      <c r="B5" s="11"/>
    </row>
    <row r="6" spans="2:2" ht="144" x14ac:dyDescent="0.25">
      <c r="B6" s="143" t="s">
        <v>3467</v>
      </c>
    </row>
    <row r="7" spans="2:2" x14ac:dyDescent="0.25">
      <c r="B7" s="144"/>
    </row>
    <row r="8" spans="2:2" ht="42.75" x14ac:dyDescent="0.25">
      <c r="B8" s="145" t="s">
        <v>1620</v>
      </c>
    </row>
  </sheetData>
  <hyperlinks>
    <hyperlink ref="B1" location="'Калькулятор 6'!A1" display="ВЕРНУТЬСЯ К КАЛЬКУЛЯТОРУ"/>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42"/>
  <sheetViews>
    <sheetView workbookViewId="0">
      <selection activeCell="B1" sqref="B1"/>
    </sheetView>
  </sheetViews>
  <sheetFormatPr defaultRowHeight="15" x14ac:dyDescent="0.25"/>
  <cols>
    <col min="2" max="2" width="126.28515625" customWidth="1"/>
  </cols>
  <sheetData>
    <row r="1" spans="2:2" x14ac:dyDescent="0.25">
      <c r="B1" s="4" t="s">
        <v>10</v>
      </c>
    </row>
    <row r="3" spans="2:2" x14ac:dyDescent="0.25">
      <c r="B3" s="27" t="s">
        <v>100</v>
      </c>
    </row>
    <row r="4" spans="2:2" x14ac:dyDescent="0.25">
      <c r="B4" s="28" t="s">
        <v>101</v>
      </c>
    </row>
    <row r="5" spans="2:2" x14ac:dyDescent="0.25">
      <c r="B5" s="28" t="s">
        <v>102</v>
      </c>
    </row>
    <row r="6" spans="2:2" x14ac:dyDescent="0.25">
      <c r="B6" s="28" t="s">
        <v>55</v>
      </c>
    </row>
    <row r="7" spans="2:2" x14ac:dyDescent="0.25">
      <c r="B7" s="28" t="s">
        <v>103</v>
      </c>
    </row>
    <row r="8" spans="2:2" x14ac:dyDescent="0.25">
      <c r="B8" s="28" t="s">
        <v>104</v>
      </c>
    </row>
    <row r="9" spans="2:2" x14ac:dyDescent="0.25">
      <c r="B9" t="s">
        <v>105</v>
      </c>
    </row>
    <row r="10" spans="2:2" x14ac:dyDescent="0.25">
      <c r="B10" t="s">
        <v>106</v>
      </c>
    </row>
    <row r="11" spans="2:2" x14ac:dyDescent="0.25">
      <c r="B11" t="s">
        <v>107</v>
      </c>
    </row>
    <row r="12" spans="2:2" ht="30" x14ac:dyDescent="0.25">
      <c r="B12" s="1" t="s">
        <v>108</v>
      </c>
    </row>
    <row r="13" spans="2:2" x14ac:dyDescent="0.25">
      <c r="B13" t="s">
        <v>109</v>
      </c>
    </row>
    <row r="14" spans="2:2" x14ac:dyDescent="0.25">
      <c r="B14" t="s">
        <v>110</v>
      </c>
    </row>
    <row r="15" spans="2:2" x14ac:dyDescent="0.25">
      <c r="B15" t="s">
        <v>111</v>
      </c>
    </row>
    <row r="16" spans="2:2" x14ac:dyDescent="0.25">
      <c r="B16" t="s">
        <v>112</v>
      </c>
    </row>
    <row r="17" spans="2:2" x14ac:dyDescent="0.25">
      <c r="B17" t="s">
        <v>113</v>
      </c>
    </row>
    <row r="18" spans="2:2" x14ac:dyDescent="0.25">
      <c r="B18" t="s">
        <v>114</v>
      </c>
    </row>
    <row r="19" spans="2:2" x14ac:dyDescent="0.25">
      <c r="B19" t="s">
        <v>115</v>
      </c>
    </row>
    <row r="20" spans="2:2" x14ac:dyDescent="0.25">
      <c r="B20" s="29" t="s">
        <v>116</v>
      </c>
    </row>
    <row r="21" spans="2:2" x14ac:dyDescent="0.25">
      <c r="B21" s="29" t="s">
        <v>117</v>
      </c>
    </row>
    <row r="22" spans="2:2" ht="39" customHeight="1" x14ac:dyDescent="0.25">
      <c r="B22" s="29" t="s">
        <v>118</v>
      </c>
    </row>
    <row r="23" spans="2:2" x14ac:dyDescent="0.25">
      <c r="B23" s="29" t="s">
        <v>119</v>
      </c>
    </row>
    <row r="24" spans="2:2" x14ac:dyDescent="0.25">
      <c r="B24" s="29" t="s">
        <v>120</v>
      </c>
    </row>
    <row r="25" spans="2:2" x14ac:dyDescent="0.25">
      <c r="B25" s="29" t="s">
        <v>121</v>
      </c>
    </row>
    <row r="26" spans="2:2" x14ac:dyDescent="0.25">
      <c r="B26" s="29" t="s">
        <v>102</v>
      </c>
    </row>
    <row r="27" spans="2:2" x14ac:dyDescent="0.25">
      <c r="B27" s="28" t="s">
        <v>7</v>
      </c>
    </row>
    <row r="28" spans="2:2" x14ac:dyDescent="0.25">
      <c r="B28" s="28" t="s">
        <v>103</v>
      </c>
    </row>
    <row r="29" spans="2:2" x14ac:dyDescent="0.25">
      <c r="B29" s="28" t="s">
        <v>104</v>
      </c>
    </row>
    <row r="30" spans="2:2" x14ac:dyDescent="0.25">
      <c r="B30" t="s">
        <v>122</v>
      </c>
    </row>
    <row r="31" spans="2:2" x14ac:dyDescent="0.25">
      <c r="B31" t="s">
        <v>123</v>
      </c>
    </row>
    <row r="32" spans="2:2" x14ac:dyDescent="0.25">
      <c r="B32" t="s">
        <v>124</v>
      </c>
    </row>
    <row r="33" spans="2:2" x14ac:dyDescent="0.25">
      <c r="B33" t="s">
        <v>125</v>
      </c>
    </row>
    <row r="34" spans="2:2" x14ac:dyDescent="0.25">
      <c r="B34" t="s">
        <v>126</v>
      </c>
    </row>
    <row r="35" spans="2:2" x14ac:dyDescent="0.25">
      <c r="B35" t="s">
        <v>127</v>
      </c>
    </row>
    <row r="36" spans="2:2" x14ac:dyDescent="0.25">
      <c r="B36" t="s">
        <v>128</v>
      </c>
    </row>
    <row r="37" spans="2:2" x14ac:dyDescent="0.25">
      <c r="B37" t="s">
        <v>129</v>
      </c>
    </row>
    <row r="38" spans="2:2" x14ac:dyDescent="0.25">
      <c r="B38" t="s">
        <v>130</v>
      </c>
    </row>
    <row r="39" spans="2:2" x14ac:dyDescent="0.25">
      <c r="B39" t="s">
        <v>131</v>
      </c>
    </row>
    <row r="42" spans="2:2" x14ac:dyDescent="0.25">
      <c r="B42" s="4" t="s">
        <v>10</v>
      </c>
    </row>
  </sheetData>
  <hyperlinks>
    <hyperlink ref="B1" location="Калькулятор!A1" display="ВЕРНУТЬСЯ К КАЛЬКУЛЯТОРУ"/>
    <hyperlink ref="B42" location="Калькулятор!A1" display="ВЕРНУТЬСЯ К КАЛЬКУЛЯТОРУ"/>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13"/>
  <sheetViews>
    <sheetView topLeftCell="A10" workbookViewId="0">
      <selection activeCell="B13" sqref="B13"/>
    </sheetView>
  </sheetViews>
  <sheetFormatPr defaultRowHeight="15" x14ac:dyDescent="0.25"/>
  <cols>
    <col min="2" max="2" width="100" customWidth="1"/>
  </cols>
  <sheetData>
    <row r="1" spans="2:2" x14ac:dyDescent="0.25">
      <c r="B1" s="33" t="s">
        <v>1515</v>
      </c>
    </row>
    <row r="2" spans="2:2" ht="37.5" x14ac:dyDescent="0.3">
      <c r="B2" s="57" t="s">
        <v>258</v>
      </c>
    </row>
    <row r="3" spans="2:2" ht="18.75" x14ac:dyDescent="0.3">
      <c r="B3" s="58" t="s">
        <v>4492</v>
      </c>
    </row>
    <row r="4" spans="2:2" ht="37.5" x14ac:dyDescent="0.3">
      <c r="B4" s="6" t="s">
        <v>259</v>
      </c>
    </row>
    <row r="5" spans="2:2" ht="37.5" x14ac:dyDescent="0.3">
      <c r="B5" s="6" t="s">
        <v>169</v>
      </c>
    </row>
    <row r="6" spans="2:2" ht="75" x14ac:dyDescent="0.3">
      <c r="B6" s="6" t="s">
        <v>261</v>
      </c>
    </row>
    <row r="7" spans="2:2" ht="37.5" x14ac:dyDescent="0.3">
      <c r="B7" s="6" t="s">
        <v>262</v>
      </c>
    </row>
    <row r="8" spans="2:2" ht="37.5" x14ac:dyDescent="0.3">
      <c r="B8" s="6" t="s">
        <v>263</v>
      </c>
    </row>
    <row r="9" spans="2:2" ht="37.5" x14ac:dyDescent="0.3">
      <c r="B9" s="6" t="s">
        <v>264</v>
      </c>
    </row>
    <row r="10" spans="2:2" ht="18.75" x14ac:dyDescent="0.3">
      <c r="B10" s="6" t="s">
        <v>265</v>
      </c>
    </row>
    <row r="11" spans="2:2" ht="75" x14ac:dyDescent="0.3">
      <c r="B11" s="6" t="s">
        <v>266</v>
      </c>
    </row>
    <row r="12" spans="2:2" ht="18.75" x14ac:dyDescent="0.3">
      <c r="B12" s="6" t="s">
        <v>267</v>
      </c>
    </row>
    <row r="13" spans="2:2" x14ac:dyDescent="0.25">
      <c r="B13" s="33" t="s">
        <v>159</v>
      </c>
    </row>
  </sheetData>
  <hyperlinks>
    <hyperlink ref="B1" location="Калькулятор!A1" display="Вернуться в калькулятор"/>
    <hyperlink ref="B13" location="Калькулятор!A1" display="Вернуться в калькулятор"/>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7"/>
  <sheetViews>
    <sheetView workbookViewId="0">
      <selection activeCell="B1" sqref="B1"/>
    </sheetView>
  </sheetViews>
  <sheetFormatPr defaultRowHeight="15" x14ac:dyDescent="0.25"/>
  <cols>
    <col min="2" max="2" width="100.5703125" customWidth="1"/>
  </cols>
  <sheetData>
    <row r="1" spans="2:2" x14ac:dyDescent="0.25">
      <c r="B1" s="33" t="s">
        <v>159</v>
      </c>
    </row>
    <row r="2" spans="2:2" ht="112.5" x14ac:dyDescent="0.25">
      <c r="B2" s="17" t="s">
        <v>168</v>
      </c>
    </row>
    <row r="3" spans="2:2" ht="18.75" x14ac:dyDescent="0.25">
      <c r="B3" s="21" t="s">
        <v>279</v>
      </c>
    </row>
    <row r="4" spans="2:2" ht="37.5" x14ac:dyDescent="0.25">
      <c r="B4" s="21" t="s">
        <v>280</v>
      </c>
    </row>
    <row r="5" spans="2:2" ht="37.5" x14ac:dyDescent="0.25">
      <c r="B5" s="21" t="s">
        <v>281</v>
      </c>
    </row>
    <row r="6" spans="2:2" ht="56.25" x14ac:dyDescent="0.25">
      <c r="B6" s="21" t="s">
        <v>282</v>
      </c>
    </row>
    <row r="7" spans="2:2" x14ac:dyDescent="0.25">
      <c r="B7" s="33" t="s">
        <v>159</v>
      </c>
    </row>
  </sheetData>
  <hyperlinks>
    <hyperlink ref="B1" location="Калькулятор!A1" display="Вернуться в калькулятор"/>
    <hyperlink ref="B7" location="Калькулятор!A1" display="Вернуться в калькулятор"/>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D35"/>
  <sheetViews>
    <sheetView workbookViewId="0">
      <selection activeCell="B1" sqref="B1"/>
    </sheetView>
  </sheetViews>
  <sheetFormatPr defaultRowHeight="15" x14ac:dyDescent="0.25"/>
  <cols>
    <col min="2" max="2" width="129.140625" customWidth="1"/>
  </cols>
  <sheetData>
    <row r="1" spans="2:2" x14ac:dyDescent="0.25">
      <c r="B1" s="33" t="s">
        <v>159</v>
      </c>
    </row>
    <row r="2" spans="2:2" ht="56.25" x14ac:dyDescent="0.25">
      <c r="B2" s="17" t="s">
        <v>221</v>
      </c>
    </row>
    <row r="3" spans="2:2" ht="75" x14ac:dyDescent="0.25">
      <c r="B3" s="17" t="s">
        <v>222</v>
      </c>
    </row>
    <row r="4" spans="2:2" ht="18.75" x14ac:dyDescent="0.25">
      <c r="B4" s="16"/>
    </row>
    <row r="5" spans="2:2" ht="56.25" x14ac:dyDescent="0.25">
      <c r="B5" s="21" t="s">
        <v>223</v>
      </c>
    </row>
    <row r="6" spans="2:2" ht="37.5" x14ac:dyDescent="0.25">
      <c r="B6" s="21" t="s">
        <v>4833</v>
      </c>
    </row>
    <row r="7" spans="2:2" ht="18.75" x14ac:dyDescent="0.25">
      <c r="B7" s="21" t="s">
        <v>191</v>
      </c>
    </row>
    <row r="8" spans="2:2" ht="37.5" x14ac:dyDescent="0.25">
      <c r="B8" s="21" t="s">
        <v>178</v>
      </c>
    </row>
    <row r="9" spans="2:2" ht="56.25" x14ac:dyDescent="0.25">
      <c r="B9" s="21" t="s">
        <v>192</v>
      </c>
    </row>
    <row r="10" spans="2:2" ht="131.25" x14ac:dyDescent="0.25">
      <c r="B10" s="21" t="s">
        <v>193</v>
      </c>
    </row>
    <row r="11" spans="2:2" ht="18.75" x14ac:dyDescent="0.25">
      <c r="B11" s="21" t="s">
        <v>194</v>
      </c>
    </row>
    <row r="12" spans="2:2" ht="18.75" x14ac:dyDescent="0.25">
      <c r="B12" s="21" t="s">
        <v>195</v>
      </c>
    </row>
    <row r="13" spans="2:2" ht="75" x14ac:dyDescent="0.25">
      <c r="B13" s="21" t="s">
        <v>196</v>
      </c>
    </row>
    <row r="14" spans="2:2" ht="18.75" x14ac:dyDescent="0.25">
      <c r="B14" s="21" t="s">
        <v>232</v>
      </c>
    </row>
    <row r="15" spans="2:2" ht="56.25" x14ac:dyDescent="0.25">
      <c r="B15" s="21" t="s">
        <v>233</v>
      </c>
    </row>
    <row r="16" spans="2:2" ht="18.75" x14ac:dyDescent="0.25">
      <c r="B16" s="21" t="s">
        <v>234</v>
      </c>
    </row>
    <row r="17" spans="2:4" ht="18.75" x14ac:dyDescent="0.25">
      <c r="B17" s="21" t="s">
        <v>236</v>
      </c>
    </row>
    <row r="18" spans="2:4" ht="131.25" x14ac:dyDescent="0.25">
      <c r="B18" s="21" t="s">
        <v>235</v>
      </c>
    </row>
    <row r="19" spans="2:4" ht="56.25" x14ac:dyDescent="0.25">
      <c r="B19" s="21" t="s">
        <v>224</v>
      </c>
    </row>
    <row r="20" spans="2:4" ht="187.5" x14ac:dyDescent="0.25">
      <c r="B20" s="21" t="s">
        <v>225</v>
      </c>
    </row>
    <row r="21" spans="2:4" ht="60" x14ac:dyDescent="0.25">
      <c r="B21" s="24" t="s">
        <v>226</v>
      </c>
      <c r="D21" s="55"/>
    </row>
    <row r="22" spans="2:4" ht="56.25" x14ac:dyDescent="0.25">
      <c r="B22" s="21" t="s">
        <v>227</v>
      </c>
    </row>
    <row r="23" spans="2:4" ht="37.5" x14ac:dyDescent="0.25">
      <c r="B23" s="21" t="s">
        <v>216</v>
      </c>
    </row>
    <row r="24" spans="2:4" ht="37.5" x14ac:dyDescent="0.25">
      <c r="B24" s="21" t="s">
        <v>228</v>
      </c>
    </row>
    <row r="25" spans="2:4" ht="56.25" x14ac:dyDescent="0.25">
      <c r="B25" s="21" t="s">
        <v>229</v>
      </c>
    </row>
    <row r="26" spans="2:4" ht="18.75" x14ac:dyDescent="0.25">
      <c r="B26" s="17"/>
    </row>
    <row r="27" spans="2:4" ht="18.75" x14ac:dyDescent="0.25">
      <c r="B27" s="17"/>
    </row>
    <row r="28" spans="2:4" ht="93.75" x14ac:dyDescent="0.25">
      <c r="B28" s="17" t="s">
        <v>185</v>
      </c>
    </row>
    <row r="29" spans="2:4" ht="18.75" x14ac:dyDescent="0.25">
      <c r="B29" s="21"/>
    </row>
    <row r="30" spans="2:4" ht="37.5" x14ac:dyDescent="0.25">
      <c r="B30" s="21" t="s">
        <v>230</v>
      </c>
    </row>
    <row r="31" spans="2:4" ht="56.25" x14ac:dyDescent="0.25">
      <c r="B31" s="21" t="s">
        <v>204</v>
      </c>
    </row>
    <row r="32" spans="2:4" ht="18.75" x14ac:dyDescent="0.25">
      <c r="B32" s="21" t="s">
        <v>205</v>
      </c>
    </row>
    <row r="33" spans="2:2" ht="56.25" x14ac:dyDescent="0.25">
      <c r="B33" s="21" t="s">
        <v>206</v>
      </c>
    </row>
    <row r="34" spans="2:2" ht="37.5" x14ac:dyDescent="0.25">
      <c r="B34" s="21" t="s">
        <v>207</v>
      </c>
    </row>
    <row r="35" spans="2:2" x14ac:dyDescent="0.25">
      <c r="B35" s="33" t="s">
        <v>159</v>
      </c>
    </row>
  </sheetData>
  <hyperlinks>
    <hyperlink ref="B1" location="Калькулятор!A1" display="Вернуться в калькулятор"/>
    <hyperlink ref="B21" r:id="rId1" display="http://www.consultant.ru/cons/cgi/online.cgi?req=doc&amp;base=LAW&amp;n=200993&amp;rnd=242442.311879841&amp;dst=100325&amp;fld=134"/>
    <hyperlink ref="B35" location="Калькулятор!A1" display="Вернуться в калькулятор"/>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28"/>
  <sheetViews>
    <sheetView topLeftCell="A25" workbookViewId="0">
      <selection activeCell="B28" sqref="B28"/>
    </sheetView>
  </sheetViews>
  <sheetFormatPr defaultRowHeight="15" x14ac:dyDescent="0.25"/>
  <cols>
    <col min="2" max="2" width="136.85546875" customWidth="1"/>
  </cols>
  <sheetData>
    <row r="1" spans="2:2" x14ac:dyDescent="0.25">
      <c r="B1" s="33" t="s">
        <v>159</v>
      </c>
    </row>
    <row r="2" spans="2:2" ht="112.5" x14ac:dyDescent="0.25">
      <c r="B2" s="17" t="s">
        <v>211</v>
      </c>
    </row>
    <row r="3" spans="2:2" ht="37.5" x14ac:dyDescent="0.25">
      <c r="B3" s="21" t="s">
        <v>212</v>
      </c>
    </row>
    <row r="4" spans="2:2" ht="18.75" x14ac:dyDescent="0.25">
      <c r="B4" s="21" t="s">
        <v>5045</v>
      </c>
    </row>
    <row r="5" spans="2:2" ht="18.75" x14ac:dyDescent="0.25">
      <c r="B5" s="21" t="s">
        <v>177</v>
      </c>
    </row>
    <row r="6" spans="2:2" ht="37.5" x14ac:dyDescent="0.25">
      <c r="B6" s="21" t="s">
        <v>178</v>
      </c>
    </row>
    <row r="7" spans="2:2" ht="75" x14ac:dyDescent="0.25">
      <c r="B7" s="21" t="s">
        <v>179</v>
      </c>
    </row>
    <row r="8" spans="2:2" ht="93.75" x14ac:dyDescent="0.25">
      <c r="B8" s="21" t="s">
        <v>213</v>
      </c>
    </row>
    <row r="9" spans="2:2" ht="93.75" x14ac:dyDescent="0.25">
      <c r="B9" s="21" t="s">
        <v>180</v>
      </c>
    </row>
    <row r="10" spans="2:2" ht="206.25" x14ac:dyDescent="0.25">
      <c r="B10" s="21" t="s">
        <v>214</v>
      </c>
    </row>
    <row r="11" spans="2:2" ht="112.5" x14ac:dyDescent="0.25">
      <c r="B11" s="21" t="s">
        <v>181</v>
      </c>
    </row>
    <row r="12" spans="2:2" ht="168.75" x14ac:dyDescent="0.25">
      <c r="B12" s="21" t="s">
        <v>215</v>
      </c>
    </row>
    <row r="13" spans="2:2" ht="45" x14ac:dyDescent="0.25">
      <c r="B13" s="24" t="s">
        <v>182</v>
      </c>
    </row>
    <row r="14" spans="2:2" ht="60" x14ac:dyDescent="0.25">
      <c r="B14" s="24" t="s">
        <v>183</v>
      </c>
    </row>
    <row r="15" spans="2:2" ht="60" x14ac:dyDescent="0.25">
      <c r="B15" s="24" t="s">
        <v>184</v>
      </c>
    </row>
    <row r="16" spans="2:2" ht="37.5" x14ac:dyDescent="0.25">
      <c r="B16" s="21" t="s">
        <v>216</v>
      </c>
    </row>
    <row r="17" spans="2:2" ht="37.5" x14ac:dyDescent="0.25">
      <c r="B17" s="21" t="s">
        <v>217</v>
      </c>
    </row>
    <row r="18" spans="2:2" ht="56.25" x14ac:dyDescent="0.25">
      <c r="B18" s="21" t="s">
        <v>218</v>
      </c>
    </row>
    <row r="19" spans="2:2" ht="18.75" x14ac:dyDescent="0.25">
      <c r="B19" s="21"/>
    </row>
    <row r="20" spans="2:2" ht="93.75" x14ac:dyDescent="0.25">
      <c r="B20" s="17" t="s">
        <v>185</v>
      </c>
    </row>
    <row r="21" spans="2:2" ht="18.75" x14ac:dyDescent="0.25">
      <c r="B21" s="21"/>
    </row>
    <row r="22" spans="2:2" ht="56.25" x14ac:dyDescent="0.25">
      <c r="B22" s="21" t="s">
        <v>219</v>
      </c>
    </row>
    <row r="23" spans="2:2" ht="37.5" x14ac:dyDescent="0.25">
      <c r="B23" s="21" t="s">
        <v>186</v>
      </c>
    </row>
    <row r="24" spans="2:2" ht="56.25" x14ac:dyDescent="0.25">
      <c r="B24" s="21" t="s">
        <v>187</v>
      </c>
    </row>
    <row r="25" spans="2:2" ht="18.75" x14ac:dyDescent="0.25">
      <c r="B25" s="21" t="s">
        <v>188</v>
      </c>
    </row>
    <row r="26" spans="2:2" ht="75" x14ac:dyDescent="0.25">
      <c r="B26" s="24" t="s">
        <v>189</v>
      </c>
    </row>
    <row r="27" spans="2:2" ht="105" x14ac:dyDescent="0.25">
      <c r="B27" s="24" t="s">
        <v>220</v>
      </c>
    </row>
    <row r="28" spans="2:2" x14ac:dyDescent="0.25">
      <c r="B28" s="33" t="s">
        <v>159</v>
      </c>
    </row>
  </sheetData>
  <hyperlinks>
    <hyperlink ref="B1" location="Калькулятор!A1" display="Вернуться в калькулятор"/>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28" location="Калькулятор!A1" display="Вернуться в калькулятор"/>
  </hyperlinks>
  <pageMargins left="0.7" right="0.7" top="0.75" bottom="0.75" header="0.3" footer="0.3"/>
  <pageSetup paperSize="9"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D43"/>
  <sheetViews>
    <sheetView workbookViewId="0">
      <selection activeCell="B1" sqref="B1"/>
    </sheetView>
  </sheetViews>
  <sheetFormatPr defaultRowHeight="15" x14ac:dyDescent="0.25"/>
  <cols>
    <col min="1" max="1" width="9.140625" customWidth="1"/>
    <col min="2" max="2" width="133.42578125" customWidth="1"/>
  </cols>
  <sheetData>
    <row r="1" spans="2:2" x14ac:dyDescent="0.25">
      <c r="B1" s="33" t="s">
        <v>159</v>
      </c>
    </row>
    <row r="2" spans="2:2" ht="56.25" x14ac:dyDescent="0.3">
      <c r="B2" s="6" t="s">
        <v>283</v>
      </c>
    </row>
    <row r="3" spans="2:2" ht="18.75" x14ac:dyDescent="0.25">
      <c r="B3" s="21" t="s">
        <v>284</v>
      </c>
    </row>
    <row r="4" spans="2:2" ht="18.75" x14ac:dyDescent="0.25">
      <c r="B4" s="21" t="s">
        <v>285</v>
      </c>
    </row>
    <row r="5" spans="2:2" ht="18.75" x14ac:dyDescent="0.25">
      <c r="B5" s="21" t="s">
        <v>286</v>
      </c>
    </row>
    <row r="6" spans="2:2" ht="18.75" x14ac:dyDescent="0.25">
      <c r="B6" s="21" t="s">
        <v>287</v>
      </c>
    </row>
    <row r="7" spans="2:2" ht="37.5" x14ac:dyDescent="0.25">
      <c r="B7" s="21" t="s">
        <v>288</v>
      </c>
    </row>
    <row r="10" spans="2:2" ht="15.75" x14ac:dyDescent="0.25">
      <c r="B10" s="201" t="s">
        <v>4150</v>
      </c>
    </row>
    <row r="11" spans="2:2" ht="15.75" x14ac:dyDescent="0.25">
      <c r="B11" s="202"/>
    </row>
    <row r="12" spans="2:2" ht="16.5" x14ac:dyDescent="0.25">
      <c r="B12" s="207" t="s">
        <v>4151</v>
      </c>
    </row>
    <row r="13" spans="2:2" ht="16.5" x14ac:dyDescent="0.25">
      <c r="B13" s="203"/>
    </row>
    <row r="14" spans="2:2" ht="16.5" x14ac:dyDescent="0.25">
      <c r="B14" s="84" t="s">
        <v>4152</v>
      </c>
    </row>
    <row r="15" spans="2:2" ht="16.5" x14ac:dyDescent="0.25">
      <c r="B15" s="84" t="s">
        <v>4153</v>
      </c>
    </row>
    <row r="16" spans="2:2" ht="16.5" x14ac:dyDescent="0.25">
      <c r="B16" s="85"/>
    </row>
    <row r="17" spans="2:2" ht="33" x14ac:dyDescent="0.25">
      <c r="B17" s="85" t="s">
        <v>4170</v>
      </c>
    </row>
    <row r="18" spans="2:2" x14ac:dyDescent="0.25">
      <c r="B18" s="204" t="s">
        <v>4154</v>
      </c>
    </row>
    <row r="19" spans="2:2" ht="30" x14ac:dyDescent="0.25">
      <c r="B19" s="204" t="s">
        <v>4171</v>
      </c>
    </row>
    <row r="20" spans="2:2" x14ac:dyDescent="0.25">
      <c r="B20" s="204" t="s">
        <v>4156</v>
      </c>
    </row>
    <row r="21" spans="2:2" ht="30" x14ac:dyDescent="0.25">
      <c r="B21" s="204" t="s">
        <v>4172</v>
      </c>
    </row>
    <row r="22" spans="2:2" x14ac:dyDescent="0.25">
      <c r="B22" s="204" t="s">
        <v>4157</v>
      </c>
    </row>
    <row r="23" spans="2:2" x14ac:dyDescent="0.25">
      <c r="B23" s="204" t="s">
        <v>4158</v>
      </c>
    </row>
    <row r="24" spans="2:2" ht="45" x14ac:dyDescent="0.25">
      <c r="B24" s="204" t="s">
        <v>4159</v>
      </c>
    </row>
    <row r="25" spans="2:2" ht="45" x14ac:dyDescent="0.25">
      <c r="B25" s="204" t="s">
        <v>4160</v>
      </c>
    </row>
    <row r="26" spans="2:2" ht="16.5" x14ac:dyDescent="0.25">
      <c r="B26" s="85"/>
    </row>
    <row r="27" spans="2:2" ht="33" x14ac:dyDescent="0.25">
      <c r="B27" s="85" t="s">
        <v>4173</v>
      </c>
    </row>
    <row r="28" spans="2:2" x14ac:dyDescent="0.25">
      <c r="B28" s="204" t="s">
        <v>4161</v>
      </c>
    </row>
    <row r="29" spans="2:2" ht="30" x14ac:dyDescent="0.25">
      <c r="B29" s="204" t="s">
        <v>4174</v>
      </c>
    </row>
    <row r="30" spans="2:2" x14ac:dyDescent="0.25">
      <c r="B30" s="204" t="s">
        <v>4162</v>
      </c>
    </row>
    <row r="31" spans="2:2" ht="33" x14ac:dyDescent="0.25">
      <c r="B31" s="85" t="s">
        <v>4175</v>
      </c>
    </row>
    <row r="32" spans="2:2" x14ac:dyDescent="0.25">
      <c r="B32" s="204" t="s">
        <v>4163</v>
      </c>
    </row>
    <row r="33" spans="2:4" ht="16.5" x14ac:dyDescent="0.25">
      <c r="B33" s="85" t="s">
        <v>4164</v>
      </c>
    </row>
    <row r="34" spans="2:4" ht="16.5" x14ac:dyDescent="0.25">
      <c r="B34" s="85"/>
    </row>
    <row r="35" spans="2:4" ht="16.5" x14ac:dyDescent="0.25">
      <c r="B35" s="85" t="s">
        <v>4165</v>
      </c>
    </row>
    <row r="36" spans="2:4" ht="16.5" x14ac:dyDescent="0.25">
      <c r="B36" s="85" t="s">
        <v>4166</v>
      </c>
    </row>
    <row r="37" spans="2:4" ht="16.5" x14ac:dyDescent="0.25">
      <c r="B37" s="85" t="s">
        <v>4167</v>
      </c>
    </row>
    <row r="38" spans="2:4" ht="16.5" x14ac:dyDescent="0.25">
      <c r="B38" s="85"/>
    </row>
    <row r="39" spans="2:4" ht="16.5" x14ac:dyDescent="0.25">
      <c r="B39" s="94" t="s">
        <v>4169</v>
      </c>
      <c r="C39" s="345"/>
      <c r="D39" s="93"/>
    </row>
    <row r="40" spans="2:4" ht="16.5" x14ac:dyDescent="0.25">
      <c r="B40" s="205" t="s">
        <v>4168</v>
      </c>
      <c r="C40" s="345"/>
      <c r="D40" s="93"/>
    </row>
    <row r="41" spans="2:4" ht="16.5" x14ac:dyDescent="0.25">
      <c r="B41" s="94"/>
      <c r="C41" s="345"/>
      <c r="D41" s="94"/>
    </row>
    <row r="42" spans="2:4" x14ac:dyDescent="0.25">
      <c r="B42" s="33" t="s">
        <v>159</v>
      </c>
      <c r="C42" s="345"/>
      <c r="D42" s="206"/>
    </row>
    <row r="43" spans="2:4" x14ac:dyDescent="0.25">
      <c r="B43" s="206"/>
      <c r="C43" s="345"/>
      <c r="D43" s="206"/>
    </row>
  </sheetData>
  <mergeCells count="1">
    <mergeCell ref="C39:C43"/>
  </mergeCells>
  <hyperlinks>
    <hyperlink ref="B1" location="Калькулятор!A1" display="Вернуться в калькулятор"/>
    <hyperlink ref="B42" location="Калькулятор!A1" display="Вернуться в калькулятор"/>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
  <sheetViews>
    <sheetView workbookViewId="0">
      <selection activeCell="B1" sqref="B1"/>
    </sheetView>
  </sheetViews>
  <sheetFormatPr defaultRowHeight="15" x14ac:dyDescent="0.25"/>
  <cols>
    <col min="2" max="2" width="109.7109375" customWidth="1"/>
  </cols>
  <sheetData>
    <row r="1" spans="2:2" x14ac:dyDescent="0.25">
      <c r="B1" s="33" t="s">
        <v>159</v>
      </c>
    </row>
  </sheetData>
  <hyperlinks>
    <hyperlink ref="B1" location="Калькулятор!A1" display="Вернуться в калькулятор"/>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7"/>
  <sheetViews>
    <sheetView workbookViewId="0">
      <selection activeCell="B1" sqref="B1"/>
    </sheetView>
  </sheetViews>
  <sheetFormatPr defaultRowHeight="15" x14ac:dyDescent="0.25"/>
  <cols>
    <col min="2" max="2" width="82.42578125" customWidth="1"/>
  </cols>
  <sheetData>
    <row r="1" spans="2:2" x14ac:dyDescent="0.25">
      <c r="B1" s="4" t="s">
        <v>10</v>
      </c>
    </row>
    <row r="2" spans="2:2" ht="30" x14ac:dyDescent="0.25">
      <c r="B2" s="147" t="s">
        <v>2348</v>
      </c>
    </row>
    <row r="3" spans="2:2" x14ac:dyDescent="0.25">
      <c r="B3" s="147" t="s">
        <v>2349</v>
      </c>
    </row>
    <row r="4" spans="2:2" ht="60" x14ac:dyDescent="0.25">
      <c r="B4" s="148" t="s">
        <v>2350</v>
      </c>
    </row>
    <row r="5" spans="2:2" ht="30" x14ac:dyDescent="0.25">
      <c r="B5" s="148" t="s">
        <v>2351</v>
      </c>
    </row>
    <row r="6" spans="2:2" ht="30" x14ac:dyDescent="0.25">
      <c r="B6" s="148" t="s">
        <v>2352</v>
      </c>
    </row>
    <row r="7" spans="2:2" x14ac:dyDescent="0.25">
      <c r="B7" s="148" t="s">
        <v>2353</v>
      </c>
    </row>
  </sheetData>
  <hyperlinks>
    <hyperlink ref="B1" location="Калькулятор!A1" display="ВЕРНУТЬСЯ К КАЛЬКУЛЯТОРУ"/>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L592"/>
  <sheetViews>
    <sheetView workbookViewId="0">
      <selection activeCell="B1" sqref="B1"/>
    </sheetView>
  </sheetViews>
  <sheetFormatPr defaultRowHeight="15" x14ac:dyDescent="0.25"/>
  <cols>
    <col min="2" max="2" width="119.7109375" style="1" customWidth="1"/>
    <col min="3" max="3" width="22.7109375" customWidth="1"/>
  </cols>
  <sheetData>
    <row r="1" spans="2:12" x14ac:dyDescent="0.25">
      <c r="B1" s="192" t="s">
        <v>159</v>
      </c>
    </row>
    <row r="2" spans="2:12" ht="16.5" x14ac:dyDescent="0.25">
      <c r="B2" s="193"/>
    </row>
    <row r="3" spans="2:12" ht="37.5" x14ac:dyDescent="0.25">
      <c r="B3" s="299" t="s">
        <v>6821</v>
      </c>
      <c r="C3" s="1"/>
      <c r="D3" s="1"/>
      <c r="E3" s="1"/>
      <c r="F3" s="1"/>
      <c r="G3" s="1"/>
      <c r="H3" s="1"/>
      <c r="I3" s="1"/>
      <c r="J3" s="1"/>
      <c r="K3" s="1"/>
      <c r="L3" s="1"/>
    </row>
    <row r="4" spans="2:12" ht="23.25" x14ac:dyDescent="0.25">
      <c r="B4" s="303"/>
      <c r="C4" s="1"/>
      <c r="D4" s="1"/>
      <c r="E4" s="1"/>
      <c r="F4" s="1"/>
      <c r="G4" s="1"/>
      <c r="H4" s="1"/>
      <c r="I4" s="1"/>
      <c r="J4" s="1"/>
      <c r="K4" s="1"/>
      <c r="L4" s="1"/>
    </row>
    <row r="5" spans="2:12" ht="20.25" x14ac:dyDescent="0.25">
      <c r="B5" s="352" t="s">
        <v>4014</v>
      </c>
      <c r="C5" s="1"/>
      <c r="D5" s="1"/>
      <c r="E5" s="1"/>
      <c r="F5" s="1"/>
      <c r="G5" s="1"/>
      <c r="H5" s="1"/>
      <c r="I5" s="1"/>
      <c r="J5" s="1"/>
      <c r="K5" s="1"/>
      <c r="L5" s="1"/>
    </row>
    <row r="6" spans="2:12" ht="23.25" x14ac:dyDescent="0.25">
      <c r="B6" s="303"/>
      <c r="C6" s="1"/>
      <c r="D6" s="1"/>
      <c r="E6" s="1"/>
      <c r="F6" s="1"/>
      <c r="G6" s="1"/>
      <c r="H6" s="1"/>
      <c r="I6" s="1"/>
      <c r="J6" s="1"/>
      <c r="K6" s="1"/>
      <c r="L6" s="1"/>
    </row>
    <row r="7" spans="2:12" ht="15.75" x14ac:dyDescent="0.25">
      <c r="B7" s="63" t="s">
        <v>6858</v>
      </c>
      <c r="C7" s="1"/>
      <c r="D7" s="1"/>
      <c r="E7" s="1"/>
      <c r="F7" s="1"/>
      <c r="G7" s="1"/>
      <c r="H7" s="1"/>
      <c r="I7" s="1"/>
      <c r="J7" s="291" t="s">
        <v>6650</v>
      </c>
      <c r="K7" s="291"/>
      <c r="L7" s="1"/>
    </row>
    <row r="8" spans="2:12" ht="15.75" x14ac:dyDescent="0.25">
      <c r="B8" s="297" t="s">
        <v>6822</v>
      </c>
      <c r="C8" s="1"/>
      <c r="D8" s="1"/>
      <c r="E8" s="1"/>
      <c r="F8" s="1"/>
      <c r="G8" s="1"/>
      <c r="H8" s="1"/>
      <c r="I8" s="1"/>
      <c r="J8" s="1"/>
      <c r="K8" s="1"/>
      <c r="L8" s="288"/>
    </row>
    <row r="9" spans="2:12" ht="15.75" x14ac:dyDescent="0.25">
      <c r="B9" s="297"/>
      <c r="C9" s="1"/>
      <c r="D9" s="1"/>
      <c r="E9" s="1"/>
      <c r="F9" s="1"/>
      <c r="G9" s="1"/>
      <c r="H9" s="1"/>
      <c r="I9" s="1"/>
      <c r="J9" s="1"/>
      <c r="K9" s="1"/>
      <c r="L9" s="1"/>
    </row>
    <row r="10" spans="2:12" ht="56.25" x14ac:dyDescent="0.25">
      <c r="B10" s="17" t="s">
        <v>6823</v>
      </c>
      <c r="C10" s="1"/>
      <c r="D10" s="1"/>
      <c r="E10" s="1"/>
      <c r="F10" s="1"/>
      <c r="G10" s="1"/>
      <c r="H10" s="1"/>
      <c r="I10" s="1"/>
      <c r="J10" s="1"/>
      <c r="K10" s="1"/>
      <c r="L10" s="1"/>
    </row>
    <row r="11" spans="2:12" ht="18.75" x14ac:dyDescent="0.25">
      <c r="B11" s="17"/>
      <c r="C11" s="1"/>
      <c r="D11" s="1"/>
      <c r="E11" s="1"/>
      <c r="F11" s="1"/>
      <c r="G11" s="1"/>
      <c r="H11" s="1"/>
      <c r="I11" s="1"/>
      <c r="J11" s="1"/>
      <c r="K11" s="1"/>
      <c r="L11" s="1"/>
    </row>
    <row r="12" spans="2:12" ht="18.75" x14ac:dyDescent="0.25">
      <c r="B12" s="299"/>
      <c r="C12" s="1"/>
      <c r="D12" s="1"/>
      <c r="E12" s="1"/>
      <c r="F12" s="1"/>
      <c r="G12" s="1"/>
      <c r="H12" s="1"/>
      <c r="I12" s="1"/>
      <c r="J12" s="1"/>
      <c r="K12" s="1"/>
      <c r="L12" s="1"/>
    </row>
    <row r="13" spans="2:12" ht="93.75" x14ac:dyDescent="0.25">
      <c r="B13" s="21" t="s">
        <v>6824</v>
      </c>
      <c r="C13" s="1"/>
      <c r="D13" s="1"/>
      <c r="E13" s="1"/>
      <c r="F13" s="1"/>
      <c r="G13" s="1"/>
      <c r="H13" s="1"/>
      <c r="I13" s="1"/>
      <c r="J13" s="1"/>
      <c r="K13" s="1"/>
      <c r="L13" s="1"/>
    </row>
    <row r="14" spans="2:12" ht="56.25" x14ac:dyDescent="0.25">
      <c r="B14" s="21" t="s">
        <v>6825</v>
      </c>
      <c r="C14" s="1"/>
      <c r="D14" s="1"/>
      <c r="E14" s="1"/>
      <c r="F14" s="1"/>
      <c r="G14" s="1"/>
      <c r="H14" s="1"/>
      <c r="I14" s="1"/>
      <c r="J14" s="1"/>
      <c r="K14" s="1"/>
      <c r="L14" s="1"/>
    </row>
    <row r="15" spans="2:12" ht="93.75" x14ac:dyDescent="0.25">
      <c r="B15" s="21" t="s">
        <v>6826</v>
      </c>
      <c r="C15" s="1"/>
      <c r="D15" s="1"/>
      <c r="E15" s="1"/>
      <c r="F15" s="1"/>
      <c r="G15" s="1"/>
      <c r="H15" s="1"/>
      <c r="I15" s="1"/>
      <c r="J15" s="1"/>
      <c r="K15" s="1"/>
      <c r="L15" s="1"/>
    </row>
    <row r="16" spans="2:12" ht="75" x14ac:dyDescent="0.25">
      <c r="B16" s="21" t="s">
        <v>6827</v>
      </c>
      <c r="C16" s="21"/>
      <c r="D16" s="1"/>
      <c r="E16" s="1"/>
      <c r="F16" s="1"/>
      <c r="G16" s="1"/>
      <c r="H16" s="1"/>
      <c r="I16" s="1"/>
      <c r="J16" s="1"/>
      <c r="K16" s="1"/>
      <c r="L16" s="1"/>
    </row>
    <row r="17" spans="2:12" ht="18.75" x14ac:dyDescent="0.25">
      <c r="B17" s="21" t="s">
        <v>6674</v>
      </c>
      <c r="C17" s="1"/>
      <c r="D17" s="1"/>
      <c r="E17" s="1"/>
      <c r="F17" s="1"/>
      <c r="G17" s="1"/>
      <c r="H17" s="1"/>
      <c r="I17" s="1"/>
      <c r="J17" s="1"/>
      <c r="K17" s="1"/>
      <c r="L17" s="1"/>
    </row>
    <row r="18" spans="2:12" ht="18.75" x14ac:dyDescent="0.25">
      <c r="B18" s="21" t="s">
        <v>3656</v>
      </c>
      <c r="C18" s="1"/>
      <c r="D18" s="1"/>
      <c r="E18" s="1"/>
      <c r="F18" s="1"/>
      <c r="G18" s="1"/>
      <c r="H18" s="1"/>
      <c r="I18" s="1"/>
      <c r="J18" s="1"/>
      <c r="K18" s="1"/>
      <c r="L18" s="1"/>
    </row>
    <row r="19" spans="2:12" ht="18.75" x14ac:dyDescent="0.25">
      <c r="B19" s="21"/>
      <c r="C19" s="1"/>
      <c r="D19" s="1"/>
      <c r="E19" s="1"/>
      <c r="F19" s="1"/>
      <c r="G19" s="1"/>
      <c r="H19" s="1"/>
      <c r="I19" s="1"/>
      <c r="J19" s="1"/>
      <c r="K19" s="1"/>
      <c r="L19" s="1"/>
    </row>
    <row r="20" spans="2:12" ht="18.75" x14ac:dyDescent="0.25">
      <c r="B20" s="21"/>
      <c r="C20" s="1"/>
      <c r="D20" s="1"/>
      <c r="E20" s="1"/>
      <c r="F20" s="1"/>
      <c r="G20" s="1"/>
      <c r="H20" s="1"/>
      <c r="I20" s="1"/>
      <c r="J20" s="1"/>
      <c r="K20" s="1"/>
      <c r="L20" s="1"/>
    </row>
    <row r="21" spans="2:12" ht="18.75" x14ac:dyDescent="0.25">
      <c r="B21" s="21" t="s">
        <v>4009</v>
      </c>
      <c r="C21" s="1"/>
      <c r="D21" s="1"/>
      <c r="E21" s="1"/>
      <c r="F21" s="1"/>
      <c r="G21" s="1"/>
      <c r="H21" s="1"/>
      <c r="I21" s="1"/>
      <c r="J21" s="1"/>
      <c r="K21" s="1"/>
      <c r="L21" s="1"/>
    </row>
    <row r="22" spans="2:12" ht="18.75" x14ac:dyDescent="0.25">
      <c r="B22" s="21" t="s">
        <v>6828</v>
      </c>
      <c r="C22" s="1"/>
      <c r="D22" s="1"/>
      <c r="E22" s="1"/>
      <c r="F22" s="1"/>
      <c r="G22" s="1"/>
      <c r="H22" s="1"/>
      <c r="I22" s="1"/>
      <c r="J22" s="1"/>
      <c r="K22" s="1"/>
      <c r="L22" s="1"/>
    </row>
    <row r="23" spans="2:12" ht="18.75" x14ac:dyDescent="0.25">
      <c r="B23" s="298" t="s">
        <v>6829</v>
      </c>
      <c r="C23" s="1"/>
      <c r="D23" s="1"/>
      <c r="E23" s="1"/>
      <c r="F23" s="1"/>
      <c r="G23" s="1"/>
      <c r="H23" s="1"/>
      <c r="I23" s="1"/>
      <c r="J23" s="1"/>
      <c r="K23" s="1"/>
      <c r="L23" s="1"/>
    </row>
    <row r="24" spans="2:12" x14ac:dyDescent="0.25">
      <c r="C24" s="1"/>
      <c r="D24" s="1"/>
      <c r="E24" s="1"/>
      <c r="F24" s="1"/>
      <c r="G24" s="1"/>
      <c r="H24" s="1"/>
      <c r="I24" s="1"/>
      <c r="J24" s="1"/>
      <c r="K24" s="1"/>
      <c r="L24" s="1"/>
    </row>
    <row r="25" spans="2:12" ht="18.75" x14ac:dyDescent="0.25">
      <c r="B25" s="25" t="s">
        <v>6634</v>
      </c>
      <c r="C25" s="1"/>
      <c r="D25" s="1"/>
      <c r="E25" s="1"/>
      <c r="F25" s="1"/>
      <c r="G25" s="1"/>
      <c r="H25" s="1"/>
      <c r="I25" s="1"/>
      <c r="J25" s="1"/>
      <c r="K25" s="1"/>
      <c r="L25" s="1"/>
    </row>
    <row r="26" spans="2:12" ht="18.75" x14ac:dyDescent="0.25">
      <c r="B26" s="25"/>
      <c r="C26" s="1"/>
      <c r="D26" s="1"/>
      <c r="E26" s="1"/>
      <c r="F26" s="1"/>
      <c r="G26" s="1"/>
      <c r="H26" s="1"/>
      <c r="I26" s="1"/>
      <c r="J26" s="1"/>
      <c r="K26" s="1"/>
      <c r="L26" s="1"/>
    </row>
    <row r="27" spans="2:12" ht="18.75" x14ac:dyDescent="0.25">
      <c r="B27" s="25" t="s">
        <v>163</v>
      </c>
      <c r="C27" s="1"/>
      <c r="D27" s="1"/>
      <c r="E27" s="1"/>
      <c r="F27" s="1"/>
      <c r="G27" s="1"/>
      <c r="H27" s="1"/>
      <c r="I27" s="1"/>
      <c r="J27" s="1"/>
      <c r="K27" s="1"/>
      <c r="L27" s="1"/>
    </row>
    <row r="28" spans="2:12" ht="18.75" x14ac:dyDescent="0.25">
      <c r="B28" s="25" t="s">
        <v>6</v>
      </c>
      <c r="C28" s="1"/>
      <c r="D28" s="1"/>
      <c r="E28" s="1"/>
      <c r="F28" s="1"/>
      <c r="G28" s="1"/>
      <c r="H28" s="1"/>
      <c r="I28" s="1"/>
      <c r="J28" s="1"/>
      <c r="K28" s="1"/>
      <c r="L28" s="1"/>
    </row>
    <row r="29" spans="2:12" ht="18.75" x14ac:dyDescent="0.25">
      <c r="B29" s="25" t="s">
        <v>6830</v>
      </c>
      <c r="C29" s="1"/>
      <c r="D29" s="1"/>
      <c r="E29" s="1"/>
      <c r="F29" s="1"/>
      <c r="G29" s="1"/>
      <c r="H29" s="1"/>
      <c r="I29" s="1"/>
      <c r="J29" s="1"/>
      <c r="K29" s="1"/>
      <c r="L29" s="1"/>
    </row>
    <row r="30" spans="2:12" ht="18.75" x14ac:dyDescent="0.25">
      <c r="B30" s="25" t="s">
        <v>4760</v>
      </c>
      <c r="C30" s="1"/>
      <c r="D30" s="1"/>
      <c r="E30" s="1"/>
      <c r="F30" s="1"/>
      <c r="G30" s="1"/>
      <c r="H30" s="1"/>
      <c r="I30" s="1"/>
      <c r="J30" s="1"/>
      <c r="K30" s="1"/>
      <c r="L30" s="1"/>
    </row>
    <row r="31" spans="2:12" ht="18.75" x14ac:dyDescent="0.25">
      <c r="B31" s="299"/>
      <c r="C31" s="1"/>
      <c r="D31" s="1"/>
      <c r="E31" s="1"/>
      <c r="F31" s="1"/>
      <c r="G31" s="1"/>
      <c r="H31" s="1"/>
      <c r="I31" s="1"/>
      <c r="J31" s="1"/>
      <c r="K31" s="1"/>
      <c r="L31" s="1"/>
    </row>
    <row r="32" spans="2:12" ht="18.75" x14ac:dyDescent="0.25">
      <c r="B32" s="299" t="s">
        <v>7</v>
      </c>
      <c r="C32" s="1"/>
      <c r="D32" s="1"/>
      <c r="E32" s="1"/>
      <c r="F32" s="1"/>
      <c r="G32" s="1"/>
      <c r="H32" s="1"/>
      <c r="I32" s="1"/>
      <c r="J32" s="1"/>
      <c r="K32" s="1"/>
      <c r="L32" s="1"/>
    </row>
    <row r="33" spans="2:12" ht="18.75" x14ac:dyDescent="0.25">
      <c r="B33" s="299" t="s">
        <v>6831</v>
      </c>
      <c r="C33" s="1"/>
      <c r="D33" s="1"/>
      <c r="E33" s="1"/>
      <c r="F33" s="1"/>
      <c r="G33" s="1"/>
      <c r="H33" s="1"/>
      <c r="I33" s="1"/>
      <c r="J33" s="1"/>
      <c r="K33" s="1"/>
      <c r="L33" s="1"/>
    </row>
    <row r="34" spans="2:12" ht="18.75" x14ac:dyDescent="0.25">
      <c r="B34" s="299" t="s">
        <v>6675</v>
      </c>
      <c r="C34" s="1"/>
      <c r="D34" s="1"/>
      <c r="E34" s="1"/>
      <c r="F34" s="1"/>
      <c r="G34" s="1"/>
      <c r="H34" s="1"/>
      <c r="I34" s="1"/>
      <c r="J34" s="1"/>
      <c r="K34" s="1"/>
      <c r="L34" s="1"/>
    </row>
    <row r="35" spans="2:12" ht="18.75" x14ac:dyDescent="0.25">
      <c r="B35" s="299" t="s">
        <v>6676</v>
      </c>
      <c r="C35" s="1"/>
      <c r="D35" s="1"/>
      <c r="E35" s="1"/>
      <c r="F35" s="1"/>
      <c r="G35" s="1"/>
      <c r="H35" s="1"/>
      <c r="I35" s="1"/>
      <c r="J35" s="1"/>
      <c r="K35" s="1"/>
      <c r="L35" s="1"/>
    </row>
    <row r="36" spans="2:12" ht="15.75" x14ac:dyDescent="0.25">
      <c r="B36" s="297"/>
      <c r="C36" s="1"/>
      <c r="D36" s="1"/>
      <c r="E36" s="1"/>
      <c r="F36" s="1"/>
      <c r="G36" s="1"/>
      <c r="H36" s="1"/>
      <c r="I36" s="1"/>
      <c r="J36" s="1"/>
      <c r="K36" s="1"/>
      <c r="L36" s="1"/>
    </row>
    <row r="37" spans="2:12" ht="18.75" x14ac:dyDescent="0.25">
      <c r="B37" s="299" t="s">
        <v>3660</v>
      </c>
      <c r="C37" s="1"/>
      <c r="D37" s="1"/>
      <c r="E37" s="1"/>
      <c r="F37" s="1"/>
      <c r="G37" s="1"/>
      <c r="H37" s="1"/>
      <c r="I37" s="1"/>
      <c r="J37" s="1"/>
      <c r="K37" s="1"/>
      <c r="L37" s="1"/>
    </row>
    <row r="38" spans="2:12" ht="18.75" x14ac:dyDescent="0.25">
      <c r="B38" s="299"/>
      <c r="C38" s="1"/>
      <c r="D38" s="1"/>
      <c r="E38" s="1"/>
      <c r="F38" s="1"/>
      <c r="G38" s="1"/>
      <c r="H38" s="1"/>
      <c r="I38" s="1"/>
      <c r="J38" s="1"/>
      <c r="K38" s="1"/>
      <c r="L38" s="1"/>
    </row>
    <row r="39" spans="2:12" ht="18.75" x14ac:dyDescent="0.25">
      <c r="B39" s="19" t="s">
        <v>6677</v>
      </c>
      <c r="C39" s="1"/>
      <c r="D39" s="1"/>
      <c r="E39" s="1"/>
      <c r="F39" s="1"/>
      <c r="G39" s="1"/>
      <c r="H39" s="1"/>
      <c r="I39" s="1"/>
      <c r="J39" s="1"/>
      <c r="K39" s="1"/>
      <c r="L39" s="1"/>
    </row>
    <row r="40" spans="2:12" ht="18.75" x14ac:dyDescent="0.25">
      <c r="B40" s="21"/>
      <c r="C40" s="1"/>
      <c r="D40" s="1"/>
      <c r="E40" s="1"/>
      <c r="F40" s="1"/>
      <c r="G40" s="1"/>
      <c r="H40" s="1"/>
      <c r="I40" s="1"/>
      <c r="J40" s="1"/>
      <c r="K40" s="1"/>
      <c r="L40" s="1"/>
    </row>
    <row r="41" spans="2:12" ht="131.25" x14ac:dyDescent="0.25">
      <c r="B41" s="21" t="s">
        <v>6832</v>
      </c>
      <c r="C41" s="1"/>
      <c r="D41" s="1"/>
      <c r="E41" s="1"/>
      <c r="F41" s="1"/>
      <c r="G41" s="1"/>
      <c r="H41" s="1"/>
      <c r="I41" s="1"/>
      <c r="J41" s="1"/>
      <c r="K41" s="1"/>
      <c r="L41" s="1"/>
    </row>
    <row r="42" spans="2:12" x14ac:dyDescent="0.25">
      <c r="B42" s="301"/>
      <c r="C42" s="1"/>
      <c r="D42" s="1"/>
      <c r="E42" s="1"/>
      <c r="F42" s="1"/>
      <c r="G42" s="1"/>
      <c r="H42" s="1"/>
      <c r="I42" s="1"/>
      <c r="J42" s="1"/>
      <c r="K42" s="1"/>
      <c r="L42" s="1"/>
    </row>
    <row r="43" spans="2:12" ht="18.75" x14ac:dyDescent="0.25">
      <c r="B43" s="19" t="s">
        <v>6678</v>
      </c>
      <c r="C43" s="1"/>
      <c r="D43" s="1"/>
      <c r="E43" s="1"/>
      <c r="F43" s="1"/>
      <c r="G43" s="1"/>
      <c r="H43" s="1"/>
      <c r="I43" s="1"/>
      <c r="J43" s="1"/>
      <c r="K43" s="1"/>
      <c r="L43" s="1"/>
    </row>
    <row r="44" spans="2:12" ht="18.75" x14ac:dyDescent="0.25">
      <c r="B44" s="21"/>
      <c r="C44" s="1"/>
      <c r="D44" s="1"/>
      <c r="E44" s="1"/>
      <c r="F44" s="1"/>
      <c r="G44" s="1"/>
      <c r="H44" s="1"/>
      <c r="I44" s="1"/>
      <c r="J44" s="1"/>
      <c r="K44" s="1"/>
      <c r="L44" s="1"/>
    </row>
    <row r="45" spans="2:12" ht="37.5" x14ac:dyDescent="0.25">
      <c r="B45" s="21" t="s">
        <v>4029</v>
      </c>
      <c r="C45" s="1"/>
      <c r="D45" s="1"/>
      <c r="E45" s="1"/>
      <c r="F45" s="1"/>
      <c r="G45" s="1"/>
      <c r="H45" s="1"/>
      <c r="I45" s="1"/>
      <c r="J45" s="1"/>
      <c r="K45" s="1"/>
      <c r="L45" s="1"/>
    </row>
    <row r="46" spans="2:12" ht="18.75" x14ac:dyDescent="0.25">
      <c r="B46" s="20"/>
      <c r="C46" s="1"/>
      <c r="D46" s="1"/>
      <c r="E46" s="1"/>
      <c r="F46" s="1"/>
      <c r="G46" s="1"/>
      <c r="H46" s="1"/>
      <c r="I46" s="1"/>
      <c r="J46" s="1"/>
      <c r="K46" s="1"/>
      <c r="L46" s="1"/>
    </row>
    <row r="47" spans="2:12" ht="18.75" x14ac:dyDescent="0.25">
      <c r="B47" s="19" t="s">
        <v>6653</v>
      </c>
      <c r="C47" s="1"/>
      <c r="D47" s="1"/>
      <c r="E47" s="1"/>
      <c r="F47" s="1"/>
      <c r="G47" s="1"/>
      <c r="H47" s="1"/>
      <c r="I47" s="1"/>
      <c r="J47" s="1"/>
      <c r="K47" s="1"/>
      <c r="L47" s="1"/>
    </row>
    <row r="48" spans="2:12" x14ac:dyDescent="0.25">
      <c r="B48" s="301"/>
      <c r="C48" s="1"/>
      <c r="D48" s="1"/>
      <c r="E48" s="1"/>
      <c r="F48" s="1"/>
      <c r="G48" s="1"/>
      <c r="H48" s="1"/>
      <c r="I48" s="1"/>
      <c r="J48" s="1"/>
      <c r="K48" s="1"/>
      <c r="L48" s="1"/>
    </row>
    <row r="49" spans="2:12" ht="18.75" x14ac:dyDescent="0.25">
      <c r="B49" s="20" t="s">
        <v>3668</v>
      </c>
      <c r="C49" s="1"/>
      <c r="D49" s="1"/>
      <c r="E49" s="1"/>
      <c r="F49" s="1"/>
      <c r="G49" s="1"/>
      <c r="H49" s="1"/>
      <c r="I49" s="1"/>
      <c r="J49" s="1"/>
      <c r="K49" s="1"/>
      <c r="L49" s="1"/>
    </row>
    <row r="50" spans="2:12" ht="37.5" x14ac:dyDescent="0.25">
      <c r="B50" s="20" t="s">
        <v>6833</v>
      </c>
      <c r="C50" s="1"/>
      <c r="D50" s="1"/>
      <c r="E50" s="1"/>
      <c r="F50" s="1"/>
      <c r="G50" s="1"/>
      <c r="H50" s="1"/>
      <c r="I50" s="1"/>
      <c r="J50" s="1"/>
      <c r="K50" s="1"/>
      <c r="L50" s="1"/>
    </row>
    <row r="51" spans="2:12" ht="18.75" x14ac:dyDescent="0.25">
      <c r="B51" s="20" t="s">
        <v>3568</v>
      </c>
      <c r="C51" s="1"/>
      <c r="D51" s="1"/>
      <c r="E51" s="1"/>
      <c r="F51" s="1"/>
      <c r="G51" s="1"/>
      <c r="H51" s="1"/>
      <c r="I51" s="1"/>
      <c r="J51" s="1"/>
      <c r="K51" s="1"/>
      <c r="L51" s="1"/>
    </row>
    <row r="52" spans="2:12" ht="18.75" x14ac:dyDescent="0.25">
      <c r="B52" s="20" t="s">
        <v>3569</v>
      </c>
      <c r="C52" s="1"/>
      <c r="D52" s="1"/>
      <c r="E52" s="1"/>
      <c r="F52" s="1"/>
      <c r="G52" s="1"/>
      <c r="H52" s="1"/>
      <c r="I52" s="1"/>
      <c r="J52" s="1"/>
      <c r="K52" s="1"/>
      <c r="L52" s="1"/>
    </row>
    <row r="53" spans="2:12" ht="18.75" x14ac:dyDescent="0.25">
      <c r="B53" s="20" t="s">
        <v>3670</v>
      </c>
      <c r="C53" s="1"/>
      <c r="D53" s="1"/>
      <c r="E53" s="1"/>
      <c r="F53" s="1"/>
      <c r="G53" s="1"/>
      <c r="H53" s="1"/>
      <c r="I53" s="1"/>
      <c r="J53" s="1"/>
      <c r="K53" s="1"/>
      <c r="L53" s="1"/>
    </row>
    <row r="54" spans="2:12" ht="18.75" x14ac:dyDescent="0.25">
      <c r="B54" s="20" t="s">
        <v>6636</v>
      </c>
      <c r="C54" s="1"/>
      <c r="D54" s="1"/>
      <c r="E54" s="1"/>
      <c r="F54" s="1"/>
      <c r="G54" s="1"/>
      <c r="H54" s="1"/>
      <c r="I54" s="1"/>
      <c r="J54" s="1"/>
      <c r="K54" s="1"/>
      <c r="L54" s="1"/>
    </row>
    <row r="55" spans="2:12" ht="37.5" x14ac:dyDescent="0.25">
      <c r="B55" s="20" t="s">
        <v>4031</v>
      </c>
      <c r="C55" s="1"/>
      <c r="D55" s="1"/>
      <c r="E55" s="1"/>
      <c r="F55" s="1"/>
      <c r="G55" s="1"/>
      <c r="H55" s="1"/>
      <c r="I55" s="1"/>
      <c r="J55" s="1"/>
      <c r="K55" s="1"/>
      <c r="L55" s="1"/>
    </row>
    <row r="56" spans="2:12" ht="18.75" x14ac:dyDescent="0.25">
      <c r="B56" s="20" t="s">
        <v>3570</v>
      </c>
      <c r="C56" s="1"/>
      <c r="D56" s="1"/>
      <c r="E56" s="1"/>
      <c r="F56" s="1"/>
      <c r="G56" s="1"/>
      <c r="H56" s="1"/>
      <c r="I56" s="1"/>
      <c r="J56" s="1"/>
      <c r="K56" s="1"/>
      <c r="L56" s="1"/>
    </row>
    <row r="57" spans="2:12" ht="37.5" x14ac:dyDescent="0.25">
      <c r="B57" s="20" t="s">
        <v>6654</v>
      </c>
      <c r="C57" s="1"/>
      <c r="D57" s="1"/>
      <c r="E57" s="1"/>
      <c r="F57" s="1"/>
      <c r="G57" s="1"/>
      <c r="H57" s="1"/>
      <c r="I57" s="1"/>
      <c r="J57" s="1"/>
      <c r="K57" s="1"/>
      <c r="L57" s="1"/>
    </row>
    <row r="58" spans="2:12" ht="56.25" x14ac:dyDescent="0.25">
      <c r="B58" s="20" t="s">
        <v>6834</v>
      </c>
      <c r="C58" s="1"/>
      <c r="D58" s="1"/>
      <c r="E58" s="1"/>
      <c r="F58" s="1"/>
      <c r="G58" s="1"/>
      <c r="H58" s="1"/>
      <c r="I58" s="1"/>
      <c r="J58" s="1"/>
      <c r="K58" s="1"/>
      <c r="L58" s="1"/>
    </row>
    <row r="59" spans="2:12" ht="75" x14ac:dyDescent="0.25">
      <c r="B59" s="20" t="s">
        <v>3673</v>
      </c>
      <c r="C59" s="1"/>
      <c r="D59" s="1"/>
      <c r="E59" s="1"/>
      <c r="F59" s="1"/>
      <c r="G59" s="1"/>
      <c r="H59" s="1"/>
      <c r="I59" s="1"/>
      <c r="J59" s="1"/>
      <c r="K59" s="1"/>
      <c r="L59" s="1"/>
    </row>
    <row r="60" spans="2:12" ht="18.75" x14ac:dyDescent="0.25">
      <c r="B60" s="20" t="s">
        <v>3674</v>
      </c>
      <c r="C60" s="1"/>
      <c r="D60" s="1"/>
      <c r="E60" s="1"/>
      <c r="F60" s="1"/>
      <c r="G60" s="1"/>
      <c r="H60" s="1"/>
      <c r="I60" s="1"/>
      <c r="J60" s="1"/>
      <c r="K60" s="1"/>
      <c r="L60" s="1"/>
    </row>
    <row r="61" spans="2:12" ht="18.75" x14ac:dyDescent="0.25">
      <c r="B61" s="20" t="s">
        <v>6655</v>
      </c>
      <c r="C61" s="1"/>
      <c r="D61" s="1"/>
      <c r="E61" s="1"/>
      <c r="F61" s="1"/>
      <c r="G61" s="1"/>
      <c r="H61" s="1"/>
      <c r="I61" s="1"/>
      <c r="J61" s="1"/>
      <c r="K61" s="1"/>
      <c r="L61" s="1"/>
    </row>
    <row r="62" spans="2:12" ht="37.5" x14ac:dyDescent="0.25">
      <c r="B62" s="20" t="s">
        <v>3676</v>
      </c>
      <c r="C62" s="1"/>
      <c r="D62" s="1"/>
      <c r="E62" s="1"/>
      <c r="F62" s="1"/>
      <c r="G62" s="1"/>
      <c r="H62" s="1"/>
      <c r="I62" s="1"/>
      <c r="J62" s="1"/>
      <c r="K62" s="1"/>
      <c r="L62" s="1"/>
    </row>
    <row r="63" spans="2:12" ht="56.25" x14ac:dyDescent="0.25">
      <c r="B63" s="20" t="s">
        <v>3571</v>
      </c>
      <c r="C63" s="1"/>
      <c r="D63" s="1"/>
      <c r="E63" s="1"/>
      <c r="F63" s="1"/>
      <c r="G63" s="1"/>
      <c r="H63" s="1"/>
      <c r="I63" s="1"/>
      <c r="J63" s="1"/>
      <c r="K63" s="1"/>
      <c r="L63" s="1"/>
    </row>
    <row r="64" spans="2:12" ht="56.25" x14ac:dyDescent="0.25">
      <c r="B64" s="20" t="s">
        <v>3572</v>
      </c>
      <c r="C64" s="1"/>
      <c r="D64" s="1"/>
      <c r="E64" s="1"/>
      <c r="F64" s="1"/>
      <c r="G64" s="1"/>
      <c r="H64" s="1"/>
      <c r="I64" s="1"/>
      <c r="J64" s="1"/>
      <c r="K64" s="1"/>
      <c r="L64" s="1"/>
    </row>
    <row r="65" spans="2:12" ht="56.25" x14ac:dyDescent="0.25">
      <c r="B65" s="20" t="s">
        <v>3677</v>
      </c>
      <c r="C65" s="1"/>
      <c r="D65" s="1"/>
      <c r="E65" s="1"/>
      <c r="F65" s="1"/>
      <c r="G65" s="1"/>
      <c r="H65" s="1"/>
      <c r="I65" s="1"/>
      <c r="J65" s="1"/>
      <c r="K65" s="1"/>
      <c r="L65" s="1"/>
    </row>
    <row r="66" spans="2:12" ht="37.5" x14ac:dyDescent="0.25">
      <c r="B66" s="20" t="s">
        <v>3678</v>
      </c>
      <c r="C66" s="1"/>
      <c r="D66" s="1"/>
      <c r="E66" s="1"/>
      <c r="F66" s="1"/>
      <c r="G66" s="1"/>
      <c r="H66" s="1"/>
      <c r="I66" s="1"/>
      <c r="J66" s="1"/>
      <c r="K66" s="1"/>
      <c r="L66" s="1"/>
    </row>
    <row r="67" spans="2:12" ht="56.25" x14ac:dyDescent="0.25">
      <c r="B67" s="20" t="s">
        <v>3679</v>
      </c>
      <c r="C67" s="1"/>
      <c r="D67" s="1"/>
      <c r="E67" s="1"/>
      <c r="F67" s="1"/>
      <c r="G67" s="1"/>
      <c r="H67" s="1"/>
      <c r="I67" s="1"/>
      <c r="J67" s="1"/>
      <c r="K67" s="1"/>
      <c r="L67" s="1"/>
    </row>
    <row r="68" spans="2:12" ht="37.5" x14ac:dyDescent="0.25">
      <c r="B68" s="20" t="s">
        <v>3680</v>
      </c>
      <c r="C68" s="1"/>
      <c r="D68" s="1"/>
      <c r="E68" s="1"/>
      <c r="F68" s="1"/>
      <c r="G68" s="1"/>
      <c r="H68" s="1"/>
      <c r="I68" s="1"/>
      <c r="J68" s="1"/>
      <c r="K68" s="1"/>
      <c r="L68" s="1"/>
    </row>
    <row r="69" spans="2:12" ht="37.5" x14ac:dyDescent="0.25">
      <c r="B69" s="20" t="s">
        <v>3681</v>
      </c>
      <c r="C69" s="1"/>
      <c r="D69" s="1"/>
      <c r="E69" s="1"/>
      <c r="F69" s="1"/>
      <c r="G69" s="1"/>
      <c r="H69" s="1"/>
      <c r="I69" s="1"/>
      <c r="J69" s="1"/>
      <c r="K69" s="1"/>
      <c r="L69" s="1"/>
    </row>
    <row r="70" spans="2:12" ht="18.75" x14ac:dyDescent="0.25">
      <c r="B70" s="20" t="s">
        <v>3573</v>
      </c>
      <c r="C70" s="1"/>
      <c r="D70" s="1"/>
      <c r="E70" s="1"/>
      <c r="F70" s="1"/>
      <c r="G70" s="1"/>
      <c r="H70" s="1"/>
      <c r="I70" s="1"/>
      <c r="J70" s="1"/>
      <c r="K70" s="1"/>
      <c r="L70" s="1"/>
    </row>
    <row r="71" spans="2:12" ht="37.5" x14ac:dyDescent="0.25">
      <c r="B71" s="20" t="s">
        <v>4515</v>
      </c>
      <c r="C71" s="1"/>
      <c r="D71" s="1"/>
      <c r="E71" s="1"/>
      <c r="F71" s="1"/>
      <c r="G71" s="1"/>
      <c r="H71" s="1"/>
      <c r="I71" s="1"/>
      <c r="J71" s="1"/>
      <c r="K71" s="1"/>
      <c r="L71" s="1"/>
    </row>
    <row r="72" spans="2:12" ht="18.75" x14ac:dyDescent="0.25">
      <c r="B72" s="20" t="s">
        <v>3683</v>
      </c>
      <c r="C72" s="1"/>
      <c r="D72" s="1"/>
      <c r="E72" s="1"/>
      <c r="F72" s="1"/>
      <c r="G72" s="1"/>
      <c r="H72" s="1"/>
      <c r="I72" s="1"/>
      <c r="J72" s="1"/>
      <c r="K72" s="1"/>
      <c r="L72" s="1"/>
    </row>
    <row r="73" spans="2:12" ht="18.75" x14ac:dyDescent="0.25">
      <c r="B73" s="20" t="s">
        <v>3684</v>
      </c>
      <c r="C73" s="1"/>
      <c r="D73" s="1"/>
      <c r="E73" s="1"/>
      <c r="F73" s="1"/>
      <c r="G73" s="1"/>
      <c r="H73" s="1"/>
      <c r="I73" s="1"/>
      <c r="J73" s="1"/>
      <c r="K73" s="1"/>
      <c r="L73" s="1"/>
    </row>
    <row r="74" spans="2:12" ht="18.75" x14ac:dyDescent="0.25">
      <c r="B74" s="20" t="s">
        <v>3685</v>
      </c>
      <c r="C74" s="1"/>
      <c r="D74" s="1"/>
      <c r="E74" s="1"/>
      <c r="F74" s="1"/>
      <c r="G74" s="1"/>
      <c r="H74" s="1"/>
      <c r="I74" s="1"/>
      <c r="J74" s="1"/>
      <c r="K74" s="1"/>
      <c r="L74" s="1"/>
    </row>
    <row r="75" spans="2:12" ht="37.5" x14ac:dyDescent="0.25">
      <c r="B75" s="20" t="s">
        <v>3686</v>
      </c>
      <c r="C75" s="1"/>
      <c r="D75" s="1"/>
      <c r="E75" s="1"/>
      <c r="F75" s="1"/>
      <c r="G75" s="1"/>
      <c r="H75" s="1"/>
      <c r="I75" s="1"/>
      <c r="J75" s="1"/>
      <c r="K75" s="1"/>
      <c r="L75" s="1"/>
    </row>
    <row r="76" spans="2:12" ht="18.75" x14ac:dyDescent="0.25">
      <c r="B76" s="20" t="s">
        <v>3687</v>
      </c>
      <c r="C76" s="1"/>
      <c r="D76" s="1"/>
      <c r="E76" s="1"/>
      <c r="F76" s="1"/>
      <c r="G76" s="1"/>
      <c r="H76" s="1"/>
      <c r="I76" s="1"/>
      <c r="J76" s="1"/>
      <c r="K76" s="1"/>
      <c r="L76" s="1"/>
    </row>
    <row r="77" spans="2:12" ht="18.75" x14ac:dyDescent="0.25">
      <c r="B77" s="20" t="s">
        <v>3688</v>
      </c>
      <c r="C77" s="1"/>
      <c r="D77" s="1"/>
      <c r="E77" s="1"/>
      <c r="F77" s="1"/>
      <c r="G77" s="1"/>
      <c r="H77" s="1"/>
      <c r="I77" s="1"/>
      <c r="J77" s="1"/>
      <c r="K77" s="1"/>
      <c r="L77" s="1"/>
    </row>
    <row r="78" spans="2:12" ht="18.75" x14ac:dyDescent="0.25">
      <c r="B78" s="20" t="s">
        <v>3689</v>
      </c>
      <c r="C78" s="1"/>
      <c r="D78" s="1"/>
      <c r="E78" s="1"/>
      <c r="F78" s="1"/>
      <c r="G78" s="1"/>
      <c r="H78" s="1"/>
      <c r="I78" s="1"/>
      <c r="J78" s="1"/>
      <c r="K78" s="1"/>
      <c r="L78" s="1"/>
    </row>
    <row r="79" spans="2:12" ht="37.5" x14ac:dyDescent="0.25">
      <c r="B79" s="20" t="s">
        <v>3574</v>
      </c>
      <c r="C79" s="1"/>
      <c r="D79" s="1"/>
      <c r="E79" s="1"/>
      <c r="F79" s="1"/>
      <c r="G79" s="1"/>
      <c r="H79" s="1"/>
      <c r="I79" s="1"/>
      <c r="J79" s="1"/>
      <c r="K79" s="1"/>
      <c r="L79" s="1"/>
    </row>
    <row r="80" spans="2:12" ht="18.75" x14ac:dyDescent="0.25">
      <c r="B80" s="20" t="s">
        <v>3690</v>
      </c>
      <c r="C80" s="1"/>
      <c r="D80" s="1"/>
      <c r="E80" s="1"/>
      <c r="F80" s="1"/>
      <c r="G80" s="1"/>
      <c r="H80" s="1"/>
      <c r="I80" s="1"/>
      <c r="J80" s="1"/>
      <c r="K80" s="1"/>
      <c r="L80" s="1"/>
    </row>
    <row r="81" spans="2:12" ht="37.5" x14ac:dyDescent="0.25">
      <c r="B81" s="20" t="s">
        <v>6835</v>
      </c>
      <c r="C81" s="1"/>
      <c r="D81" s="1"/>
      <c r="E81" s="1"/>
      <c r="F81" s="1"/>
      <c r="G81" s="1"/>
      <c r="H81" s="1"/>
      <c r="I81" s="1"/>
      <c r="J81" s="1"/>
      <c r="K81" s="1"/>
      <c r="L81" s="1"/>
    </row>
    <row r="82" spans="2:12" ht="37.5" x14ac:dyDescent="0.25">
      <c r="B82" s="20" t="s">
        <v>3692</v>
      </c>
      <c r="C82" s="1"/>
      <c r="D82" s="1"/>
      <c r="E82" s="1"/>
      <c r="F82" s="1"/>
      <c r="G82" s="1"/>
      <c r="H82" s="1"/>
      <c r="I82" s="1"/>
      <c r="J82" s="1"/>
      <c r="K82" s="1"/>
      <c r="L82" s="1"/>
    </row>
    <row r="83" spans="2:12" ht="18.75" x14ac:dyDescent="0.25">
      <c r="B83" s="20" t="s">
        <v>3693</v>
      </c>
      <c r="C83" s="1"/>
      <c r="D83" s="1"/>
      <c r="E83" s="1"/>
      <c r="F83" s="1"/>
      <c r="G83" s="1"/>
      <c r="H83" s="1"/>
      <c r="I83" s="1"/>
      <c r="J83" s="1"/>
      <c r="K83" s="1"/>
      <c r="L83" s="1"/>
    </row>
    <row r="84" spans="2:12" ht="37.5" x14ac:dyDescent="0.25">
      <c r="B84" s="20" t="s">
        <v>6836</v>
      </c>
      <c r="C84" s="1"/>
      <c r="D84" s="1"/>
      <c r="E84" s="1"/>
      <c r="F84" s="1"/>
      <c r="G84" s="1"/>
      <c r="H84" s="1"/>
      <c r="I84" s="1"/>
      <c r="J84" s="1"/>
      <c r="K84" s="1"/>
      <c r="L84" s="1"/>
    </row>
    <row r="85" spans="2:12" ht="18.75" x14ac:dyDescent="0.25">
      <c r="B85" s="20" t="s">
        <v>6718</v>
      </c>
      <c r="C85" s="1"/>
      <c r="D85" s="1"/>
      <c r="E85" s="1"/>
      <c r="F85" s="1"/>
      <c r="G85" s="1"/>
      <c r="H85" s="1"/>
      <c r="I85" s="1"/>
      <c r="J85" s="1"/>
      <c r="K85" s="1"/>
      <c r="L85" s="1"/>
    </row>
    <row r="86" spans="2:12" ht="37.5" x14ac:dyDescent="0.25">
      <c r="B86" s="20" t="s">
        <v>6837</v>
      </c>
      <c r="C86" s="1"/>
      <c r="D86" s="1"/>
      <c r="E86" s="1"/>
      <c r="F86" s="1"/>
      <c r="G86" s="1"/>
      <c r="H86" s="1"/>
      <c r="I86" s="1"/>
      <c r="J86" s="1"/>
      <c r="K86" s="1"/>
      <c r="L86" s="1"/>
    </row>
    <row r="87" spans="2:12" ht="18.75" x14ac:dyDescent="0.25">
      <c r="B87" s="20" t="s">
        <v>6720</v>
      </c>
      <c r="C87" s="1"/>
      <c r="D87" s="1"/>
      <c r="E87" s="1"/>
      <c r="F87" s="1"/>
      <c r="G87" s="1"/>
      <c r="H87" s="1"/>
      <c r="I87" s="1"/>
      <c r="J87" s="1"/>
      <c r="K87" s="1"/>
      <c r="L87" s="1"/>
    </row>
    <row r="88" spans="2:12" ht="112.5" x14ac:dyDescent="0.25">
      <c r="B88" s="20" t="s">
        <v>6838</v>
      </c>
      <c r="C88" s="1"/>
      <c r="D88" s="1"/>
      <c r="E88" s="1"/>
      <c r="F88" s="1"/>
      <c r="G88" s="1"/>
      <c r="H88" s="1"/>
      <c r="I88" s="1"/>
      <c r="J88" s="1"/>
      <c r="K88" s="1"/>
      <c r="L88" s="1"/>
    </row>
    <row r="89" spans="2:12" ht="45" x14ac:dyDescent="0.25">
      <c r="B89" s="300" t="s">
        <v>3699</v>
      </c>
      <c r="C89" s="1"/>
      <c r="D89" s="1"/>
      <c r="E89" s="1"/>
      <c r="F89" s="1"/>
      <c r="G89" s="1"/>
      <c r="H89" s="1"/>
      <c r="I89" s="1"/>
      <c r="J89" s="1"/>
      <c r="K89" s="1"/>
      <c r="L89" s="1"/>
    </row>
    <row r="90" spans="2:12" ht="18.75" x14ac:dyDescent="0.25">
      <c r="B90" s="20"/>
      <c r="C90" s="1"/>
      <c r="D90" s="1"/>
      <c r="E90" s="1"/>
      <c r="F90" s="1"/>
      <c r="G90" s="1"/>
      <c r="H90" s="1"/>
      <c r="I90" s="1"/>
      <c r="J90" s="1"/>
      <c r="K90" s="1"/>
      <c r="L90" s="1"/>
    </row>
    <row r="91" spans="2:12" ht="18.75" x14ac:dyDescent="0.25">
      <c r="B91" s="20" t="s">
        <v>3700</v>
      </c>
      <c r="C91" s="1"/>
      <c r="D91" s="1"/>
      <c r="E91" s="1"/>
      <c r="F91" s="1"/>
      <c r="G91" s="1"/>
      <c r="H91" s="1"/>
      <c r="I91" s="1"/>
      <c r="J91" s="1"/>
      <c r="K91" s="1"/>
      <c r="L91" s="1"/>
    </row>
    <row r="92" spans="2:12" ht="18.75" x14ac:dyDescent="0.25">
      <c r="B92" s="19"/>
      <c r="C92" s="1"/>
      <c r="D92" s="1"/>
      <c r="E92" s="1"/>
      <c r="F92" s="1"/>
      <c r="G92" s="1"/>
      <c r="H92" s="1"/>
      <c r="I92" s="1"/>
      <c r="J92" s="1"/>
      <c r="K92" s="1"/>
      <c r="L92" s="1"/>
    </row>
    <row r="93" spans="2:12" ht="18.75" x14ac:dyDescent="0.25">
      <c r="B93" s="221" t="s">
        <v>3701</v>
      </c>
      <c r="C93" s="1"/>
      <c r="D93" s="1"/>
      <c r="E93" s="1"/>
      <c r="F93" s="1"/>
      <c r="G93" s="1"/>
      <c r="H93" s="1"/>
      <c r="I93" s="1"/>
      <c r="J93" s="1"/>
      <c r="K93" s="1"/>
      <c r="L93" s="1"/>
    </row>
    <row r="94" spans="2:12" ht="18.75" x14ac:dyDescent="0.25">
      <c r="B94" s="19"/>
      <c r="C94" s="1"/>
      <c r="D94" s="1"/>
      <c r="E94" s="1"/>
      <c r="F94" s="1"/>
      <c r="G94" s="1"/>
      <c r="H94" s="1"/>
      <c r="I94" s="1"/>
      <c r="J94" s="1"/>
      <c r="K94" s="1"/>
      <c r="L94" s="1"/>
    </row>
    <row r="95" spans="2:12" ht="37.5" x14ac:dyDescent="0.25">
      <c r="B95" s="21" t="s">
        <v>4037</v>
      </c>
      <c r="C95" s="1"/>
      <c r="D95" s="1"/>
      <c r="E95" s="1"/>
      <c r="F95" s="1"/>
      <c r="G95" s="1"/>
      <c r="H95" s="1"/>
      <c r="I95" s="1"/>
      <c r="J95" s="1"/>
      <c r="K95" s="1"/>
      <c r="L95" s="1"/>
    </row>
    <row r="96" spans="2:12" ht="18.75" x14ac:dyDescent="0.25">
      <c r="B96" s="221"/>
      <c r="C96" s="1"/>
      <c r="D96" s="1"/>
      <c r="E96" s="1"/>
      <c r="F96" s="1"/>
      <c r="G96" s="1"/>
      <c r="H96" s="1"/>
      <c r="I96" s="1"/>
      <c r="J96" s="1"/>
      <c r="K96" s="1"/>
      <c r="L96" s="1"/>
    </row>
    <row r="97" spans="2:12" ht="18.75" x14ac:dyDescent="0.25">
      <c r="B97" s="222" t="s">
        <v>4038</v>
      </c>
      <c r="C97" s="1"/>
      <c r="D97" s="1"/>
      <c r="E97" s="1"/>
      <c r="F97" s="1"/>
      <c r="G97" s="1"/>
      <c r="H97" s="1"/>
      <c r="I97" s="1"/>
      <c r="J97" s="1"/>
      <c r="K97" s="1"/>
      <c r="L97" s="1"/>
    </row>
    <row r="98" spans="2:12" ht="18.75" x14ac:dyDescent="0.25">
      <c r="B98" s="21"/>
      <c r="C98" s="1"/>
      <c r="D98" s="1"/>
      <c r="E98" s="1"/>
      <c r="F98" s="1"/>
      <c r="G98" s="1"/>
      <c r="H98" s="1"/>
      <c r="I98" s="1"/>
      <c r="J98" s="1"/>
      <c r="K98" s="1"/>
      <c r="L98" s="1"/>
    </row>
    <row r="99" spans="2:12" ht="18.75" x14ac:dyDescent="0.25">
      <c r="B99" s="21" t="s">
        <v>3705</v>
      </c>
      <c r="C99" s="1"/>
      <c r="D99" s="1"/>
      <c r="E99" s="1"/>
      <c r="F99" s="1"/>
      <c r="G99" s="1"/>
      <c r="H99" s="1"/>
      <c r="I99" s="1"/>
      <c r="J99" s="1"/>
      <c r="K99" s="1"/>
      <c r="L99" s="1"/>
    </row>
    <row r="100" spans="2:12" ht="18.75" x14ac:dyDescent="0.25">
      <c r="B100" s="21" t="s">
        <v>3706</v>
      </c>
      <c r="C100" s="1"/>
      <c r="D100" s="1"/>
      <c r="E100" s="1"/>
      <c r="F100" s="1"/>
      <c r="G100" s="1"/>
      <c r="H100" s="1"/>
      <c r="I100" s="1"/>
      <c r="J100" s="1"/>
      <c r="K100" s="1"/>
      <c r="L100" s="1"/>
    </row>
    <row r="101" spans="2:12" ht="37.5" x14ac:dyDescent="0.25">
      <c r="B101" s="20" t="s">
        <v>6839</v>
      </c>
      <c r="C101" s="1"/>
      <c r="D101" s="1"/>
      <c r="E101" s="1"/>
      <c r="F101" s="1"/>
      <c r="G101" s="1"/>
      <c r="H101" s="1"/>
      <c r="I101" s="1"/>
      <c r="J101" s="1"/>
      <c r="K101" s="1"/>
      <c r="L101" s="1"/>
    </row>
    <row r="102" spans="2:12" ht="37.5" x14ac:dyDescent="0.25">
      <c r="B102" s="20" t="s">
        <v>4039</v>
      </c>
      <c r="C102" s="1"/>
      <c r="D102" s="1"/>
      <c r="E102" s="1"/>
      <c r="F102" s="1"/>
      <c r="G102" s="1"/>
      <c r="H102" s="1"/>
      <c r="I102" s="1"/>
      <c r="J102" s="1"/>
      <c r="K102" s="1"/>
      <c r="L102" s="1"/>
    </row>
    <row r="103" spans="2:12" ht="37.5" x14ac:dyDescent="0.25">
      <c r="B103" s="20" t="s">
        <v>6840</v>
      </c>
      <c r="C103" s="1"/>
      <c r="D103" s="1"/>
      <c r="E103" s="1"/>
      <c r="F103" s="1"/>
      <c r="G103" s="1"/>
      <c r="H103" s="1"/>
      <c r="I103" s="1"/>
      <c r="J103" s="1"/>
      <c r="K103" s="1"/>
      <c r="L103" s="1"/>
    </row>
    <row r="104" spans="2:12" ht="18.75" x14ac:dyDescent="0.25">
      <c r="B104" s="20" t="s">
        <v>6679</v>
      </c>
      <c r="C104" s="1"/>
      <c r="D104" s="1"/>
      <c r="E104" s="1"/>
      <c r="F104" s="1"/>
      <c r="G104" s="1"/>
      <c r="H104" s="1"/>
      <c r="I104" s="1"/>
      <c r="J104" s="1"/>
      <c r="K104" s="1"/>
      <c r="L104" s="1"/>
    </row>
    <row r="105" spans="2:12" ht="18.75" x14ac:dyDescent="0.25">
      <c r="B105" s="20" t="s">
        <v>6680</v>
      </c>
      <c r="C105" s="1"/>
      <c r="D105" s="1"/>
      <c r="E105" s="1"/>
      <c r="F105" s="1"/>
      <c r="G105" s="1"/>
      <c r="H105" s="1"/>
      <c r="I105" s="1"/>
      <c r="J105" s="1"/>
      <c r="K105" s="1"/>
      <c r="L105" s="1"/>
    </row>
    <row r="106" spans="2:12" ht="37.5" x14ac:dyDescent="0.25">
      <c r="B106" s="20" t="s">
        <v>6681</v>
      </c>
      <c r="C106" s="1"/>
      <c r="D106" s="1"/>
      <c r="E106" s="1"/>
      <c r="F106" s="1"/>
      <c r="G106" s="1"/>
      <c r="H106" s="1"/>
      <c r="I106" s="1"/>
      <c r="J106" s="1"/>
      <c r="K106" s="1"/>
      <c r="L106" s="1"/>
    </row>
    <row r="107" spans="2:12" ht="150" x14ac:dyDescent="0.25">
      <c r="B107" s="21" t="s">
        <v>6682</v>
      </c>
      <c r="C107" s="1"/>
      <c r="D107" s="1"/>
      <c r="E107" s="1"/>
      <c r="F107" s="1"/>
      <c r="G107" s="1"/>
      <c r="H107" s="1"/>
      <c r="I107" s="1"/>
      <c r="J107" s="1"/>
      <c r="K107" s="1"/>
      <c r="L107" s="1"/>
    </row>
    <row r="108" spans="2:12" ht="18.75" x14ac:dyDescent="0.25">
      <c r="B108" s="20"/>
      <c r="C108" s="1"/>
      <c r="D108" s="1"/>
      <c r="E108" s="1"/>
      <c r="F108" s="1"/>
      <c r="G108" s="1"/>
      <c r="H108" s="1"/>
      <c r="I108" s="1"/>
      <c r="J108" s="1"/>
      <c r="K108" s="1"/>
      <c r="L108" s="1"/>
    </row>
    <row r="109" spans="2:12" ht="18.75" x14ac:dyDescent="0.25">
      <c r="B109" s="221" t="s">
        <v>6647</v>
      </c>
      <c r="C109" s="1"/>
      <c r="D109" s="1"/>
      <c r="E109" s="1"/>
      <c r="F109" s="1"/>
      <c r="G109" s="1"/>
      <c r="H109" s="1"/>
      <c r="I109" s="1"/>
      <c r="J109" s="1"/>
      <c r="K109" s="1"/>
      <c r="L109" s="1"/>
    </row>
    <row r="110" spans="2:12" ht="18.75" x14ac:dyDescent="0.25">
      <c r="B110" s="221" t="s">
        <v>3633</v>
      </c>
      <c r="C110" s="1"/>
      <c r="D110" s="1"/>
      <c r="E110" s="1"/>
      <c r="F110" s="1"/>
      <c r="G110" s="1"/>
      <c r="H110" s="1"/>
      <c r="I110" s="1"/>
      <c r="J110" s="1"/>
      <c r="K110" s="1"/>
      <c r="L110" s="1"/>
    </row>
    <row r="111" spans="2:12" ht="18.75" x14ac:dyDescent="0.25">
      <c r="B111" s="20"/>
      <c r="C111" s="1"/>
      <c r="D111" s="1"/>
      <c r="E111" s="1"/>
      <c r="F111" s="1"/>
      <c r="G111" s="1"/>
      <c r="H111" s="1"/>
      <c r="I111" s="1"/>
      <c r="J111" s="1"/>
      <c r="K111" s="1"/>
      <c r="L111" s="1"/>
    </row>
    <row r="112" spans="2:12" ht="18.75" x14ac:dyDescent="0.25">
      <c r="B112" s="21" t="s">
        <v>6683</v>
      </c>
      <c r="C112" s="1"/>
      <c r="D112" s="1"/>
      <c r="E112" s="1"/>
      <c r="F112" s="1"/>
      <c r="G112" s="1"/>
      <c r="H112" s="1"/>
      <c r="I112" s="1"/>
      <c r="J112" s="1"/>
      <c r="K112" s="1"/>
      <c r="L112" s="1"/>
    </row>
    <row r="113" spans="2:12" ht="18.75" x14ac:dyDescent="0.25">
      <c r="B113" s="20" t="s">
        <v>4045</v>
      </c>
      <c r="C113" s="1"/>
      <c r="D113" s="1"/>
      <c r="E113" s="1"/>
      <c r="F113" s="1"/>
      <c r="G113" s="1"/>
      <c r="H113" s="1"/>
      <c r="I113" s="1"/>
      <c r="J113" s="1"/>
      <c r="K113" s="1"/>
      <c r="L113" s="1"/>
    </row>
    <row r="114" spans="2:12" ht="18.75" x14ac:dyDescent="0.25">
      <c r="B114" s="20" t="s">
        <v>4046</v>
      </c>
      <c r="C114" s="1"/>
      <c r="D114" s="1"/>
      <c r="E114" s="1"/>
      <c r="F114" s="1"/>
      <c r="G114" s="1"/>
      <c r="H114" s="1"/>
      <c r="I114" s="1"/>
      <c r="J114" s="1"/>
      <c r="K114" s="1"/>
      <c r="L114" s="1"/>
    </row>
    <row r="115" spans="2:12" ht="18.75" x14ac:dyDescent="0.25">
      <c r="B115" s="20"/>
      <c r="C115" s="1"/>
      <c r="D115" s="1"/>
      <c r="E115" s="1"/>
      <c r="F115" s="1"/>
      <c r="G115" s="1"/>
      <c r="H115" s="1"/>
      <c r="I115" s="1"/>
      <c r="J115" s="1"/>
      <c r="K115" s="1"/>
      <c r="L115" s="1"/>
    </row>
    <row r="116" spans="2:12" ht="56.25" x14ac:dyDescent="0.25">
      <c r="B116" s="221" t="s">
        <v>4047</v>
      </c>
      <c r="C116" s="1"/>
      <c r="D116" s="1"/>
      <c r="E116" s="1"/>
      <c r="F116" s="1"/>
      <c r="G116" s="1"/>
      <c r="H116" s="1"/>
      <c r="I116" s="1"/>
      <c r="J116" s="1"/>
      <c r="K116" s="1"/>
      <c r="L116" s="1"/>
    </row>
    <row r="117" spans="2:12" ht="37.5" x14ac:dyDescent="0.25">
      <c r="B117" s="221" t="s">
        <v>6684</v>
      </c>
      <c r="C117" s="1"/>
      <c r="D117" s="1"/>
      <c r="E117" s="1"/>
      <c r="F117" s="1"/>
      <c r="G117" s="1"/>
      <c r="H117" s="1"/>
      <c r="I117" s="1"/>
      <c r="J117" s="1"/>
      <c r="K117" s="1"/>
      <c r="L117" s="1"/>
    </row>
    <row r="118" spans="2:12" ht="18.75" x14ac:dyDescent="0.25">
      <c r="B118" s="221"/>
      <c r="C118" s="1"/>
      <c r="D118" s="1"/>
      <c r="E118" s="1"/>
      <c r="F118" s="1"/>
      <c r="G118" s="1"/>
      <c r="H118" s="1"/>
      <c r="I118" s="1"/>
      <c r="J118" s="1"/>
      <c r="K118" s="1"/>
      <c r="L118" s="1"/>
    </row>
    <row r="119" spans="2:12" ht="56.25" x14ac:dyDescent="0.25">
      <c r="B119" s="20" t="s">
        <v>6841</v>
      </c>
      <c r="C119" s="1"/>
      <c r="D119" s="1"/>
      <c r="E119" s="1"/>
      <c r="F119" s="1"/>
      <c r="G119" s="1"/>
      <c r="H119" s="1"/>
      <c r="I119" s="1"/>
      <c r="J119" s="1"/>
      <c r="K119" s="1"/>
      <c r="L119" s="1"/>
    </row>
    <row r="120" spans="2:12" ht="37.5" x14ac:dyDescent="0.25">
      <c r="B120" s="21" t="s">
        <v>3719</v>
      </c>
      <c r="C120" s="1"/>
      <c r="D120" s="1"/>
      <c r="E120" s="1"/>
      <c r="F120" s="1"/>
      <c r="G120" s="1"/>
      <c r="H120" s="1"/>
      <c r="I120" s="1"/>
      <c r="J120" s="1"/>
      <c r="K120" s="1"/>
      <c r="L120" s="1"/>
    </row>
    <row r="121" spans="2:12" ht="18.75" x14ac:dyDescent="0.25">
      <c r="B121" s="220"/>
      <c r="C121" s="1"/>
      <c r="D121" s="1"/>
      <c r="E121" s="1"/>
      <c r="F121" s="1"/>
      <c r="G121" s="1"/>
      <c r="H121" s="1"/>
      <c r="I121" s="1"/>
      <c r="J121" s="1"/>
      <c r="K121" s="1"/>
      <c r="L121" s="1"/>
    </row>
    <row r="122" spans="2:12" ht="37.5" x14ac:dyDescent="0.25">
      <c r="B122" s="19" t="s">
        <v>6658</v>
      </c>
      <c r="C122" s="1"/>
      <c r="D122" s="1"/>
      <c r="E122" s="1"/>
      <c r="F122" s="1"/>
      <c r="G122" s="1"/>
      <c r="H122" s="1"/>
      <c r="I122" s="1"/>
      <c r="J122" s="1"/>
      <c r="K122" s="1"/>
      <c r="L122" s="1"/>
    </row>
    <row r="123" spans="2:12" ht="18.75" x14ac:dyDescent="0.25">
      <c r="B123" s="221"/>
      <c r="C123" s="1"/>
      <c r="D123" s="1"/>
      <c r="E123" s="1"/>
      <c r="F123" s="1"/>
      <c r="G123" s="1"/>
      <c r="H123" s="1"/>
      <c r="I123" s="1"/>
      <c r="J123" s="1"/>
      <c r="K123" s="1"/>
      <c r="L123" s="1"/>
    </row>
    <row r="124" spans="2:12" ht="56.25" x14ac:dyDescent="0.25">
      <c r="B124" s="21" t="s">
        <v>6842</v>
      </c>
      <c r="C124" s="1"/>
      <c r="D124" s="1"/>
      <c r="E124" s="1"/>
      <c r="F124" s="1"/>
      <c r="G124" s="1"/>
      <c r="H124" s="1"/>
      <c r="I124" s="1"/>
      <c r="J124" s="1"/>
      <c r="K124" s="1"/>
      <c r="L124" s="1"/>
    </row>
    <row r="125" spans="2:12" ht="75" x14ac:dyDescent="0.25">
      <c r="B125" s="20" t="s">
        <v>3579</v>
      </c>
      <c r="C125" s="1"/>
      <c r="D125" s="1"/>
      <c r="E125" s="1"/>
      <c r="F125" s="1"/>
      <c r="G125" s="1"/>
      <c r="H125" s="1"/>
      <c r="I125" s="1"/>
      <c r="J125" s="1"/>
      <c r="K125" s="1"/>
      <c r="L125" s="1"/>
    </row>
    <row r="126" spans="2:12" ht="56.25" x14ac:dyDescent="0.25">
      <c r="B126" s="20" t="s">
        <v>3724</v>
      </c>
      <c r="C126" s="1"/>
      <c r="D126" s="1"/>
      <c r="E126" s="1"/>
      <c r="F126" s="1"/>
      <c r="G126" s="1"/>
      <c r="H126" s="1"/>
      <c r="I126" s="1"/>
      <c r="J126" s="1"/>
      <c r="K126" s="1"/>
      <c r="L126" s="1"/>
    </row>
    <row r="127" spans="2:12" ht="37.5" x14ac:dyDescent="0.25">
      <c r="B127" s="20" t="s">
        <v>4051</v>
      </c>
      <c r="C127" s="1"/>
      <c r="D127" s="1"/>
      <c r="E127" s="1"/>
      <c r="F127" s="1"/>
      <c r="G127" s="1"/>
      <c r="H127" s="1"/>
      <c r="I127" s="1"/>
      <c r="J127" s="1"/>
      <c r="K127" s="1"/>
      <c r="L127" s="1"/>
    </row>
    <row r="128" spans="2:12" ht="45" x14ac:dyDescent="0.25">
      <c r="B128" s="300" t="s">
        <v>3580</v>
      </c>
      <c r="C128" s="1"/>
      <c r="D128" s="1"/>
      <c r="E128" s="1"/>
      <c r="F128" s="1"/>
      <c r="G128" s="1"/>
      <c r="H128" s="1"/>
      <c r="I128" s="1"/>
      <c r="J128" s="1"/>
      <c r="K128" s="1"/>
      <c r="L128" s="1"/>
    </row>
    <row r="129" spans="2:12" ht="75" x14ac:dyDescent="0.25">
      <c r="B129" s="20" t="s">
        <v>4052</v>
      </c>
      <c r="C129" s="1"/>
      <c r="D129" s="1"/>
      <c r="E129" s="1"/>
      <c r="F129" s="1"/>
      <c r="G129" s="1"/>
      <c r="H129" s="1"/>
      <c r="I129" s="1"/>
      <c r="J129" s="1"/>
      <c r="K129" s="1"/>
      <c r="L129" s="1"/>
    </row>
    <row r="130" spans="2:12" ht="112.5" x14ac:dyDescent="0.25">
      <c r="B130" s="20" t="s">
        <v>4053</v>
      </c>
      <c r="C130" s="1"/>
      <c r="D130" s="1"/>
      <c r="E130" s="1"/>
      <c r="F130" s="1"/>
      <c r="G130" s="1"/>
      <c r="H130" s="1"/>
      <c r="I130" s="1"/>
      <c r="J130" s="1"/>
      <c r="K130" s="1"/>
      <c r="L130" s="1"/>
    </row>
    <row r="131" spans="2:12" ht="93.75" x14ac:dyDescent="0.25">
      <c r="B131" s="20" t="s">
        <v>4054</v>
      </c>
      <c r="C131" s="1"/>
      <c r="D131" s="1"/>
      <c r="E131" s="1"/>
      <c r="F131" s="1"/>
      <c r="G131" s="1"/>
      <c r="H131" s="1"/>
      <c r="I131" s="1"/>
      <c r="J131" s="1"/>
      <c r="K131" s="1"/>
      <c r="L131" s="1"/>
    </row>
    <row r="132" spans="2:12" ht="112.5" x14ac:dyDescent="0.25">
      <c r="B132" s="20" t="s">
        <v>4290</v>
      </c>
      <c r="C132" s="1"/>
      <c r="D132" s="1"/>
      <c r="E132" s="1"/>
      <c r="F132" s="1"/>
      <c r="G132" s="1"/>
      <c r="H132" s="1"/>
      <c r="I132" s="1"/>
      <c r="J132" s="1"/>
      <c r="K132" s="1"/>
      <c r="L132" s="1"/>
    </row>
    <row r="133" spans="2:12" ht="56.25" x14ac:dyDescent="0.25">
      <c r="B133" s="20" t="s">
        <v>3731</v>
      </c>
      <c r="C133" s="1"/>
      <c r="D133" s="1"/>
      <c r="E133" s="1"/>
      <c r="F133" s="1"/>
      <c r="G133" s="1"/>
      <c r="H133" s="1"/>
      <c r="I133" s="1"/>
      <c r="J133" s="1"/>
      <c r="K133" s="1"/>
      <c r="L133" s="1"/>
    </row>
    <row r="134" spans="2:12" ht="18.75" x14ac:dyDescent="0.25">
      <c r="B134" s="21" t="s">
        <v>6843</v>
      </c>
      <c r="C134" s="1"/>
      <c r="D134" s="1"/>
      <c r="E134" s="1"/>
      <c r="F134" s="1"/>
      <c r="G134" s="1"/>
      <c r="H134" s="1"/>
      <c r="I134" s="1"/>
      <c r="J134" s="1"/>
      <c r="K134" s="1"/>
      <c r="L134" s="1"/>
    </row>
    <row r="135" spans="2:12" ht="18.75" x14ac:dyDescent="0.25">
      <c r="B135" s="21"/>
      <c r="C135" s="1"/>
      <c r="D135" s="1"/>
      <c r="E135" s="1"/>
      <c r="F135" s="1"/>
      <c r="G135" s="1"/>
      <c r="H135" s="1"/>
      <c r="I135" s="1"/>
      <c r="J135" s="1"/>
      <c r="K135" s="1"/>
      <c r="L135" s="1"/>
    </row>
    <row r="136" spans="2:12" ht="18.75" x14ac:dyDescent="0.25">
      <c r="B136" s="21"/>
      <c r="C136" s="1"/>
      <c r="D136" s="1"/>
      <c r="E136" s="1"/>
      <c r="F136" s="1"/>
      <c r="G136" s="1"/>
      <c r="H136" s="1"/>
      <c r="I136" s="1"/>
      <c r="J136" s="1"/>
      <c r="K136" s="1"/>
      <c r="L136" s="1"/>
    </row>
    <row r="137" spans="2:12" ht="18.75" x14ac:dyDescent="0.25">
      <c r="B137" s="221" t="s">
        <v>6685</v>
      </c>
      <c r="C137" s="1"/>
      <c r="D137" s="1"/>
      <c r="E137" s="1"/>
      <c r="F137" s="1"/>
      <c r="G137" s="1"/>
      <c r="H137" s="1"/>
      <c r="I137" s="1"/>
      <c r="J137" s="1"/>
      <c r="K137" s="1"/>
      <c r="L137" s="1"/>
    </row>
    <row r="138" spans="2:12" ht="18.75" x14ac:dyDescent="0.25">
      <c r="B138" s="221" t="s">
        <v>3735</v>
      </c>
      <c r="C138" s="1"/>
      <c r="D138" s="1"/>
      <c r="E138" s="1"/>
      <c r="F138" s="1"/>
      <c r="G138" s="1"/>
      <c r="H138" s="1"/>
      <c r="I138" s="1"/>
      <c r="J138" s="1"/>
      <c r="K138" s="1"/>
      <c r="L138" s="1"/>
    </row>
    <row r="139" spans="2:12" ht="75" x14ac:dyDescent="0.25">
      <c r="B139" s="221" t="s">
        <v>6686</v>
      </c>
      <c r="C139" s="1"/>
      <c r="D139" s="1"/>
      <c r="E139" s="1"/>
      <c r="F139" s="1"/>
      <c r="G139" s="1"/>
      <c r="H139" s="1"/>
      <c r="I139" s="1"/>
      <c r="J139" s="1"/>
      <c r="K139" s="1"/>
      <c r="L139" s="1"/>
    </row>
    <row r="140" spans="2:12" ht="18.75" x14ac:dyDescent="0.25">
      <c r="B140" s="21"/>
      <c r="C140" s="1"/>
      <c r="D140" s="1"/>
      <c r="E140" s="1"/>
      <c r="F140" s="1"/>
      <c r="G140" s="1"/>
      <c r="H140" s="1"/>
      <c r="I140" s="1"/>
      <c r="J140" s="1"/>
      <c r="K140" s="1"/>
      <c r="L140" s="1"/>
    </row>
    <row r="141" spans="2:12" ht="18.75" x14ac:dyDescent="0.25">
      <c r="B141" s="20" t="s">
        <v>3741</v>
      </c>
      <c r="C141" s="1"/>
      <c r="D141" s="1"/>
      <c r="E141" s="1"/>
      <c r="F141" s="1"/>
      <c r="G141" s="1"/>
      <c r="H141" s="1"/>
      <c r="I141" s="1"/>
      <c r="J141" s="1"/>
      <c r="K141" s="1"/>
      <c r="L141" s="1"/>
    </row>
    <row r="142" spans="2:12" ht="56.25" x14ac:dyDescent="0.25">
      <c r="B142" s="20" t="s">
        <v>4058</v>
      </c>
      <c r="C142" s="1"/>
      <c r="D142" s="1"/>
      <c r="E142" s="1"/>
      <c r="F142" s="1"/>
      <c r="G142" s="1"/>
      <c r="H142" s="1"/>
      <c r="I142" s="1"/>
      <c r="J142" s="1"/>
      <c r="K142" s="1"/>
      <c r="L142" s="1"/>
    </row>
    <row r="143" spans="2:12" ht="18.75" x14ac:dyDescent="0.25">
      <c r="B143" s="20" t="s">
        <v>3582</v>
      </c>
      <c r="C143" s="1"/>
      <c r="D143" s="1"/>
      <c r="E143" s="1"/>
      <c r="F143" s="1"/>
      <c r="G143" s="1"/>
      <c r="H143" s="1"/>
      <c r="I143" s="1"/>
      <c r="J143" s="1"/>
      <c r="K143" s="1"/>
      <c r="L143" s="1"/>
    </row>
    <row r="144" spans="2:12" ht="18.75" x14ac:dyDescent="0.25">
      <c r="B144" s="20" t="s">
        <v>4059</v>
      </c>
      <c r="C144" s="1"/>
      <c r="D144" s="1"/>
      <c r="E144" s="1"/>
      <c r="F144" s="1"/>
      <c r="G144" s="1"/>
      <c r="H144" s="1"/>
      <c r="I144" s="1"/>
      <c r="J144" s="1"/>
      <c r="K144" s="1"/>
      <c r="L144" s="1"/>
    </row>
    <row r="145" spans="2:12" ht="18.75" x14ac:dyDescent="0.25">
      <c r="B145" s="20"/>
      <c r="C145" s="1"/>
      <c r="D145" s="1"/>
      <c r="E145" s="1"/>
      <c r="F145" s="1"/>
      <c r="G145" s="1"/>
      <c r="H145" s="1"/>
      <c r="I145" s="1"/>
      <c r="J145" s="1"/>
      <c r="K145" s="1"/>
      <c r="L145" s="1"/>
    </row>
    <row r="146" spans="2:12" ht="37.5" x14ac:dyDescent="0.25">
      <c r="B146" s="20" t="s">
        <v>4060</v>
      </c>
      <c r="C146" s="1"/>
      <c r="D146" s="1"/>
      <c r="E146" s="1"/>
      <c r="F146" s="1"/>
      <c r="G146" s="1"/>
      <c r="H146" s="1"/>
      <c r="I146" s="1"/>
      <c r="J146" s="1"/>
      <c r="K146" s="1"/>
      <c r="L146" s="1"/>
    </row>
    <row r="147" spans="2:12" ht="56.25" x14ac:dyDescent="0.25">
      <c r="B147" s="20" t="s">
        <v>6687</v>
      </c>
      <c r="C147" s="1"/>
      <c r="D147" s="1"/>
      <c r="E147" s="1"/>
      <c r="F147" s="1"/>
      <c r="G147" s="1"/>
      <c r="H147" s="1"/>
      <c r="I147" s="1"/>
      <c r="J147" s="1"/>
      <c r="K147" s="1"/>
      <c r="L147" s="1"/>
    </row>
    <row r="148" spans="2:12" ht="18.75" x14ac:dyDescent="0.25">
      <c r="B148" s="20"/>
      <c r="C148" s="1"/>
      <c r="D148" s="1"/>
      <c r="E148" s="1"/>
      <c r="F148" s="1"/>
      <c r="G148" s="1"/>
      <c r="H148" s="1"/>
      <c r="I148" s="1"/>
      <c r="J148" s="1"/>
      <c r="K148" s="1"/>
      <c r="L148" s="1"/>
    </row>
    <row r="149" spans="2:12" ht="18.75" x14ac:dyDescent="0.25">
      <c r="B149" s="20"/>
      <c r="C149" s="1"/>
      <c r="D149" s="1"/>
      <c r="E149" s="1"/>
      <c r="F149" s="1"/>
      <c r="G149" s="1"/>
      <c r="H149" s="1"/>
      <c r="I149" s="1"/>
      <c r="J149" s="1"/>
      <c r="K149" s="1"/>
      <c r="L149" s="1"/>
    </row>
    <row r="150" spans="2:12" ht="18.75" x14ac:dyDescent="0.25">
      <c r="B150" s="20"/>
      <c r="C150" s="1"/>
      <c r="D150" s="1"/>
      <c r="E150" s="1"/>
      <c r="F150" s="1"/>
      <c r="G150" s="1"/>
      <c r="H150" s="1"/>
      <c r="I150" s="1"/>
      <c r="J150" s="1"/>
      <c r="K150" s="1"/>
      <c r="L150" s="1"/>
    </row>
    <row r="151" spans="2:12" ht="18.75" x14ac:dyDescent="0.25">
      <c r="B151" s="299" t="s">
        <v>3745</v>
      </c>
      <c r="C151" s="1"/>
      <c r="D151" s="1"/>
      <c r="E151" s="1"/>
      <c r="F151" s="1"/>
      <c r="G151" s="1"/>
      <c r="H151" s="1"/>
      <c r="I151" s="1"/>
      <c r="J151" s="1"/>
      <c r="K151" s="1"/>
      <c r="L151" s="1"/>
    </row>
    <row r="152" spans="2:12" ht="37.5" x14ac:dyDescent="0.25">
      <c r="B152" s="299" t="s">
        <v>6688</v>
      </c>
      <c r="C152" s="1"/>
      <c r="D152" s="1"/>
      <c r="E152" s="1"/>
      <c r="F152" s="1"/>
      <c r="G152" s="1"/>
      <c r="H152" s="1"/>
      <c r="I152" s="1"/>
      <c r="J152" s="1"/>
      <c r="K152" s="1"/>
      <c r="L152" s="1"/>
    </row>
    <row r="153" spans="2:12" ht="56.25" x14ac:dyDescent="0.25">
      <c r="B153" s="299" t="s">
        <v>6844</v>
      </c>
      <c r="C153" s="1"/>
      <c r="D153" s="1"/>
      <c r="E153" s="1"/>
      <c r="F153" s="1"/>
      <c r="G153" s="1"/>
      <c r="H153" s="1"/>
      <c r="I153" s="1"/>
      <c r="J153" s="1"/>
      <c r="K153" s="1"/>
      <c r="L153" s="1"/>
    </row>
    <row r="154" spans="2:12" ht="37.5" x14ac:dyDescent="0.25">
      <c r="B154" s="299" t="s">
        <v>6845</v>
      </c>
      <c r="C154" s="1"/>
      <c r="D154" s="1"/>
      <c r="E154" s="1"/>
      <c r="F154" s="1"/>
      <c r="G154" s="1"/>
      <c r="H154" s="1"/>
      <c r="I154" s="1"/>
      <c r="J154" s="1"/>
      <c r="K154" s="1"/>
      <c r="L154" s="1"/>
    </row>
    <row r="155" spans="2:12" ht="18.75" x14ac:dyDescent="0.25">
      <c r="B155" s="220"/>
      <c r="C155" s="1"/>
      <c r="D155" s="1"/>
      <c r="E155" s="1"/>
      <c r="F155" s="1"/>
      <c r="G155" s="1"/>
      <c r="H155" s="1"/>
      <c r="I155" s="1"/>
      <c r="J155" s="1"/>
      <c r="K155" s="1"/>
      <c r="L155" s="1"/>
    </row>
    <row r="156" spans="2:12" ht="75" x14ac:dyDescent="0.25">
      <c r="B156" s="21" t="s">
        <v>4064</v>
      </c>
      <c r="C156" s="1"/>
      <c r="D156" s="1"/>
      <c r="E156" s="1"/>
      <c r="F156" s="1"/>
      <c r="G156" s="1"/>
      <c r="H156" s="1"/>
      <c r="I156" s="1"/>
      <c r="J156" s="1"/>
      <c r="K156" s="1"/>
      <c r="L156" s="1"/>
    </row>
    <row r="157" spans="2:12" ht="18.75" x14ac:dyDescent="0.25">
      <c r="B157" s="220"/>
      <c r="C157" s="1"/>
      <c r="D157" s="1"/>
      <c r="E157" s="1"/>
      <c r="F157" s="1"/>
      <c r="G157" s="1"/>
      <c r="H157" s="1"/>
      <c r="I157" s="1"/>
      <c r="J157" s="1"/>
      <c r="K157" s="1"/>
      <c r="L157" s="1"/>
    </row>
    <row r="158" spans="2:12" ht="18.75" x14ac:dyDescent="0.25">
      <c r="B158" s="19" t="s">
        <v>3756</v>
      </c>
      <c r="C158" s="1"/>
      <c r="D158" s="1"/>
      <c r="E158" s="1"/>
      <c r="F158" s="1"/>
      <c r="G158" s="1"/>
      <c r="H158" s="1"/>
      <c r="I158" s="1"/>
      <c r="J158" s="1"/>
      <c r="K158" s="1"/>
      <c r="L158" s="1"/>
    </row>
    <row r="159" spans="2:12" ht="18.75" x14ac:dyDescent="0.25">
      <c r="B159" s="20"/>
      <c r="C159" s="1"/>
      <c r="D159" s="1"/>
      <c r="E159" s="1"/>
      <c r="F159" s="1"/>
      <c r="G159" s="1"/>
      <c r="H159" s="1"/>
      <c r="I159" s="1"/>
      <c r="J159" s="1"/>
      <c r="K159" s="1"/>
      <c r="L159" s="1"/>
    </row>
    <row r="160" spans="2:12" ht="56.25" x14ac:dyDescent="0.25">
      <c r="B160" s="21" t="s">
        <v>3757</v>
      </c>
      <c r="C160" s="1"/>
      <c r="D160" s="1"/>
      <c r="E160" s="1"/>
      <c r="F160" s="1"/>
      <c r="G160" s="1"/>
      <c r="H160" s="1"/>
      <c r="I160" s="1"/>
      <c r="J160" s="1"/>
      <c r="K160" s="1"/>
      <c r="L160" s="1"/>
    </row>
    <row r="161" spans="2:12" ht="112.5" x14ac:dyDescent="0.25">
      <c r="B161" s="21" t="s">
        <v>3758</v>
      </c>
      <c r="C161" s="1"/>
      <c r="D161" s="1"/>
      <c r="E161" s="1"/>
      <c r="F161" s="1"/>
      <c r="G161" s="1"/>
      <c r="H161" s="1"/>
      <c r="I161" s="1"/>
      <c r="J161" s="1"/>
      <c r="K161" s="1"/>
      <c r="L161" s="1"/>
    </row>
    <row r="162" spans="2:12" ht="18.75" x14ac:dyDescent="0.25">
      <c r="B162" s="20"/>
      <c r="C162" s="1"/>
      <c r="D162" s="1"/>
      <c r="E162" s="1"/>
      <c r="F162" s="1"/>
      <c r="G162" s="1"/>
      <c r="H162" s="1"/>
      <c r="I162" s="1"/>
      <c r="J162" s="1"/>
      <c r="K162" s="1"/>
      <c r="L162" s="1"/>
    </row>
    <row r="163" spans="2:12" ht="37.5" x14ac:dyDescent="0.25">
      <c r="B163" s="19" t="s">
        <v>4065</v>
      </c>
      <c r="C163" s="1"/>
      <c r="D163" s="1"/>
      <c r="E163" s="1"/>
      <c r="F163" s="1"/>
      <c r="G163" s="1"/>
      <c r="H163" s="1"/>
      <c r="I163" s="1"/>
      <c r="J163" s="1"/>
      <c r="K163" s="1"/>
      <c r="L163" s="1"/>
    </row>
    <row r="164" spans="2:12" ht="18.75" x14ac:dyDescent="0.25">
      <c r="B164" s="221"/>
      <c r="C164" s="1"/>
      <c r="D164" s="1"/>
      <c r="E164" s="1"/>
      <c r="F164" s="1"/>
      <c r="G164" s="1"/>
      <c r="H164" s="1"/>
      <c r="I164" s="1"/>
      <c r="J164" s="1"/>
      <c r="K164" s="1"/>
      <c r="L164" s="1"/>
    </row>
    <row r="165" spans="2:12" ht="37.5" x14ac:dyDescent="0.25">
      <c r="B165" s="20" t="s">
        <v>3761</v>
      </c>
      <c r="C165" s="1"/>
      <c r="D165" s="1"/>
      <c r="E165" s="1"/>
      <c r="F165" s="1"/>
      <c r="G165" s="1"/>
      <c r="H165" s="1"/>
      <c r="I165" s="1"/>
      <c r="J165" s="1"/>
      <c r="K165" s="1"/>
      <c r="L165" s="1"/>
    </row>
    <row r="166" spans="2:12" ht="18.75" x14ac:dyDescent="0.25">
      <c r="B166" s="20" t="s">
        <v>6661</v>
      </c>
      <c r="C166" s="1"/>
      <c r="D166" s="1"/>
      <c r="E166" s="1"/>
      <c r="F166" s="1"/>
      <c r="G166" s="1"/>
      <c r="H166" s="1"/>
      <c r="I166" s="1"/>
      <c r="J166" s="1"/>
      <c r="K166" s="1"/>
      <c r="L166" s="1"/>
    </row>
    <row r="167" spans="2:12" ht="56.25" x14ac:dyDescent="0.25">
      <c r="B167" s="20" t="s">
        <v>3584</v>
      </c>
      <c r="C167" s="1"/>
      <c r="D167" s="1"/>
      <c r="E167" s="1"/>
      <c r="F167" s="1"/>
      <c r="G167" s="1"/>
      <c r="H167" s="1"/>
      <c r="I167" s="1"/>
      <c r="J167" s="1"/>
      <c r="K167" s="1"/>
      <c r="L167" s="1"/>
    </row>
    <row r="168" spans="2:12" ht="37.5" x14ac:dyDescent="0.25">
      <c r="B168" s="20" t="s">
        <v>3763</v>
      </c>
      <c r="C168" s="1"/>
      <c r="D168" s="1"/>
      <c r="E168" s="1"/>
      <c r="F168" s="1"/>
      <c r="G168" s="1"/>
      <c r="H168" s="1"/>
      <c r="I168" s="1"/>
      <c r="J168" s="1"/>
      <c r="K168" s="1"/>
      <c r="L168" s="1"/>
    </row>
    <row r="169" spans="2:12" ht="75" x14ac:dyDescent="0.25">
      <c r="B169" s="20" t="s">
        <v>3764</v>
      </c>
      <c r="C169" s="1"/>
      <c r="D169" s="1"/>
      <c r="E169" s="1"/>
      <c r="F169" s="1"/>
      <c r="G169" s="1"/>
      <c r="H169" s="1"/>
      <c r="I169" s="1"/>
      <c r="J169" s="1"/>
      <c r="K169" s="1"/>
      <c r="L169" s="1"/>
    </row>
    <row r="170" spans="2:12" ht="75" x14ac:dyDescent="0.25">
      <c r="B170" s="20" t="s">
        <v>3765</v>
      </c>
      <c r="C170" s="1"/>
      <c r="D170" s="1"/>
      <c r="E170" s="1"/>
      <c r="F170" s="1"/>
      <c r="G170" s="1"/>
      <c r="H170" s="1"/>
      <c r="I170" s="1"/>
      <c r="J170" s="1"/>
      <c r="K170" s="1"/>
      <c r="L170" s="1"/>
    </row>
    <row r="171" spans="2:12" ht="37.5" x14ac:dyDescent="0.25">
      <c r="B171" s="20" t="s">
        <v>3585</v>
      </c>
      <c r="C171" s="1"/>
      <c r="D171" s="1"/>
      <c r="E171" s="1"/>
      <c r="F171" s="1"/>
      <c r="G171" s="1"/>
      <c r="H171" s="1"/>
      <c r="I171" s="1"/>
      <c r="J171" s="1"/>
      <c r="K171" s="1"/>
      <c r="L171" s="1"/>
    </row>
    <row r="172" spans="2:12" ht="75" x14ac:dyDescent="0.25">
      <c r="B172" s="20" t="s">
        <v>3766</v>
      </c>
      <c r="C172" s="1"/>
      <c r="D172" s="1"/>
      <c r="E172" s="1"/>
      <c r="F172" s="1"/>
      <c r="G172" s="1"/>
      <c r="H172" s="1"/>
      <c r="I172" s="1"/>
      <c r="J172" s="1"/>
      <c r="K172" s="1"/>
      <c r="L172" s="1"/>
    </row>
    <row r="173" spans="2:12" ht="56.25" x14ac:dyDescent="0.25">
      <c r="B173" s="20" t="s">
        <v>3767</v>
      </c>
      <c r="C173" s="1"/>
      <c r="D173" s="1"/>
      <c r="E173" s="1"/>
      <c r="F173" s="1"/>
      <c r="G173" s="1"/>
      <c r="H173" s="1"/>
      <c r="I173" s="1"/>
      <c r="J173" s="1"/>
      <c r="K173" s="1"/>
      <c r="L173" s="1"/>
    </row>
    <row r="174" spans="2:12" ht="18.75" x14ac:dyDescent="0.25">
      <c r="B174" s="20"/>
      <c r="C174" s="1"/>
      <c r="D174" s="1"/>
      <c r="E174" s="1"/>
      <c r="F174" s="1"/>
      <c r="G174" s="1"/>
      <c r="H174" s="1"/>
      <c r="I174" s="1"/>
      <c r="J174" s="1"/>
      <c r="K174" s="1"/>
      <c r="L174" s="1"/>
    </row>
    <row r="175" spans="2:12" ht="37.5" x14ac:dyDescent="0.25">
      <c r="B175" s="19" t="s">
        <v>4066</v>
      </c>
      <c r="C175" s="1"/>
      <c r="D175" s="1"/>
      <c r="E175" s="1"/>
      <c r="F175" s="1"/>
      <c r="G175" s="1"/>
      <c r="H175" s="1"/>
      <c r="I175" s="1"/>
      <c r="J175" s="1"/>
      <c r="K175" s="1"/>
      <c r="L175" s="1"/>
    </row>
    <row r="176" spans="2:12" ht="18.75" x14ac:dyDescent="0.25">
      <c r="B176" s="20"/>
      <c r="C176" s="1"/>
      <c r="D176" s="1"/>
      <c r="E176" s="1"/>
      <c r="F176" s="1"/>
      <c r="G176" s="1"/>
      <c r="H176" s="1"/>
      <c r="I176" s="1"/>
      <c r="J176" s="1"/>
      <c r="K176" s="1"/>
      <c r="L176" s="1"/>
    </row>
    <row r="177" spans="2:12" ht="37.5" x14ac:dyDescent="0.25">
      <c r="B177" s="20" t="s">
        <v>4067</v>
      </c>
      <c r="C177" s="1"/>
      <c r="D177" s="1"/>
      <c r="E177" s="1"/>
      <c r="F177" s="1"/>
      <c r="G177" s="1"/>
      <c r="H177" s="1"/>
      <c r="I177" s="1"/>
      <c r="J177" s="1"/>
      <c r="K177" s="1"/>
      <c r="L177" s="1"/>
    </row>
    <row r="178" spans="2:12" ht="18.75" x14ac:dyDescent="0.25">
      <c r="B178" s="20" t="s">
        <v>3771</v>
      </c>
      <c r="C178" s="1"/>
      <c r="D178" s="1"/>
      <c r="E178" s="1"/>
      <c r="F178" s="1"/>
      <c r="G178" s="1"/>
      <c r="H178" s="1"/>
      <c r="I178" s="1"/>
      <c r="J178" s="1"/>
      <c r="K178" s="1"/>
      <c r="L178" s="1"/>
    </row>
    <row r="179" spans="2:12" ht="56.25" x14ac:dyDescent="0.25">
      <c r="B179" s="20" t="s">
        <v>4068</v>
      </c>
      <c r="C179" s="1"/>
      <c r="D179" s="1"/>
      <c r="E179" s="1"/>
      <c r="F179" s="1"/>
      <c r="G179" s="1"/>
      <c r="H179" s="1"/>
      <c r="I179" s="1"/>
      <c r="J179" s="1"/>
      <c r="K179" s="1"/>
      <c r="L179" s="1"/>
    </row>
    <row r="180" spans="2:12" ht="37.5" x14ac:dyDescent="0.25">
      <c r="B180" s="20" t="s">
        <v>4069</v>
      </c>
      <c r="C180" s="1"/>
      <c r="D180" s="1"/>
      <c r="E180" s="1"/>
      <c r="F180" s="1"/>
      <c r="G180" s="1"/>
      <c r="H180" s="1"/>
      <c r="I180" s="1"/>
      <c r="J180" s="1"/>
      <c r="K180" s="1"/>
      <c r="L180" s="1"/>
    </row>
    <row r="181" spans="2:12" ht="30" x14ac:dyDescent="0.25">
      <c r="B181" s="300" t="s">
        <v>4070</v>
      </c>
      <c r="C181" s="1"/>
      <c r="D181" s="1"/>
      <c r="E181" s="1"/>
      <c r="F181" s="1"/>
      <c r="G181" s="1"/>
      <c r="H181" s="1"/>
      <c r="I181" s="1"/>
      <c r="J181" s="1"/>
      <c r="K181" s="1"/>
      <c r="L181" s="1"/>
    </row>
    <row r="182" spans="2:12" ht="18.75" x14ac:dyDescent="0.25">
      <c r="B182" s="20" t="s">
        <v>4071</v>
      </c>
      <c r="C182" s="1"/>
      <c r="D182" s="1"/>
      <c r="E182" s="1"/>
      <c r="F182" s="1"/>
      <c r="G182" s="1"/>
      <c r="H182" s="1"/>
      <c r="I182" s="1"/>
      <c r="J182" s="1"/>
      <c r="K182" s="1"/>
      <c r="L182" s="1"/>
    </row>
    <row r="183" spans="2:12" ht="75" x14ac:dyDescent="0.25">
      <c r="B183" s="20" t="s">
        <v>3779</v>
      </c>
      <c r="C183" s="1"/>
      <c r="D183" s="1"/>
      <c r="E183" s="1"/>
      <c r="F183" s="1"/>
      <c r="G183" s="1"/>
      <c r="H183" s="1"/>
      <c r="I183" s="1"/>
      <c r="J183" s="1"/>
      <c r="K183" s="1"/>
      <c r="L183" s="1"/>
    </row>
    <row r="184" spans="2:12" ht="37.5" x14ac:dyDescent="0.25">
      <c r="B184" s="20" t="s">
        <v>3780</v>
      </c>
      <c r="C184" s="1"/>
      <c r="D184" s="1"/>
      <c r="E184" s="1"/>
      <c r="F184" s="1"/>
      <c r="G184" s="1"/>
      <c r="H184" s="1"/>
      <c r="I184" s="1"/>
      <c r="J184" s="1"/>
      <c r="K184" s="1"/>
      <c r="L184" s="1"/>
    </row>
    <row r="185" spans="2:12" ht="18.75" x14ac:dyDescent="0.25">
      <c r="B185" s="21"/>
      <c r="C185" s="1"/>
      <c r="D185" s="1"/>
      <c r="E185" s="1"/>
      <c r="F185" s="1"/>
      <c r="G185" s="1"/>
      <c r="H185" s="1"/>
      <c r="I185" s="1"/>
      <c r="J185" s="1"/>
      <c r="K185" s="1"/>
      <c r="L185" s="1"/>
    </row>
    <row r="186" spans="2:12" ht="75" x14ac:dyDescent="0.25">
      <c r="B186" s="19" t="s">
        <v>6689</v>
      </c>
      <c r="C186" s="1"/>
      <c r="D186" s="1"/>
      <c r="E186" s="1"/>
      <c r="F186" s="1"/>
      <c r="G186" s="1"/>
      <c r="H186" s="1"/>
      <c r="I186" s="1"/>
      <c r="J186" s="1"/>
      <c r="K186" s="1"/>
      <c r="L186" s="1"/>
    </row>
    <row r="187" spans="2:12" ht="18.75" x14ac:dyDescent="0.25">
      <c r="B187" s="19"/>
      <c r="C187" s="1"/>
      <c r="D187" s="1"/>
      <c r="E187" s="1"/>
      <c r="F187" s="1"/>
      <c r="G187" s="1"/>
      <c r="H187" s="1"/>
      <c r="I187" s="1"/>
      <c r="J187" s="1"/>
      <c r="K187" s="1"/>
      <c r="L187" s="1"/>
    </row>
    <row r="188" spans="2:12" ht="18.75" x14ac:dyDescent="0.25">
      <c r="B188" s="20" t="s">
        <v>4073</v>
      </c>
      <c r="C188" s="1"/>
      <c r="D188" s="1"/>
      <c r="E188" s="1"/>
      <c r="F188" s="1"/>
      <c r="G188" s="1"/>
      <c r="H188" s="1"/>
      <c r="I188" s="1"/>
      <c r="J188" s="1"/>
      <c r="K188" s="1"/>
      <c r="L188" s="1"/>
    </row>
    <row r="189" spans="2:12" ht="37.5" x14ac:dyDescent="0.25">
      <c r="B189" s="20" t="s">
        <v>6690</v>
      </c>
      <c r="C189" s="1"/>
      <c r="D189" s="1"/>
      <c r="E189" s="1"/>
      <c r="F189" s="1"/>
      <c r="G189" s="1"/>
      <c r="H189" s="1"/>
      <c r="I189" s="1"/>
      <c r="J189" s="1"/>
      <c r="K189" s="1"/>
      <c r="L189" s="1"/>
    </row>
    <row r="190" spans="2:12" ht="56.25" x14ac:dyDescent="0.25">
      <c r="B190" s="20" t="s">
        <v>6691</v>
      </c>
      <c r="C190" s="1"/>
      <c r="D190" s="1"/>
      <c r="E190" s="1"/>
      <c r="F190" s="1"/>
      <c r="G190" s="1"/>
      <c r="H190" s="1"/>
      <c r="I190" s="1"/>
      <c r="J190" s="1"/>
      <c r="K190" s="1"/>
      <c r="L190" s="1"/>
    </row>
    <row r="191" spans="2:12" ht="18.75" x14ac:dyDescent="0.25">
      <c r="B191" s="220"/>
      <c r="C191" s="1"/>
      <c r="D191" s="1"/>
      <c r="E191" s="1"/>
      <c r="F191" s="1"/>
      <c r="G191" s="1"/>
      <c r="H191" s="1"/>
      <c r="I191" s="1"/>
      <c r="J191" s="1"/>
      <c r="K191" s="1"/>
      <c r="L191" s="1"/>
    </row>
    <row r="192" spans="2:12" ht="37.5" x14ac:dyDescent="0.25">
      <c r="B192" s="19" t="s">
        <v>4076</v>
      </c>
      <c r="C192" s="1"/>
      <c r="D192" s="1"/>
      <c r="E192" s="1"/>
      <c r="F192" s="1"/>
      <c r="G192" s="1"/>
      <c r="H192" s="1"/>
      <c r="I192" s="1"/>
      <c r="J192" s="1"/>
      <c r="K192" s="1"/>
      <c r="L192" s="1"/>
    </row>
    <row r="193" spans="2:12" ht="18.75" x14ac:dyDescent="0.25">
      <c r="B193" s="19"/>
      <c r="C193" s="1"/>
      <c r="D193" s="1"/>
      <c r="E193" s="1"/>
      <c r="F193" s="1"/>
      <c r="G193" s="1"/>
      <c r="H193" s="1"/>
      <c r="I193" s="1"/>
      <c r="J193" s="1"/>
      <c r="K193" s="1"/>
      <c r="L193" s="1"/>
    </row>
    <row r="194" spans="2:12" ht="37.5" x14ac:dyDescent="0.25">
      <c r="B194" s="21" t="s">
        <v>3787</v>
      </c>
      <c r="C194" s="1"/>
      <c r="D194" s="1"/>
      <c r="E194" s="1"/>
      <c r="F194" s="1"/>
      <c r="G194" s="1"/>
      <c r="H194" s="1"/>
      <c r="I194" s="1"/>
      <c r="J194" s="1"/>
      <c r="K194" s="1"/>
      <c r="L194" s="1"/>
    </row>
    <row r="195" spans="2:12" ht="18.75" x14ac:dyDescent="0.25">
      <c r="B195" s="20"/>
      <c r="C195" s="1"/>
      <c r="D195" s="1"/>
      <c r="E195" s="1"/>
      <c r="F195" s="1"/>
      <c r="G195" s="1"/>
      <c r="H195" s="1"/>
      <c r="I195" s="1"/>
      <c r="J195" s="1"/>
      <c r="K195" s="1"/>
      <c r="L195" s="1"/>
    </row>
    <row r="196" spans="2:12" ht="56.25" x14ac:dyDescent="0.25">
      <c r="B196" s="299" t="s">
        <v>4077</v>
      </c>
      <c r="C196" s="1"/>
      <c r="D196" s="1"/>
      <c r="E196" s="1"/>
      <c r="F196" s="1"/>
      <c r="G196" s="1"/>
      <c r="H196" s="1"/>
      <c r="I196" s="1"/>
      <c r="J196" s="1"/>
      <c r="K196" s="1"/>
      <c r="L196" s="1"/>
    </row>
    <row r="197" spans="2:12" x14ac:dyDescent="0.25">
      <c r="B197" s="304"/>
      <c r="C197" s="1"/>
      <c r="D197" s="1"/>
      <c r="E197" s="1"/>
      <c r="F197" s="1"/>
      <c r="G197" s="1"/>
      <c r="H197" s="1"/>
      <c r="I197" s="1"/>
      <c r="J197" s="1"/>
      <c r="K197" s="1"/>
      <c r="L197" s="1"/>
    </row>
    <row r="198" spans="2:12" ht="56.25" x14ac:dyDescent="0.25">
      <c r="B198" s="21" t="s">
        <v>6692</v>
      </c>
      <c r="C198" s="1"/>
      <c r="D198" s="1"/>
      <c r="E198" s="1"/>
      <c r="F198" s="1"/>
      <c r="G198" s="1"/>
      <c r="H198" s="1"/>
      <c r="I198" s="1"/>
      <c r="J198" s="1"/>
      <c r="K198" s="1"/>
      <c r="L198" s="1"/>
    </row>
    <row r="199" spans="2:12" ht="18.75" x14ac:dyDescent="0.25">
      <c r="B199" s="21"/>
      <c r="C199" s="1"/>
      <c r="D199" s="1"/>
      <c r="E199" s="1"/>
      <c r="F199" s="1"/>
      <c r="G199" s="1"/>
      <c r="H199" s="1"/>
      <c r="I199" s="1"/>
      <c r="J199" s="1"/>
      <c r="K199" s="1"/>
      <c r="L199" s="1"/>
    </row>
    <row r="200" spans="2:12" ht="56.25" x14ac:dyDescent="0.25">
      <c r="B200" s="299" t="s">
        <v>4079</v>
      </c>
      <c r="C200" s="1"/>
      <c r="D200" s="1"/>
      <c r="E200" s="1"/>
      <c r="F200" s="1"/>
      <c r="G200" s="1"/>
      <c r="H200" s="1"/>
      <c r="I200" s="1"/>
      <c r="J200" s="1"/>
      <c r="K200" s="1"/>
      <c r="L200" s="1"/>
    </row>
    <row r="201" spans="2:12" x14ac:dyDescent="0.25">
      <c r="B201" s="304"/>
      <c r="C201" s="1"/>
      <c r="D201" s="1"/>
      <c r="E201" s="1"/>
      <c r="F201" s="1"/>
      <c r="G201" s="1"/>
      <c r="H201" s="1"/>
      <c r="I201" s="1"/>
      <c r="J201" s="1"/>
      <c r="K201" s="1"/>
      <c r="L201" s="1"/>
    </row>
    <row r="202" spans="2:12" ht="56.25" x14ac:dyDescent="0.25">
      <c r="B202" s="21" t="s">
        <v>3798</v>
      </c>
      <c r="C202" s="1"/>
      <c r="D202" s="1"/>
      <c r="E202" s="1"/>
      <c r="F202" s="1"/>
      <c r="G202" s="1"/>
      <c r="H202" s="1"/>
      <c r="I202" s="1"/>
      <c r="J202" s="1"/>
      <c r="K202" s="1"/>
      <c r="L202" s="1"/>
    </row>
    <row r="203" spans="2:12" ht="18.75" x14ac:dyDescent="0.25">
      <c r="B203" s="299"/>
      <c r="C203" s="1"/>
      <c r="D203" s="1"/>
      <c r="E203" s="1"/>
      <c r="F203" s="1"/>
      <c r="G203" s="1"/>
      <c r="H203" s="1"/>
      <c r="I203" s="1"/>
      <c r="J203" s="1"/>
      <c r="K203" s="1"/>
      <c r="L203" s="1"/>
    </row>
    <row r="204" spans="2:12" ht="18.75" x14ac:dyDescent="0.25">
      <c r="B204" s="299" t="s">
        <v>4080</v>
      </c>
      <c r="C204" s="1"/>
      <c r="D204" s="1"/>
      <c r="E204" s="1"/>
      <c r="F204" s="1"/>
      <c r="G204" s="1"/>
      <c r="H204" s="1"/>
      <c r="I204" s="1"/>
      <c r="J204" s="1"/>
      <c r="K204" s="1"/>
      <c r="L204" s="1"/>
    </row>
    <row r="205" spans="2:12" ht="18.75" x14ac:dyDescent="0.25">
      <c r="B205" s="299" t="s">
        <v>4081</v>
      </c>
      <c r="C205" s="1"/>
      <c r="D205" s="1"/>
      <c r="E205" s="1"/>
      <c r="F205" s="1"/>
      <c r="G205" s="1"/>
      <c r="H205" s="1"/>
      <c r="I205" s="1"/>
      <c r="J205" s="1"/>
      <c r="K205" s="1"/>
      <c r="L205" s="1"/>
    </row>
    <row r="206" spans="2:12" ht="18.75" x14ac:dyDescent="0.25">
      <c r="B206" s="299" t="s">
        <v>6846</v>
      </c>
      <c r="C206" s="1"/>
      <c r="D206" s="1"/>
      <c r="E206" s="1"/>
      <c r="F206" s="1"/>
      <c r="G206" s="1"/>
      <c r="H206" s="1"/>
      <c r="I206" s="1"/>
      <c r="J206" s="1"/>
      <c r="K206" s="1"/>
      <c r="L206" s="1"/>
    </row>
    <row r="207" spans="2:12" ht="18.75" x14ac:dyDescent="0.25">
      <c r="B207" s="299" t="s">
        <v>1945</v>
      </c>
      <c r="C207" s="1"/>
      <c r="D207" s="1"/>
      <c r="E207" s="1"/>
      <c r="F207" s="1"/>
      <c r="G207" s="1"/>
      <c r="H207" s="1"/>
      <c r="I207" s="1"/>
      <c r="J207" s="1"/>
      <c r="K207" s="1"/>
      <c r="L207" s="1"/>
    </row>
    <row r="208" spans="2:12" ht="18.75" x14ac:dyDescent="0.25">
      <c r="B208" s="21"/>
      <c r="C208" s="1"/>
      <c r="D208" s="1"/>
      <c r="E208" s="1"/>
      <c r="F208" s="1"/>
      <c r="G208" s="1"/>
      <c r="H208" s="1"/>
      <c r="I208" s="1"/>
      <c r="J208" s="1"/>
      <c r="K208" s="1"/>
      <c r="L208" s="1"/>
    </row>
    <row r="209" spans="2:12" ht="56.25" x14ac:dyDescent="0.25">
      <c r="B209" s="21" t="s">
        <v>3800</v>
      </c>
      <c r="C209" s="1"/>
      <c r="D209" s="1"/>
      <c r="E209" s="1"/>
      <c r="F209" s="1"/>
      <c r="G209" s="1"/>
      <c r="H209" s="1"/>
      <c r="I209" s="1"/>
      <c r="J209" s="1"/>
      <c r="K209" s="1"/>
      <c r="L209" s="1"/>
    </row>
    <row r="210" spans="2:12" ht="56.25" x14ac:dyDescent="0.25">
      <c r="B210" s="21" t="s">
        <v>3801</v>
      </c>
      <c r="C210" s="1"/>
      <c r="D210" s="1"/>
      <c r="E210" s="1"/>
      <c r="F210" s="1"/>
      <c r="G210" s="1"/>
      <c r="H210" s="1"/>
      <c r="I210" s="1"/>
      <c r="J210" s="1"/>
      <c r="K210" s="1"/>
      <c r="L210" s="1"/>
    </row>
    <row r="211" spans="2:12" ht="56.25" x14ac:dyDescent="0.25">
      <c r="B211" s="21" t="s">
        <v>3802</v>
      </c>
      <c r="C211" s="1"/>
      <c r="D211" s="1"/>
      <c r="E211" s="1"/>
      <c r="F211" s="1"/>
      <c r="G211" s="1"/>
      <c r="H211" s="1"/>
      <c r="I211" s="1"/>
      <c r="J211" s="1"/>
      <c r="K211" s="1"/>
      <c r="L211" s="1"/>
    </row>
    <row r="212" spans="2:12" ht="18.75" x14ac:dyDescent="0.25">
      <c r="B212" s="299"/>
      <c r="C212" s="1"/>
      <c r="D212" s="1"/>
      <c r="E212" s="1"/>
      <c r="F212" s="1"/>
      <c r="G212" s="1"/>
      <c r="H212" s="1"/>
      <c r="I212" s="1"/>
      <c r="J212" s="1"/>
      <c r="K212" s="1"/>
      <c r="L212" s="1"/>
    </row>
    <row r="213" spans="2:12" ht="18.75" x14ac:dyDescent="0.25">
      <c r="B213" s="299" t="s">
        <v>3803</v>
      </c>
      <c r="C213" s="1"/>
      <c r="D213" s="1"/>
      <c r="E213" s="1"/>
      <c r="F213" s="1"/>
      <c r="G213" s="1"/>
      <c r="H213" s="1"/>
      <c r="I213" s="1"/>
      <c r="J213" s="1"/>
      <c r="K213" s="1"/>
      <c r="L213" s="1"/>
    </row>
    <row r="214" spans="2:12" ht="18.75" x14ac:dyDescent="0.25">
      <c r="B214" s="299" t="s">
        <v>6847</v>
      </c>
      <c r="C214" s="1"/>
      <c r="D214" s="1"/>
      <c r="E214" s="1"/>
      <c r="F214" s="1"/>
      <c r="G214" s="1"/>
      <c r="H214" s="1"/>
      <c r="I214" s="1"/>
      <c r="J214" s="1"/>
      <c r="K214" s="1"/>
      <c r="L214" s="1"/>
    </row>
    <row r="215" spans="2:12" ht="60" x14ac:dyDescent="0.25">
      <c r="B215" s="66" t="s">
        <v>6848</v>
      </c>
      <c r="C215" s="1"/>
      <c r="D215" s="1"/>
      <c r="E215" s="1"/>
      <c r="F215" s="1"/>
      <c r="G215" s="1"/>
      <c r="H215" s="1"/>
      <c r="I215" s="1"/>
      <c r="J215" s="1"/>
      <c r="K215" s="1"/>
      <c r="L215" s="1"/>
    </row>
    <row r="216" spans="2:12" ht="18.75" x14ac:dyDescent="0.25">
      <c r="B216" s="299"/>
      <c r="C216" s="1"/>
      <c r="D216" s="1"/>
      <c r="E216" s="1"/>
      <c r="F216" s="1"/>
      <c r="G216" s="1"/>
      <c r="H216" s="1"/>
      <c r="I216" s="1"/>
      <c r="J216" s="1"/>
      <c r="K216" s="1"/>
      <c r="L216" s="1"/>
    </row>
    <row r="217" spans="2:12" ht="37.5" x14ac:dyDescent="0.25">
      <c r="B217" s="21" t="s">
        <v>6693</v>
      </c>
      <c r="C217" s="1"/>
      <c r="D217" s="1"/>
      <c r="E217" s="1"/>
      <c r="F217" s="1"/>
      <c r="G217" s="1"/>
      <c r="H217" s="1"/>
      <c r="I217" s="1"/>
      <c r="J217" s="1"/>
      <c r="K217" s="1"/>
      <c r="L217" s="1"/>
    </row>
    <row r="218" spans="2:12" ht="37.5" x14ac:dyDescent="0.25">
      <c r="B218" s="21" t="s">
        <v>3808</v>
      </c>
      <c r="C218" s="1"/>
      <c r="D218" s="1"/>
      <c r="E218" s="1"/>
      <c r="F218" s="1"/>
      <c r="G218" s="1"/>
      <c r="H218" s="1"/>
      <c r="I218" s="1"/>
      <c r="J218" s="1"/>
      <c r="K218" s="1"/>
      <c r="L218" s="1"/>
    </row>
    <row r="219" spans="2:12" ht="75" x14ac:dyDescent="0.25">
      <c r="B219" s="21" t="s">
        <v>3809</v>
      </c>
      <c r="C219" s="1"/>
      <c r="D219" s="1"/>
      <c r="E219" s="1"/>
      <c r="F219" s="1"/>
      <c r="G219" s="1"/>
      <c r="H219" s="1"/>
      <c r="I219" s="1"/>
      <c r="J219" s="1"/>
      <c r="K219" s="1"/>
      <c r="L219" s="1"/>
    </row>
    <row r="220" spans="2:12" ht="56.25" x14ac:dyDescent="0.25">
      <c r="B220" s="21" t="s">
        <v>3810</v>
      </c>
      <c r="C220" s="1"/>
      <c r="D220" s="1"/>
      <c r="E220" s="1"/>
      <c r="F220" s="1"/>
      <c r="G220" s="1"/>
      <c r="H220" s="1"/>
      <c r="I220" s="1"/>
      <c r="J220" s="1"/>
      <c r="K220" s="1"/>
      <c r="L220" s="1"/>
    </row>
    <row r="221" spans="2:12" ht="37.5" x14ac:dyDescent="0.25">
      <c r="B221" s="21" t="s">
        <v>3589</v>
      </c>
      <c r="C221" s="1"/>
      <c r="D221" s="1"/>
      <c r="E221" s="1"/>
      <c r="F221" s="1"/>
      <c r="G221" s="1"/>
      <c r="H221" s="1"/>
      <c r="I221" s="1"/>
      <c r="J221" s="1"/>
      <c r="K221" s="1"/>
      <c r="L221" s="1"/>
    </row>
    <row r="222" spans="2:12" ht="56.25" x14ac:dyDescent="0.25">
      <c r="B222" s="21" t="s">
        <v>3811</v>
      </c>
      <c r="C222" s="1"/>
      <c r="D222" s="1"/>
      <c r="E222" s="1"/>
      <c r="F222" s="1"/>
      <c r="G222" s="1"/>
      <c r="H222" s="1"/>
      <c r="I222" s="1"/>
      <c r="J222" s="1"/>
      <c r="K222" s="1"/>
      <c r="L222" s="1"/>
    </row>
    <row r="223" spans="2:12" ht="56.25" x14ac:dyDescent="0.25">
      <c r="B223" s="21" t="s">
        <v>3590</v>
      </c>
      <c r="C223" s="1"/>
      <c r="D223" s="1"/>
      <c r="E223" s="1"/>
      <c r="F223" s="1"/>
      <c r="G223" s="1"/>
      <c r="H223" s="1"/>
      <c r="I223" s="1"/>
      <c r="J223" s="1"/>
      <c r="K223" s="1"/>
      <c r="L223" s="1"/>
    </row>
    <row r="224" spans="2:12" ht="56.25" x14ac:dyDescent="0.25">
      <c r="B224" s="21" t="s">
        <v>3591</v>
      </c>
      <c r="C224" s="1"/>
      <c r="D224" s="1"/>
      <c r="E224" s="1"/>
      <c r="F224" s="1"/>
      <c r="G224" s="1"/>
      <c r="H224" s="1"/>
      <c r="I224" s="1"/>
      <c r="J224" s="1"/>
      <c r="K224" s="1"/>
      <c r="L224" s="1"/>
    </row>
    <row r="225" spans="2:12" ht="56.25" x14ac:dyDescent="0.25">
      <c r="B225" s="21" t="s">
        <v>3592</v>
      </c>
      <c r="C225" s="1"/>
      <c r="D225" s="1"/>
      <c r="E225" s="1"/>
      <c r="F225" s="1"/>
      <c r="G225" s="1"/>
      <c r="H225" s="1"/>
      <c r="I225" s="1"/>
      <c r="J225" s="1"/>
      <c r="K225" s="1"/>
      <c r="L225" s="1"/>
    </row>
    <row r="226" spans="2:12" ht="56.25" x14ac:dyDescent="0.25">
      <c r="B226" s="21" t="s">
        <v>3812</v>
      </c>
      <c r="C226" s="1"/>
      <c r="D226" s="1"/>
      <c r="E226" s="1"/>
      <c r="F226" s="1"/>
      <c r="G226" s="1"/>
      <c r="H226" s="1"/>
      <c r="I226" s="1"/>
      <c r="J226" s="1"/>
      <c r="K226" s="1"/>
      <c r="L226" s="1"/>
    </row>
    <row r="227" spans="2:12" ht="56.25" x14ac:dyDescent="0.25">
      <c r="B227" s="21" t="s">
        <v>3813</v>
      </c>
      <c r="C227" s="1"/>
      <c r="D227" s="1"/>
      <c r="E227" s="1"/>
      <c r="F227" s="1"/>
      <c r="G227" s="1"/>
      <c r="H227" s="1"/>
      <c r="I227" s="1"/>
      <c r="J227" s="1"/>
      <c r="K227" s="1"/>
      <c r="L227" s="1"/>
    </row>
    <row r="228" spans="2:12" ht="131.25" x14ac:dyDescent="0.25">
      <c r="B228" s="21" t="s">
        <v>3593</v>
      </c>
      <c r="C228" s="1"/>
      <c r="D228" s="1"/>
      <c r="E228" s="1"/>
      <c r="F228" s="1"/>
      <c r="G228" s="1"/>
      <c r="H228" s="1"/>
      <c r="I228" s="1"/>
      <c r="J228" s="1"/>
      <c r="K228" s="1"/>
      <c r="L228" s="1"/>
    </row>
    <row r="229" spans="2:12" ht="75" x14ac:dyDescent="0.25">
      <c r="B229" s="21" t="s">
        <v>3814</v>
      </c>
      <c r="C229" s="1"/>
      <c r="D229" s="1"/>
      <c r="E229" s="1"/>
      <c r="F229" s="1"/>
      <c r="G229" s="1"/>
      <c r="H229" s="1"/>
      <c r="I229" s="1"/>
      <c r="J229" s="1"/>
      <c r="K229" s="1"/>
      <c r="L229" s="1"/>
    </row>
    <row r="230" spans="2:12" ht="37.5" x14ac:dyDescent="0.25">
      <c r="B230" s="21" t="s">
        <v>3815</v>
      </c>
      <c r="C230" s="1"/>
      <c r="D230" s="1"/>
      <c r="E230" s="1"/>
      <c r="F230" s="1"/>
      <c r="G230" s="1"/>
      <c r="H230" s="1"/>
      <c r="I230" s="1"/>
      <c r="J230" s="1"/>
      <c r="K230" s="1"/>
      <c r="L230" s="1"/>
    </row>
    <row r="231" spans="2:12" ht="37.5" x14ac:dyDescent="0.25">
      <c r="B231" s="21" t="s">
        <v>4086</v>
      </c>
      <c r="C231" s="1"/>
      <c r="D231" s="1"/>
      <c r="E231" s="1"/>
      <c r="F231" s="1"/>
      <c r="G231" s="1"/>
      <c r="H231" s="1"/>
      <c r="I231" s="1"/>
      <c r="J231" s="1"/>
      <c r="K231" s="1"/>
      <c r="L231" s="1"/>
    </row>
    <row r="232" spans="2:12" ht="18.75" x14ac:dyDescent="0.25">
      <c r="B232" s="21" t="s">
        <v>3594</v>
      </c>
      <c r="C232" s="1"/>
      <c r="D232" s="1"/>
      <c r="E232" s="1"/>
      <c r="F232" s="1"/>
      <c r="G232" s="1"/>
      <c r="H232" s="1"/>
      <c r="I232" s="1"/>
      <c r="J232" s="1"/>
      <c r="K232" s="1"/>
      <c r="L232" s="1"/>
    </row>
    <row r="233" spans="2:12" ht="131.25" x14ac:dyDescent="0.25">
      <c r="B233" s="21" t="s">
        <v>4355</v>
      </c>
      <c r="C233" s="1"/>
      <c r="D233" s="1"/>
      <c r="E233" s="1"/>
      <c r="F233" s="1"/>
      <c r="G233" s="1"/>
      <c r="H233" s="1"/>
      <c r="I233" s="1"/>
      <c r="J233" s="1"/>
      <c r="K233" s="1"/>
      <c r="L233" s="1"/>
    </row>
    <row r="234" spans="2:12" ht="56.25" x14ac:dyDescent="0.25">
      <c r="B234" s="21" t="s">
        <v>3818</v>
      </c>
      <c r="C234" s="1"/>
      <c r="D234" s="1"/>
      <c r="E234" s="1"/>
      <c r="F234" s="1"/>
      <c r="G234" s="1"/>
      <c r="H234" s="1"/>
      <c r="I234" s="1"/>
      <c r="J234" s="1"/>
      <c r="K234" s="1"/>
      <c r="L234" s="1"/>
    </row>
    <row r="235" spans="2:12" ht="18.75" x14ac:dyDescent="0.25">
      <c r="B235" s="21" t="s">
        <v>3595</v>
      </c>
      <c r="C235" s="1"/>
      <c r="D235" s="1"/>
      <c r="E235" s="1"/>
      <c r="F235" s="1"/>
      <c r="G235" s="1"/>
      <c r="H235" s="1"/>
      <c r="I235" s="1"/>
      <c r="J235" s="1"/>
      <c r="K235" s="1"/>
      <c r="L235" s="1"/>
    </row>
    <row r="236" spans="2:12" ht="18.75" x14ac:dyDescent="0.25">
      <c r="B236" s="21" t="s">
        <v>3596</v>
      </c>
      <c r="C236" s="1"/>
      <c r="D236" s="1"/>
      <c r="E236" s="1"/>
      <c r="F236" s="1"/>
      <c r="G236" s="1"/>
      <c r="H236" s="1"/>
      <c r="I236" s="1"/>
      <c r="J236" s="1"/>
      <c r="K236" s="1"/>
      <c r="L236" s="1"/>
    </row>
    <row r="237" spans="2:12" ht="18.75" x14ac:dyDescent="0.25">
      <c r="B237" s="21" t="s">
        <v>3597</v>
      </c>
      <c r="C237" s="1"/>
      <c r="D237" s="1"/>
      <c r="E237" s="1"/>
      <c r="F237" s="1"/>
      <c r="G237" s="1"/>
      <c r="H237" s="1"/>
      <c r="I237" s="1"/>
      <c r="J237" s="1"/>
      <c r="K237" s="1"/>
      <c r="L237" s="1"/>
    </row>
    <row r="238" spans="2:12" ht="18.75" x14ac:dyDescent="0.25">
      <c r="B238" s="21" t="s">
        <v>3598</v>
      </c>
      <c r="C238" s="1"/>
      <c r="D238" s="1"/>
      <c r="E238" s="1"/>
      <c r="F238" s="1"/>
      <c r="G238" s="1"/>
      <c r="H238" s="1"/>
      <c r="I238" s="1"/>
      <c r="J238" s="1"/>
      <c r="K238" s="1"/>
      <c r="L238" s="1"/>
    </row>
    <row r="239" spans="2:12" ht="18.75" x14ac:dyDescent="0.25">
      <c r="B239" s="21" t="s">
        <v>3599</v>
      </c>
      <c r="C239" s="1"/>
      <c r="D239" s="1"/>
      <c r="E239" s="1"/>
      <c r="F239" s="1"/>
      <c r="G239" s="1"/>
      <c r="H239" s="1"/>
      <c r="I239" s="1"/>
      <c r="J239" s="1"/>
      <c r="K239" s="1"/>
      <c r="L239" s="1"/>
    </row>
    <row r="240" spans="2:12" ht="18.75" x14ac:dyDescent="0.25">
      <c r="B240" s="21" t="s">
        <v>3600</v>
      </c>
      <c r="C240" s="1"/>
      <c r="D240" s="1"/>
      <c r="E240" s="1"/>
      <c r="F240" s="1"/>
      <c r="G240" s="1"/>
      <c r="H240" s="1"/>
      <c r="I240" s="1"/>
      <c r="J240" s="1"/>
      <c r="K240" s="1"/>
      <c r="L240" s="1"/>
    </row>
    <row r="241" spans="2:12" ht="93.75" x14ac:dyDescent="0.25">
      <c r="B241" s="21" t="s">
        <v>3819</v>
      </c>
      <c r="C241" s="1"/>
      <c r="D241" s="1"/>
      <c r="E241" s="1"/>
      <c r="F241" s="1"/>
      <c r="G241" s="1"/>
      <c r="H241" s="1"/>
      <c r="I241" s="1"/>
      <c r="J241" s="1"/>
      <c r="K241" s="1"/>
      <c r="L241" s="1"/>
    </row>
    <row r="242" spans="2:12" ht="56.25" x14ac:dyDescent="0.25">
      <c r="B242" s="21" t="s">
        <v>3820</v>
      </c>
      <c r="C242" s="1"/>
      <c r="D242" s="1"/>
      <c r="E242" s="1"/>
      <c r="F242" s="1"/>
      <c r="G242" s="1"/>
      <c r="H242" s="1"/>
      <c r="I242" s="1"/>
      <c r="J242" s="1"/>
      <c r="K242" s="1"/>
      <c r="L242" s="1"/>
    </row>
    <row r="243" spans="2:12" ht="56.25" x14ac:dyDescent="0.25">
      <c r="B243" s="21" t="s">
        <v>3821</v>
      </c>
      <c r="C243" s="1"/>
      <c r="D243" s="1"/>
      <c r="E243" s="1"/>
      <c r="F243" s="1"/>
      <c r="G243" s="1"/>
      <c r="H243" s="1"/>
      <c r="I243" s="1"/>
      <c r="J243" s="1"/>
      <c r="K243" s="1"/>
      <c r="L243" s="1"/>
    </row>
    <row r="244" spans="2:12" ht="37.5" x14ac:dyDescent="0.25">
      <c r="B244" s="21" t="s">
        <v>3601</v>
      </c>
      <c r="C244" s="1"/>
      <c r="D244" s="1"/>
      <c r="E244" s="1"/>
      <c r="F244" s="1"/>
      <c r="G244" s="1"/>
      <c r="H244" s="1"/>
      <c r="I244" s="1"/>
      <c r="J244" s="1"/>
      <c r="K244" s="1"/>
      <c r="L244" s="1"/>
    </row>
    <row r="245" spans="2:12" ht="56.25" x14ac:dyDescent="0.25">
      <c r="B245" s="21" t="s">
        <v>3602</v>
      </c>
      <c r="C245" s="1"/>
      <c r="D245" s="1"/>
      <c r="E245" s="1"/>
      <c r="F245" s="1"/>
      <c r="G245" s="1"/>
      <c r="H245" s="1"/>
      <c r="I245" s="1"/>
      <c r="J245" s="1"/>
      <c r="K245" s="1"/>
      <c r="L245" s="1"/>
    </row>
    <row r="246" spans="2:12" ht="18.75" x14ac:dyDescent="0.25">
      <c r="B246" s="299"/>
      <c r="C246" s="1"/>
      <c r="D246" s="1"/>
      <c r="E246" s="1"/>
      <c r="F246" s="1"/>
      <c r="G246" s="1"/>
      <c r="H246" s="1"/>
      <c r="I246" s="1"/>
      <c r="J246" s="1"/>
      <c r="K246" s="1"/>
      <c r="L246" s="1"/>
    </row>
    <row r="247" spans="2:12" ht="56.25" x14ac:dyDescent="0.25">
      <c r="B247" s="298" t="s">
        <v>6849</v>
      </c>
      <c r="C247" s="1"/>
      <c r="D247" s="1"/>
      <c r="E247" s="1"/>
      <c r="F247" s="1"/>
      <c r="G247" s="1"/>
      <c r="H247" s="1"/>
      <c r="I247" s="1"/>
      <c r="J247" s="1"/>
      <c r="K247" s="1"/>
      <c r="L247" s="1"/>
    </row>
    <row r="248" spans="2:12" ht="75" x14ac:dyDescent="0.25">
      <c r="B248" s="299" t="s">
        <v>6850</v>
      </c>
      <c r="C248" s="1"/>
      <c r="D248" s="1"/>
      <c r="E248" s="1"/>
      <c r="F248" s="1"/>
      <c r="G248" s="1"/>
      <c r="H248" s="1"/>
      <c r="I248" s="1"/>
      <c r="J248" s="1"/>
      <c r="K248" s="1"/>
      <c r="L248" s="1"/>
    </row>
    <row r="249" spans="2:12" ht="18.75" x14ac:dyDescent="0.25">
      <c r="B249" s="21"/>
      <c r="C249" s="1"/>
      <c r="D249" s="1"/>
      <c r="E249" s="1"/>
      <c r="F249" s="1"/>
      <c r="G249" s="1"/>
      <c r="H249" s="1"/>
      <c r="I249" s="1"/>
      <c r="J249" s="1"/>
      <c r="K249" s="1"/>
      <c r="L249" s="1"/>
    </row>
    <row r="250" spans="2:12" ht="18.75" x14ac:dyDescent="0.25">
      <c r="B250" s="21" t="s">
        <v>3827</v>
      </c>
      <c r="C250" s="1"/>
      <c r="D250" s="1"/>
      <c r="E250" s="1"/>
      <c r="F250" s="1"/>
      <c r="G250" s="1"/>
      <c r="H250" s="1"/>
      <c r="I250" s="1"/>
      <c r="J250" s="1"/>
      <c r="K250" s="1"/>
      <c r="L250" s="1"/>
    </row>
    <row r="251" spans="2:12" ht="75" x14ac:dyDescent="0.25">
      <c r="B251" s="21" t="s">
        <v>3828</v>
      </c>
      <c r="C251" s="1"/>
      <c r="D251" s="1"/>
      <c r="E251" s="1"/>
      <c r="F251" s="1"/>
      <c r="G251" s="1"/>
      <c r="H251" s="1"/>
      <c r="I251" s="1"/>
      <c r="J251" s="1"/>
      <c r="K251" s="1"/>
      <c r="L251" s="1"/>
    </row>
    <row r="252" spans="2:12" ht="37.5" x14ac:dyDescent="0.25">
      <c r="B252" s="21" t="s">
        <v>3829</v>
      </c>
      <c r="C252" s="1"/>
      <c r="D252" s="1"/>
      <c r="E252" s="1"/>
      <c r="F252" s="1"/>
      <c r="G252" s="1"/>
      <c r="H252" s="1"/>
      <c r="I252" s="1"/>
      <c r="J252" s="1"/>
      <c r="K252" s="1"/>
      <c r="L252" s="1"/>
    </row>
    <row r="253" spans="2:12" ht="37.5" x14ac:dyDescent="0.25">
      <c r="B253" s="21" t="s">
        <v>3830</v>
      </c>
      <c r="C253" s="1"/>
      <c r="D253" s="1"/>
      <c r="E253" s="1"/>
      <c r="F253" s="1"/>
      <c r="G253" s="1"/>
      <c r="H253" s="1"/>
      <c r="I253" s="1"/>
      <c r="J253" s="1"/>
      <c r="K253" s="1"/>
      <c r="L253" s="1"/>
    </row>
    <row r="254" spans="2:12" ht="18.75" x14ac:dyDescent="0.25">
      <c r="B254" s="21" t="s">
        <v>3831</v>
      </c>
      <c r="C254" s="1"/>
      <c r="D254" s="1"/>
      <c r="E254" s="1"/>
      <c r="F254" s="1"/>
      <c r="G254" s="1"/>
      <c r="H254" s="1"/>
      <c r="I254" s="1"/>
      <c r="J254" s="1"/>
      <c r="K254" s="1"/>
      <c r="L254" s="1"/>
    </row>
    <row r="255" spans="2:12" ht="18.75" x14ac:dyDescent="0.25">
      <c r="B255" s="21" t="s">
        <v>3603</v>
      </c>
      <c r="C255" s="1"/>
      <c r="D255" s="1"/>
      <c r="E255" s="1"/>
      <c r="F255" s="1"/>
      <c r="G255" s="1"/>
      <c r="H255" s="1"/>
      <c r="I255" s="1"/>
      <c r="J255" s="1"/>
      <c r="K255" s="1"/>
      <c r="L255" s="1"/>
    </row>
    <row r="256" spans="2:12" ht="56.25" x14ac:dyDescent="0.25">
      <c r="B256" s="21" t="s">
        <v>3832</v>
      </c>
      <c r="C256" s="1"/>
      <c r="D256" s="1"/>
      <c r="E256" s="1"/>
      <c r="F256" s="1"/>
      <c r="G256" s="1"/>
      <c r="H256" s="1"/>
      <c r="I256" s="1"/>
      <c r="J256" s="1"/>
      <c r="K256" s="1"/>
      <c r="L256" s="1"/>
    </row>
    <row r="257" spans="2:12" ht="37.5" x14ac:dyDescent="0.25">
      <c r="B257" s="21" t="s">
        <v>3833</v>
      </c>
      <c r="C257" s="1"/>
      <c r="D257" s="1"/>
      <c r="E257" s="1"/>
      <c r="F257" s="1"/>
      <c r="G257" s="1"/>
      <c r="H257" s="1"/>
      <c r="I257" s="1"/>
      <c r="J257" s="1"/>
      <c r="K257" s="1"/>
      <c r="L257" s="1"/>
    </row>
    <row r="258" spans="2:12" ht="18.75" x14ac:dyDescent="0.25">
      <c r="B258" s="21"/>
      <c r="C258" s="1"/>
      <c r="D258" s="1"/>
      <c r="E258" s="1"/>
      <c r="F258" s="1"/>
      <c r="G258" s="1"/>
      <c r="H258" s="1"/>
      <c r="I258" s="1"/>
      <c r="J258" s="1"/>
      <c r="K258" s="1"/>
      <c r="L258" s="1"/>
    </row>
    <row r="259" spans="2:12" ht="75" x14ac:dyDescent="0.25">
      <c r="B259" s="299" t="s">
        <v>4093</v>
      </c>
      <c r="C259" s="1"/>
      <c r="D259" s="1"/>
      <c r="E259" s="1"/>
      <c r="F259" s="1"/>
      <c r="G259" s="1"/>
      <c r="H259" s="1"/>
      <c r="I259" s="1"/>
      <c r="J259" s="1"/>
      <c r="K259" s="1"/>
      <c r="L259" s="1"/>
    </row>
    <row r="260" spans="2:12" ht="18.75" x14ac:dyDescent="0.25">
      <c r="B260" s="299"/>
      <c r="C260" s="1"/>
      <c r="D260" s="1"/>
      <c r="E260" s="1"/>
      <c r="F260" s="1"/>
      <c r="G260" s="1"/>
      <c r="H260" s="1"/>
      <c r="I260" s="1"/>
      <c r="J260" s="1"/>
      <c r="K260" s="1"/>
      <c r="L260" s="1"/>
    </row>
    <row r="261" spans="2:12" ht="75" x14ac:dyDescent="0.25">
      <c r="B261" s="21" t="s">
        <v>3838</v>
      </c>
      <c r="C261" s="1"/>
      <c r="D261" s="1"/>
      <c r="E261" s="1"/>
      <c r="F261" s="1"/>
      <c r="G261" s="1"/>
      <c r="H261" s="1"/>
      <c r="I261" s="1"/>
      <c r="J261" s="1"/>
      <c r="K261" s="1"/>
      <c r="L261" s="1"/>
    </row>
    <row r="262" spans="2:12" ht="18.75" x14ac:dyDescent="0.25">
      <c r="B262" s="21" t="s">
        <v>3604</v>
      </c>
      <c r="C262" s="1"/>
      <c r="D262" s="1"/>
      <c r="E262" s="1"/>
      <c r="F262" s="1"/>
      <c r="G262" s="1"/>
      <c r="H262" s="1"/>
      <c r="I262" s="1"/>
      <c r="J262" s="1"/>
      <c r="K262" s="1"/>
      <c r="L262" s="1"/>
    </row>
    <row r="263" spans="2:12" ht="18.75" x14ac:dyDescent="0.25">
      <c r="B263" s="21" t="s">
        <v>3605</v>
      </c>
      <c r="C263" s="1"/>
      <c r="D263" s="1"/>
      <c r="E263" s="1"/>
      <c r="F263" s="1"/>
      <c r="G263" s="1"/>
      <c r="H263" s="1"/>
      <c r="I263" s="1"/>
      <c r="J263" s="1"/>
      <c r="K263" s="1"/>
      <c r="L263" s="1"/>
    </row>
    <row r="264" spans="2:12" ht="93.75" x14ac:dyDescent="0.25">
      <c r="B264" s="21" t="s">
        <v>3839</v>
      </c>
      <c r="C264" s="1"/>
      <c r="D264" s="1"/>
      <c r="E264" s="1"/>
      <c r="F264" s="1"/>
      <c r="G264" s="1"/>
      <c r="H264" s="1"/>
      <c r="I264" s="1"/>
      <c r="J264" s="1"/>
      <c r="K264" s="1"/>
      <c r="L264" s="1"/>
    </row>
    <row r="265" spans="2:12" ht="93.75" x14ac:dyDescent="0.25">
      <c r="B265" s="21" t="s">
        <v>3606</v>
      </c>
      <c r="C265" s="1"/>
      <c r="D265" s="1"/>
      <c r="E265" s="1"/>
      <c r="F265" s="1"/>
      <c r="G265" s="1"/>
      <c r="H265" s="1"/>
      <c r="I265" s="1"/>
      <c r="J265" s="1"/>
      <c r="K265" s="1"/>
      <c r="L265" s="1"/>
    </row>
    <row r="266" spans="2:12" ht="56.25" x14ac:dyDescent="0.25">
      <c r="B266" s="21" t="s">
        <v>3840</v>
      </c>
      <c r="C266" s="1"/>
      <c r="D266" s="1"/>
      <c r="E266" s="1"/>
      <c r="F266" s="1"/>
      <c r="G266" s="1"/>
      <c r="H266" s="1"/>
      <c r="I266" s="1"/>
      <c r="J266" s="1"/>
      <c r="K266" s="1"/>
      <c r="L266" s="1"/>
    </row>
    <row r="267" spans="2:12" ht="37.5" x14ac:dyDescent="0.25">
      <c r="B267" s="21" t="s">
        <v>3841</v>
      </c>
      <c r="C267" s="1"/>
      <c r="D267" s="1"/>
      <c r="E267" s="1"/>
      <c r="F267" s="1"/>
      <c r="G267" s="1"/>
      <c r="H267" s="1"/>
      <c r="I267" s="1"/>
      <c r="J267" s="1"/>
      <c r="K267" s="1"/>
      <c r="L267" s="1"/>
    </row>
    <row r="268" spans="2:12" ht="112.5" x14ac:dyDescent="0.25">
      <c r="B268" s="21" t="s">
        <v>6851</v>
      </c>
      <c r="C268" s="1"/>
      <c r="D268" s="1"/>
      <c r="E268" s="1"/>
      <c r="F268" s="1"/>
      <c r="G268" s="1"/>
      <c r="H268" s="1"/>
      <c r="I268" s="1"/>
      <c r="J268" s="1"/>
      <c r="K268" s="1"/>
      <c r="L268" s="1"/>
    </row>
    <row r="269" spans="2:12" ht="75" x14ac:dyDescent="0.25">
      <c r="B269" s="21" t="s">
        <v>3843</v>
      </c>
      <c r="C269" s="1"/>
      <c r="D269" s="1"/>
      <c r="E269" s="1"/>
      <c r="F269" s="1"/>
      <c r="G269" s="1"/>
      <c r="H269" s="1"/>
      <c r="I269" s="1"/>
      <c r="J269" s="1"/>
      <c r="K269" s="1"/>
      <c r="L269" s="1"/>
    </row>
    <row r="270" spans="2:12" ht="37.5" x14ac:dyDescent="0.25">
      <c r="B270" s="21" t="s">
        <v>3844</v>
      </c>
      <c r="C270" s="1"/>
      <c r="D270" s="1"/>
      <c r="E270" s="1"/>
      <c r="F270" s="1"/>
      <c r="G270" s="1"/>
      <c r="H270" s="1"/>
      <c r="I270" s="1"/>
      <c r="J270" s="1"/>
      <c r="K270" s="1"/>
      <c r="L270" s="1"/>
    </row>
    <row r="271" spans="2:12" ht="37.5" x14ac:dyDescent="0.25">
      <c r="B271" s="21" t="s">
        <v>3845</v>
      </c>
      <c r="C271" s="1"/>
      <c r="D271" s="1"/>
      <c r="E271" s="1"/>
      <c r="F271" s="1"/>
      <c r="G271" s="1"/>
      <c r="H271" s="1"/>
      <c r="I271" s="1"/>
      <c r="J271" s="1"/>
      <c r="K271" s="1"/>
      <c r="L271" s="1"/>
    </row>
    <row r="272" spans="2:12" ht="37.5" x14ac:dyDescent="0.25">
      <c r="B272" s="21" t="s">
        <v>3607</v>
      </c>
      <c r="C272" s="1"/>
      <c r="D272" s="1"/>
      <c r="E272" s="1"/>
      <c r="F272" s="1"/>
      <c r="G272" s="1"/>
      <c r="H272" s="1"/>
      <c r="I272" s="1"/>
      <c r="J272" s="1"/>
      <c r="K272" s="1"/>
      <c r="L272" s="1"/>
    </row>
    <row r="273" spans="2:12" ht="75" x14ac:dyDescent="0.25">
      <c r="B273" s="21" t="s">
        <v>3846</v>
      </c>
      <c r="C273" s="1"/>
      <c r="D273" s="1"/>
      <c r="E273" s="1"/>
      <c r="F273" s="1"/>
      <c r="G273" s="1"/>
      <c r="H273" s="1"/>
      <c r="I273" s="1"/>
      <c r="J273" s="1"/>
      <c r="K273" s="1"/>
      <c r="L273" s="1"/>
    </row>
    <row r="274" spans="2:12" ht="56.25" x14ac:dyDescent="0.25">
      <c r="B274" s="21" t="s">
        <v>3847</v>
      </c>
      <c r="C274" s="1"/>
      <c r="D274" s="1"/>
      <c r="E274" s="1"/>
      <c r="F274" s="1"/>
      <c r="G274" s="1"/>
      <c r="H274" s="1"/>
      <c r="I274" s="1"/>
      <c r="J274" s="1"/>
      <c r="K274" s="1"/>
      <c r="L274" s="1"/>
    </row>
    <row r="275" spans="2:12" ht="75" x14ac:dyDescent="0.25">
      <c r="B275" s="21" t="s">
        <v>3848</v>
      </c>
      <c r="C275" s="1"/>
      <c r="D275" s="1"/>
      <c r="E275" s="1"/>
      <c r="F275" s="1"/>
      <c r="G275" s="1"/>
      <c r="H275" s="1"/>
      <c r="I275" s="1"/>
      <c r="J275" s="1"/>
      <c r="K275" s="1"/>
      <c r="L275" s="1"/>
    </row>
    <row r="276" spans="2:12" ht="37.5" x14ac:dyDescent="0.25">
      <c r="B276" s="21" t="s">
        <v>3849</v>
      </c>
      <c r="C276" s="1"/>
      <c r="D276" s="1"/>
      <c r="E276" s="1"/>
      <c r="F276" s="1"/>
      <c r="G276" s="1"/>
      <c r="H276" s="1"/>
      <c r="I276" s="1"/>
      <c r="J276" s="1"/>
      <c r="K276" s="1"/>
      <c r="L276" s="1"/>
    </row>
    <row r="277" spans="2:12" ht="56.25" x14ac:dyDescent="0.25">
      <c r="B277" s="21" t="s">
        <v>3850</v>
      </c>
      <c r="C277" s="1"/>
      <c r="D277" s="1"/>
      <c r="E277" s="1"/>
      <c r="F277" s="1"/>
      <c r="G277" s="1"/>
      <c r="H277" s="1"/>
      <c r="I277" s="1"/>
      <c r="J277" s="1"/>
      <c r="K277" s="1"/>
      <c r="L277" s="1"/>
    </row>
    <row r="278" spans="2:12" ht="75" x14ac:dyDescent="0.25">
      <c r="B278" s="21" t="s">
        <v>3851</v>
      </c>
      <c r="C278" s="1"/>
      <c r="D278" s="1"/>
      <c r="E278" s="1"/>
      <c r="F278" s="1"/>
      <c r="G278" s="1"/>
      <c r="H278" s="1"/>
      <c r="I278" s="1"/>
      <c r="J278" s="1"/>
      <c r="K278" s="1"/>
      <c r="L278" s="1"/>
    </row>
    <row r="279" spans="2:12" ht="93.75" x14ac:dyDescent="0.25">
      <c r="B279" s="21" t="s">
        <v>3852</v>
      </c>
      <c r="C279" s="1"/>
      <c r="D279" s="1"/>
      <c r="E279" s="1"/>
      <c r="F279" s="1"/>
      <c r="G279" s="1"/>
      <c r="H279" s="1"/>
      <c r="I279" s="1"/>
      <c r="J279" s="1"/>
      <c r="K279" s="1"/>
      <c r="L279" s="1"/>
    </row>
    <row r="280" spans="2:12" ht="93.75" x14ac:dyDescent="0.25">
      <c r="B280" s="21" t="s">
        <v>3853</v>
      </c>
      <c r="C280" s="1"/>
      <c r="D280" s="1"/>
      <c r="E280" s="1"/>
      <c r="F280" s="1"/>
      <c r="G280" s="1"/>
      <c r="H280" s="1"/>
      <c r="I280" s="1"/>
      <c r="J280" s="1"/>
      <c r="K280" s="1"/>
      <c r="L280" s="1"/>
    </row>
    <row r="281" spans="2:12" ht="18.75" x14ac:dyDescent="0.25">
      <c r="B281" s="220"/>
      <c r="C281" s="1"/>
      <c r="D281" s="1"/>
      <c r="E281" s="1"/>
      <c r="F281" s="1"/>
      <c r="G281" s="1"/>
      <c r="H281" s="1"/>
      <c r="I281" s="1"/>
      <c r="J281" s="1"/>
      <c r="K281" s="1"/>
      <c r="L281" s="1"/>
    </row>
    <row r="282" spans="2:12" x14ac:dyDescent="0.25">
      <c r="B282" s="353"/>
      <c r="C282" s="1"/>
      <c r="D282" s="1"/>
      <c r="E282" s="1"/>
      <c r="F282" s="1"/>
      <c r="G282" s="1"/>
      <c r="H282" s="1"/>
      <c r="I282" s="1"/>
      <c r="J282" s="1"/>
      <c r="K282" s="1"/>
      <c r="L282" s="1"/>
    </row>
    <row r="283" spans="2:12" ht="18.75" x14ac:dyDescent="0.25">
      <c r="B283" s="299"/>
      <c r="C283" s="1"/>
      <c r="D283" s="1"/>
      <c r="E283" s="1"/>
      <c r="F283" s="1"/>
      <c r="G283" s="1"/>
      <c r="H283" s="1"/>
      <c r="I283" s="1"/>
      <c r="J283" s="1"/>
      <c r="K283" s="1"/>
      <c r="L283" s="1"/>
    </row>
    <row r="284" spans="2:12" ht="75" x14ac:dyDescent="0.25">
      <c r="B284" s="299" t="s">
        <v>6694</v>
      </c>
      <c r="C284" s="1"/>
      <c r="D284" s="1"/>
      <c r="E284" s="1"/>
      <c r="F284" s="1"/>
      <c r="G284" s="1"/>
      <c r="H284" s="1"/>
      <c r="I284" s="1"/>
      <c r="J284" s="1"/>
      <c r="K284" s="1"/>
      <c r="L284" s="1"/>
    </row>
    <row r="285" spans="2:12" ht="18.75" x14ac:dyDescent="0.25">
      <c r="B285" s="19"/>
      <c r="C285" s="1"/>
      <c r="D285" s="1"/>
      <c r="E285" s="1"/>
      <c r="F285" s="1"/>
      <c r="G285" s="1"/>
      <c r="H285" s="1"/>
      <c r="I285" s="1"/>
      <c r="J285" s="1"/>
      <c r="K285" s="1"/>
      <c r="L285" s="1"/>
    </row>
    <row r="286" spans="2:12" ht="18.75" x14ac:dyDescent="0.25">
      <c r="B286" s="19" t="s">
        <v>6695</v>
      </c>
      <c r="C286" s="1"/>
      <c r="D286" s="1"/>
      <c r="E286" s="1"/>
      <c r="F286" s="1"/>
      <c r="G286" s="1"/>
      <c r="H286" s="1"/>
      <c r="I286" s="1"/>
      <c r="J286" s="1"/>
      <c r="K286" s="1"/>
      <c r="L286" s="1"/>
    </row>
    <row r="287" spans="2:12" ht="18.75" x14ac:dyDescent="0.25">
      <c r="B287" s="19" t="s">
        <v>3858</v>
      </c>
      <c r="C287" s="1"/>
      <c r="D287" s="1"/>
      <c r="E287" s="1"/>
      <c r="F287" s="1"/>
      <c r="G287" s="1"/>
      <c r="H287" s="1"/>
      <c r="I287" s="1"/>
      <c r="J287" s="1"/>
      <c r="K287" s="1"/>
      <c r="L287" s="1"/>
    </row>
    <row r="288" spans="2:12" ht="18.75" x14ac:dyDescent="0.25">
      <c r="B288" s="20"/>
      <c r="C288" s="1"/>
      <c r="D288" s="1"/>
      <c r="E288" s="1"/>
      <c r="F288" s="1"/>
      <c r="G288" s="1"/>
      <c r="H288" s="1"/>
      <c r="I288" s="1"/>
      <c r="J288" s="1"/>
      <c r="K288" s="1"/>
      <c r="L288" s="1"/>
    </row>
    <row r="289" spans="2:12" ht="37.5" x14ac:dyDescent="0.25">
      <c r="B289" s="20" t="s">
        <v>3859</v>
      </c>
      <c r="C289" s="1"/>
      <c r="D289" s="1"/>
      <c r="E289" s="1"/>
      <c r="F289" s="1"/>
      <c r="G289" s="1"/>
      <c r="H289" s="1"/>
      <c r="I289" s="1"/>
      <c r="J289" s="1"/>
      <c r="K289" s="1"/>
      <c r="L289" s="1"/>
    </row>
    <row r="290" spans="2:12" ht="37.5" x14ac:dyDescent="0.25">
      <c r="B290" s="20" t="s">
        <v>3608</v>
      </c>
      <c r="C290" s="1"/>
      <c r="D290" s="1"/>
      <c r="E290" s="1"/>
      <c r="F290" s="1"/>
      <c r="G290" s="1"/>
      <c r="H290" s="1"/>
      <c r="I290" s="1"/>
      <c r="J290" s="1"/>
      <c r="K290" s="1"/>
      <c r="L290" s="1"/>
    </row>
    <row r="291" spans="2:12" ht="37.5" x14ac:dyDescent="0.25">
      <c r="B291" s="20" t="s">
        <v>3609</v>
      </c>
      <c r="C291" s="1"/>
      <c r="D291" s="1"/>
      <c r="E291" s="1"/>
      <c r="F291" s="1"/>
      <c r="G291" s="1"/>
      <c r="H291" s="1"/>
      <c r="I291" s="1"/>
      <c r="J291" s="1"/>
      <c r="K291" s="1"/>
      <c r="L291" s="1"/>
    </row>
    <row r="292" spans="2:12" ht="37.5" x14ac:dyDescent="0.25">
      <c r="B292" s="20" t="s">
        <v>4099</v>
      </c>
      <c r="C292" s="1"/>
      <c r="D292" s="1"/>
      <c r="E292" s="1"/>
      <c r="F292" s="1"/>
      <c r="G292" s="1"/>
      <c r="H292" s="1"/>
      <c r="I292" s="1"/>
      <c r="J292" s="1"/>
      <c r="K292" s="1"/>
      <c r="L292" s="1"/>
    </row>
    <row r="293" spans="2:12" ht="37.5" x14ac:dyDescent="0.25">
      <c r="B293" s="20" t="s">
        <v>4100</v>
      </c>
      <c r="C293" s="1"/>
      <c r="D293" s="1"/>
      <c r="E293" s="1"/>
      <c r="F293" s="1"/>
      <c r="G293" s="1"/>
      <c r="H293" s="1"/>
      <c r="I293" s="1"/>
      <c r="J293" s="1"/>
      <c r="K293" s="1"/>
      <c r="L293" s="1"/>
    </row>
    <row r="294" spans="2:12" ht="18.75" x14ac:dyDescent="0.25">
      <c r="B294" s="20" t="s">
        <v>3862</v>
      </c>
      <c r="C294" s="1"/>
      <c r="D294" s="1"/>
      <c r="E294" s="1"/>
      <c r="F294" s="1"/>
      <c r="G294" s="1"/>
      <c r="H294" s="1"/>
      <c r="I294" s="1"/>
      <c r="J294" s="1"/>
      <c r="K294" s="1"/>
      <c r="L294" s="1"/>
    </row>
    <row r="295" spans="2:12" ht="37.5" x14ac:dyDescent="0.25">
      <c r="B295" s="20" t="s">
        <v>3863</v>
      </c>
      <c r="C295" s="1"/>
      <c r="D295" s="1"/>
      <c r="E295" s="1"/>
      <c r="F295" s="1"/>
      <c r="G295" s="1"/>
      <c r="H295" s="1"/>
      <c r="I295" s="1"/>
      <c r="J295" s="1"/>
      <c r="K295" s="1"/>
      <c r="L295" s="1"/>
    </row>
    <row r="296" spans="2:12" ht="56.25" x14ac:dyDescent="0.25">
      <c r="B296" s="20" t="s">
        <v>3613</v>
      </c>
      <c r="C296" s="1"/>
      <c r="D296" s="1"/>
      <c r="E296" s="1"/>
      <c r="F296" s="1"/>
      <c r="G296" s="1"/>
      <c r="H296" s="1"/>
      <c r="I296" s="1"/>
      <c r="J296" s="1"/>
      <c r="K296" s="1"/>
      <c r="L296" s="1"/>
    </row>
    <row r="297" spans="2:12" ht="18.75" x14ac:dyDescent="0.25">
      <c r="B297" s="20"/>
      <c r="C297" s="1"/>
      <c r="D297" s="1"/>
      <c r="E297" s="1"/>
      <c r="F297" s="1"/>
      <c r="G297" s="1"/>
      <c r="H297" s="1"/>
      <c r="I297" s="1"/>
      <c r="J297" s="1"/>
      <c r="K297" s="1"/>
      <c r="L297" s="1"/>
    </row>
    <row r="298" spans="2:12" ht="18.75" x14ac:dyDescent="0.25">
      <c r="B298" s="299" t="s">
        <v>3864</v>
      </c>
      <c r="C298" s="1"/>
      <c r="D298" s="1"/>
      <c r="E298" s="1"/>
      <c r="F298" s="1"/>
      <c r="G298" s="1"/>
      <c r="H298" s="1"/>
      <c r="I298" s="1"/>
      <c r="J298" s="1"/>
      <c r="K298" s="1"/>
      <c r="L298" s="1"/>
    </row>
    <row r="299" spans="2:12" ht="18.75" x14ac:dyDescent="0.25">
      <c r="B299" s="299" t="s">
        <v>3858</v>
      </c>
      <c r="C299" s="1"/>
      <c r="D299" s="1"/>
      <c r="E299" s="1"/>
      <c r="F299" s="1"/>
      <c r="G299" s="1"/>
      <c r="H299" s="1"/>
      <c r="I299" s="1"/>
      <c r="J299" s="1"/>
      <c r="K299" s="1"/>
      <c r="L299" s="1"/>
    </row>
    <row r="300" spans="2:12" ht="18.75" x14ac:dyDescent="0.25">
      <c r="B300" s="220"/>
      <c r="C300" s="1"/>
      <c r="D300" s="1"/>
      <c r="E300" s="1"/>
      <c r="F300" s="1"/>
      <c r="G300" s="1"/>
      <c r="H300" s="1"/>
      <c r="I300" s="1"/>
      <c r="J300" s="1"/>
      <c r="K300" s="1"/>
      <c r="L300" s="1"/>
    </row>
    <row r="301" spans="2:12" ht="37.5" x14ac:dyDescent="0.25">
      <c r="B301" s="20" t="s">
        <v>3865</v>
      </c>
      <c r="C301" s="1"/>
      <c r="D301" s="1"/>
      <c r="E301" s="1"/>
      <c r="F301" s="1"/>
      <c r="G301" s="1"/>
      <c r="H301" s="1"/>
      <c r="I301" s="1"/>
      <c r="J301" s="1"/>
      <c r="K301" s="1"/>
      <c r="L301" s="1"/>
    </row>
    <row r="302" spans="2:12" ht="75" x14ac:dyDescent="0.25">
      <c r="B302" s="20" t="s">
        <v>3866</v>
      </c>
      <c r="C302" s="1"/>
      <c r="D302" s="1"/>
      <c r="E302" s="1"/>
      <c r="F302" s="1"/>
      <c r="G302" s="1"/>
      <c r="H302" s="1"/>
      <c r="I302" s="1"/>
      <c r="J302" s="1"/>
      <c r="K302" s="1"/>
      <c r="L302" s="1"/>
    </row>
    <row r="303" spans="2:12" ht="18.75" x14ac:dyDescent="0.25">
      <c r="B303" s="20" t="s">
        <v>3867</v>
      </c>
      <c r="C303" s="1"/>
      <c r="D303" s="1"/>
      <c r="E303" s="1"/>
      <c r="F303" s="1"/>
      <c r="G303" s="1"/>
      <c r="H303" s="1"/>
      <c r="I303" s="1"/>
      <c r="J303" s="1"/>
      <c r="K303" s="1"/>
      <c r="L303" s="1"/>
    </row>
    <row r="304" spans="2:12" ht="18.75" x14ac:dyDescent="0.25">
      <c r="B304" s="20" t="s">
        <v>3614</v>
      </c>
      <c r="C304" s="1"/>
      <c r="D304" s="1"/>
      <c r="E304" s="1"/>
      <c r="F304" s="1"/>
      <c r="G304" s="1"/>
      <c r="H304" s="1"/>
      <c r="I304" s="1"/>
      <c r="J304" s="1"/>
      <c r="K304" s="1"/>
      <c r="L304" s="1"/>
    </row>
    <row r="305" spans="2:12" ht="56.25" x14ac:dyDescent="0.25">
      <c r="B305" s="20" t="s">
        <v>3615</v>
      </c>
      <c r="C305" s="1"/>
      <c r="D305" s="1"/>
      <c r="E305" s="1"/>
      <c r="F305" s="1"/>
      <c r="G305" s="1"/>
      <c r="H305" s="1"/>
      <c r="I305" s="1"/>
      <c r="J305" s="1"/>
      <c r="K305" s="1"/>
      <c r="L305" s="1"/>
    </row>
    <row r="306" spans="2:12" ht="37.5" x14ac:dyDescent="0.25">
      <c r="B306" s="20" t="s">
        <v>3616</v>
      </c>
      <c r="C306" s="1"/>
      <c r="D306" s="1"/>
      <c r="E306" s="1"/>
      <c r="F306" s="1"/>
      <c r="G306" s="1"/>
      <c r="H306" s="1"/>
      <c r="I306" s="1"/>
      <c r="J306" s="1"/>
      <c r="K306" s="1"/>
      <c r="L306" s="1"/>
    </row>
    <row r="307" spans="2:12" ht="37.5" x14ac:dyDescent="0.25">
      <c r="B307" s="20" t="s">
        <v>3868</v>
      </c>
      <c r="C307" s="1"/>
      <c r="D307" s="1"/>
      <c r="E307" s="1"/>
      <c r="F307" s="1"/>
      <c r="G307" s="1"/>
      <c r="H307" s="1"/>
      <c r="I307" s="1"/>
      <c r="J307" s="1"/>
      <c r="K307" s="1"/>
      <c r="L307" s="1"/>
    </row>
    <row r="308" spans="2:12" ht="56.25" x14ac:dyDescent="0.25">
      <c r="B308" s="20" t="s">
        <v>3869</v>
      </c>
      <c r="C308" s="1"/>
      <c r="D308" s="1"/>
      <c r="E308" s="1"/>
      <c r="F308" s="1"/>
      <c r="G308" s="1"/>
      <c r="H308" s="1"/>
      <c r="I308" s="1"/>
      <c r="J308" s="1"/>
      <c r="K308" s="1"/>
      <c r="L308" s="1"/>
    </row>
    <row r="309" spans="2:12" ht="18.75" x14ac:dyDescent="0.25">
      <c r="B309" s="20" t="s">
        <v>3870</v>
      </c>
      <c r="C309" s="1"/>
      <c r="D309" s="1"/>
      <c r="E309" s="1"/>
      <c r="F309" s="1"/>
      <c r="G309" s="1"/>
      <c r="H309" s="1"/>
      <c r="I309" s="1"/>
      <c r="J309" s="1"/>
      <c r="K309" s="1"/>
      <c r="L309" s="1"/>
    </row>
    <row r="310" spans="2:12" ht="18.75" x14ac:dyDescent="0.25">
      <c r="B310" s="20" t="s">
        <v>3617</v>
      </c>
      <c r="C310" s="1"/>
      <c r="D310" s="1"/>
      <c r="E310" s="1"/>
      <c r="F310" s="1"/>
      <c r="G310" s="1"/>
      <c r="H310" s="1"/>
      <c r="I310" s="1"/>
      <c r="J310" s="1"/>
      <c r="K310" s="1"/>
      <c r="L310" s="1"/>
    </row>
    <row r="311" spans="2:12" ht="37.5" x14ac:dyDescent="0.25">
      <c r="B311" s="20" t="s">
        <v>3618</v>
      </c>
      <c r="C311" s="1"/>
      <c r="D311" s="1"/>
      <c r="E311" s="1"/>
      <c r="F311" s="1"/>
      <c r="G311" s="1"/>
      <c r="H311" s="1"/>
      <c r="I311" s="1"/>
      <c r="J311" s="1"/>
      <c r="K311" s="1"/>
      <c r="L311" s="1"/>
    </row>
    <row r="312" spans="2:12" ht="18.75" x14ac:dyDescent="0.25">
      <c r="B312" s="20" t="s">
        <v>3619</v>
      </c>
      <c r="C312" s="1"/>
      <c r="D312" s="1"/>
      <c r="E312" s="1"/>
      <c r="F312" s="1"/>
      <c r="G312" s="1"/>
      <c r="H312" s="1"/>
      <c r="I312" s="1"/>
      <c r="J312" s="1"/>
      <c r="K312" s="1"/>
      <c r="L312" s="1"/>
    </row>
    <row r="313" spans="2:12" ht="37.5" x14ac:dyDescent="0.25">
      <c r="B313" s="20" t="s">
        <v>3871</v>
      </c>
      <c r="C313" s="1"/>
      <c r="D313" s="1"/>
      <c r="E313" s="1"/>
      <c r="F313" s="1"/>
      <c r="G313" s="1"/>
      <c r="H313" s="1"/>
      <c r="I313" s="1"/>
      <c r="J313" s="1"/>
      <c r="K313" s="1"/>
      <c r="L313" s="1"/>
    </row>
    <row r="314" spans="2:12" ht="18.75" x14ac:dyDescent="0.25">
      <c r="B314" s="20" t="s">
        <v>3872</v>
      </c>
      <c r="C314" s="1"/>
      <c r="D314" s="1"/>
      <c r="E314" s="1"/>
      <c r="F314" s="1"/>
      <c r="G314" s="1"/>
      <c r="H314" s="1"/>
      <c r="I314" s="1"/>
      <c r="J314" s="1"/>
      <c r="K314" s="1"/>
      <c r="L314" s="1"/>
    </row>
    <row r="315" spans="2:12" ht="37.5" x14ac:dyDescent="0.25">
      <c r="B315" s="20" t="s">
        <v>3873</v>
      </c>
      <c r="C315" s="1"/>
      <c r="D315" s="1"/>
      <c r="E315" s="1"/>
      <c r="F315" s="1"/>
      <c r="G315" s="1"/>
      <c r="H315" s="1"/>
      <c r="I315" s="1"/>
      <c r="J315" s="1"/>
      <c r="K315" s="1"/>
      <c r="L315" s="1"/>
    </row>
    <row r="316" spans="2:12" ht="18.75" x14ac:dyDescent="0.25">
      <c r="B316" s="20" t="s">
        <v>3874</v>
      </c>
      <c r="C316" s="1"/>
      <c r="D316" s="1"/>
      <c r="E316" s="1"/>
      <c r="F316" s="1"/>
      <c r="G316" s="1"/>
      <c r="H316" s="1"/>
      <c r="I316" s="1"/>
      <c r="J316" s="1"/>
      <c r="K316" s="1"/>
      <c r="L316" s="1"/>
    </row>
    <row r="317" spans="2:12" ht="56.25" x14ac:dyDescent="0.25">
      <c r="B317" s="20" t="s">
        <v>3875</v>
      </c>
      <c r="C317" s="1"/>
      <c r="D317" s="1"/>
      <c r="E317" s="1"/>
      <c r="F317" s="1"/>
      <c r="G317" s="1"/>
      <c r="H317" s="1"/>
      <c r="I317" s="1"/>
      <c r="J317" s="1"/>
      <c r="K317" s="1"/>
      <c r="L317" s="1"/>
    </row>
    <row r="318" spans="2:12" ht="37.5" x14ac:dyDescent="0.25">
      <c r="B318" s="20" t="s">
        <v>3876</v>
      </c>
      <c r="C318" s="1"/>
      <c r="D318" s="1"/>
      <c r="E318" s="1"/>
      <c r="F318" s="1"/>
      <c r="G318" s="1"/>
      <c r="H318" s="1"/>
      <c r="I318" s="1"/>
      <c r="J318" s="1"/>
      <c r="K318" s="1"/>
      <c r="L318" s="1"/>
    </row>
    <row r="319" spans="2:12" ht="18.75" x14ac:dyDescent="0.25">
      <c r="B319" s="20" t="s">
        <v>3877</v>
      </c>
      <c r="C319" s="1"/>
      <c r="D319" s="1"/>
      <c r="E319" s="1"/>
      <c r="F319" s="1"/>
      <c r="G319" s="1"/>
      <c r="H319" s="1"/>
      <c r="I319" s="1"/>
      <c r="J319" s="1"/>
      <c r="K319" s="1"/>
      <c r="L319" s="1"/>
    </row>
    <row r="320" spans="2:12" ht="18.75" x14ac:dyDescent="0.25">
      <c r="B320" s="20" t="s">
        <v>3878</v>
      </c>
      <c r="C320" s="1"/>
      <c r="D320" s="1"/>
      <c r="E320" s="1"/>
      <c r="F320" s="1"/>
      <c r="G320" s="1"/>
      <c r="H320" s="1"/>
      <c r="I320" s="1"/>
      <c r="J320" s="1"/>
      <c r="K320" s="1"/>
      <c r="L320" s="1"/>
    </row>
    <row r="321" spans="2:12" ht="56.25" x14ac:dyDescent="0.25">
      <c r="B321" s="20" t="s">
        <v>4101</v>
      </c>
      <c r="C321" s="1"/>
      <c r="D321" s="1"/>
      <c r="E321" s="1"/>
      <c r="F321" s="1"/>
      <c r="G321" s="1"/>
      <c r="H321" s="1"/>
      <c r="I321" s="1"/>
      <c r="J321" s="1"/>
      <c r="K321" s="1"/>
      <c r="L321" s="1"/>
    </row>
    <row r="322" spans="2:12" ht="56.25" x14ac:dyDescent="0.25">
      <c r="B322" s="20" t="s">
        <v>4102</v>
      </c>
      <c r="C322" s="1"/>
      <c r="D322" s="1"/>
      <c r="E322" s="1"/>
      <c r="F322" s="1"/>
      <c r="G322" s="1"/>
      <c r="H322" s="1"/>
      <c r="I322" s="1"/>
      <c r="J322" s="1"/>
      <c r="K322" s="1"/>
      <c r="L322" s="1"/>
    </row>
    <row r="323" spans="2:12" ht="37.5" x14ac:dyDescent="0.25">
      <c r="B323" s="20" t="s">
        <v>3880</v>
      </c>
      <c r="C323" s="1"/>
      <c r="D323" s="1"/>
      <c r="E323" s="1"/>
      <c r="F323" s="1"/>
      <c r="G323" s="1"/>
      <c r="H323" s="1"/>
      <c r="I323" s="1"/>
      <c r="J323" s="1"/>
      <c r="K323" s="1"/>
      <c r="L323" s="1"/>
    </row>
    <row r="324" spans="2:12" ht="131.25" x14ac:dyDescent="0.25">
      <c r="B324" s="20" t="s">
        <v>4103</v>
      </c>
      <c r="C324" s="1"/>
      <c r="D324" s="1"/>
      <c r="E324" s="1"/>
      <c r="F324" s="1"/>
      <c r="G324" s="1"/>
      <c r="H324" s="1"/>
      <c r="I324" s="1"/>
      <c r="J324" s="1"/>
      <c r="K324" s="1"/>
      <c r="L324" s="1"/>
    </row>
    <row r="325" spans="2:12" ht="225" x14ac:dyDescent="0.25">
      <c r="B325" s="20" t="s">
        <v>4104</v>
      </c>
      <c r="C325" s="1"/>
      <c r="D325" s="1"/>
      <c r="E325" s="1"/>
      <c r="F325" s="1"/>
      <c r="G325" s="1"/>
      <c r="H325" s="1"/>
      <c r="I325" s="1"/>
      <c r="J325" s="1"/>
      <c r="K325" s="1"/>
      <c r="L325" s="1"/>
    </row>
    <row r="326" spans="2:12" ht="37.5" x14ac:dyDescent="0.25">
      <c r="B326" s="20" t="s">
        <v>3882</v>
      </c>
      <c r="C326" s="1"/>
      <c r="D326" s="1"/>
      <c r="E326" s="1"/>
      <c r="F326" s="1"/>
      <c r="G326" s="1"/>
      <c r="H326" s="1"/>
      <c r="I326" s="1"/>
      <c r="J326" s="1"/>
      <c r="K326" s="1"/>
      <c r="L326" s="1"/>
    </row>
    <row r="327" spans="2:12" ht="18.75" x14ac:dyDescent="0.25">
      <c r="B327" s="20" t="s">
        <v>3620</v>
      </c>
      <c r="C327" s="1"/>
      <c r="D327" s="1"/>
      <c r="E327" s="1"/>
      <c r="F327" s="1"/>
      <c r="G327" s="1"/>
      <c r="H327" s="1"/>
      <c r="I327" s="1"/>
      <c r="J327" s="1"/>
      <c r="K327" s="1"/>
      <c r="L327" s="1"/>
    </row>
    <row r="328" spans="2:12" ht="56.25" x14ac:dyDescent="0.25">
      <c r="B328" s="20" t="s">
        <v>3883</v>
      </c>
      <c r="C328" s="1"/>
      <c r="D328" s="1"/>
      <c r="E328" s="1"/>
      <c r="F328" s="1"/>
      <c r="G328" s="1"/>
      <c r="H328" s="1"/>
      <c r="I328" s="1"/>
      <c r="J328" s="1"/>
      <c r="K328" s="1"/>
      <c r="L328" s="1"/>
    </row>
    <row r="329" spans="2:12" ht="37.5" x14ac:dyDescent="0.25">
      <c r="B329" s="20" t="s">
        <v>3884</v>
      </c>
      <c r="C329" s="1"/>
      <c r="D329" s="1"/>
      <c r="E329" s="1"/>
      <c r="F329" s="1"/>
      <c r="G329" s="1"/>
      <c r="H329" s="1"/>
      <c r="I329" s="1"/>
      <c r="J329" s="1"/>
      <c r="K329" s="1"/>
      <c r="L329" s="1"/>
    </row>
    <row r="330" spans="2:12" ht="93.75" x14ac:dyDescent="0.25">
      <c r="B330" s="20" t="s">
        <v>3885</v>
      </c>
      <c r="C330" s="1"/>
      <c r="D330" s="1"/>
      <c r="E330" s="1"/>
      <c r="F330" s="1"/>
      <c r="G330" s="1"/>
      <c r="H330" s="1"/>
      <c r="I330" s="1"/>
      <c r="J330" s="1"/>
      <c r="K330" s="1"/>
      <c r="L330" s="1"/>
    </row>
    <row r="331" spans="2:12" ht="56.25" x14ac:dyDescent="0.25">
      <c r="B331" s="20" t="s">
        <v>4105</v>
      </c>
      <c r="C331" s="1"/>
      <c r="D331" s="1"/>
      <c r="E331" s="1"/>
      <c r="F331" s="1"/>
      <c r="G331" s="1"/>
      <c r="H331" s="1"/>
      <c r="I331" s="1"/>
      <c r="J331" s="1"/>
      <c r="K331" s="1"/>
      <c r="L331" s="1"/>
    </row>
    <row r="332" spans="2:12" ht="37.5" x14ac:dyDescent="0.25">
      <c r="B332" s="20" t="s">
        <v>3887</v>
      </c>
      <c r="C332" s="1"/>
      <c r="D332" s="1"/>
      <c r="E332" s="1"/>
      <c r="F332" s="1"/>
      <c r="G332" s="1"/>
      <c r="H332" s="1"/>
      <c r="I332" s="1"/>
      <c r="J332" s="1"/>
      <c r="K332" s="1"/>
      <c r="L332" s="1"/>
    </row>
    <row r="333" spans="2:12" ht="56.25" x14ac:dyDescent="0.25">
      <c r="B333" s="20" t="s">
        <v>4106</v>
      </c>
      <c r="C333" s="1"/>
      <c r="D333" s="1"/>
      <c r="E333" s="1"/>
      <c r="F333" s="1"/>
      <c r="G333" s="1"/>
      <c r="H333" s="1"/>
      <c r="I333" s="1"/>
      <c r="J333" s="1"/>
      <c r="K333" s="1"/>
      <c r="L333" s="1"/>
    </row>
    <row r="334" spans="2:12" ht="56.25" x14ac:dyDescent="0.25">
      <c r="B334" s="20" t="s">
        <v>6852</v>
      </c>
      <c r="C334" s="1"/>
      <c r="D334" s="1"/>
      <c r="E334" s="1"/>
      <c r="F334" s="1"/>
      <c r="G334" s="1"/>
      <c r="H334" s="1"/>
      <c r="I334" s="1"/>
      <c r="J334" s="1"/>
      <c r="K334" s="1"/>
      <c r="L334" s="1"/>
    </row>
    <row r="335" spans="2:12" ht="37.5" x14ac:dyDescent="0.25">
      <c r="B335" s="20" t="s">
        <v>4108</v>
      </c>
      <c r="C335" s="1"/>
      <c r="D335" s="1"/>
      <c r="E335" s="1"/>
      <c r="F335" s="1"/>
      <c r="G335" s="1"/>
      <c r="H335" s="1"/>
      <c r="I335" s="1"/>
      <c r="J335" s="1"/>
      <c r="K335" s="1"/>
      <c r="L335" s="1"/>
    </row>
    <row r="336" spans="2:12" ht="56.25" x14ac:dyDescent="0.25">
      <c r="B336" s="20" t="s">
        <v>4109</v>
      </c>
      <c r="C336" s="1"/>
      <c r="D336" s="1"/>
      <c r="E336" s="1"/>
      <c r="F336" s="1"/>
      <c r="G336" s="1"/>
      <c r="H336" s="1"/>
      <c r="I336" s="1"/>
      <c r="J336" s="1"/>
      <c r="K336" s="1"/>
      <c r="L336" s="1"/>
    </row>
    <row r="337" spans="2:12" ht="37.5" x14ac:dyDescent="0.25">
      <c r="B337" s="20" t="s">
        <v>4110</v>
      </c>
      <c r="C337" s="1"/>
      <c r="D337" s="1"/>
      <c r="E337" s="1"/>
      <c r="F337" s="1"/>
      <c r="G337" s="1"/>
      <c r="H337" s="1"/>
      <c r="I337" s="1"/>
      <c r="J337" s="1"/>
      <c r="K337" s="1"/>
      <c r="L337" s="1"/>
    </row>
    <row r="338" spans="2:12" ht="93.75" x14ac:dyDescent="0.25">
      <c r="B338" s="20" t="s">
        <v>6853</v>
      </c>
      <c r="C338" s="1"/>
      <c r="D338" s="1"/>
      <c r="E338" s="1"/>
      <c r="F338" s="1"/>
      <c r="G338" s="1"/>
      <c r="H338" s="1"/>
      <c r="I338" s="1"/>
      <c r="J338" s="1"/>
      <c r="K338" s="1"/>
      <c r="L338" s="1"/>
    </row>
    <row r="339" spans="2:12" ht="18.75" x14ac:dyDescent="0.25">
      <c r="B339" s="20" t="s">
        <v>6696</v>
      </c>
      <c r="C339" s="1"/>
      <c r="D339" s="1"/>
      <c r="E339" s="1"/>
      <c r="F339" s="1"/>
      <c r="G339" s="1"/>
      <c r="H339" s="1"/>
      <c r="I339" s="1"/>
      <c r="J339" s="1"/>
      <c r="K339" s="1"/>
      <c r="L339" s="1"/>
    </row>
    <row r="340" spans="2:12" ht="75" x14ac:dyDescent="0.25">
      <c r="B340" s="20" t="s">
        <v>4113</v>
      </c>
      <c r="C340" s="1"/>
      <c r="D340" s="1"/>
      <c r="E340" s="1"/>
      <c r="F340" s="1"/>
      <c r="G340" s="1"/>
      <c r="H340" s="1"/>
      <c r="I340" s="1"/>
      <c r="J340" s="1"/>
      <c r="K340" s="1"/>
      <c r="L340" s="1"/>
    </row>
    <row r="341" spans="2:12" ht="75" x14ac:dyDescent="0.25">
      <c r="B341" s="20" t="s">
        <v>4114</v>
      </c>
      <c r="C341" s="1"/>
      <c r="D341" s="1"/>
      <c r="E341" s="1"/>
      <c r="F341" s="1"/>
      <c r="G341" s="1"/>
      <c r="H341" s="1"/>
      <c r="I341" s="1"/>
      <c r="J341" s="1"/>
      <c r="K341" s="1"/>
      <c r="L341" s="1"/>
    </row>
    <row r="342" spans="2:12" ht="18.75" x14ac:dyDescent="0.25">
      <c r="B342" s="20" t="s">
        <v>4115</v>
      </c>
      <c r="C342" s="1"/>
      <c r="D342" s="1"/>
      <c r="E342" s="1"/>
      <c r="F342" s="1"/>
      <c r="G342" s="1"/>
      <c r="H342" s="1"/>
      <c r="I342" s="1"/>
      <c r="J342" s="1"/>
      <c r="K342" s="1"/>
      <c r="L342" s="1"/>
    </row>
    <row r="343" spans="2:12" ht="56.25" x14ac:dyDescent="0.25">
      <c r="B343" s="20" t="s">
        <v>4116</v>
      </c>
      <c r="C343" s="1"/>
      <c r="D343" s="1"/>
      <c r="E343" s="1"/>
      <c r="F343" s="1"/>
      <c r="G343" s="1"/>
      <c r="H343" s="1"/>
      <c r="I343" s="1"/>
      <c r="J343" s="1"/>
      <c r="K343" s="1"/>
      <c r="L343" s="1"/>
    </row>
    <row r="344" spans="2:12" ht="37.5" x14ac:dyDescent="0.25">
      <c r="B344" s="20" t="s">
        <v>3899</v>
      </c>
      <c r="C344" s="1"/>
      <c r="D344" s="1"/>
      <c r="E344" s="1"/>
      <c r="F344" s="1"/>
      <c r="G344" s="1"/>
      <c r="H344" s="1"/>
      <c r="I344" s="1"/>
      <c r="J344" s="1"/>
      <c r="K344" s="1"/>
      <c r="L344" s="1"/>
    </row>
    <row r="345" spans="2:12" ht="18.75" x14ac:dyDescent="0.25">
      <c r="B345" s="20" t="s">
        <v>3623</v>
      </c>
      <c r="C345" s="1"/>
      <c r="D345" s="1"/>
      <c r="E345" s="1"/>
      <c r="F345" s="1"/>
      <c r="G345" s="1"/>
      <c r="H345" s="1"/>
      <c r="I345" s="1"/>
      <c r="J345" s="1"/>
      <c r="K345" s="1"/>
      <c r="L345" s="1"/>
    </row>
    <row r="346" spans="2:12" ht="75" x14ac:dyDescent="0.25">
      <c r="B346" s="20" t="s">
        <v>3624</v>
      </c>
      <c r="C346" s="1"/>
      <c r="D346" s="1"/>
      <c r="E346" s="1"/>
      <c r="F346" s="1"/>
      <c r="G346" s="1"/>
      <c r="H346" s="1"/>
      <c r="I346" s="1"/>
      <c r="J346" s="1"/>
      <c r="K346" s="1"/>
      <c r="L346" s="1"/>
    </row>
    <row r="347" spans="2:12" ht="18.75" x14ac:dyDescent="0.25">
      <c r="B347" s="20" t="s">
        <v>3625</v>
      </c>
      <c r="C347" s="1"/>
      <c r="D347" s="1"/>
      <c r="E347" s="1"/>
      <c r="F347" s="1"/>
      <c r="G347" s="1"/>
      <c r="H347" s="1"/>
      <c r="I347" s="1"/>
      <c r="J347" s="1"/>
      <c r="K347" s="1"/>
      <c r="L347" s="1"/>
    </row>
    <row r="348" spans="2:12" ht="75" x14ac:dyDescent="0.25">
      <c r="B348" s="20" t="s">
        <v>4117</v>
      </c>
      <c r="C348" s="1"/>
      <c r="D348" s="1"/>
      <c r="E348" s="1"/>
      <c r="F348" s="1"/>
      <c r="G348" s="1"/>
      <c r="H348" s="1"/>
      <c r="I348" s="1"/>
      <c r="J348" s="1"/>
      <c r="K348" s="1"/>
      <c r="L348" s="1"/>
    </row>
    <row r="349" spans="2:12" ht="37.5" x14ac:dyDescent="0.25">
      <c r="B349" s="20" t="s">
        <v>3632</v>
      </c>
      <c r="C349" s="1"/>
      <c r="D349" s="1"/>
      <c r="E349" s="1"/>
      <c r="F349" s="1"/>
      <c r="G349" s="1"/>
      <c r="H349" s="1"/>
      <c r="I349" s="1"/>
      <c r="J349" s="1"/>
      <c r="K349" s="1"/>
      <c r="L349" s="1"/>
    </row>
    <row r="350" spans="2:12" ht="93.75" x14ac:dyDescent="0.25">
      <c r="B350" s="20" t="s">
        <v>3918</v>
      </c>
      <c r="C350" s="1"/>
      <c r="D350" s="1"/>
      <c r="E350" s="1"/>
      <c r="F350" s="1"/>
      <c r="G350" s="1"/>
      <c r="H350" s="1"/>
      <c r="I350" s="1"/>
      <c r="J350" s="1"/>
      <c r="K350" s="1"/>
      <c r="L350" s="1"/>
    </row>
    <row r="351" spans="2:12" ht="18.75" x14ac:dyDescent="0.25">
      <c r="B351" s="21"/>
      <c r="C351" s="1"/>
      <c r="D351" s="1"/>
      <c r="E351" s="1"/>
      <c r="F351" s="1"/>
      <c r="G351" s="1"/>
      <c r="H351" s="1"/>
      <c r="I351" s="1"/>
      <c r="J351" s="1"/>
      <c r="K351" s="1"/>
      <c r="L351" s="1"/>
    </row>
    <row r="352" spans="2:12" ht="18.75" x14ac:dyDescent="0.25">
      <c r="B352" s="21"/>
      <c r="C352" s="1"/>
      <c r="D352" s="1"/>
      <c r="E352" s="1"/>
      <c r="F352" s="1"/>
      <c r="G352" s="1"/>
      <c r="H352" s="1"/>
      <c r="I352" s="1"/>
      <c r="J352" s="1"/>
      <c r="K352" s="1"/>
      <c r="L352" s="1"/>
    </row>
    <row r="353" spans="2:12" ht="18.75" x14ac:dyDescent="0.25">
      <c r="B353" s="21"/>
      <c r="C353" s="1"/>
      <c r="D353" s="1"/>
      <c r="E353" s="1"/>
      <c r="F353" s="1"/>
      <c r="G353" s="1"/>
      <c r="H353" s="1"/>
      <c r="I353" s="1"/>
      <c r="J353" s="1"/>
      <c r="K353" s="1"/>
      <c r="L353" s="1"/>
    </row>
    <row r="354" spans="2:12" ht="18.75" x14ac:dyDescent="0.25">
      <c r="B354" s="21"/>
      <c r="C354" s="1"/>
      <c r="D354" s="1"/>
      <c r="E354" s="1"/>
      <c r="F354" s="1"/>
      <c r="G354" s="1"/>
      <c r="H354" s="1"/>
      <c r="I354" s="1"/>
      <c r="J354" s="1"/>
      <c r="K354" s="1"/>
      <c r="L354" s="1"/>
    </row>
    <row r="355" spans="2:12" ht="18.75" x14ac:dyDescent="0.25">
      <c r="B355" s="299"/>
      <c r="C355" s="1"/>
      <c r="D355" s="1"/>
      <c r="E355" s="1"/>
      <c r="F355" s="1"/>
      <c r="G355" s="1"/>
      <c r="H355" s="1"/>
      <c r="I355" s="1"/>
      <c r="J355" s="1"/>
      <c r="K355" s="1"/>
      <c r="L355" s="1"/>
    </row>
    <row r="356" spans="2:12" ht="18.75" x14ac:dyDescent="0.25">
      <c r="B356" s="19" t="s">
        <v>6645</v>
      </c>
      <c r="C356" s="1"/>
      <c r="D356" s="1"/>
      <c r="E356" s="1"/>
      <c r="F356" s="1"/>
      <c r="G356" s="1"/>
      <c r="H356" s="1"/>
      <c r="I356" s="1"/>
      <c r="J356" s="1"/>
      <c r="K356" s="1"/>
      <c r="L356" s="1"/>
    </row>
    <row r="357" spans="2:12" ht="18.75" x14ac:dyDescent="0.25">
      <c r="B357" s="19"/>
      <c r="C357" s="1"/>
      <c r="D357" s="1"/>
      <c r="E357" s="1"/>
      <c r="F357" s="1"/>
      <c r="G357" s="1"/>
      <c r="H357" s="1"/>
      <c r="I357" s="1"/>
      <c r="J357" s="1"/>
      <c r="K357" s="1"/>
      <c r="L357" s="1"/>
    </row>
    <row r="358" spans="2:12" ht="18.75" x14ac:dyDescent="0.25">
      <c r="B358" s="299" t="s">
        <v>3920</v>
      </c>
      <c r="C358" s="1"/>
      <c r="D358" s="1"/>
      <c r="E358" s="1"/>
      <c r="F358" s="1"/>
      <c r="G358" s="1"/>
      <c r="H358" s="1"/>
      <c r="I358" s="1"/>
      <c r="J358" s="1"/>
      <c r="K358" s="1"/>
      <c r="L358" s="1"/>
    </row>
    <row r="359" spans="2:12" ht="37.5" x14ac:dyDescent="0.25">
      <c r="B359" s="299" t="s">
        <v>6697</v>
      </c>
      <c r="C359" s="1"/>
      <c r="D359" s="1"/>
      <c r="E359" s="1"/>
      <c r="F359" s="1"/>
      <c r="G359" s="1"/>
      <c r="H359" s="1"/>
      <c r="I359" s="1"/>
      <c r="J359" s="1"/>
      <c r="K359" s="1"/>
      <c r="L359" s="1"/>
    </row>
    <row r="360" spans="2:12" ht="18.75" x14ac:dyDescent="0.25">
      <c r="B360" s="299" t="s">
        <v>2036</v>
      </c>
      <c r="C360" s="1"/>
      <c r="D360" s="1"/>
      <c r="E360" s="1"/>
      <c r="F360" s="1"/>
      <c r="G360" s="1"/>
      <c r="H360" s="1"/>
      <c r="I360" s="1"/>
      <c r="J360" s="1"/>
      <c r="K360" s="1"/>
      <c r="L360" s="1"/>
    </row>
    <row r="361" spans="2:12" ht="18.75" x14ac:dyDescent="0.25">
      <c r="B361" s="299" t="s">
        <v>2037</v>
      </c>
      <c r="C361" s="1"/>
      <c r="D361" s="1"/>
      <c r="E361" s="1"/>
      <c r="F361" s="1"/>
      <c r="G361" s="1"/>
      <c r="H361" s="1"/>
      <c r="I361" s="1"/>
      <c r="J361" s="1"/>
      <c r="K361" s="1"/>
      <c r="L361" s="1"/>
    </row>
    <row r="362" spans="2:12" ht="18.75" x14ac:dyDescent="0.25">
      <c r="B362" s="299" t="s">
        <v>3923</v>
      </c>
      <c r="C362" s="1"/>
      <c r="D362" s="1"/>
      <c r="E362" s="1"/>
      <c r="F362" s="1"/>
      <c r="G362" s="1"/>
      <c r="H362" s="1"/>
      <c r="I362" s="1"/>
      <c r="J362" s="1"/>
      <c r="K362" s="1"/>
      <c r="L362" s="1"/>
    </row>
    <row r="363" spans="2:12" ht="18.75" x14ac:dyDescent="0.25">
      <c r="B363" s="21"/>
      <c r="C363" s="1"/>
      <c r="D363" s="1"/>
      <c r="E363" s="1"/>
      <c r="F363" s="1"/>
      <c r="G363" s="1"/>
      <c r="H363" s="1"/>
      <c r="I363" s="1"/>
      <c r="J363" s="1"/>
      <c r="K363" s="1"/>
      <c r="L363" s="1"/>
    </row>
    <row r="364" spans="2:12" ht="37.5" x14ac:dyDescent="0.25">
      <c r="B364" s="21" t="s">
        <v>3924</v>
      </c>
      <c r="C364" s="1"/>
      <c r="D364" s="1"/>
      <c r="E364" s="1"/>
      <c r="F364" s="1"/>
      <c r="G364" s="1"/>
      <c r="H364" s="1"/>
      <c r="I364" s="1"/>
      <c r="J364" s="1"/>
      <c r="K364" s="1"/>
      <c r="L364" s="1"/>
    </row>
    <row r="365" spans="2:12" ht="56.25" x14ac:dyDescent="0.25">
      <c r="B365" s="21" t="s">
        <v>3925</v>
      </c>
      <c r="C365" s="1"/>
      <c r="D365" s="1"/>
      <c r="E365" s="1"/>
      <c r="F365" s="1"/>
      <c r="G365" s="1"/>
      <c r="H365" s="1"/>
      <c r="I365" s="1"/>
      <c r="J365" s="1"/>
      <c r="K365" s="1"/>
      <c r="L365" s="1"/>
    </row>
    <row r="366" spans="2:12" ht="112.5" x14ac:dyDescent="0.25">
      <c r="B366" s="21" t="s">
        <v>3926</v>
      </c>
      <c r="C366" s="1"/>
      <c r="D366" s="1"/>
      <c r="E366" s="1"/>
      <c r="F366" s="1"/>
      <c r="G366" s="1"/>
      <c r="H366" s="1"/>
      <c r="I366" s="1"/>
      <c r="J366" s="1"/>
      <c r="K366" s="1"/>
      <c r="L366" s="1"/>
    </row>
    <row r="367" spans="2:12" ht="75" x14ac:dyDescent="0.25">
      <c r="B367" s="21" t="s">
        <v>3927</v>
      </c>
      <c r="C367" s="1"/>
      <c r="D367" s="1"/>
      <c r="E367" s="1"/>
      <c r="F367" s="1"/>
      <c r="G367" s="1"/>
      <c r="H367" s="1"/>
      <c r="I367" s="1"/>
      <c r="J367" s="1"/>
      <c r="K367" s="1"/>
      <c r="L367" s="1"/>
    </row>
    <row r="368" spans="2:12" ht="93.75" x14ac:dyDescent="0.25">
      <c r="B368" s="21" t="s">
        <v>3928</v>
      </c>
      <c r="C368" s="1"/>
      <c r="D368" s="1"/>
      <c r="E368" s="1"/>
      <c r="F368" s="1"/>
      <c r="G368" s="1"/>
      <c r="H368" s="1"/>
      <c r="I368" s="1"/>
      <c r="J368" s="1"/>
      <c r="K368" s="1"/>
      <c r="L368" s="1"/>
    </row>
    <row r="369" spans="2:12" ht="18.75" x14ac:dyDescent="0.25">
      <c r="B369" s="21"/>
      <c r="C369" s="1"/>
      <c r="D369" s="1"/>
      <c r="E369" s="1"/>
      <c r="F369" s="1"/>
      <c r="G369" s="1"/>
      <c r="H369" s="1"/>
      <c r="I369" s="1"/>
      <c r="J369" s="1"/>
      <c r="K369" s="1"/>
      <c r="L369" s="1"/>
    </row>
    <row r="370" spans="2:12" ht="56.25" x14ac:dyDescent="0.25">
      <c r="B370" s="299" t="s">
        <v>6668</v>
      </c>
      <c r="C370" s="1"/>
      <c r="D370" s="1"/>
      <c r="E370" s="1"/>
      <c r="F370" s="1"/>
      <c r="G370" s="1"/>
      <c r="H370" s="1"/>
      <c r="I370" s="1"/>
      <c r="J370" s="1"/>
      <c r="K370" s="1"/>
      <c r="L370" s="1"/>
    </row>
    <row r="371" spans="2:12" ht="18.75" x14ac:dyDescent="0.25">
      <c r="B371" s="299"/>
      <c r="C371" s="1"/>
      <c r="D371" s="1"/>
      <c r="E371" s="1"/>
      <c r="F371" s="1"/>
      <c r="G371" s="1"/>
      <c r="H371" s="1"/>
      <c r="I371" s="1"/>
      <c r="J371" s="1"/>
      <c r="K371" s="1"/>
      <c r="L371" s="1"/>
    </row>
    <row r="372" spans="2:12" ht="37.5" x14ac:dyDescent="0.25">
      <c r="B372" s="21" t="s">
        <v>3634</v>
      </c>
      <c r="C372" s="1"/>
      <c r="D372" s="1"/>
      <c r="E372" s="1"/>
      <c r="F372" s="1"/>
      <c r="G372" s="1"/>
      <c r="H372" s="1"/>
      <c r="I372" s="1"/>
      <c r="J372" s="1"/>
      <c r="K372" s="1"/>
      <c r="L372" s="1"/>
    </row>
    <row r="373" spans="2:12" ht="37.5" x14ac:dyDescent="0.25">
      <c r="B373" s="21" t="s">
        <v>6854</v>
      </c>
      <c r="C373" s="1"/>
      <c r="D373" s="1"/>
      <c r="E373" s="1"/>
      <c r="F373" s="1"/>
      <c r="G373" s="1"/>
      <c r="H373" s="1"/>
      <c r="I373" s="1"/>
      <c r="J373" s="1"/>
      <c r="K373" s="1"/>
      <c r="L373" s="1"/>
    </row>
    <row r="374" spans="2:12" ht="37.5" x14ac:dyDescent="0.25">
      <c r="B374" s="21" t="s">
        <v>3635</v>
      </c>
      <c r="C374" s="1"/>
      <c r="D374" s="1"/>
      <c r="E374" s="1"/>
      <c r="F374" s="1"/>
      <c r="G374" s="1"/>
      <c r="H374" s="1"/>
      <c r="I374" s="1"/>
      <c r="J374" s="1"/>
      <c r="K374" s="1"/>
      <c r="L374" s="1"/>
    </row>
    <row r="375" spans="2:12" ht="75" x14ac:dyDescent="0.25">
      <c r="B375" s="21" t="s">
        <v>3636</v>
      </c>
      <c r="C375" s="1"/>
      <c r="D375" s="1"/>
      <c r="E375" s="1"/>
      <c r="F375" s="1"/>
      <c r="G375" s="1"/>
      <c r="H375" s="1"/>
      <c r="I375" s="1"/>
      <c r="J375" s="1"/>
      <c r="K375" s="1"/>
      <c r="L375" s="1"/>
    </row>
    <row r="376" spans="2:12" ht="18.75" x14ac:dyDescent="0.25">
      <c r="B376" s="21" t="s">
        <v>3637</v>
      </c>
      <c r="C376" s="1"/>
      <c r="D376" s="1"/>
      <c r="E376" s="1"/>
      <c r="F376" s="1"/>
      <c r="G376" s="1"/>
      <c r="H376" s="1"/>
      <c r="I376" s="1"/>
      <c r="J376" s="1"/>
      <c r="K376" s="1"/>
      <c r="L376" s="1"/>
    </row>
    <row r="377" spans="2:12" ht="56.25" x14ac:dyDescent="0.25">
      <c r="B377" s="21" t="s">
        <v>3638</v>
      </c>
      <c r="C377" s="1"/>
      <c r="D377" s="1"/>
      <c r="E377" s="1"/>
      <c r="F377" s="1"/>
      <c r="G377" s="1"/>
      <c r="H377" s="1"/>
      <c r="I377" s="1"/>
      <c r="J377" s="1"/>
      <c r="K377" s="1"/>
      <c r="L377" s="1"/>
    </row>
    <row r="378" spans="2:12" ht="18.75" x14ac:dyDescent="0.25">
      <c r="B378" s="21" t="s">
        <v>3639</v>
      </c>
      <c r="C378" s="1"/>
      <c r="D378" s="1"/>
      <c r="E378" s="1"/>
      <c r="F378" s="1"/>
      <c r="G378" s="1"/>
      <c r="H378" s="1"/>
      <c r="I378" s="1"/>
      <c r="J378" s="1"/>
      <c r="K378" s="1"/>
      <c r="L378" s="1"/>
    </row>
    <row r="379" spans="2:12" ht="37.5" x14ac:dyDescent="0.25">
      <c r="B379" s="21" t="s">
        <v>3640</v>
      </c>
      <c r="C379" s="1"/>
      <c r="D379" s="1"/>
      <c r="E379" s="1"/>
      <c r="F379" s="1"/>
      <c r="G379" s="1"/>
      <c r="H379" s="1"/>
      <c r="I379" s="1"/>
      <c r="J379" s="1"/>
      <c r="K379" s="1"/>
      <c r="L379" s="1"/>
    </row>
    <row r="380" spans="2:12" ht="18.75" x14ac:dyDescent="0.25">
      <c r="B380" s="21"/>
      <c r="C380" s="1"/>
      <c r="D380" s="1"/>
      <c r="E380" s="1"/>
      <c r="F380" s="1"/>
      <c r="G380" s="1"/>
      <c r="H380" s="1"/>
      <c r="I380" s="1"/>
      <c r="J380" s="1"/>
      <c r="K380" s="1"/>
      <c r="L380" s="1"/>
    </row>
    <row r="381" spans="2:12" ht="56.25" x14ac:dyDescent="0.25">
      <c r="B381" s="299" t="s">
        <v>6669</v>
      </c>
      <c r="C381" s="1"/>
      <c r="D381" s="1"/>
      <c r="E381" s="1"/>
      <c r="F381" s="1"/>
      <c r="G381" s="1"/>
      <c r="H381" s="1"/>
      <c r="I381" s="1"/>
      <c r="J381" s="1"/>
      <c r="K381" s="1"/>
      <c r="L381" s="1"/>
    </row>
    <row r="382" spans="2:12" x14ac:dyDescent="0.25">
      <c r="B382" s="302"/>
      <c r="C382" s="1"/>
      <c r="D382" s="1"/>
      <c r="E382" s="1"/>
      <c r="F382" s="1"/>
      <c r="G382" s="1"/>
      <c r="H382" s="1"/>
      <c r="I382" s="1"/>
      <c r="J382" s="1"/>
      <c r="K382" s="1"/>
      <c r="L382" s="1"/>
    </row>
    <row r="383" spans="2:12" ht="75" x14ac:dyDescent="0.25">
      <c r="B383" s="21" t="s">
        <v>3936</v>
      </c>
      <c r="C383" s="1"/>
      <c r="D383" s="1"/>
      <c r="E383" s="1"/>
      <c r="F383" s="1"/>
      <c r="G383" s="1"/>
      <c r="H383" s="1"/>
      <c r="I383" s="1"/>
      <c r="J383" s="1"/>
      <c r="K383" s="1"/>
      <c r="L383" s="1"/>
    </row>
    <row r="384" spans="2:12" ht="56.25" x14ac:dyDescent="0.25">
      <c r="B384" s="21" t="s">
        <v>3937</v>
      </c>
      <c r="C384" s="1"/>
      <c r="D384" s="1"/>
      <c r="E384" s="1"/>
      <c r="F384" s="1"/>
      <c r="G384" s="1"/>
      <c r="H384" s="1"/>
      <c r="I384" s="1"/>
      <c r="J384" s="1"/>
      <c r="K384" s="1"/>
      <c r="L384" s="1"/>
    </row>
    <row r="385" spans="2:12" ht="37.5" x14ac:dyDescent="0.25">
      <c r="B385" s="21" t="s">
        <v>3938</v>
      </c>
      <c r="C385" s="1"/>
      <c r="D385" s="1"/>
      <c r="E385" s="1"/>
      <c r="F385" s="1"/>
      <c r="G385" s="1"/>
      <c r="H385" s="1"/>
      <c r="I385" s="1"/>
      <c r="J385" s="1"/>
      <c r="K385" s="1"/>
      <c r="L385" s="1"/>
    </row>
    <row r="386" spans="2:12" ht="18.75" x14ac:dyDescent="0.25">
      <c r="B386" s="299"/>
      <c r="C386" s="1"/>
      <c r="D386" s="1"/>
      <c r="E386" s="1"/>
      <c r="F386" s="1"/>
      <c r="G386" s="1"/>
      <c r="H386" s="1"/>
      <c r="I386" s="1"/>
      <c r="J386" s="1"/>
      <c r="K386" s="1"/>
      <c r="L386" s="1"/>
    </row>
    <row r="387" spans="2:12" ht="18.75" x14ac:dyDescent="0.25">
      <c r="B387" s="299" t="s">
        <v>3939</v>
      </c>
      <c r="C387" s="1"/>
      <c r="D387" s="1"/>
      <c r="E387" s="1"/>
      <c r="F387" s="1"/>
      <c r="G387" s="1"/>
      <c r="H387" s="1"/>
      <c r="I387" s="1"/>
      <c r="J387" s="1"/>
      <c r="K387" s="1"/>
      <c r="L387" s="1"/>
    </row>
    <row r="388" spans="2:12" ht="18.75" x14ac:dyDescent="0.25">
      <c r="B388" s="299" t="s">
        <v>3940</v>
      </c>
      <c r="C388" s="1"/>
      <c r="D388" s="1"/>
      <c r="E388" s="1"/>
      <c r="F388" s="1"/>
      <c r="G388" s="1"/>
      <c r="H388" s="1"/>
      <c r="I388" s="1"/>
      <c r="J388" s="1"/>
      <c r="K388" s="1"/>
      <c r="L388" s="1"/>
    </row>
    <row r="389" spans="2:12" ht="18.75" x14ac:dyDescent="0.25">
      <c r="B389" s="299" t="s">
        <v>3941</v>
      </c>
      <c r="C389" s="1"/>
      <c r="D389" s="1"/>
      <c r="E389" s="1"/>
      <c r="F389" s="1"/>
      <c r="G389" s="1"/>
      <c r="H389" s="1"/>
      <c r="I389" s="1"/>
      <c r="J389" s="1"/>
      <c r="K389" s="1"/>
      <c r="L389" s="1"/>
    </row>
    <row r="390" spans="2:12" ht="18.75" x14ac:dyDescent="0.25">
      <c r="B390" s="299" t="s">
        <v>3641</v>
      </c>
      <c r="C390" s="1"/>
      <c r="D390" s="1"/>
      <c r="E390" s="1"/>
      <c r="F390" s="1"/>
      <c r="G390" s="1"/>
      <c r="H390" s="1"/>
      <c r="I390" s="1"/>
      <c r="J390" s="1"/>
      <c r="K390" s="1"/>
      <c r="L390" s="1"/>
    </row>
    <row r="391" spans="2:12" ht="18.75" x14ac:dyDescent="0.25">
      <c r="B391" s="21"/>
      <c r="C391" s="1"/>
      <c r="D391" s="1"/>
      <c r="E391" s="1"/>
      <c r="F391" s="1"/>
      <c r="G391" s="1"/>
      <c r="H391" s="1"/>
      <c r="I391" s="1"/>
      <c r="J391" s="1"/>
      <c r="K391" s="1"/>
      <c r="L391" s="1"/>
    </row>
    <row r="392" spans="2:12" ht="112.5" x14ac:dyDescent="0.25">
      <c r="B392" s="21" t="s">
        <v>3942</v>
      </c>
      <c r="C392" s="1"/>
      <c r="D392" s="1"/>
      <c r="E392" s="1"/>
      <c r="F392" s="1"/>
      <c r="G392" s="1"/>
      <c r="H392" s="1"/>
      <c r="I392" s="1"/>
      <c r="J392" s="1"/>
      <c r="K392" s="1"/>
      <c r="L392" s="1"/>
    </row>
    <row r="393" spans="2:12" ht="18.75" x14ac:dyDescent="0.25">
      <c r="B393" s="21" t="s">
        <v>3642</v>
      </c>
      <c r="C393" s="1"/>
      <c r="D393" s="1"/>
      <c r="E393" s="1"/>
      <c r="F393" s="1"/>
      <c r="G393" s="1"/>
      <c r="H393" s="1"/>
      <c r="I393" s="1"/>
      <c r="J393" s="1"/>
      <c r="K393" s="1"/>
      <c r="L393" s="1"/>
    </row>
    <row r="394" spans="2:12" ht="37.5" x14ac:dyDescent="0.25">
      <c r="B394" s="21" t="s">
        <v>3943</v>
      </c>
      <c r="C394" s="1"/>
      <c r="D394" s="1"/>
      <c r="E394" s="1"/>
      <c r="F394" s="1"/>
      <c r="G394" s="1"/>
      <c r="H394" s="1"/>
      <c r="I394" s="1"/>
      <c r="J394" s="1"/>
      <c r="K394" s="1"/>
      <c r="L394" s="1"/>
    </row>
    <row r="395" spans="2:12" ht="56.25" x14ac:dyDescent="0.25">
      <c r="B395" s="21" t="s">
        <v>3643</v>
      </c>
      <c r="C395" s="1"/>
      <c r="D395" s="1"/>
      <c r="E395" s="1"/>
      <c r="F395" s="1"/>
      <c r="G395" s="1"/>
      <c r="H395" s="1"/>
      <c r="I395" s="1"/>
      <c r="J395" s="1"/>
      <c r="K395" s="1"/>
      <c r="L395" s="1"/>
    </row>
    <row r="396" spans="2:12" ht="18.75" x14ac:dyDescent="0.25">
      <c r="B396" s="299"/>
      <c r="C396" s="1"/>
      <c r="D396" s="1"/>
      <c r="E396" s="1"/>
      <c r="F396" s="1"/>
      <c r="G396" s="1"/>
      <c r="H396" s="1"/>
      <c r="I396" s="1"/>
      <c r="J396" s="1"/>
      <c r="K396" s="1"/>
      <c r="L396" s="1"/>
    </row>
    <row r="397" spans="2:12" ht="56.25" x14ac:dyDescent="0.25">
      <c r="B397" s="299" t="s">
        <v>6649</v>
      </c>
      <c r="C397" s="1"/>
      <c r="D397" s="1"/>
      <c r="E397" s="1"/>
      <c r="F397" s="1"/>
      <c r="G397" s="1"/>
      <c r="H397" s="1"/>
      <c r="I397" s="1"/>
      <c r="J397" s="1"/>
      <c r="K397" s="1"/>
      <c r="L397" s="1"/>
    </row>
    <row r="398" spans="2:12" ht="18.75" x14ac:dyDescent="0.25">
      <c r="B398" s="299"/>
      <c r="C398" s="1"/>
      <c r="D398" s="1"/>
      <c r="E398" s="1"/>
      <c r="F398" s="1"/>
      <c r="G398" s="1"/>
      <c r="H398" s="1"/>
      <c r="I398" s="1"/>
      <c r="J398" s="1"/>
      <c r="K398" s="1"/>
      <c r="L398" s="1"/>
    </row>
    <row r="399" spans="2:12" ht="18.75" x14ac:dyDescent="0.25">
      <c r="B399" s="299" t="s">
        <v>3947</v>
      </c>
      <c r="C399" s="1"/>
      <c r="D399" s="1"/>
      <c r="E399" s="1"/>
      <c r="F399" s="1"/>
      <c r="G399" s="1"/>
      <c r="H399" s="1"/>
      <c r="I399" s="1"/>
      <c r="J399" s="1"/>
      <c r="K399" s="1"/>
      <c r="L399" s="1"/>
    </row>
    <row r="400" spans="2:12" ht="56.25" x14ac:dyDescent="0.25">
      <c r="B400" s="299" t="s">
        <v>6670</v>
      </c>
      <c r="C400" s="1"/>
      <c r="D400" s="1"/>
      <c r="E400" s="1"/>
      <c r="F400" s="1"/>
      <c r="G400" s="1"/>
      <c r="H400" s="1"/>
      <c r="I400" s="1"/>
      <c r="J400" s="1"/>
      <c r="K400" s="1"/>
      <c r="L400" s="1"/>
    </row>
    <row r="401" spans="2:12" ht="18.75" x14ac:dyDescent="0.25">
      <c r="B401" s="21"/>
      <c r="C401" s="1"/>
      <c r="D401" s="1"/>
      <c r="E401" s="1"/>
      <c r="F401" s="1"/>
      <c r="G401" s="1"/>
      <c r="H401" s="1"/>
      <c r="I401" s="1"/>
      <c r="J401" s="1"/>
      <c r="K401" s="1"/>
      <c r="L401" s="1"/>
    </row>
    <row r="402" spans="2:12" ht="75" x14ac:dyDescent="0.25">
      <c r="B402" s="21" t="s">
        <v>6855</v>
      </c>
      <c r="C402" s="1"/>
      <c r="D402" s="1"/>
      <c r="E402" s="1"/>
      <c r="F402" s="1"/>
      <c r="G402" s="1"/>
      <c r="H402" s="1"/>
      <c r="I402" s="1"/>
      <c r="J402" s="1"/>
      <c r="K402" s="1"/>
      <c r="L402" s="1"/>
    </row>
    <row r="403" spans="2:12" ht="18.75" x14ac:dyDescent="0.25">
      <c r="B403" s="299"/>
      <c r="C403" s="1"/>
      <c r="D403" s="1"/>
      <c r="E403" s="1"/>
      <c r="F403" s="1"/>
      <c r="G403" s="1"/>
      <c r="H403" s="1"/>
      <c r="I403" s="1"/>
      <c r="J403" s="1"/>
      <c r="K403" s="1"/>
      <c r="L403" s="1"/>
    </row>
    <row r="404" spans="2:12" ht="18.75" x14ac:dyDescent="0.25">
      <c r="B404" s="299" t="s">
        <v>3954</v>
      </c>
      <c r="C404" s="1"/>
      <c r="D404" s="1"/>
      <c r="E404" s="1"/>
      <c r="F404" s="1"/>
      <c r="G404" s="1"/>
      <c r="H404" s="1"/>
      <c r="I404" s="1"/>
      <c r="J404" s="1"/>
      <c r="K404" s="1"/>
      <c r="L404" s="1"/>
    </row>
    <row r="405" spans="2:12" ht="18.75" x14ac:dyDescent="0.25">
      <c r="B405" s="299"/>
      <c r="C405" s="1"/>
      <c r="D405" s="1"/>
      <c r="E405" s="1"/>
      <c r="F405" s="1"/>
      <c r="G405" s="1"/>
      <c r="H405" s="1"/>
      <c r="I405" s="1"/>
      <c r="J405" s="1"/>
      <c r="K405" s="1"/>
      <c r="L405" s="1"/>
    </row>
    <row r="406" spans="2:12" ht="93.75" x14ac:dyDescent="0.25">
      <c r="B406" s="21" t="s">
        <v>6671</v>
      </c>
      <c r="C406" s="1"/>
      <c r="D406" s="1"/>
      <c r="E406" s="1"/>
      <c r="F406" s="1"/>
      <c r="G406" s="1"/>
      <c r="H406" s="1"/>
      <c r="I406" s="1"/>
      <c r="J406" s="1"/>
      <c r="K406" s="1"/>
      <c r="L406" s="1"/>
    </row>
    <row r="407" spans="2:12" ht="18.75" x14ac:dyDescent="0.25">
      <c r="B407" s="21" t="s">
        <v>3956</v>
      </c>
      <c r="C407" s="1"/>
      <c r="D407" s="1"/>
      <c r="E407" s="1"/>
      <c r="F407" s="1"/>
      <c r="G407" s="1"/>
      <c r="H407" s="1"/>
      <c r="I407" s="1"/>
      <c r="J407" s="1"/>
      <c r="K407" s="1"/>
      <c r="L407" s="1"/>
    </row>
    <row r="408" spans="2:12" ht="18.75" x14ac:dyDescent="0.25">
      <c r="B408" s="21" t="s">
        <v>4133</v>
      </c>
      <c r="C408" s="1"/>
      <c r="D408" s="1"/>
      <c r="E408" s="1"/>
      <c r="F408" s="1"/>
      <c r="G408" s="1"/>
      <c r="H408" s="1"/>
      <c r="I408" s="1"/>
      <c r="J408" s="1"/>
      <c r="K408" s="1"/>
      <c r="L408" s="1"/>
    </row>
    <row r="409" spans="2:12" ht="18.75" x14ac:dyDescent="0.25">
      <c r="B409" s="21" t="s">
        <v>3958</v>
      </c>
      <c r="C409" s="1"/>
      <c r="D409" s="1"/>
      <c r="E409" s="1"/>
      <c r="F409" s="1"/>
      <c r="G409" s="1"/>
      <c r="H409" s="1"/>
      <c r="I409" s="1"/>
      <c r="J409" s="1"/>
      <c r="K409" s="1"/>
      <c r="L409" s="1"/>
    </row>
    <row r="410" spans="2:12" ht="75" x14ac:dyDescent="0.25">
      <c r="B410" s="21" t="s">
        <v>6801</v>
      </c>
      <c r="C410" s="1"/>
      <c r="D410" s="1"/>
      <c r="E410" s="1"/>
      <c r="F410" s="1"/>
      <c r="G410" s="1"/>
      <c r="H410" s="1"/>
      <c r="I410" s="1"/>
      <c r="J410" s="1"/>
      <c r="K410" s="1"/>
      <c r="L410" s="1"/>
    </row>
    <row r="411" spans="2:12" ht="75" x14ac:dyDescent="0.25">
      <c r="B411" s="21" t="s">
        <v>6802</v>
      </c>
      <c r="C411" s="1"/>
      <c r="D411" s="1"/>
      <c r="E411" s="1"/>
      <c r="F411" s="1"/>
      <c r="G411" s="1"/>
      <c r="H411" s="1"/>
      <c r="I411" s="1"/>
      <c r="J411" s="1"/>
      <c r="K411" s="1"/>
      <c r="L411" s="1"/>
    </row>
    <row r="412" spans="2:12" ht="75" x14ac:dyDescent="0.25">
      <c r="B412" s="21" t="s">
        <v>6803</v>
      </c>
      <c r="C412" s="1"/>
      <c r="D412" s="1"/>
      <c r="E412" s="1"/>
      <c r="F412" s="1"/>
      <c r="G412" s="1"/>
      <c r="H412" s="1"/>
      <c r="I412" s="1"/>
      <c r="J412" s="1"/>
      <c r="K412" s="1"/>
      <c r="L412" s="1"/>
    </row>
    <row r="413" spans="2:12" ht="75" x14ac:dyDescent="0.25">
      <c r="B413" s="21" t="s">
        <v>6804</v>
      </c>
      <c r="C413" s="1"/>
      <c r="D413" s="1"/>
      <c r="E413" s="1"/>
      <c r="F413" s="1"/>
      <c r="G413" s="1"/>
      <c r="H413" s="1"/>
      <c r="I413" s="1"/>
      <c r="J413" s="1"/>
      <c r="K413" s="1"/>
      <c r="L413" s="1"/>
    </row>
    <row r="414" spans="2:12" ht="56.25" x14ac:dyDescent="0.25">
      <c r="B414" s="21" t="s">
        <v>3963</v>
      </c>
      <c r="C414" s="1"/>
      <c r="D414" s="1"/>
      <c r="E414" s="1"/>
      <c r="F414" s="1"/>
      <c r="G414" s="1"/>
      <c r="H414" s="1"/>
      <c r="I414" s="1"/>
      <c r="J414" s="1"/>
      <c r="K414" s="1"/>
      <c r="L414" s="1"/>
    </row>
    <row r="415" spans="2:12" ht="18.75" x14ac:dyDescent="0.25">
      <c r="B415" s="299"/>
      <c r="C415" s="1"/>
      <c r="D415" s="1"/>
      <c r="E415" s="1"/>
      <c r="F415" s="1"/>
      <c r="G415" s="1"/>
      <c r="H415" s="1"/>
      <c r="I415" s="1"/>
      <c r="J415" s="1"/>
      <c r="K415" s="1"/>
      <c r="L415" s="1"/>
    </row>
    <row r="416" spans="2:12" ht="18.75" x14ac:dyDescent="0.25">
      <c r="B416" s="299" t="s">
        <v>3964</v>
      </c>
      <c r="C416" s="1"/>
      <c r="D416" s="1"/>
      <c r="E416" s="1"/>
      <c r="F416" s="1"/>
      <c r="G416" s="1"/>
      <c r="H416" s="1"/>
      <c r="I416" s="1"/>
      <c r="J416" s="1"/>
      <c r="K416" s="1"/>
      <c r="L416" s="1"/>
    </row>
    <row r="417" spans="2:12" ht="37.5" x14ac:dyDescent="0.25">
      <c r="B417" s="299" t="s">
        <v>4138</v>
      </c>
      <c r="C417" s="1"/>
      <c r="D417" s="1"/>
      <c r="E417" s="1"/>
      <c r="F417" s="1"/>
      <c r="G417" s="1"/>
      <c r="H417" s="1"/>
      <c r="I417" s="1"/>
      <c r="J417" s="1"/>
      <c r="K417" s="1"/>
      <c r="L417" s="1"/>
    </row>
    <row r="418" spans="2:12" ht="18.75" x14ac:dyDescent="0.25">
      <c r="B418" s="299"/>
      <c r="C418" s="1"/>
      <c r="D418" s="1"/>
      <c r="E418" s="1"/>
      <c r="F418" s="1"/>
      <c r="G418" s="1"/>
      <c r="H418" s="1"/>
      <c r="I418" s="1"/>
      <c r="J418" s="1"/>
      <c r="K418" s="1"/>
      <c r="L418" s="1"/>
    </row>
    <row r="419" spans="2:12" ht="37.5" x14ac:dyDescent="0.25">
      <c r="B419" s="21" t="s">
        <v>6856</v>
      </c>
      <c r="C419" s="1"/>
      <c r="D419" s="1"/>
      <c r="E419" s="1"/>
      <c r="F419" s="1"/>
      <c r="G419" s="1"/>
      <c r="H419" s="1"/>
      <c r="I419" s="1"/>
      <c r="J419" s="1"/>
      <c r="K419" s="1"/>
      <c r="L419" s="1"/>
    </row>
    <row r="420" spans="2:12" ht="75" x14ac:dyDescent="0.25">
      <c r="B420" s="21" t="s">
        <v>4140</v>
      </c>
      <c r="C420" s="1"/>
      <c r="D420" s="1"/>
      <c r="E420" s="1"/>
      <c r="F420" s="1"/>
      <c r="G420" s="1"/>
      <c r="H420" s="1"/>
      <c r="I420" s="1"/>
      <c r="J420" s="1"/>
      <c r="K420" s="1"/>
      <c r="L420" s="1"/>
    </row>
    <row r="421" spans="2:12" ht="18.75" x14ac:dyDescent="0.25">
      <c r="B421" s="299"/>
      <c r="C421" s="1"/>
      <c r="D421" s="1"/>
      <c r="E421" s="1"/>
      <c r="F421" s="1"/>
      <c r="G421" s="1"/>
      <c r="H421" s="1"/>
      <c r="I421" s="1"/>
      <c r="J421" s="1"/>
      <c r="K421" s="1"/>
      <c r="L421" s="1"/>
    </row>
    <row r="422" spans="2:12" ht="18.75" x14ac:dyDescent="0.25">
      <c r="B422" s="299" t="s">
        <v>3969</v>
      </c>
      <c r="C422" s="1"/>
      <c r="D422" s="1"/>
      <c r="E422" s="1"/>
      <c r="F422" s="1"/>
      <c r="G422" s="1"/>
      <c r="H422" s="1"/>
      <c r="I422" s="1"/>
      <c r="J422" s="1"/>
      <c r="K422" s="1"/>
      <c r="L422" s="1"/>
    </row>
    <row r="423" spans="2:12" ht="18.75" x14ac:dyDescent="0.25">
      <c r="B423" s="299"/>
      <c r="C423" s="1"/>
      <c r="D423" s="1"/>
      <c r="E423" s="1"/>
      <c r="F423" s="1"/>
      <c r="G423" s="1"/>
      <c r="H423" s="1"/>
      <c r="I423" s="1"/>
      <c r="J423" s="1"/>
      <c r="K423" s="1"/>
      <c r="L423" s="1"/>
    </row>
    <row r="424" spans="2:12" ht="56.25" x14ac:dyDescent="0.25">
      <c r="B424" s="21" t="s">
        <v>3970</v>
      </c>
      <c r="C424" s="1"/>
      <c r="D424" s="1"/>
      <c r="E424" s="1"/>
      <c r="F424" s="1"/>
      <c r="G424" s="1"/>
      <c r="H424" s="1"/>
      <c r="I424" s="1"/>
      <c r="J424" s="1"/>
      <c r="K424" s="1"/>
      <c r="L424" s="1"/>
    </row>
    <row r="425" spans="2:12" ht="37.5" x14ac:dyDescent="0.25">
      <c r="B425" s="21" t="s">
        <v>3645</v>
      </c>
      <c r="C425" s="1"/>
      <c r="D425" s="1"/>
      <c r="E425" s="1"/>
      <c r="F425" s="1"/>
      <c r="G425" s="1"/>
      <c r="H425" s="1"/>
      <c r="I425" s="1"/>
      <c r="J425" s="1"/>
      <c r="K425" s="1"/>
      <c r="L425" s="1"/>
    </row>
    <row r="426" spans="2:12" ht="75" x14ac:dyDescent="0.25">
      <c r="B426" s="21" t="s">
        <v>6857</v>
      </c>
      <c r="C426" s="1"/>
      <c r="D426" s="1"/>
      <c r="E426" s="1"/>
      <c r="F426" s="1"/>
      <c r="G426" s="1"/>
      <c r="H426" s="1"/>
      <c r="I426" s="1"/>
      <c r="J426" s="1"/>
      <c r="K426" s="1"/>
      <c r="L426" s="1"/>
    </row>
    <row r="427" spans="2:12" ht="150" x14ac:dyDescent="0.25">
      <c r="B427" s="21" t="s">
        <v>6672</v>
      </c>
      <c r="C427" s="1"/>
      <c r="D427" s="1"/>
      <c r="E427" s="1"/>
      <c r="F427" s="1"/>
      <c r="G427" s="1"/>
      <c r="H427" s="1"/>
      <c r="I427" s="1"/>
      <c r="J427" s="1"/>
      <c r="K427" s="1"/>
      <c r="L427" s="1"/>
    </row>
    <row r="428" spans="2:12" ht="18.75" x14ac:dyDescent="0.25">
      <c r="B428" s="21" t="s">
        <v>3973</v>
      </c>
      <c r="C428" s="1"/>
      <c r="D428" s="1"/>
      <c r="E428" s="1"/>
      <c r="F428" s="1"/>
      <c r="G428" s="1"/>
      <c r="H428" s="1"/>
      <c r="I428" s="1"/>
      <c r="J428" s="1"/>
      <c r="K428" s="1"/>
      <c r="L428" s="1"/>
    </row>
    <row r="429" spans="2:12" ht="37.5" x14ac:dyDescent="0.25">
      <c r="B429" s="21" t="s">
        <v>3974</v>
      </c>
      <c r="C429" s="1"/>
      <c r="D429" s="1"/>
      <c r="E429" s="1"/>
      <c r="F429" s="1"/>
      <c r="G429" s="1"/>
      <c r="H429" s="1"/>
      <c r="I429" s="1"/>
      <c r="J429" s="1"/>
      <c r="K429" s="1"/>
      <c r="L429" s="1"/>
    </row>
    <row r="430" spans="2:12" ht="75" x14ac:dyDescent="0.25">
      <c r="B430" s="21" t="s">
        <v>3975</v>
      </c>
      <c r="C430" s="1"/>
      <c r="D430" s="1"/>
      <c r="E430" s="1"/>
      <c r="F430" s="1"/>
      <c r="G430" s="1"/>
      <c r="H430" s="1"/>
      <c r="I430" s="1"/>
      <c r="J430" s="1"/>
      <c r="K430" s="1"/>
      <c r="L430" s="1"/>
    </row>
    <row r="431" spans="2:12" ht="56.25" x14ac:dyDescent="0.25">
      <c r="B431" s="21" t="s">
        <v>3976</v>
      </c>
      <c r="C431" s="1"/>
      <c r="D431" s="1"/>
      <c r="E431" s="1"/>
      <c r="F431" s="1"/>
      <c r="G431" s="1"/>
      <c r="H431" s="1"/>
      <c r="I431" s="1"/>
      <c r="J431" s="1"/>
      <c r="K431" s="1"/>
      <c r="L431" s="1"/>
    </row>
    <row r="432" spans="2:12" ht="75" x14ac:dyDescent="0.25">
      <c r="B432" s="21" t="s">
        <v>3977</v>
      </c>
      <c r="C432" s="1"/>
      <c r="D432" s="1"/>
      <c r="E432" s="1"/>
      <c r="F432" s="1"/>
      <c r="G432" s="1"/>
      <c r="H432" s="1"/>
      <c r="I432" s="1"/>
      <c r="J432" s="1"/>
      <c r="K432" s="1"/>
      <c r="L432" s="1"/>
    </row>
    <row r="433" spans="2:12" ht="18.75" x14ac:dyDescent="0.25">
      <c r="B433" s="21"/>
      <c r="C433" s="1"/>
      <c r="D433" s="1"/>
      <c r="E433" s="1"/>
      <c r="F433" s="1"/>
      <c r="G433" s="1"/>
      <c r="H433" s="1"/>
      <c r="I433" s="1"/>
      <c r="J433" s="1"/>
      <c r="K433" s="1"/>
      <c r="L433" s="1"/>
    </row>
    <row r="434" spans="2:12" ht="18.75" x14ac:dyDescent="0.25">
      <c r="B434" s="299" t="s">
        <v>3978</v>
      </c>
      <c r="C434" s="1"/>
      <c r="D434" s="1"/>
      <c r="E434" s="1"/>
      <c r="F434" s="1"/>
      <c r="G434" s="1"/>
      <c r="H434" s="1"/>
      <c r="I434" s="1"/>
      <c r="J434" s="1"/>
      <c r="K434" s="1"/>
      <c r="L434" s="1"/>
    </row>
    <row r="435" spans="2:12" ht="18.75" x14ac:dyDescent="0.25">
      <c r="B435" s="299"/>
      <c r="C435" s="1"/>
      <c r="D435" s="1"/>
      <c r="E435" s="1"/>
      <c r="F435" s="1"/>
      <c r="G435" s="1"/>
      <c r="H435" s="1"/>
      <c r="I435" s="1"/>
      <c r="J435" s="1"/>
      <c r="K435" s="1"/>
      <c r="L435" s="1"/>
    </row>
    <row r="436" spans="2:12" ht="112.5" x14ac:dyDescent="0.25">
      <c r="B436" s="21" t="s">
        <v>3979</v>
      </c>
      <c r="C436" s="1"/>
      <c r="D436" s="1"/>
      <c r="E436" s="1"/>
      <c r="F436" s="1"/>
      <c r="G436" s="1"/>
      <c r="H436" s="1"/>
      <c r="I436" s="1"/>
      <c r="J436" s="1"/>
      <c r="K436" s="1"/>
      <c r="L436" s="1"/>
    </row>
    <row r="437" spans="2:12" ht="75" x14ac:dyDescent="0.25">
      <c r="B437" s="21" t="s">
        <v>3980</v>
      </c>
      <c r="C437" s="1"/>
      <c r="D437" s="1"/>
      <c r="E437" s="1"/>
      <c r="F437" s="1"/>
      <c r="G437" s="1"/>
      <c r="H437" s="1"/>
      <c r="I437" s="1"/>
      <c r="J437" s="1"/>
      <c r="K437" s="1"/>
      <c r="L437" s="1"/>
    </row>
    <row r="438" spans="2:12" ht="37.5" x14ac:dyDescent="0.25">
      <c r="B438" s="21" t="s">
        <v>3646</v>
      </c>
      <c r="C438" s="1"/>
      <c r="D438" s="1"/>
      <c r="E438" s="1"/>
      <c r="F438" s="1"/>
      <c r="G438" s="1"/>
      <c r="H438" s="1"/>
      <c r="I438" s="1"/>
      <c r="J438" s="1"/>
      <c r="K438" s="1"/>
      <c r="L438" s="1"/>
    </row>
    <row r="439" spans="2:12" ht="18.75" x14ac:dyDescent="0.25">
      <c r="B439" s="298"/>
      <c r="C439" s="1"/>
      <c r="D439" s="1"/>
      <c r="E439" s="1"/>
      <c r="F439" s="1"/>
      <c r="G439" s="1"/>
      <c r="H439" s="1"/>
      <c r="I439" s="1"/>
      <c r="J439" s="1"/>
      <c r="K439" s="1"/>
      <c r="L439" s="1"/>
    </row>
    <row r="440" spans="2:12" ht="37.5" x14ac:dyDescent="0.25">
      <c r="B440" s="21" t="s">
        <v>6673</v>
      </c>
      <c r="C440" s="1"/>
      <c r="D440" s="1"/>
      <c r="E440" s="1"/>
      <c r="F440" s="1"/>
      <c r="G440" s="1"/>
      <c r="H440" s="1"/>
      <c r="I440" s="1"/>
      <c r="J440" s="1"/>
      <c r="K440" s="1"/>
      <c r="L440" s="1"/>
    </row>
    <row r="441" spans="2:12" ht="18.75" x14ac:dyDescent="0.25">
      <c r="B441" s="299"/>
      <c r="C441" s="1"/>
      <c r="D441" s="1"/>
      <c r="E441" s="1"/>
      <c r="F441" s="1"/>
      <c r="G441" s="1"/>
      <c r="H441" s="1"/>
      <c r="I441" s="1"/>
      <c r="J441" s="1"/>
      <c r="K441" s="1"/>
      <c r="L441" s="1"/>
    </row>
    <row r="442" spans="2:12" ht="18.75" x14ac:dyDescent="0.25">
      <c r="B442" s="21" t="s">
        <v>3647</v>
      </c>
      <c r="C442" s="1"/>
      <c r="D442" s="1"/>
      <c r="E442" s="1"/>
      <c r="F442" s="1"/>
      <c r="G442" s="1"/>
      <c r="H442" s="1"/>
      <c r="I442" s="1"/>
      <c r="J442" s="1"/>
      <c r="K442" s="1"/>
      <c r="L442" s="1"/>
    </row>
    <row r="443" spans="2:12" ht="18.75" x14ac:dyDescent="0.25">
      <c r="B443" s="21"/>
      <c r="C443" s="1"/>
      <c r="D443" s="1"/>
      <c r="E443" s="1"/>
      <c r="F443" s="1"/>
      <c r="G443" s="1"/>
      <c r="H443" s="1"/>
      <c r="I443" s="1"/>
      <c r="J443" s="1"/>
      <c r="K443" s="1"/>
      <c r="L443" s="1"/>
    </row>
    <row r="444" spans="2:12" ht="18.75" x14ac:dyDescent="0.25">
      <c r="B444" s="21" t="s">
        <v>3983</v>
      </c>
      <c r="C444" s="1"/>
      <c r="D444" s="1"/>
      <c r="E444" s="1"/>
      <c r="F444" s="1"/>
      <c r="G444" s="1"/>
      <c r="H444" s="1"/>
      <c r="I444" s="1"/>
      <c r="J444" s="1"/>
      <c r="K444" s="1"/>
      <c r="L444" s="1"/>
    </row>
    <row r="445" spans="2:12" ht="18.75" x14ac:dyDescent="0.25">
      <c r="B445" s="299"/>
      <c r="C445" s="1"/>
      <c r="D445" s="1"/>
      <c r="E445" s="1"/>
      <c r="F445" s="1"/>
      <c r="G445" s="1"/>
      <c r="H445" s="1"/>
      <c r="I445" s="1"/>
      <c r="J445" s="1"/>
      <c r="K445" s="1"/>
      <c r="L445" s="1"/>
    </row>
    <row r="446" spans="2:12" ht="37.5" x14ac:dyDescent="0.25">
      <c r="B446" s="21" t="s">
        <v>3984</v>
      </c>
      <c r="C446" s="1"/>
      <c r="D446" s="1"/>
      <c r="E446" s="1"/>
      <c r="F446" s="1"/>
      <c r="G446" s="1"/>
      <c r="H446" s="1"/>
      <c r="I446" s="1"/>
      <c r="J446" s="1"/>
      <c r="K446" s="1"/>
      <c r="L446" s="1"/>
    </row>
    <row r="447" spans="2:12" ht="112.5" x14ac:dyDescent="0.25">
      <c r="B447" s="21" t="s">
        <v>3985</v>
      </c>
      <c r="C447" s="1"/>
      <c r="D447" s="1"/>
      <c r="E447" s="1"/>
      <c r="F447" s="1"/>
      <c r="G447" s="1"/>
      <c r="H447" s="1"/>
      <c r="I447" s="1"/>
      <c r="J447" s="1"/>
      <c r="K447" s="1"/>
      <c r="L447" s="1"/>
    </row>
    <row r="448" spans="2:12" ht="18.75" x14ac:dyDescent="0.25">
      <c r="B448" s="21" t="s">
        <v>3986</v>
      </c>
      <c r="C448" s="1"/>
      <c r="D448" s="1"/>
      <c r="E448" s="1"/>
      <c r="F448" s="1"/>
      <c r="G448" s="1"/>
      <c r="H448" s="1"/>
      <c r="I448" s="1"/>
      <c r="J448" s="1"/>
      <c r="K448" s="1"/>
      <c r="L448" s="1"/>
    </row>
    <row r="449" spans="2:12" ht="45" x14ac:dyDescent="0.25">
      <c r="B449" s="300" t="s">
        <v>3987</v>
      </c>
      <c r="C449" s="1"/>
      <c r="D449" s="1"/>
      <c r="E449" s="1"/>
      <c r="F449" s="1"/>
      <c r="G449" s="1"/>
      <c r="H449" s="1"/>
      <c r="I449" s="1"/>
      <c r="J449" s="1"/>
      <c r="K449" s="1"/>
      <c r="L449" s="1"/>
    </row>
    <row r="450" spans="2:12" ht="18.75" x14ac:dyDescent="0.25">
      <c r="B450" s="21" t="s">
        <v>3988</v>
      </c>
      <c r="C450" s="1"/>
      <c r="D450" s="1"/>
      <c r="E450" s="1"/>
      <c r="F450" s="1"/>
      <c r="G450" s="1"/>
      <c r="H450" s="1"/>
      <c r="I450" s="1"/>
      <c r="J450" s="1"/>
      <c r="K450" s="1"/>
      <c r="L450" s="1"/>
    </row>
    <row r="451" spans="2:12" ht="37.5" x14ac:dyDescent="0.25">
      <c r="B451" s="21" t="s">
        <v>3989</v>
      </c>
      <c r="C451" s="1"/>
      <c r="D451" s="1"/>
      <c r="E451" s="1"/>
      <c r="F451" s="1"/>
      <c r="G451" s="1"/>
      <c r="H451" s="1"/>
      <c r="I451" s="1"/>
      <c r="J451" s="1"/>
      <c r="K451" s="1"/>
      <c r="L451" s="1"/>
    </row>
    <row r="452" spans="2:12" ht="37.5" x14ac:dyDescent="0.25">
      <c r="B452" s="21" t="s">
        <v>3990</v>
      </c>
      <c r="C452" s="1"/>
      <c r="D452" s="1"/>
      <c r="E452" s="1"/>
      <c r="F452" s="1"/>
      <c r="G452" s="1"/>
      <c r="H452" s="1"/>
      <c r="I452" s="1"/>
      <c r="J452" s="1"/>
      <c r="K452" s="1"/>
      <c r="L452" s="1"/>
    </row>
    <row r="453" spans="2:12" ht="37.5" x14ac:dyDescent="0.25">
      <c r="B453" s="21" t="s">
        <v>3991</v>
      </c>
      <c r="C453" s="1"/>
      <c r="D453" s="1"/>
      <c r="E453" s="1"/>
      <c r="F453" s="1"/>
      <c r="G453" s="1"/>
      <c r="H453" s="1"/>
      <c r="I453" s="1"/>
      <c r="J453" s="1"/>
      <c r="K453" s="1"/>
      <c r="L453" s="1"/>
    </row>
    <row r="454" spans="2:12" ht="75" x14ac:dyDescent="0.25">
      <c r="B454" s="21" t="s">
        <v>3992</v>
      </c>
      <c r="C454" s="1"/>
      <c r="D454" s="1"/>
      <c r="E454" s="1"/>
      <c r="F454" s="1"/>
      <c r="G454" s="1"/>
      <c r="H454" s="1"/>
      <c r="I454" s="1"/>
      <c r="J454" s="1"/>
      <c r="K454" s="1"/>
      <c r="L454" s="1"/>
    </row>
    <row r="455" spans="2:12" x14ac:dyDescent="0.25">
      <c r="C455" s="1"/>
      <c r="D455" s="1"/>
      <c r="E455" s="1"/>
      <c r="F455" s="1"/>
      <c r="G455" s="1"/>
      <c r="H455" s="1"/>
      <c r="I455" s="1"/>
      <c r="J455" s="1"/>
      <c r="K455" s="1"/>
      <c r="L455" s="1"/>
    </row>
    <row r="456" spans="2:12" ht="18.75" x14ac:dyDescent="0.25">
      <c r="B456" s="65" t="s">
        <v>3993</v>
      </c>
      <c r="C456" s="1"/>
      <c r="D456" s="1"/>
      <c r="E456" s="1"/>
      <c r="F456" s="1"/>
      <c r="G456" s="1"/>
      <c r="H456" s="1"/>
      <c r="I456" s="1"/>
      <c r="J456" s="1"/>
      <c r="K456" s="1"/>
      <c r="L456" s="1"/>
    </row>
    <row r="457" spans="2:12" x14ac:dyDescent="0.25">
      <c r="C457" s="1"/>
      <c r="D457" s="1"/>
      <c r="E457" s="1"/>
      <c r="F457" s="1"/>
      <c r="G457" s="1"/>
      <c r="H457" s="1"/>
      <c r="I457" s="1"/>
      <c r="J457" s="1"/>
      <c r="K457" s="1"/>
      <c r="L457" s="1"/>
    </row>
    <row r="458" spans="2:12" ht="112.5" x14ac:dyDescent="0.25">
      <c r="B458" s="65" t="s">
        <v>6646</v>
      </c>
      <c r="C458" s="1"/>
      <c r="D458" s="1"/>
      <c r="E458" s="1"/>
      <c r="F458" s="1"/>
      <c r="G458" s="1"/>
      <c r="H458" s="1"/>
      <c r="I458" s="1"/>
      <c r="J458" s="1"/>
      <c r="K458" s="1"/>
      <c r="L458" s="1"/>
    </row>
    <row r="459" spans="2:12" x14ac:dyDescent="0.25">
      <c r="C459" s="1"/>
      <c r="D459" s="1"/>
      <c r="E459" s="1"/>
      <c r="F459" s="1"/>
      <c r="G459" s="1"/>
      <c r="H459" s="1"/>
      <c r="I459" s="1"/>
      <c r="J459" s="1"/>
      <c r="K459" s="1"/>
      <c r="L459" s="1"/>
    </row>
    <row r="460" spans="2:12" ht="56.25" x14ac:dyDescent="0.25">
      <c r="B460" s="65" t="s">
        <v>3995</v>
      </c>
      <c r="C460" s="1"/>
      <c r="D460" s="1"/>
      <c r="E460" s="1"/>
      <c r="F460" s="1"/>
      <c r="G460" s="1"/>
      <c r="H460" s="1"/>
      <c r="I460" s="1"/>
      <c r="J460" s="1"/>
      <c r="K460" s="1"/>
      <c r="L460" s="1"/>
    </row>
    <row r="461" spans="2:12" x14ac:dyDescent="0.25">
      <c r="C461" s="1"/>
      <c r="D461" s="1"/>
      <c r="E461" s="1"/>
      <c r="F461" s="1"/>
      <c r="G461" s="1"/>
      <c r="H461" s="1"/>
      <c r="I461" s="1"/>
      <c r="J461" s="1"/>
      <c r="K461" s="1"/>
      <c r="L461" s="1"/>
    </row>
    <row r="462" spans="2:12" ht="93.75" x14ac:dyDescent="0.25">
      <c r="B462" s="65" t="s">
        <v>3996</v>
      </c>
      <c r="C462" s="1"/>
      <c r="D462" s="1"/>
      <c r="E462" s="1"/>
      <c r="F462" s="1"/>
      <c r="G462" s="1"/>
      <c r="H462" s="1"/>
      <c r="I462" s="1"/>
      <c r="J462" s="1"/>
      <c r="K462" s="1"/>
      <c r="L462" s="1"/>
    </row>
    <row r="463" spans="2:12" x14ac:dyDescent="0.25">
      <c r="C463" s="1"/>
      <c r="D463" s="1"/>
      <c r="E463" s="1"/>
      <c r="F463" s="1"/>
      <c r="G463" s="1"/>
      <c r="H463" s="1"/>
      <c r="I463" s="1"/>
      <c r="J463" s="1"/>
      <c r="K463" s="1"/>
      <c r="L463" s="1"/>
    </row>
    <row r="464" spans="2:12" ht="93.75" x14ac:dyDescent="0.25">
      <c r="B464" s="65" t="s">
        <v>3997</v>
      </c>
      <c r="C464" s="1"/>
      <c r="D464" s="1"/>
      <c r="E464" s="1"/>
      <c r="F464" s="1"/>
      <c r="G464" s="1"/>
      <c r="H464" s="1"/>
      <c r="I464" s="1"/>
      <c r="J464" s="1"/>
      <c r="K464" s="1"/>
      <c r="L464" s="1"/>
    </row>
    <row r="465" spans="2:12" x14ac:dyDescent="0.25">
      <c r="C465" s="1"/>
      <c r="D465" s="1"/>
      <c r="E465" s="1"/>
      <c r="F465" s="1"/>
      <c r="G465" s="1"/>
      <c r="H465" s="1"/>
      <c r="I465" s="1"/>
      <c r="J465" s="1"/>
      <c r="K465" s="1"/>
      <c r="L465" s="1"/>
    </row>
    <row r="466" spans="2:12" ht="168.75" x14ac:dyDescent="0.25">
      <c r="B466" s="65" t="s">
        <v>3998</v>
      </c>
      <c r="C466" s="1"/>
      <c r="D466" s="1"/>
      <c r="E466" s="1"/>
      <c r="F466" s="1"/>
      <c r="G466" s="1"/>
      <c r="H466" s="1"/>
      <c r="I466" s="1"/>
      <c r="J466" s="1"/>
      <c r="K466" s="1"/>
      <c r="L466" s="1"/>
    </row>
    <row r="467" spans="2:12" x14ac:dyDescent="0.25">
      <c r="C467" s="1"/>
      <c r="D467" s="1"/>
      <c r="E467" s="1"/>
      <c r="F467" s="1"/>
      <c r="G467" s="1"/>
      <c r="H467" s="1"/>
      <c r="I467" s="1"/>
      <c r="J467" s="1"/>
      <c r="K467" s="1"/>
      <c r="L467" s="1"/>
    </row>
    <row r="468" spans="2:12" ht="60" x14ac:dyDescent="0.25">
      <c r="B468" s="300" t="s">
        <v>3999</v>
      </c>
      <c r="C468" s="1"/>
      <c r="D468" s="1"/>
      <c r="E468" s="1"/>
      <c r="F468" s="1"/>
      <c r="G468" s="1"/>
      <c r="H468" s="1"/>
      <c r="I468" s="1"/>
      <c r="J468" s="1"/>
      <c r="K468" s="1"/>
      <c r="L468" s="1"/>
    </row>
    <row r="469" spans="2:12" x14ac:dyDescent="0.25">
      <c r="C469" s="1"/>
      <c r="D469" s="1"/>
      <c r="E469" s="1"/>
      <c r="F469" s="1"/>
      <c r="G469" s="1"/>
      <c r="H469" s="1"/>
      <c r="I469" s="1"/>
      <c r="J469" s="1"/>
      <c r="K469" s="1"/>
      <c r="L469" s="1"/>
    </row>
    <row r="470" spans="2:12" ht="75" x14ac:dyDescent="0.25">
      <c r="B470" s="65" t="s">
        <v>4000</v>
      </c>
      <c r="C470" s="1"/>
      <c r="D470" s="1"/>
      <c r="E470" s="1"/>
      <c r="F470" s="1"/>
      <c r="G470" s="1"/>
      <c r="H470" s="1"/>
      <c r="I470" s="1"/>
      <c r="J470" s="1"/>
      <c r="K470" s="1"/>
      <c r="L470" s="1"/>
    </row>
    <row r="471" spans="2:12" x14ac:dyDescent="0.25">
      <c r="C471" s="1"/>
      <c r="D471" s="1"/>
      <c r="E471" s="1"/>
      <c r="F471" s="1"/>
      <c r="G471" s="1"/>
      <c r="H471" s="1"/>
      <c r="I471" s="1"/>
      <c r="J471" s="1"/>
      <c r="K471" s="1"/>
      <c r="L471" s="1"/>
    </row>
    <row r="472" spans="2:12" ht="18.75" x14ac:dyDescent="0.25">
      <c r="B472" s="21"/>
      <c r="C472" s="1"/>
      <c r="D472" s="1"/>
      <c r="E472" s="1"/>
      <c r="F472" s="1"/>
      <c r="G472" s="1"/>
      <c r="H472" s="1"/>
      <c r="I472" s="1"/>
      <c r="J472" s="1"/>
      <c r="K472" s="1"/>
      <c r="L472" s="1"/>
    </row>
    <row r="473" spans="2:12" ht="18.75" x14ac:dyDescent="0.25">
      <c r="B473" s="299" t="s">
        <v>4001</v>
      </c>
      <c r="C473" s="1"/>
      <c r="D473" s="1"/>
      <c r="E473" s="1"/>
      <c r="F473" s="1"/>
      <c r="G473" s="1"/>
      <c r="H473" s="1"/>
      <c r="I473" s="1"/>
      <c r="J473" s="1"/>
      <c r="K473" s="1"/>
      <c r="L473" s="1"/>
    </row>
    <row r="474" spans="2:12" ht="18.75" x14ac:dyDescent="0.25">
      <c r="B474" s="299" t="s">
        <v>4002</v>
      </c>
      <c r="C474" s="1"/>
      <c r="D474" s="1"/>
      <c r="E474" s="1"/>
      <c r="F474" s="1"/>
      <c r="G474" s="1"/>
      <c r="H474" s="1"/>
      <c r="I474" s="1"/>
      <c r="J474" s="1"/>
      <c r="K474" s="1"/>
      <c r="L474" s="1"/>
    </row>
    <row r="475" spans="2:12" ht="18.75" x14ac:dyDescent="0.25">
      <c r="B475" s="299"/>
      <c r="C475" s="1"/>
      <c r="D475" s="1"/>
      <c r="E475" s="1"/>
      <c r="F475" s="1"/>
      <c r="G475" s="1"/>
      <c r="H475" s="1"/>
      <c r="I475" s="1"/>
      <c r="J475" s="1"/>
      <c r="K475" s="1"/>
      <c r="L475" s="1"/>
    </row>
    <row r="476" spans="2:12" ht="56.25" x14ac:dyDescent="0.25">
      <c r="B476" s="21" t="s">
        <v>3648</v>
      </c>
      <c r="C476" s="1"/>
      <c r="D476" s="1"/>
      <c r="E476" s="1"/>
      <c r="F476" s="1"/>
      <c r="G476" s="1"/>
      <c r="H476" s="1"/>
      <c r="I476" s="1"/>
      <c r="J476" s="1"/>
      <c r="K476" s="1"/>
      <c r="L476" s="1"/>
    </row>
    <row r="477" spans="2:12" ht="18.75" x14ac:dyDescent="0.25">
      <c r="B477" s="21"/>
      <c r="C477" s="1"/>
      <c r="D477" s="1"/>
      <c r="E477" s="1"/>
      <c r="F477" s="1"/>
      <c r="G477" s="1"/>
      <c r="H477" s="1"/>
      <c r="I477" s="1"/>
      <c r="J477" s="1"/>
      <c r="K477" s="1"/>
      <c r="L477" s="1"/>
    </row>
    <row r="478" spans="2:12" ht="18.75" x14ac:dyDescent="0.25">
      <c r="B478" s="21" t="s">
        <v>4003</v>
      </c>
      <c r="C478" s="1"/>
      <c r="D478" s="1"/>
      <c r="E478" s="1"/>
      <c r="F478" s="1"/>
      <c r="G478" s="1"/>
      <c r="H478" s="1"/>
      <c r="I478" s="1"/>
      <c r="J478" s="1"/>
      <c r="K478" s="1"/>
      <c r="L478" s="1"/>
    </row>
    <row r="479" spans="2:12" ht="18.75" x14ac:dyDescent="0.25">
      <c r="B479" s="21"/>
      <c r="C479" s="1"/>
      <c r="D479" s="1"/>
      <c r="E479" s="1"/>
      <c r="F479" s="1"/>
      <c r="G479" s="1"/>
      <c r="H479" s="1"/>
      <c r="I479" s="1"/>
      <c r="J479" s="1"/>
      <c r="K479" s="1"/>
      <c r="L479" s="1"/>
    </row>
    <row r="480" spans="2:12" ht="56.25" x14ac:dyDescent="0.25">
      <c r="B480" s="21" t="s">
        <v>4004</v>
      </c>
      <c r="C480" s="1"/>
      <c r="D480" s="1"/>
      <c r="E480" s="1"/>
      <c r="F480" s="1"/>
      <c r="G480" s="1"/>
      <c r="H480" s="1"/>
      <c r="I480" s="1"/>
      <c r="J480" s="1"/>
      <c r="K480" s="1"/>
      <c r="L480" s="1"/>
    </row>
    <row r="481" spans="2:12" ht="18.75" x14ac:dyDescent="0.25">
      <c r="B481" s="299"/>
      <c r="C481" s="1"/>
      <c r="D481" s="1"/>
      <c r="E481" s="1"/>
      <c r="F481" s="1"/>
      <c r="G481" s="1"/>
      <c r="H481" s="1"/>
      <c r="I481" s="1"/>
      <c r="J481" s="1"/>
      <c r="K481" s="1"/>
      <c r="L481" s="1"/>
    </row>
    <row r="482" spans="2:12" ht="37.5" x14ac:dyDescent="0.25">
      <c r="B482" s="299" t="s">
        <v>4145</v>
      </c>
      <c r="C482" s="1"/>
      <c r="D482" s="1"/>
      <c r="E482" s="1"/>
      <c r="F482" s="1"/>
      <c r="G482" s="1"/>
      <c r="H482" s="1"/>
      <c r="I482" s="1"/>
      <c r="J482" s="1"/>
      <c r="K482" s="1"/>
      <c r="L482" s="1"/>
    </row>
    <row r="483" spans="2:12" ht="18.75" x14ac:dyDescent="0.25">
      <c r="B483" s="299" t="s">
        <v>4146</v>
      </c>
      <c r="C483" s="1"/>
      <c r="D483" s="1"/>
      <c r="E483" s="1"/>
      <c r="F483" s="1"/>
      <c r="G483" s="1"/>
      <c r="H483" s="1"/>
      <c r="I483" s="1"/>
      <c r="J483" s="1"/>
      <c r="K483" s="1"/>
      <c r="L483" s="1"/>
    </row>
    <row r="484" spans="2:12" ht="18.75" x14ac:dyDescent="0.25">
      <c r="B484" s="299"/>
      <c r="C484" s="1"/>
      <c r="D484" s="1"/>
      <c r="E484" s="1"/>
      <c r="F484" s="1"/>
      <c r="G484" s="1"/>
      <c r="H484" s="1"/>
      <c r="I484" s="1"/>
      <c r="J484" s="1"/>
      <c r="K484" s="1"/>
      <c r="L484" s="1"/>
    </row>
    <row r="485" spans="2:12" ht="37.5" x14ac:dyDescent="0.25">
      <c r="B485" s="37" t="s">
        <v>3649</v>
      </c>
      <c r="C485" s="1"/>
      <c r="D485" s="1"/>
      <c r="E485" s="1"/>
      <c r="F485" s="1"/>
      <c r="G485" s="1"/>
      <c r="H485" s="1"/>
      <c r="I485" s="1"/>
      <c r="J485" s="1"/>
      <c r="K485" s="1"/>
      <c r="L485" s="1"/>
    </row>
    <row r="486" spans="2:12" ht="18.75" x14ac:dyDescent="0.25">
      <c r="B486" s="37"/>
      <c r="C486" s="1"/>
      <c r="D486" s="1"/>
      <c r="E486" s="1"/>
      <c r="F486" s="1"/>
      <c r="G486" s="1"/>
      <c r="H486" s="1"/>
      <c r="I486" s="1"/>
      <c r="J486" s="1"/>
      <c r="K486" s="1"/>
      <c r="L486" s="1"/>
    </row>
    <row r="487" spans="2:12" ht="18.75" x14ac:dyDescent="0.25">
      <c r="B487" s="38" t="s">
        <v>4007</v>
      </c>
      <c r="C487" s="1"/>
      <c r="D487" s="1"/>
      <c r="E487" s="1"/>
      <c r="F487" s="1"/>
      <c r="G487" s="1"/>
      <c r="H487" s="1"/>
      <c r="I487" s="1"/>
      <c r="J487" s="1"/>
      <c r="K487" s="1"/>
      <c r="L487" s="1"/>
    </row>
    <row r="488" spans="2:12" ht="18.75" x14ac:dyDescent="0.25">
      <c r="B488" s="38" t="s">
        <v>4008</v>
      </c>
      <c r="C488" s="1"/>
      <c r="D488" s="1"/>
      <c r="E488" s="1"/>
      <c r="F488" s="1"/>
      <c r="G488" s="1"/>
      <c r="H488" s="1"/>
      <c r="I488" s="1"/>
      <c r="J488" s="1"/>
      <c r="K488" s="1"/>
      <c r="L488" s="1"/>
    </row>
    <row r="489" spans="2:12" ht="18.75" x14ac:dyDescent="0.25">
      <c r="B489" s="38"/>
      <c r="C489" s="1"/>
      <c r="D489" s="1"/>
      <c r="E489" s="1"/>
      <c r="F489" s="1"/>
      <c r="G489" s="1"/>
      <c r="H489" s="1"/>
      <c r="I489" s="1"/>
      <c r="J489" s="1"/>
      <c r="K489" s="1"/>
      <c r="L489" s="1"/>
    </row>
    <row r="490" spans="2:12" ht="75" x14ac:dyDescent="0.25">
      <c r="B490" s="37" t="s">
        <v>3650</v>
      </c>
      <c r="C490" s="1"/>
      <c r="D490" s="1"/>
      <c r="E490" s="1"/>
      <c r="F490" s="1"/>
      <c r="G490" s="1"/>
      <c r="H490" s="1"/>
      <c r="I490" s="1"/>
      <c r="J490" s="1"/>
      <c r="K490" s="1"/>
      <c r="L490" s="1"/>
    </row>
    <row r="491" spans="2:12" ht="18.75" x14ac:dyDescent="0.25">
      <c r="B491" s="37"/>
      <c r="C491" s="1"/>
      <c r="D491" s="1"/>
      <c r="E491" s="1"/>
      <c r="F491" s="1"/>
      <c r="G491" s="1"/>
      <c r="H491" s="1"/>
      <c r="I491" s="1"/>
      <c r="J491" s="1"/>
      <c r="K491" s="1"/>
      <c r="L491" s="1"/>
    </row>
    <row r="492" spans="2:12" ht="18.75" x14ac:dyDescent="0.25">
      <c r="B492" s="37"/>
      <c r="C492" s="1"/>
      <c r="D492" s="1"/>
      <c r="E492" s="1"/>
      <c r="F492" s="1"/>
      <c r="G492" s="1"/>
      <c r="H492" s="1"/>
      <c r="I492" s="1"/>
      <c r="J492" s="1"/>
      <c r="K492" s="1"/>
      <c r="L492" s="1"/>
    </row>
    <row r="493" spans="2:12" ht="18.75" x14ac:dyDescent="0.25">
      <c r="B493" s="37"/>
      <c r="C493" s="1"/>
      <c r="D493" s="1"/>
      <c r="E493" s="1"/>
      <c r="F493" s="1"/>
      <c r="G493" s="1"/>
      <c r="H493" s="1"/>
      <c r="I493" s="1"/>
      <c r="J493" s="1"/>
      <c r="K493" s="1"/>
      <c r="L493" s="1"/>
    </row>
    <row r="494" spans="2:12" ht="18.75" x14ac:dyDescent="0.25">
      <c r="B494" s="37" t="s">
        <v>4009</v>
      </c>
      <c r="C494" s="1"/>
      <c r="D494" s="1"/>
      <c r="E494" s="1"/>
      <c r="F494" s="1"/>
      <c r="G494" s="1"/>
      <c r="H494" s="1"/>
      <c r="I494" s="1"/>
      <c r="J494" s="1"/>
      <c r="K494" s="1"/>
      <c r="L494" s="1"/>
    </row>
    <row r="495" spans="2:12" ht="18.75" x14ac:dyDescent="0.25">
      <c r="B495" s="37" t="s">
        <v>6828</v>
      </c>
      <c r="C495" s="1"/>
      <c r="D495" s="1"/>
      <c r="E495" s="1"/>
      <c r="F495" s="1"/>
      <c r="G495" s="1"/>
      <c r="H495" s="1"/>
      <c r="I495" s="1"/>
      <c r="J495" s="1"/>
      <c r="K495" s="1"/>
      <c r="L495" s="1"/>
    </row>
    <row r="496" spans="2:12" ht="18.75" x14ac:dyDescent="0.25">
      <c r="B496" s="41" t="s">
        <v>6859</v>
      </c>
    </row>
    <row r="497" spans="2:2" ht="18.75" x14ac:dyDescent="0.25">
      <c r="B497" s="19"/>
    </row>
    <row r="498" spans="2:2" ht="18.75" x14ac:dyDescent="0.25">
      <c r="B498" s="19"/>
    </row>
    <row r="499" spans="2:2" ht="18.75" x14ac:dyDescent="0.25">
      <c r="B499" s="19"/>
    </row>
    <row r="500" spans="2:2" x14ac:dyDescent="0.25">
      <c r="B500" s="192" t="s">
        <v>159</v>
      </c>
    </row>
    <row r="501" spans="2:2" ht="18.75" x14ac:dyDescent="0.25">
      <c r="B501" s="19"/>
    </row>
    <row r="503" spans="2:2" ht="18.75" x14ac:dyDescent="0.25">
      <c r="B503" s="19"/>
    </row>
    <row r="504" spans="2:2" ht="18.75" x14ac:dyDescent="0.25">
      <c r="B504" s="20"/>
    </row>
    <row r="505" spans="2:2" ht="18.75" x14ac:dyDescent="0.25">
      <c r="B505" s="19"/>
    </row>
    <row r="506" spans="2:2" ht="18.75" x14ac:dyDescent="0.25">
      <c r="B506" s="19"/>
    </row>
    <row r="507" spans="2:2" ht="18.75" x14ac:dyDescent="0.25">
      <c r="B507" s="20"/>
    </row>
    <row r="508" spans="2:2" ht="18.75" x14ac:dyDescent="0.25">
      <c r="B508" s="20"/>
    </row>
    <row r="510" spans="2:2" ht="18.75" x14ac:dyDescent="0.25">
      <c r="B510" s="20"/>
    </row>
    <row r="511" spans="2:2" ht="18.75" x14ac:dyDescent="0.25">
      <c r="B511" s="20"/>
    </row>
    <row r="512" spans="2:2" ht="18.75" x14ac:dyDescent="0.25">
      <c r="B512" s="20"/>
    </row>
    <row r="513" spans="2:2" ht="18.75" x14ac:dyDescent="0.25">
      <c r="B513" s="20"/>
    </row>
    <row r="515" spans="2:2" ht="18.75" x14ac:dyDescent="0.25">
      <c r="B515" s="20"/>
    </row>
    <row r="516" spans="2:2" ht="18.75" x14ac:dyDescent="0.25">
      <c r="B516" s="20"/>
    </row>
    <row r="517" spans="2:2" ht="18.75" x14ac:dyDescent="0.25">
      <c r="B517" s="20"/>
    </row>
    <row r="518" spans="2:2" ht="18.75" x14ac:dyDescent="0.25">
      <c r="B518" s="19"/>
    </row>
    <row r="519" spans="2:2" ht="18.75" x14ac:dyDescent="0.25">
      <c r="B519" s="19"/>
    </row>
    <row r="520" spans="2:2" ht="18.75" x14ac:dyDescent="0.25">
      <c r="B520" s="19"/>
    </row>
    <row r="521" spans="2:2" ht="18.75" x14ac:dyDescent="0.25">
      <c r="B521" s="20"/>
    </row>
    <row r="522" spans="2:2" ht="18.75" x14ac:dyDescent="0.25">
      <c r="B522" s="20"/>
    </row>
    <row r="523" spans="2:2" ht="18.75" x14ac:dyDescent="0.25">
      <c r="B523" s="20"/>
    </row>
    <row r="524" spans="2:2" ht="18.75" x14ac:dyDescent="0.25">
      <c r="B524" s="20"/>
    </row>
    <row r="525" spans="2:2" ht="18.75" x14ac:dyDescent="0.25">
      <c r="B525" s="20"/>
    </row>
    <row r="526" spans="2:2" ht="18.75" x14ac:dyDescent="0.25">
      <c r="B526" s="20"/>
    </row>
    <row r="527" spans="2:2" ht="18.75" x14ac:dyDescent="0.25">
      <c r="B527" s="19"/>
    </row>
    <row r="528" spans="2:2" ht="18.75" x14ac:dyDescent="0.25">
      <c r="B528" s="19"/>
    </row>
    <row r="530" spans="2:2" ht="18.75" x14ac:dyDescent="0.25">
      <c r="B530" s="20"/>
    </row>
    <row r="531" spans="2:2" ht="18.75" x14ac:dyDescent="0.25">
      <c r="B531" s="20"/>
    </row>
    <row r="532" spans="2:2" ht="18.75" x14ac:dyDescent="0.25">
      <c r="B532" s="20"/>
    </row>
    <row r="533" spans="2:2" ht="18.75" x14ac:dyDescent="0.25">
      <c r="B533" s="20"/>
    </row>
    <row r="534" spans="2:2" ht="18.75" x14ac:dyDescent="0.25">
      <c r="B534" s="20"/>
    </row>
    <row r="535" spans="2:2" ht="18.75" x14ac:dyDescent="0.25">
      <c r="B535" s="20"/>
    </row>
    <row r="536" spans="2:2" ht="18.75" x14ac:dyDescent="0.25">
      <c r="B536" s="20"/>
    </row>
    <row r="539" spans="2:2" ht="18.75" x14ac:dyDescent="0.25">
      <c r="B539" s="19"/>
    </row>
    <row r="540" spans="2:2" ht="18.75" x14ac:dyDescent="0.25">
      <c r="B540" s="20"/>
    </row>
    <row r="541" spans="2:2" ht="18.75" x14ac:dyDescent="0.25">
      <c r="B541" s="20"/>
    </row>
    <row r="542" spans="2:2" ht="18.75" x14ac:dyDescent="0.25">
      <c r="B542" s="20"/>
    </row>
    <row r="543" spans="2:2" ht="18.75" x14ac:dyDescent="0.25">
      <c r="B543" s="20"/>
    </row>
    <row r="544" spans="2:2" ht="18.75" x14ac:dyDescent="0.25">
      <c r="B544" s="20"/>
    </row>
    <row r="545" spans="2:2" ht="18.75" x14ac:dyDescent="0.25">
      <c r="B545" s="19"/>
    </row>
    <row r="546" spans="2:2" ht="18.75" x14ac:dyDescent="0.25">
      <c r="B546" s="20"/>
    </row>
    <row r="547" spans="2:2" ht="18.75" x14ac:dyDescent="0.25">
      <c r="B547" s="20"/>
    </row>
    <row r="548" spans="2:2" ht="18.75" x14ac:dyDescent="0.25">
      <c r="B548" s="20"/>
    </row>
    <row r="549" spans="2:2" ht="18.75" x14ac:dyDescent="0.25">
      <c r="B549" s="19"/>
    </row>
    <row r="550" spans="2:2" ht="18.75" x14ac:dyDescent="0.25">
      <c r="B550" s="20"/>
    </row>
    <row r="551" spans="2:2" ht="18.75" x14ac:dyDescent="0.25">
      <c r="B551" s="20"/>
    </row>
    <row r="552" spans="2:2" ht="18.75" x14ac:dyDescent="0.25">
      <c r="B552" s="20"/>
    </row>
    <row r="553" spans="2:2" ht="18.75" x14ac:dyDescent="0.25">
      <c r="B553" s="20"/>
    </row>
    <row r="554" spans="2:2" x14ac:dyDescent="0.25">
      <c r="B554" s="292"/>
    </row>
    <row r="555" spans="2:2" ht="18.75" x14ac:dyDescent="0.25">
      <c r="B555" s="20"/>
    </row>
    <row r="557" spans="2:2" ht="18.75" x14ac:dyDescent="0.25">
      <c r="B557" s="20"/>
    </row>
    <row r="558" spans="2:2" ht="18.75" x14ac:dyDescent="0.25">
      <c r="B558" s="20"/>
    </row>
    <row r="559" spans="2:2" ht="18.75" x14ac:dyDescent="0.25">
      <c r="B559" s="20"/>
    </row>
    <row r="560" spans="2:2" ht="18.75" x14ac:dyDescent="0.25">
      <c r="B560" s="20"/>
    </row>
    <row r="562" spans="2:2" ht="18.75" x14ac:dyDescent="0.25">
      <c r="B562" s="20"/>
    </row>
    <row r="563" spans="2:2" ht="18.75" x14ac:dyDescent="0.25">
      <c r="B563" s="20"/>
    </row>
    <row r="565" spans="2:2" ht="18.75" x14ac:dyDescent="0.25">
      <c r="B565" s="20"/>
    </row>
    <row r="566" spans="2:2" x14ac:dyDescent="0.25">
      <c r="B566" s="292"/>
    </row>
    <row r="567" spans="2:2" ht="18.75" x14ac:dyDescent="0.25">
      <c r="B567" s="20"/>
    </row>
    <row r="568" spans="2:2" ht="18.75" x14ac:dyDescent="0.25">
      <c r="B568" s="20"/>
    </row>
    <row r="569" spans="2:2" ht="18.75" x14ac:dyDescent="0.25">
      <c r="B569" s="19"/>
    </row>
    <row r="570" spans="2:2" ht="18.75" x14ac:dyDescent="0.25">
      <c r="B570" s="19"/>
    </row>
    <row r="571" spans="2:2" ht="18.75" x14ac:dyDescent="0.25">
      <c r="B571" s="20"/>
    </row>
    <row r="572" spans="2:2" ht="18.75" x14ac:dyDescent="0.25">
      <c r="B572" s="20"/>
    </row>
    <row r="573" spans="2:2" ht="18.75" x14ac:dyDescent="0.25">
      <c r="B573" s="19"/>
    </row>
    <row r="574" spans="2:2" ht="18.75" x14ac:dyDescent="0.25">
      <c r="B574" s="19"/>
    </row>
    <row r="575" spans="2:2" ht="18.75" x14ac:dyDescent="0.25">
      <c r="B575" s="19"/>
    </row>
    <row r="576" spans="2:2" ht="18.75" x14ac:dyDescent="0.25">
      <c r="B576" s="20"/>
    </row>
    <row r="577" spans="2:2" ht="18.75" x14ac:dyDescent="0.25">
      <c r="B577" s="20"/>
    </row>
    <row r="579" spans="2:2" ht="18.75" x14ac:dyDescent="0.25">
      <c r="B579" s="19"/>
    </row>
    <row r="580" spans="2:2" ht="18.75" x14ac:dyDescent="0.25">
      <c r="B580" s="19"/>
    </row>
    <row r="581" spans="2:2" ht="18.75" x14ac:dyDescent="0.25">
      <c r="B581" s="20"/>
    </row>
    <row r="582" spans="2:2" ht="18.75" x14ac:dyDescent="0.25">
      <c r="B582" s="20"/>
    </row>
    <row r="584" spans="2:2" ht="18.75" x14ac:dyDescent="0.25">
      <c r="B584" s="19"/>
    </row>
    <row r="585" spans="2:2" ht="18.75" x14ac:dyDescent="0.25">
      <c r="B585" s="19"/>
    </row>
    <row r="586" spans="2:2" ht="18.75" x14ac:dyDescent="0.25">
      <c r="B586" s="20"/>
    </row>
    <row r="587" spans="2:2" ht="18.75" x14ac:dyDescent="0.25">
      <c r="B587" s="20"/>
    </row>
    <row r="588" spans="2:2" ht="18.75" x14ac:dyDescent="0.25">
      <c r="B588" s="184"/>
    </row>
    <row r="589" spans="2:2" ht="18.75" x14ac:dyDescent="0.25">
      <c r="B589" s="191"/>
    </row>
    <row r="590" spans="2:2" ht="18.75" x14ac:dyDescent="0.25">
      <c r="B590" s="191"/>
    </row>
    <row r="591" spans="2:2" ht="18.75" x14ac:dyDescent="0.25">
      <c r="B591" s="191"/>
    </row>
    <row r="592" spans="2:2" ht="18.75" x14ac:dyDescent="0.25">
      <c r="B592" s="191"/>
    </row>
  </sheetData>
  <hyperlinks>
    <hyperlink ref="B1" location="Калькулятор!A1" display="Вернуться в калькулятор"/>
    <hyperlink ref="B500" location="Калькулятор!A1" display="Вернуться в калькулятор"/>
    <hyperlink ref="B89" r:id="rId1" display="http://www.e-mfc.ru/"/>
    <hyperlink ref="B128" r:id="rId2" display="http://www.pravo.gov.ru/"/>
    <hyperlink ref="B181" location="P62" display="P62"/>
    <hyperlink ref="B215" r:id="rId3" display="garantf1://10064504.3/"/>
    <hyperlink ref="B449" location="P316" display="P316"/>
    <hyperlink ref="B468" r:id="rId4" display="garantf1://10002673.5/"/>
  </hyperlinks>
  <pageMargins left="0.7" right="0.7" top="0.75" bottom="0.75" header="0.3" footer="0.3"/>
  <pageSetup paperSize="9" orientation="portrait" r:id="rId5"/>
  <drawing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24"/>
  <sheetViews>
    <sheetView workbookViewId="0"/>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1" location="'Калькулятор 4'!A1" display="ВЕРНУТЬСЯ К КАЛЬКУЛЯТОРУ"/>
    <hyperlink ref="B24" location="'Калькулятор 4'!A1" display="ВЕРНУТЬСЯ К КАЛЬКУЛЯТОРУ"/>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B74"/>
  <sheetViews>
    <sheetView workbookViewId="0">
      <selection activeCell="B1" sqref="B1"/>
    </sheetView>
  </sheetViews>
  <sheetFormatPr defaultRowHeight="15" x14ac:dyDescent="0.25"/>
  <cols>
    <col min="2" max="2" width="116.5703125" customWidth="1"/>
  </cols>
  <sheetData>
    <row r="1" spans="2:2" x14ac:dyDescent="0.25">
      <c r="B1" s="4" t="s">
        <v>10</v>
      </c>
    </row>
    <row r="2" spans="2:2" ht="82.5" x14ac:dyDescent="0.25">
      <c r="B2" s="76" t="s">
        <v>547</v>
      </c>
    </row>
    <row r="3" spans="2:2" x14ac:dyDescent="0.25">
      <c r="B3" s="75" t="s">
        <v>548</v>
      </c>
    </row>
    <row r="4" spans="2:2" ht="27" x14ac:dyDescent="0.25">
      <c r="B4" s="75" t="s">
        <v>549</v>
      </c>
    </row>
    <row r="5" spans="2:2" ht="27" x14ac:dyDescent="0.25">
      <c r="B5" s="75" t="s">
        <v>550</v>
      </c>
    </row>
    <row r="6" spans="2:2" ht="67.5" x14ac:dyDescent="0.25">
      <c r="B6" s="75" t="s">
        <v>551</v>
      </c>
    </row>
    <row r="7" spans="2:2" ht="81" x14ac:dyDescent="0.25">
      <c r="B7" s="75" t="s">
        <v>552</v>
      </c>
    </row>
    <row r="8" spans="2:2" ht="40.5" x14ac:dyDescent="0.25">
      <c r="B8" s="75" t="s">
        <v>553</v>
      </c>
    </row>
    <row r="9" spans="2:2" x14ac:dyDescent="0.25">
      <c r="B9" s="75" t="s">
        <v>554</v>
      </c>
    </row>
    <row r="10" spans="2:2" ht="27" x14ac:dyDescent="0.25">
      <c r="B10" s="75" t="s">
        <v>555</v>
      </c>
    </row>
    <row r="11" spans="2:2" ht="54" x14ac:dyDescent="0.25">
      <c r="B11" s="75" t="s">
        <v>556</v>
      </c>
    </row>
    <row r="12" spans="2:2" ht="54" x14ac:dyDescent="0.25">
      <c r="B12" s="75" t="s">
        <v>557</v>
      </c>
    </row>
    <row r="13" spans="2:2" ht="81" x14ac:dyDescent="0.25">
      <c r="B13" s="75" t="s">
        <v>558</v>
      </c>
    </row>
    <row r="14" spans="2:2" ht="54" x14ac:dyDescent="0.25">
      <c r="B14" s="75" t="s">
        <v>559</v>
      </c>
    </row>
    <row r="15" spans="2:2" ht="40.5" x14ac:dyDescent="0.25">
      <c r="B15" s="75" t="s">
        <v>560</v>
      </c>
    </row>
    <row r="16" spans="2:2" ht="67.5" x14ac:dyDescent="0.25">
      <c r="B16" s="75" t="s">
        <v>561</v>
      </c>
    </row>
    <row r="17" spans="2:2" ht="40.5" x14ac:dyDescent="0.25">
      <c r="B17" s="75" t="s">
        <v>562</v>
      </c>
    </row>
    <row r="18" spans="2:2" ht="27" x14ac:dyDescent="0.25">
      <c r="B18" s="75" t="s">
        <v>563</v>
      </c>
    </row>
    <row r="19" spans="2:2" ht="27" x14ac:dyDescent="0.25">
      <c r="B19" s="75" t="s">
        <v>564</v>
      </c>
    </row>
    <row r="20" spans="2:2" ht="27" x14ac:dyDescent="0.25">
      <c r="B20" s="75" t="s">
        <v>565</v>
      </c>
    </row>
    <row r="21" spans="2:2" ht="81" x14ac:dyDescent="0.25">
      <c r="B21" s="75" t="s">
        <v>566</v>
      </c>
    </row>
    <row r="22" spans="2:2" ht="94.5" x14ac:dyDescent="0.25">
      <c r="B22" s="75" t="s">
        <v>567</v>
      </c>
    </row>
    <row r="23" spans="2:2" ht="40.5" x14ac:dyDescent="0.25">
      <c r="B23" s="75" t="s">
        <v>568</v>
      </c>
    </row>
    <row r="24" spans="2:2" ht="81" x14ac:dyDescent="0.25">
      <c r="B24" s="75" t="s">
        <v>569</v>
      </c>
    </row>
    <row r="25" spans="2:2" ht="40.5" x14ac:dyDescent="0.25">
      <c r="B25" s="75" t="s">
        <v>570</v>
      </c>
    </row>
    <row r="26" spans="2:2" ht="54" x14ac:dyDescent="0.25">
      <c r="B26" s="75" t="s">
        <v>571</v>
      </c>
    </row>
    <row r="27" spans="2:2" ht="27" x14ac:dyDescent="0.25">
      <c r="B27" s="75" t="s">
        <v>572</v>
      </c>
    </row>
    <row r="28" spans="2:2" ht="54" x14ac:dyDescent="0.25">
      <c r="B28" s="75" t="s">
        <v>573</v>
      </c>
    </row>
    <row r="29" spans="2:2" ht="27" x14ac:dyDescent="0.25">
      <c r="B29" s="75" t="s">
        <v>574</v>
      </c>
    </row>
    <row r="30" spans="2:2" ht="40.5" x14ac:dyDescent="0.25">
      <c r="B30" s="75" t="s">
        <v>575</v>
      </c>
    </row>
    <row r="31" spans="2:2" ht="162" x14ac:dyDescent="0.25">
      <c r="B31" s="75" t="s">
        <v>576</v>
      </c>
    </row>
    <row r="32" spans="2:2" ht="54" x14ac:dyDescent="0.25">
      <c r="B32" s="75" t="s">
        <v>577</v>
      </c>
    </row>
    <row r="33" spans="2:2" ht="40.5" x14ac:dyDescent="0.25">
      <c r="B33" s="75" t="s">
        <v>578</v>
      </c>
    </row>
    <row r="34" spans="2:2" ht="67.5" x14ac:dyDescent="0.25">
      <c r="B34" s="75" t="s">
        <v>579</v>
      </c>
    </row>
    <row r="35" spans="2:2" ht="108" x14ac:dyDescent="0.25">
      <c r="B35" s="75" t="s">
        <v>580</v>
      </c>
    </row>
    <row r="36" spans="2:2" ht="54" x14ac:dyDescent="0.25">
      <c r="B36" s="75" t="s">
        <v>581</v>
      </c>
    </row>
    <row r="37" spans="2:2" ht="54" x14ac:dyDescent="0.25">
      <c r="B37" s="75" t="s">
        <v>582</v>
      </c>
    </row>
    <row r="38" spans="2:2" ht="27" x14ac:dyDescent="0.25">
      <c r="B38" s="75" t="s">
        <v>583</v>
      </c>
    </row>
    <row r="39" spans="2:2" ht="94.5" x14ac:dyDescent="0.25">
      <c r="B39" s="75" t="s">
        <v>584</v>
      </c>
    </row>
    <row r="40" spans="2:2" ht="27" x14ac:dyDescent="0.25">
      <c r="B40" s="75" t="s">
        <v>585</v>
      </c>
    </row>
    <row r="41" spans="2:2" ht="108" x14ac:dyDescent="0.25">
      <c r="B41" s="75" t="s">
        <v>586</v>
      </c>
    </row>
    <row r="42" spans="2:2" ht="40.5" x14ac:dyDescent="0.25">
      <c r="B42" s="75" t="s">
        <v>587</v>
      </c>
    </row>
    <row r="43" spans="2:2" ht="40.5" x14ac:dyDescent="0.25">
      <c r="B43" s="75" t="s">
        <v>588</v>
      </c>
    </row>
    <row r="44" spans="2:2" ht="40.5" x14ac:dyDescent="0.25">
      <c r="B44" s="75" t="s">
        <v>589</v>
      </c>
    </row>
    <row r="45" spans="2:2" x14ac:dyDescent="0.25">
      <c r="B45" s="75" t="s">
        <v>590</v>
      </c>
    </row>
    <row r="46" spans="2:2" ht="54" x14ac:dyDescent="0.25">
      <c r="B46" s="75" t="s">
        <v>591</v>
      </c>
    </row>
    <row r="47" spans="2:2" ht="27" x14ac:dyDescent="0.25">
      <c r="B47" s="75" t="s">
        <v>592</v>
      </c>
    </row>
    <row r="48" spans="2:2" ht="40.5" x14ac:dyDescent="0.25">
      <c r="B48" s="75" t="s">
        <v>593</v>
      </c>
    </row>
    <row r="49" spans="2:2" ht="40.5" x14ac:dyDescent="0.25">
      <c r="B49" s="75" t="s">
        <v>594</v>
      </c>
    </row>
    <row r="50" spans="2:2" ht="108" x14ac:dyDescent="0.25">
      <c r="B50" s="75" t="s">
        <v>595</v>
      </c>
    </row>
    <row r="51" spans="2:2" x14ac:dyDescent="0.25">
      <c r="B51" s="75" t="s">
        <v>596</v>
      </c>
    </row>
    <row r="52" spans="2:2" ht="27" x14ac:dyDescent="0.25">
      <c r="B52" s="75" t="s">
        <v>597</v>
      </c>
    </row>
    <row r="53" spans="2:2" ht="40.5" x14ac:dyDescent="0.25">
      <c r="B53" s="75" t="s">
        <v>598</v>
      </c>
    </row>
    <row r="54" spans="2:2" ht="81" x14ac:dyDescent="0.25">
      <c r="B54" s="75" t="s">
        <v>599</v>
      </c>
    </row>
    <row r="55" spans="2:2" ht="189" x14ac:dyDescent="0.25">
      <c r="B55" s="75" t="s">
        <v>600</v>
      </c>
    </row>
    <row r="56" spans="2:2" ht="40.5" x14ac:dyDescent="0.25">
      <c r="B56" s="75" t="s">
        <v>601</v>
      </c>
    </row>
    <row r="57" spans="2:2" x14ac:dyDescent="0.25">
      <c r="B57" s="75" t="s">
        <v>602</v>
      </c>
    </row>
    <row r="58" spans="2:2" ht="27" x14ac:dyDescent="0.25">
      <c r="B58" s="75" t="s">
        <v>603</v>
      </c>
    </row>
    <row r="59" spans="2:2" ht="81" x14ac:dyDescent="0.25">
      <c r="B59" s="75" t="s">
        <v>604</v>
      </c>
    </row>
    <row r="60" spans="2:2" ht="27" x14ac:dyDescent="0.25">
      <c r="B60" s="75" t="s">
        <v>605</v>
      </c>
    </row>
    <row r="61" spans="2:2" ht="81" x14ac:dyDescent="0.25">
      <c r="B61" s="75" t="s">
        <v>606</v>
      </c>
    </row>
    <row r="62" spans="2:2" ht="81" x14ac:dyDescent="0.25">
      <c r="B62" s="75" t="s">
        <v>607</v>
      </c>
    </row>
    <row r="63" spans="2:2" ht="27" x14ac:dyDescent="0.25">
      <c r="B63" s="75" t="s">
        <v>608</v>
      </c>
    </row>
    <row r="64" spans="2:2" ht="81" x14ac:dyDescent="0.25">
      <c r="B64" s="75" t="s">
        <v>606</v>
      </c>
    </row>
    <row r="65" spans="2:2" ht="40.5" x14ac:dyDescent="0.25">
      <c r="B65" s="75" t="s">
        <v>609</v>
      </c>
    </row>
    <row r="66" spans="2:2" ht="40.5" x14ac:dyDescent="0.25">
      <c r="B66" s="75" t="s">
        <v>610</v>
      </c>
    </row>
    <row r="67" spans="2:2" ht="67.5" x14ac:dyDescent="0.25">
      <c r="B67" s="75" t="s">
        <v>611</v>
      </c>
    </row>
    <row r="68" spans="2:2" ht="27" x14ac:dyDescent="0.25">
      <c r="B68" s="75" t="s">
        <v>612</v>
      </c>
    </row>
    <row r="69" spans="2:2" ht="67.5" x14ac:dyDescent="0.25">
      <c r="B69" s="75" t="s">
        <v>613</v>
      </c>
    </row>
    <row r="70" spans="2:2" ht="54" x14ac:dyDescent="0.25">
      <c r="B70" s="75" t="s">
        <v>614</v>
      </c>
    </row>
    <row r="71" spans="2:2" ht="40.5" x14ac:dyDescent="0.25">
      <c r="B71" s="75" t="s">
        <v>615</v>
      </c>
    </row>
    <row r="72" spans="2:2" ht="27" x14ac:dyDescent="0.25">
      <c r="B72" s="75" t="s">
        <v>616</v>
      </c>
    </row>
    <row r="73" spans="2:2" ht="54" x14ac:dyDescent="0.25">
      <c r="B73" s="75" t="s">
        <v>617</v>
      </c>
    </row>
    <row r="74" spans="2:2" x14ac:dyDescent="0.25">
      <c r="B74" s="4" t="s">
        <v>10</v>
      </c>
    </row>
  </sheetData>
  <hyperlinks>
    <hyperlink ref="B1" location="Калькулятор!A1" display="ВЕРНУТЬСЯ К КАЛЬКУЛЯТОРУ"/>
    <hyperlink ref="B74" location="Калькулятор!A1" display="ВЕРНУТЬСЯ К КАЛЬКУЛЯТОРУ"/>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E1240"/>
  <sheetViews>
    <sheetView workbookViewId="0">
      <selection activeCell="B1" sqref="B1"/>
    </sheetView>
  </sheetViews>
  <sheetFormatPr defaultRowHeight="15" x14ac:dyDescent="0.25"/>
  <cols>
    <col min="2" max="2" width="126.28515625" customWidth="1"/>
  </cols>
  <sheetData>
    <row r="1" spans="2:3" x14ac:dyDescent="0.25">
      <c r="B1" s="4" t="s">
        <v>10</v>
      </c>
    </row>
    <row r="2" spans="2:3" ht="69" x14ac:dyDescent="0.25">
      <c r="B2" s="74" t="s">
        <v>317</v>
      </c>
    </row>
    <row r="3" spans="2:3" x14ac:dyDescent="0.25">
      <c r="B3" s="75" t="s">
        <v>318</v>
      </c>
    </row>
    <row r="4" spans="2:3" ht="148.5" x14ac:dyDescent="0.25">
      <c r="B4" s="75" t="s">
        <v>319</v>
      </c>
    </row>
    <row r="5" spans="2:3" ht="40.5" x14ac:dyDescent="0.25">
      <c r="B5" s="75" t="s">
        <v>320</v>
      </c>
    </row>
    <row r="6" spans="2:3" ht="47.25" x14ac:dyDescent="0.25">
      <c r="B6" s="63" t="s">
        <v>321</v>
      </c>
      <c r="C6" s="63" t="s">
        <v>322</v>
      </c>
    </row>
    <row r="7" spans="2:3" x14ac:dyDescent="0.25">
      <c r="B7" s="75" t="s">
        <v>323</v>
      </c>
    </row>
    <row r="8" spans="2:3" x14ac:dyDescent="0.25">
      <c r="B8" s="75" t="s">
        <v>324</v>
      </c>
    </row>
    <row r="9" spans="2:3" ht="16.5" x14ac:dyDescent="0.25">
      <c r="B9" s="76" t="s">
        <v>164</v>
      </c>
    </row>
    <row r="10" spans="2:3" ht="49.5" x14ac:dyDescent="0.25">
      <c r="B10" s="76" t="s">
        <v>325</v>
      </c>
    </row>
    <row r="11" spans="2:3" ht="16.5" x14ac:dyDescent="0.25">
      <c r="B11" s="76" t="s">
        <v>326</v>
      </c>
    </row>
    <row r="12" spans="2:3" ht="16.5" x14ac:dyDescent="0.25">
      <c r="B12" s="76" t="s">
        <v>122</v>
      </c>
    </row>
    <row r="13" spans="2:3" ht="16.5" x14ac:dyDescent="0.25">
      <c r="B13" s="76" t="s">
        <v>327</v>
      </c>
    </row>
    <row r="14" spans="2:3" ht="81" x14ac:dyDescent="0.25">
      <c r="B14" s="75" t="s">
        <v>328</v>
      </c>
    </row>
    <row r="15" spans="2:3" ht="16.5" x14ac:dyDescent="0.25">
      <c r="B15" s="76" t="s">
        <v>166</v>
      </c>
    </row>
    <row r="16" spans="2:3" ht="40.5" x14ac:dyDescent="0.25">
      <c r="B16" s="75" t="s">
        <v>329</v>
      </c>
    </row>
    <row r="17" spans="2:2" x14ac:dyDescent="0.25">
      <c r="B17" s="75" t="s">
        <v>330</v>
      </c>
    </row>
    <row r="18" spans="2:2" x14ac:dyDescent="0.25">
      <c r="B18" s="75" t="s">
        <v>331</v>
      </c>
    </row>
    <row r="19" spans="2:2" x14ac:dyDescent="0.25">
      <c r="B19" s="75" t="s">
        <v>332</v>
      </c>
    </row>
    <row r="20" spans="2:2" x14ac:dyDescent="0.25">
      <c r="B20" s="75" t="s">
        <v>333</v>
      </c>
    </row>
    <row r="21" spans="2:2" x14ac:dyDescent="0.25">
      <c r="B21" s="75" t="s">
        <v>334</v>
      </c>
    </row>
    <row r="22" spans="2:2" x14ac:dyDescent="0.25">
      <c r="B22" s="75" t="s">
        <v>335</v>
      </c>
    </row>
    <row r="23" spans="2:2" x14ac:dyDescent="0.25">
      <c r="B23" s="75" t="s">
        <v>336</v>
      </c>
    </row>
    <row r="24" spans="2:2" ht="27" x14ac:dyDescent="0.25">
      <c r="B24" s="75" t="s">
        <v>337</v>
      </c>
    </row>
    <row r="25" spans="2:2" x14ac:dyDescent="0.25">
      <c r="B25" s="75" t="s">
        <v>338</v>
      </c>
    </row>
    <row r="26" spans="2:2" x14ac:dyDescent="0.25">
      <c r="B26" s="75" t="s">
        <v>339</v>
      </c>
    </row>
    <row r="27" spans="2:2" x14ac:dyDescent="0.25">
      <c r="B27" s="75" t="s">
        <v>340</v>
      </c>
    </row>
    <row r="28" spans="2:2" x14ac:dyDescent="0.25">
      <c r="B28" s="75" t="s">
        <v>341</v>
      </c>
    </row>
    <row r="29" spans="2:2" ht="40.5" x14ac:dyDescent="0.25">
      <c r="B29" s="75" t="s">
        <v>342</v>
      </c>
    </row>
    <row r="30" spans="2:2" ht="40.5" x14ac:dyDescent="0.25">
      <c r="B30" s="75" t="s">
        <v>343</v>
      </c>
    </row>
    <row r="31" spans="2:2" ht="40.5" x14ac:dyDescent="0.25">
      <c r="B31" s="75" t="s">
        <v>344</v>
      </c>
    </row>
    <row r="32" spans="2:2" ht="40.5" x14ac:dyDescent="0.25">
      <c r="B32" s="75" t="s">
        <v>345</v>
      </c>
    </row>
    <row r="33" spans="2:5" ht="16.5" x14ac:dyDescent="0.25">
      <c r="B33" s="76" t="s">
        <v>346</v>
      </c>
    </row>
    <row r="34" spans="2:5" ht="27" x14ac:dyDescent="0.25">
      <c r="B34" s="75" t="s">
        <v>347</v>
      </c>
    </row>
    <row r="35" spans="2:5" x14ac:dyDescent="0.25">
      <c r="B35" s="75" t="s">
        <v>348</v>
      </c>
    </row>
    <row r="36" spans="2:5" x14ac:dyDescent="0.25">
      <c r="B36" s="75" t="s">
        <v>349</v>
      </c>
    </row>
    <row r="37" spans="2:5" x14ac:dyDescent="0.25">
      <c r="B37" s="75" t="s">
        <v>350</v>
      </c>
    </row>
    <row r="38" spans="2:5" x14ac:dyDescent="0.25">
      <c r="B38" s="75" t="s">
        <v>351</v>
      </c>
    </row>
    <row r="39" spans="2:5" ht="27" x14ac:dyDescent="0.25">
      <c r="B39" s="75" t="s">
        <v>352</v>
      </c>
    </row>
    <row r="40" spans="2:5" x14ac:dyDescent="0.25">
      <c r="B40" s="75" t="s">
        <v>353</v>
      </c>
    </row>
    <row r="41" spans="2:5" ht="108" x14ac:dyDescent="0.25">
      <c r="B41" s="75" t="s">
        <v>354</v>
      </c>
    </row>
    <row r="42" spans="2:5" ht="40.5" x14ac:dyDescent="0.25">
      <c r="B42" s="75" t="s">
        <v>355</v>
      </c>
    </row>
    <row r="43" spans="2:5" x14ac:dyDescent="0.25">
      <c r="B43" s="75" t="s">
        <v>356</v>
      </c>
    </row>
    <row r="44" spans="2:5" ht="31.5" x14ac:dyDescent="0.25">
      <c r="B44" s="77" t="s">
        <v>357</v>
      </c>
      <c r="C44" s="77" t="s">
        <v>358</v>
      </c>
      <c r="D44" s="77" t="s">
        <v>359</v>
      </c>
      <c r="E44" s="77" t="s">
        <v>360</v>
      </c>
    </row>
    <row r="45" spans="2:5" ht="31.5" x14ac:dyDescent="0.25">
      <c r="B45" s="63" t="s">
        <v>357</v>
      </c>
      <c r="C45" s="63" t="s">
        <v>361</v>
      </c>
      <c r="D45" s="63" t="s">
        <v>359</v>
      </c>
      <c r="E45" s="63" t="s">
        <v>362</v>
      </c>
    </row>
    <row r="46" spans="2:5" ht="31.5" x14ac:dyDescent="0.25">
      <c r="B46" s="63" t="s">
        <v>357</v>
      </c>
      <c r="C46" s="63" t="s">
        <v>363</v>
      </c>
      <c r="D46" s="63" t="s">
        <v>359</v>
      </c>
      <c r="E46" s="63" t="s">
        <v>364</v>
      </c>
    </row>
    <row r="47" spans="2:5" ht="31.5" x14ac:dyDescent="0.25">
      <c r="B47" s="63" t="s">
        <v>357</v>
      </c>
      <c r="C47" s="63" t="s">
        <v>365</v>
      </c>
      <c r="D47" s="63" t="s">
        <v>359</v>
      </c>
      <c r="E47" s="63" t="s">
        <v>366</v>
      </c>
    </row>
    <row r="48" spans="2:5" ht="31.5" x14ac:dyDescent="0.25">
      <c r="B48" s="63" t="s">
        <v>357</v>
      </c>
      <c r="C48" s="63" t="s">
        <v>367</v>
      </c>
      <c r="D48" s="63" t="s">
        <v>359</v>
      </c>
      <c r="E48" s="63" t="s">
        <v>368</v>
      </c>
    </row>
    <row r="49" spans="2:5" ht="31.5" x14ac:dyDescent="0.25">
      <c r="B49" s="63" t="s">
        <v>357</v>
      </c>
      <c r="C49" s="63" t="s">
        <v>369</v>
      </c>
      <c r="D49" s="63" t="s">
        <v>359</v>
      </c>
      <c r="E49" s="63" t="s">
        <v>370</v>
      </c>
    </row>
    <row r="50" spans="2:5" ht="67.5" x14ac:dyDescent="0.25">
      <c r="B50" s="75" t="s">
        <v>371</v>
      </c>
    </row>
    <row r="51" spans="2:5" x14ac:dyDescent="0.25">
      <c r="B51" s="75" t="s">
        <v>372</v>
      </c>
    </row>
    <row r="52" spans="2:5" ht="27" x14ac:dyDescent="0.25">
      <c r="B52" s="75" t="s">
        <v>373</v>
      </c>
    </row>
    <row r="53" spans="2:5" x14ac:dyDescent="0.25">
      <c r="B53" s="75" t="s">
        <v>374</v>
      </c>
    </row>
    <row r="54" spans="2:5" ht="27" x14ac:dyDescent="0.25">
      <c r="B54" s="75" t="s">
        <v>375</v>
      </c>
    </row>
    <row r="55" spans="2:5" x14ac:dyDescent="0.25">
      <c r="B55" s="75" t="s">
        <v>376</v>
      </c>
    </row>
    <row r="56" spans="2:5" ht="27" x14ac:dyDescent="0.25">
      <c r="B56" s="75" t="s">
        <v>377</v>
      </c>
    </row>
    <row r="57" spans="2:5" ht="40.5" x14ac:dyDescent="0.25">
      <c r="B57" s="75" t="s">
        <v>378</v>
      </c>
    </row>
    <row r="58" spans="2:5" ht="40.5" x14ac:dyDescent="0.25">
      <c r="B58" s="75" t="s">
        <v>379</v>
      </c>
    </row>
    <row r="59" spans="2:5" ht="67.5" x14ac:dyDescent="0.25">
      <c r="B59" s="75" t="s">
        <v>380</v>
      </c>
    </row>
    <row r="60" spans="2:5" ht="54" x14ac:dyDescent="0.25">
      <c r="B60" s="75" t="s">
        <v>381</v>
      </c>
    </row>
    <row r="61" spans="2:5" ht="27" x14ac:dyDescent="0.25">
      <c r="B61" s="75" t="s">
        <v>382</v>
      </c>
    </row>
    <row r="62" spans="2:5" ht="135" x14ac:dyDescent="0.25">
      <c r="B62" s="75" t="s">
        <v>383</v>
      </c>
    </row>
    <row r="63" spans="2:5" ht="40.5" x14ac:dyDescent="0.25">
      <c r="B63" s="75" t="s">
        <v>384</v>
      </c>
    </row>
    <row r="64" spans="2:5" ht="27" x14ac:dyDescent="0.25">
      <c r="B64" s="75" t="s">
        <v>385</v>
      </c>
    </row>
    <row r="65" spans="2:2" x14ac:dyDescent="0.25">
      <c r="B65" s="75" t="s">
        <v>386</v>
      </c>
    </row>
    <row r="66" spans="2:2" ht="27" x14ac:dyDescent="0.25">
      <c r="B66" s="75" t="s">
        <v>387</v>
      </c>
    </row>
    <row r="67" spans="2:2" ht="40.5" x14ac:dyDescent="0.25">
      <c r="B67" s="75" t="s">
        <v>388</v>
      </c>
    </row>
    <row r="68" spans="2:2" ht="54" x14ac:dyDescent="0.25">
      <c r="B68" s="75" t="s">
        <v>389</v>
      </c>
    </row>
    <row r="69" spans="2:2" ht="27" x14ac:dyDescent="0.25">
      <c r="B69" s="75" t="s">
        <v>390</v>
      </c>
    </row>
    <row r="70" spans="2:2" ht="40.5" x14ac:dyDescent="0.25">
      <c r="B70" s="75" t="s">
        <v>391</v>
      </c>
    </row>
    <row r="71" spans="2:2" ht="27" x14ac:dyDescent="0.25">
      <c r="B71" s="75" t="s">
        <v>392</v>
      </c>
    </row>
    <row r="72" spans="2:2" x14ac:dyDescent="0.25">
      <c r="B72" s="75" t="s">
        <v>393</v>
      </c>
    </row>
    <row r="73" spans="2:2" x14ac:dyDescent="0.25">
      <c r="B73" s="75" t="s">
        <v>394</v>
      </c>
    </row>
    <row r="74" spans="2:2" ht="27" x14ac:dyDescent="0.25">
      <c r="B74" s="75" t="s">
        <v>395</v>
      </c>
    </row>
    <row r="75" spans="2:2" ht="27" x14ac:dyDescent="0.25">
      <c r="B75" s="75" t="s">
        <v>396</v>
      </c>
    </row>
    <row r="76" spans="2:2" x14ac:dyDescent="0.25">
      <c r="B76" s="75" t="s">
        <v>397</v>
      </c>
    </row>
    <row r="77" spans="2:2" x14ac:dyDescent="0.25">
      <c r="B77" s="75" t="s">
        <v>398</v>
      </c>
    </row>
    <row r="78" spans="2:2" x14ac:dyDescent="0.25">
      <c r="B78" s="75" t="s">
        <v>399</v>
      </c>
    </row>
    <row r="79" spans="2:2" x14ac:dyDescent="0.25">
      <c r="B79" s="75" t="s">
        <v>400</v>
      </c>
    </row>
    <row r="80" spans="2:2" x14ac:dyDescent="0.25">
      <c r="B80" s="75" t="s">
        <v>401</v>
      </c>
    </row>
    <row r="81" spans="2:2" ht="27" x14ac:dyDescent="0.25">
      <c r="B81" s="75" t="s">
        <v>402</v>
      </c>
    </row>
    <row r="82" spans="2:2" x14ac:dyDescent="0.25">
      <c r="B82" s="75" t="s">
        <v>403</v>
      </c>
    </row>
    <row r="83" spans="2:2" ht="27" x14ac:dyDescent="0.25">
      <c r="B83" s="75" t="s">
        <v>404</v>
      </c>
    </row>
    <row r="84" spans="2:2" ht="27" x14ac:dyDescent="0.25">
      <c r="B84" s="75" t="s">
        <v>405</v>
      </c>
    </row>
    <row r="85" spans="2:2" ht="27" x14ac:dyDescent="0.25">
      <c r="B85" s="75" t="s">
        <v>406</v>
      </c>
    </row>
    <row r="86" spans="2:2" ht="27" x14ac:dyDescent="0.25">
      <c r="B86" s="75" t="s">
        <v>407</v>
      </c>
    </row>
    <row r="87" spans="2:2" ht="40.5" x14ac:dyDescent="0.25">
      <c r="B87" s="75" t="s">
        <v>408</v>
      </c>
    </row>
    <row r="88" spans="2:2" x14ac:dyDescent="0.25">
      <c r="B88" s="75" t="s">
        <v>409</v>
      </c>
    </row>
    <row r="89" spans="2:2" ht="40.5" x14ac:dyDescent="0.25">
      <c r="B89" s="75" t="s">
        <v>410</v>
      </c>
    </row>
    <row r="90" spans="2:2" ht="27" x14ac:dyDescent="0.25">
      <c r="B90" s="75" t="s">
        <v>411</v>
      </c>
    </row>
    <row r="91" spans="2:2" ht="27" x14ac:dyDescent="0.25">
      <c r="B91" s="75" t="s">
        <v>412</v>
      </c>
    </row>
    <row r="92" spans="2:2" x14ac:dyDescent="0.25">
      <c r="B92" s="75" t="s">
        <v>413</v>
      </c>
    </row>
    <row r="93" spans="2:2" ht="27" x14ac:dyDescent="0.25">
      <c r="B93" s="75" t="s">
        <v>414</v>
      </c>
    </row>
    <row r="94" spans="2:2" x14ac:dyDescent="0.25">
      <c r="B94" s="75" t="s">
        <v>415</v>
      </c>
    </row>
    <row r="95" spans="2:2" x14ac:dyDescent="0.25">
      <c r="B95" s="75" t="s">
        <v>416</v>
      </c>
    </row>
    <row r="96" spans="2:2" ht="27" x14ac:dyDescent="0.25">
      <c r="B96" s="75" t="s">
        <v>417</v>
      </c>
    </row>
    <row r="97" spans="2:2" x14ac:dyDescent="0.25">
      <c r="B97" s="75" t="s">
        <v>418</v>
      </c>
    </row>
    <row r="98" spans="2:2" x14ac:dyDescent="0.25">
      <c r="B98" s="75" t="s">
        <v>419</v>
      </c>
    </row>
    <row r="99" spans="2:2" ht="27" x14ac:dyDescent="0.25">
      <c r="B99" s="75" t="s">
        <v>420</v>
      </c>
    </row>
    <row r="100" spans="2:2" x14ac:dyDescent="0.25">
      <c r="B100" s="75" t="s">
        <v>421</v>
      </c>
    </row>
    <row r="101" spans="2:2" x14ac:dyDescent="0.25">
      <c r="B101" s="75" t="s">
        <v>422</v>
      </c>
    </row>
    <row r="102" spans="2:2" x14ac:dyDescent="0.25">
      <c r="B102" s="75" t="s">
        <v>423</v>
      </c>
    </row>
    <row r="103" spans="2:2" x14ac:dyDescent="0.25">
      <c r="B103" s="75" t="s">
        <v>424</v>
      </c>
    </row>
    <row r="104" spans="2:2" ht="27" x14ac:dyDescent="0.25">
      <c r="B104" s="75" t="s">
        <v>402</v>
      </c>
    </row>
    <row r="105" spans="2:2" x14ac:dyDescent="0.25">
      <c r="B105" s="75" t="s">
        <v>425</v>
      </c>
    </row>
    <row r="106" spans="2:2" ht="40.5" x14ac:dyDescent="0.25">
      <c r="B106" s="75" t="s">
        <v>426</v>
      </c>
    </row>
    <row r="107" spans="2:2" ht="40.5" x14ac:dyDescent="0.25">
      <c r="B107" s="75" t="s">
        <v>427</v>
      </c>
    </row>
    <row r="108" spans="2:2" ht="67.5" x14ac:dyDescent="0.25">
      <c r="B108" s="75" t="s">
        <v>428</v>
      </c>
    </row>
    <row r="109" spans="2:2" ht="27" x14ac:dyDescent="0.25">
      <c r="B109" s="75" t="s">
        <v>429</v>
      </c>
    </row>
    <row r="110" spans="2:2" ht="27" x14ac:dyDescent="0.25">
      <c r="B110" s="75" t="s">
        <v>430</v>
      </c>
    </row>
    <row r="111" spans="2:2" ht="27" x14ac:dyDescent="0.25">
      <c r="B111" s="75" t="s">
        <v>431</v>
      </c>
    </row>
    <row r="112" spans="2:2" x14ac:dyDescent="0.25">
      <c r="B112" s="75" t="s">
        <v>432</v>
      </c>
    </row>
    <row r="113" spans="2:2" ht="40.5" x14ac:dyDescent="0.25">
      <c r="B113" s="75" t="s">
        <v>433</v>
      </c>
    </row>
    <row r="114" spans="2:2" ht="27" x14ac:dyDescent="0.25">
      <c r="B114" s="75" t="s">
        <v>434</v>
      </c>
    </row>
    <row r="115" spans="2:2" ht="27" x14ac:dyDescent="0.25">
      <c r="B115" s="75" t="s">
        <v>435</v>
      </c>
    </row>
    <row r="116" spans="2:2" x14ac:dyDescent="0.25">
      <c r="B116" s="75" t="s">
        <v>436</v>
      </c>
    </row>
    <row r="117" spans="2:2" x14ac:dyDescent="0.25">
      <c r="B117" s="75" t="s">
        <v>437</v>
      </c>
    </row>
    <row r="118" spans="2:2" x14ac:dyDescent="0.25">
      <c r="B118" s="75" t="s">
        <v>438</v>
      </c>
    </row>
    <row r="119" spans="2:2" ht="27" x14ac:dyDescent="0.25">
      <c r="B119" s="75" t="s">
        <v>439</v>
      </c>
    </row>
    <row r="120" spans="2:2" ht="54" x14ac:dyDescent="0.25">
      <c r="B120" s="75" t="s">
        <v>440</v>
      </c>
    </row>
    <row r="121" spans="2:2" x14ac:dyDescent="0.25">
      <c r="B121" s="75" t="s">
        <v>441</v>
      </c>
    </row>
    <row r="122" spans="2:2" x14ac:dyDescent="0.25">
      <c r="B122" s="75" t="s">
        <v>442</v>
      </c>
    </row>
    <row r="123" spans="2:2" ht="54" x14ac:dyDescent="0.25">
      <c r="B123" s="75" t="s">
        <v>443</v>
      </c>
    </row>
    <row r="124" spans="2:2" x14ac:dyDescent="0.25">
      <c r="B124" s="75" t="s">
        <v>444</v>
      </c>
    </row>
    <row r="125" spans="2:2" ht="27" x14ac:dyDescent="0.25">
      <c r="B125" s="75" t="s">
        <v>445</v>
      </c>
    </row>
    <row r="126" spans="2:2" ht="40.5" x14ac:dyDescent="0.25">
      <c r="B126" s="75" t="s">
        <v>446</v>
      </c>
    </row>
    <row r="127" spans="2:2" ht="67.5" x14ac:dyDescent="0.25">
      <c r="B127" s="75" t="s">
        <v>447</v>
      </c>
    </row>
    <row r="128" spans="2:2" ht="27" x14ac:dyDescent="0.25">
      <c r="B128" s="75" t="s">
        <v>448</v>
      </c>
    </row>
    <row r="129" spans="2:2" x14ac:dyDescent="0.25">
      <c r="B129" s="75" t="s">
        <v>449</v>
      </c>
    </row>
    <row r="130" spans="2:2" x14ac:dyDescent="0.25">
      <c r="B130" s="75" t="s">
        <v>450</v>
      </c>
    </row>
    <row r="131" spans="2:2" x14ac:dyDescent="0.25">
      <c r="B131" s="75" t="s">
        <v>451</v>
      </c>
    </row>
    <row r="132" spans="2:2" x14ac:dyDescent="0.25">
      <c r="B132" s="75" t="s">
        <v>452</v>
      </c>
    </row>
    <row r="133" spans="2:2" ht="27" x14ac:dyDescent="0.25">
      <c r="B133" s="75" t="s">
        <v>453</v>
      </c>
    </row>
    <row r="134" spans="2:2" ht="27" x14ac:dyDescent="0.25">
      <c r="B134" s="75" t="s">
        <v>454</v>
      </c>
    </row>
    <row r="135" spans="2:2" ht="54" x14ac:dyDescent="0.25">
      <c r="B135" s="75" t="s">
        <v>455</v>
      </c>
    </row>
    <row r="136" spans="2:2" x14ac:dyDescent="0.25">
      <c r="B136" s="75" t="s">
        <v>456</v>
      </c>
    </row>
    <row r="137" spans="2:2" ht="27" x14ac:dyDescent="0.25">
      <c r="B137" s="75" t="s">
        <v>457</v>
      </c>
    </row>
    <row r="138" spans="2:2" ht="40.5" x14ac:dyDescent="0.25">
      <c r="B138" s="75" t="s">
        <v>458</v>
      </c>
    </row>
    <row r="139" spans="2:2" ht="16.5" x14ac:dyDescent="0.25">
      <c r="B139" s="76" t="s">
        <v>459</v>
      </c>
    </row>
    <row r="140" spans="2:2" ht="16.5" x14ac:dyDescent="0.25">
      <c r="B140" s="76" t="s">
        <v>460</v>
      </c>
    </row>
    <row r="141" spans="2:2" x14ac:dyDescent="0.25">
      <c r="B141" s="75" t="s">
        <v>461</v>
      </c>
    </row>
    <row r="142" spans="2:2" ht="33" x14ac:dyDescent="0.25">
      <c r="B142" s="76" t="s">
        <v>462</v>
      </c>
    </row>
    <row r="143" spans="2:2" ht="27" x14ac:dyDescent="0.25">
      <c r="B143" s="75" t="s">
        <v>463</v>
      </c>
    </row>
    <row r="144" spans="2:2" ht="229.5" x14ac:dyDescent="0.25">
      <c r="B144" s="75" t="s">
        <v>464</v>
      </c>
    </row>
    <row r="145" spans="2:2" ht="54" x14ac:dyDescent="0.25">
      <c r="B145" s="75" t="s">
        <v>465</v>
      </c>
    </row>
    <row r="146" spans="2:2" ht="54" x14ac:dyDescent="0.25">
      <c r="B146" s="75" t="s">
        <v>466</v>
      </c>
    </row>
    <row r="147" spans="2:2" ht="40.5" x14ac:dyDescent="0.25">
      <c r="B147" s="75" t="s">
        <v>467</v>
      </c>
    </row>
    <row r="148" spans="2:2" ht="54" x14ac:dyDescent="0.25">
      <c r="B148" s="75" t="s">
        <v>468</v>
      </c>
    </row>
    <row r="149" spans="2:2" ht="16.5" x14ac:dyDescent="0.25">
      <c r="B149" s="76" t="s">
        <v>469</v>
      </c>
    </row>
    <row r="150" spans="2:2" x14ac:dyDescent="0.25">
      <c r="B150" s="75" t="s">
        <v>470</v>
      </c>
    </row>
    <row r="151" spans="2:2" x14ac:dyDescent="0.25">
      <c r="B151" s="75" t="s">
        <v>471</v>
      </c>
    </row>
    <row r="152" spans="2:2" x14ac:dyDescent="0.25">
      <c r="B152" s="75" t="s">
        <v>472</v>
      </c>
    </row>
    <row r="153" spans="2:2" x14ac:dyDescent="0.25">
      <c r="B153" s="75" t="s">
        <v>473</v>
      </c>
    </row>
    <row r="154" spans="2:2" x14ac:dyDescent="0.25">
      <c r="B154" s="75" t="s">
        <v>474</v>
      </c>
    </row>
    <row r="155" spans="2:2" x14ac:dyDescent="0.25">
      <c r="B155" s="75" t="s">
        <v>475</v>
      </c>
    </row>
    <row r="156" spans="2:2" ht="27" x14ac:dyDescent="0.25">
      <c r="B156" s="75" t="s">
        <v>476</v>
      </c>
    </row>
    <row r="157" spans="2:2" ht="27" x14ac:dyDescent="0.25">
      <c r="B157" s="75" t="s">
        <v>477</v>
      </c>
    </row>
    <row r="158" spans="2:2" ht="27" x14ac:dyDescent="0.25">
      <c r="B158" s="75" t="s">
        <v>478</v>
      </c>
    </row>
    <row r="159" spans="2:2" x14ac:dyDescent="0.25">
      <c r="B159" s="75" t="s">
        <v>479</v>
      </c>
    </row>
    <row r="160" spans="2:2" x14ac:dyDescent="0.25">
      <c r="B160" s="75" t="s">
        <v>480</v>
      </c>
    </row>
    <row r="161" spans="2:2" x14ac:dyDescent="0.25">
      <c r="B161" s="75" t="s">
        <v>481</v>
      </c>
    </row>
    <row r="162" spans="2:2" ht="27" x14ac:dyDescent="0.25">
      <c r="B162" s="75" t="s">
        <v>482</v>
      </c>
    </row>
    <row r="163" spans="2:2" x14ac:dyDescent="0.25">
      <c r="B163" s="75" t="s">
        <v>483</v>
      </c>
    </row>
    <row r="164" spans="2:2" ht="27" x14ac:dyDescent="0.25">
      <c r="B164" s="75" t="s">
        <v>484</v>
      </c>
    </row>
    <row r="165" spans="2:2" x14ac:dyDescent="0.25">
      <c r="B165" s="75" t="s">
        <v>485</v>
      </c>
    </row>
    <row r="166" spans="2:2" x14ac:dyDescent="0.25">
      <c r="B166" s="75" t="s">
        <v>486</v>
      </c>
    </row>
    <row r="167" spans="2:2" x14ac:dyDescent="0.25">
      <c r="B167" s="75" t="s">
        <v>487</v>
      </c>
    </row>
    <row r="168" spans="2:2" ht="54" x14ac:dyDescent="0.25">
      <c r="B168" s="75" t="s">
        <v>488</v>
      </c>
    </row>
    <row r="169" spans="2:2" ht="54" x14ac:dyDescent="0.25">
      <c r="B169" s="75" t="s">
        <v>489</v>
      </c>
    </row>
    <row r="170" spans="2:2" ht="81" x14ac:dyDescent="0.25">
      <c r="B170" s="75" t="s">
        <v>490</v>
      </c>
    </row>
    <row r="171" spans="2:2" ht="54" x14ac:dyDescent="0.25">
      <c r="B171" s="75" t="s">
        <v>491</v>
      </c>
    </row>
    <row r="172" spans="2:2" x14ac:dyDescent="0.25">
      <c r="B172" s="75" t="s">
        <v>492</v>
      </c>
    </row>
    <row r="173" spans="2:2" ht="40.5" x14ac:dyDescent="0.25">
      <c r="B173" s="75" t="s">
        <v>493</v>
      </c>
    </row>
    <row r="174" spans="2:2" ht="40.5" x14ac:dyDescent="0.25">
      <c r="B174" s="75" t="s">
        <v>494</v>
      </c>
    </row>
    <row r="175" spans="2:2" ht="40.5" x14ac:dyDescent="0.25">
      <c r="B175" s="75" t="s">
        <v>495</v>
      </c>
    </row>
    <row r="176" spans="2:2" ht="54" x14ac:dyDescent="0.25">
      <c r="B176" s="75" t="s">
        <v>496</v>
      </c>
    </row>
    <row r="177" spans="2:2" ht="54" x14ac:dyDescent="0.25">
      <c r="B177" s="75" t="s">
        <v>497</v>
      </c>
    </row>
    <row r="178" spans="2:2" ht="27" x14ac:dyDescent="0.25">
      <c r="B178" s="75" t="s">
        <v>498</v>
      </c>
    </row>
    <row r="179" spans="2:2" x14ac:dyDescent="0.25">
      <c r="B179" s="75" t="s">
        <v>499</v>
      </c>
    </row>
    <row r="180" spans="2:2" ht="27" x14ac:dyDescent="0.25">
      <c r="B180" s="75" t="s">
        <v>500</v>
      </c>
    </row>
    <row r="181" spans="2:2" ht="54" x14ac:dyDescent="0.25">
      <c r="B181" s="75" t="s">
        <v>501</v>
      </c>
    </row>
    <row r="182" spans="2:2" ht="54" x14ac:dyDescent="0.25">
      <c r="B182" s="75" t="s">
        <v>502</v>
      </c>
    </row>
    <row r="183" spans="2:2" ht="54" x14ac:dyDescent="0.25">
      <c r="B183" s="75" t="s">
        <v>503</v>
      </c>
    </row>
    <row r="184" spans="2:2" ht="82.5" x14ac:dyDescent="0.25">
      <c r="B184" s="76" t="s">
        <v>504</v>
      </c>
    </row>
    <row r="185" spans="2:2" ht="27" x14ac:dyDescent="0.25">
      <c r="B185" s="75" t="s">
        <v>505</v>
      </c>
    </row>
    <row r="186" spans="2:2" ht="40.5" x14ac:dyDescent="0.25">
      <c r="B186" s="75" t="s">
        <v>506</v>
      </c>
    </row>
    <row r="187" spans="2:2" ht="40.5" x14ac:dyDescent="0.25">
      <c r="B187" s="75" t="s">
        <v>507</v>
      </c>
    </row>
    <row r="188" spans="2:2" ht="40.5" x14ac:dyDescent="0.25">
      <c r="B188" s="75" t="s">
        <v>508</v>
      </c>
    </row>
    <row r="189" spans="2:2" ht="54" x14ac:dyDescent="0.25">
      <c r="B189" s="75" t="s">
        <v>509</v>
      </c>
    </row>
    <row r="190" spans="2:2" ht="175.5" x14ac:dyDescent="0.25">
      <c r="B190" s="75" t="s">
        <v>510</v>
      </c>
    </row>
    <row r="191" spans="2:2" ht="108" x14ac:dyDescent="0.25">
      <c r="B191" s="75" t="s">
        <v>511</v>
      </c>
    </row>
    <row r="192" spans="2:2" ht="40.5" x14ac:dyDescent="0.25">
      <c r="B192" s="75" t="s">
        <v>512</v>
      </c>
    </row>
    <row r="193" spans="2:2" ht="40.5" x14ac:dyDescent="0.25">
      <c r="B193" s="75" t="s">
        <v>513</v>
      </c>
    </row>
    <row r="194" spans="2:2" x14ac:dyDescent="0.25">
      <c r="B194" s="75" t="s">
        <v>514</v>
      </c>
    </row>
    <row r="195" spans="2:2" ht="27" x14ac:dyDescent="0.25">
      <c r="B195" s="75" t="s">
        <v>515</v>
      </c>
    </row>
    <row r="196" spans="2:2" ht="27" x14ac:dyDescent="0.25">
      <c r="B196" s="75" t="s">
        <v>516</v>
      </c>
    </row>
    <row r="197" spans="2:2" x14ac:dyDescent="0.25">
      <c r="B197" s="75" t="s">
        <v>517</v>
      </c>
    </row>
    <row r="198" spans="2:2" ht="27" x14ac:dyDescent="0.25">
      <c r="B198" s="75" t="s">
        <v>518</v>
      </c>
    </row>
    <row r="199" spans="2:2" ht="27" x14ac:dyDescent="0.25">
      <c r="B199" s="75" t="s">
        <v>519</v>
      </c>
    </row>
    <row r="200" spans="2:2" ht="40.5" x14ac:dyDescent="0.25">
      <c r="B200" s="75" t="s">
        <v>520</v>
      </c>
    </row>
    <row r="201" spans="2:2" ht="27" x14ac:dyDescent="0.25">
      <c r="B201" s="75" t="s">
        <v>521</v>
      </c>
    </row>
    <row r="202" spans="2:2" ht="40.5" x14ac:dyDescent="0.25">
      <c r="B202" s="75" t="s">
        <v>522</v>
      </c>
    </row>
    <row r="203" spans="2:2" x14ac:dyDescent="0.25">
      <c r="B203" s="75" t="s">
        <v>523</v>
      </c>
    </row>
    <row r="204" spans="2:2" ht="94.5" x14ac:dyDescent="0.25">
      <c r="B204" s="75" t="s">
        <v>524</v>
      </c>
    </row>
    <row r="205" spans="2:2" ht="33" x14ac:dyDescent="0.25">
      <c r="B205" s="76" t="s">
        <v>525</v>
      </c>
    </row>
    <row r="206" spans="2:2" x14ac:dyDescent="0.25">
      <c r="B206" s="75" t="s">
        <v>526</v>
      </c>
    </row>
    <row r="207" spans="2:2" ht="135" x14ac:dyDescent="0.25">
      <c r="B207" s="75" t="s">
        <v>527</v>
      </c>
    </row>
    <row r="208" spans="2:2" ht="121.5" x14ac:dyDescent="0.25">
      <c r="B208" s="75" t="s">
        <v>528</v>
      </c>
    </row>
    <row r="209" spans="2:2" ht="54" x14ac:dyDescent="0.25">
      <c r="B209" s="75" t="s">
        <v>529</v>
      </c>
    </row>
    <row r="210" spans="2:2" ht="405" x14ac:dyDescent="0.25">
      <c r="B210" s="75" t="s">
        <v>530</v>
      </c>
    </row>
    <row r="211" spans="2:2" ht="135" x14ac:dyDescent="0.25">
      <c r="B211" s="75" t="s">
        <v>531</v>
      </c>
    </row>
    <row r="212" spans="2:2" ht="81" x14ac:dyDescent="0.25">
      <c r="B212" s="75" t="s">
        <v>532</v>
      </c>
    </row>
    <row r="213" spans="2:2" x14ac:dyDescent="0.25">
      <c r="B213" s="75" t="s">
        <v>533</v>
      </c>
    </row>
    <row r="214" spans="2:2" x14ac:dyDescent="0.25">
      <c r="B214" s="75" t="s">
        <v>534</v>
      </c>
    </row>
    <row r="215" spans="2:2" x14ac:dyDescent="0.25">
      <c r="B215" s="75" t="s">
        <v>535</v>
      </c>
    </row>
    <row r="216" spans="2:2" ht="67.5" x14ac:dyDescent="0.25">
      <c r="B216" s="75" t="s">
        <v>536</v>
      </c>
    </row>
    <row r="217" spans="2:2" ht="67.5" x14ac:dyDescent="0.25">
      <c r="B217" s="75" t="s">
        <v>537</v>
      </c>
    </row>
    <row r="218" spans="2:2" ht="81" x14ac:dyDescent="0.25">
      <c r="B218" s="75" t="s">
        <v>538</v>
      </c>
    </row>
    <row r="219" spans="2:2" ht="81" x14ac:dyDescent="0.25">
      <c r="B219" s="75" t="s">
        <v>539</v>
      </c>
    </row>
    <row r="220" spans="2:2" ht="67.5" x14ac:dyDescent="0.25">
      <c r="B220" s="75" t="s">
        <v>540</v>
      </c>
    </row>
    <row r="221" spans="2:2" ht="94.5" x14ac:dyDescent="0.25">
      <c r="B221" s="75" t="s">
        <v>541</v>
      </c>
    </row>
    <row r="222" spans="2:2" ht="67.5" x14ac:dyDescent="0.25">
      <c r="B222" s="75" t="s">
        <v>542</v>
      </c>
    </row>
    <row r="223" spans="2:2" ht="54" x14ac:dyDescent="0.25">
      <c r="B223" s="75" t="s">
        <v>543</v>
      </c>
    </row>
    <row r="224" spans="2:2" ht="229.5" x14ac:dyDescent="0.25">
      <c r="B224" s="75" t="s">
        <v>544</v>
      </c>
    </row>
    <row r="225" spans="2:2" ht="175.5" x14ac:dyDescent="0.25">
      <c r="B225" s="75" t="s">
        <v>545</v>
      </c>
    </row>
    <row r="226" spans="2:2" ht="148.5" x14ac:dyDescent="0.25">
      <c r="B226" s="75" t="s">
        <v>546</v>
      </c>
    </row>
    <row r="227" spans="2:2" ht="82.5" x14ac:dyDescent="0.25">
      <c r="B227" s="76" t="s">
        <v>547</v>
      </c>
    </row>
    <row r="228" spans="2:2" x14ac:dyDescent="0.25">
      <c r="B228" s="75" t="s">
        <v>548</v>
      </c>
    </row>
    <row r="229" spans="2:2" ht="27" x14ac:dyDescent="0.25">
      <c r="B229" s="75" t="s">
        <v>549</v>
      </c>
    </row>
    <row r="230" spans="2:2" ht="27" x14ac:dyDescent="0.25">
      <c r="B230" s="75" t="s">
        <v>550</v>
      </c>
    </row>
    <row r="231" spans="2:2" ht="67.5" x14ac:dyDescent="0.25">
      <c r="B231" s="75" t="s">
        <v>551</v>
      </c>
    </row>
    <row r="232" spans="2:2" ht="81" x14ac:dyDescent="0.25">
      <c r="B232" s="75" t="s">
        <v>552</v>
      </c>
    </row>
    <row r="233" spans="2:2" ht="27" x14ac:dyDescent="0.25">
      <c r="B233" s="75" t="s">
        <v>553</v>
      </c>
    </row>
    <row r="234" spans="2:2" x14ac:dyDescent="0.25">
      <c r="B234" s="75" t="s">
        <v>554</v>
      </c>
    </row>
    <row r="235" spans="2:2" ht="27" x14ac:dyDescent="0.25">
      <c r="B235" s="75" t="s">
        <v>555</v>
      </c>
    </row>
    <row r="236" spans="2:2" ht="40.5" x14ac:dyDescent="0.25">
      <c r="B236" s="75" t="s">
        <v>556</v>
      </c>
    </row>
    <row r="237" spans="2:2" ht="54" x14ac:dyDescent="0.25">
      <c r="B237" s="75" t="s">
        <v>557</v>
      </c>
    </row>
    <row r="238" spans="2:2" ht="81" x14ac:dyDescent="0.25">
      <c r="B238" s="75" t="s">
        <v>558</v>
      </c>
    </row>
    <row r="239" spans="2:2" ht="54" x14ac:dyDescent="0.25">
      <c r="B239" s="75" t="s">
        <v>559</v>
      </c>
    </row>
    <row r="240" spans="2:2" ht="40.5" x14ac:dyDescent="0.25">
      <c r="B240" s="75" t="s">
        <v>560</v>
      </c>
    </row>
    <row r="241" spans="2:2" ht="67.5" x14ac:dyDescent="0.25">
      <c r="B241" s="75" t="s">
        <v>561</v>
      </c>
    </row>
    <row r="242" spans="2:2" ht="40.5" x14ac:dyDescent="0.25">
      <c r="B242" s="75" t="s">
        <v>562</v>
      </c>
    </row>
    <row r="243" spans="2:2" ht="27" x14ac:dyDescent="0.25">
      <c r="B243" s="75" t="s">
        <v>563</v>
      </c>
    </row>
    <row r="244" spans="2:2" x14ac:dyDescent="0.25">
      <c r="B244" s="75" t="s">
        <v>564</v>
      </c>
    </row>
    <row r="245" spans="2:2" ht="27" x14ac:dyDescent="0.25">
      <c r="B245" s="75" t="s">
        <v>565</v>
      </c>
    </row>
    <row r="246" spans="2:2" ht="67.5" x14ac:dyDescent="0.25">
      <c r="B246" s="75" t="s">
        <v>566</v>
      </c>
    </row>
    <row r="247" spans="2:2" ht="94.5" x14ac:dyDescent="0.25">
      <c r="B247" s="75" t="s">
        <v>567</v>
      </c>
    </row>
    <row r="248" spans="2:2" ht="40.5" x14ac:dyDescent="0.25">
      <c r="B248" s="75" t="s">
        <v>568</v>
      </c>
    </row>
    <row r="249" spans="2:2" ht="67.5" x14ac:dyDescent="0.25">
      <c r="B249" s="75" t="s">
        <v>569</v>
      </c>
    </row>
    <row r="250" spans="2:2" ht="40.5" x14ac:dyDescent="0.25">
      <c r="B250" s="75" t="s">
        <v>570</v>
      </c>
    </row>
    <row r="251" spans="2:2" ht="54" x14ac:dyDescent="0.25">
      <c r="B251" s="75" t="s">
        <v>571</v>
      </c>
    </row>
    <row r="252" spans="2:2" ht="27" x14ac:dyDescent="0.25">
      <c r="B252" s="75" t="s">
        <v>572</v>
      </c>
    </row>
    <row r="253" spans="2:2" ht="40.5" x14ac:dyDescent="0.25">
      <c r="B253" s="75" t="s">
        <v>573</v>
      </c>
    </row>
    <row r="254" spans="2:2" ht="27" x14ac:dyDescent="0.25">
      <c r="B254" s="75" t="s">
        <v>574</v>
      </c>
    </row>
    <row r="255" spans="2:2" ht="40.5" x14ac:dyDescent="0.25">
      <c r="B255" s="75" t="s">
        <v>575</v>
      </c>
    </row>
    <row r="256" spans="2:2" ht="148.5" x14ac:dyDescent="0.25">
      <c r="B256" s="75" t="s">
        <v>576</v>
      </c>
    </row>
    <row r="257" spans="2:2" ht="40.5" x14ac:dyDescent="0.25">
      <c r="B257" s="75" t="s">
        <v>577</v>
      </c>
    </row>
    <row r="258" spans="2:2" ht="40.5" x14ac:dyDescent="0.25">
      <c r="B258" s="75" t="s">
        <v>578</v>
      </c>
    </row>
    <row r="259" spans="2:2" ht="54" x14ac:dyDescent="0.25">
      <c r="B259" s="75" t="s">
        <v>579</v>
      </c>
    </row>
    <row r="260" spans="2:2" ht="94.5" x14ac:dyDescent="0.25">
      <c r="B260" s="75" t="s">
        <v>580</v>
      </c>
    </row>
    <row r="261" spans="2:2" ht="54" x14ac:dyDescent="0.25">
      <c r="B261" s="75" t="s">
        <v>581</v>
      </c>
    </row>
    <row r="262" spans="2:2" ht="40.5" x14ac:dyDescent="0.25">
      <c r="B262" s="75" t="s">
        <v>582</v>
      </c>
    </row>
    <row r="263" spans="2:2" ht="27" x14ac:dyDescent="0.25">
      <c r="B263" s="75" t="s">
        <v>583</v>
      </c>
    </row>
    <row r="264" spans="2:2" ht="94.5" x14ac:dyDescent="0.25">
      <c r="B264" s="75" t="s">
        <v>584</v>
      </c>
    </row>
    <row r="265" spans="2:2" ht="27" x14ac:dyDescent="0.25">
      <c r="B265" s="75" t="s">
        <v>585</v>
      </c>
    </row>
    <row r="266" spans="2:2" ht="94.5" x14ac:dyDescent="0.25">
      <c r="B266" s="75" t="s">
        <v>586</v>
      </c>
    </row>
    <row r="267" spans="2:2" ht="40.5" x14ac:dyDescent="0.25">
      <c r="B267" s="75" t="s">
        <v>587</v>
      </c>
    </row>
    <row r="268" spans="2:2" ht="40.5" x14ac:dyDescent="0.25">
      <c r="B268" s="75" t="s">
        <v>588</v>
      </c>
    </row>
    <row r="269" spans="2:2" ht="27" x14ac:dyDescent="0.25">
      <c r="B269" s="75" t="s">
        <v>589</v>
      </c>
    </row>
    <row r="270" spans="2:2" x14ac:dyDescent="0.25">
      <c r="B270" s="75" t="s">
        <v>590</v>
      </c>
    </row>
    <row r="271" spans="2:2" ht="54" x14ac:dyDescent="0.25">
      <c r="B271" s="75" t="s">
        <v>591</v>
      </c>
    </row>
    <row r="272" spans="2:2" ht="27" x14ac:dyDescent="0.25">
      <c r="B272" s="75" t="s">
        <v>592</v>
      </c>
    </row>
    <row r="273" spans="2:2" ht="27" x14ac:dyDescent="0.25">
      <c r="B273" s="75" t="s">
        <v>593</v>
      </c>
    </row>
    <row r="274" spans="2:2" ht="40.5" x14ac:dyDescent="0.25">
      <c r="B274" s="75" t="s">
        <v>594</v>
      </c>
    </row>
    <row r="275" spans="2:2" ht="94.5" x14ac:dyDescent="0.25">
      <c r="B275" s="75" t="s">
        <v>595</v>
      </c>
    </row>
    <row r="276" spans="2:2" x14ac:dyDescent="0.25">
      <c r="B276" s="75" t="s">
        <v>596</v>
      </c>
    </row>
    <row r="277" spans="2:2" x14ac:dyDescent="0.25">
      <c r="B277" s="75" t="s">
        <v>597</v>
      </c>
    </row>
    <row r="278" spans="2:2" ht="40.5" x14ac:dyDescent="0.25">
      <c r="B278" s="75" t="s">
        <v>598</v>
      </c>
    </row>
    <row r="279" spans="2:2" ht="67.5" x14ac:dyDescent="0.25">
      <c r="B279" s="75" t="s">
        <v>599</v>
      </c>
    </row>
    <row r="280" spans="2:2" ht="175.5" x14ac:dyDescent="0.25">
      <c r="B280" s="75" t="s">
        <v>600</v>
      </c>
    </row>
    <row r="281" spans="2:2" ht="40.5" x14ac:dyDescent="0.25">
      <c r="B281" s="75" t="s">
        <v>601</v>
      </c>
    </row>
    <row r="282" spans="2:2" x14ac:dyDescent="0.25">
      <c r="B282" s="75" t="s">
        <v>602</v>
      </c>
    </row>
    <row r="283" spans="2:2" ht="27" x14ac:dyDescent="0.25">
      <c r="B283" s="75" t="s">
        <v>603</v>
      </c>
    </row>
    <row r="284" spans="2:2" ht="81" x14ac:dyDescent="0.25">
      <c r="B284" s="75" t="s">
        <v>604</v>
      </c>
    </row>
    <row r="285" spans="2:2" ht="27" x14ac:dyDescent="0.25">
      <c r="B285" s="75" t="s">
        <v>605</v>
      </c>
    </row>
    <row r="286" spans="2:2" ht="67.5" x14ac:dyDescent="0.25">
      <c r="B286" s="75" t="s">
        <v>606</v>
      </c>
    </row>
    <row r="287" spans="2:2" ht="67.5" x14ac:dyDescent="0.25">
      <c r="B287" s="75" t="s">
        <v>607</v>
      </c>
    </row>
    <row r="288" spans="2:2" ht="27" x14ac:dyDescent="0.25">
      <c r="B288" s="75" t="s">
        <v>608</v>
      </c>
    </row>
    <row r="289" spans="2:2" ht="67.5" x14ac:dyDescent="0.25">
      <c r="B289" s="75" t="s">
        <v>606</v>
      </c>
    </row>
    <row r="290" spans="2:2" ht="40.5" x14ac:dyDescent="0.25">
      <c r="B290" s="75" t="s">
        <v>609</v>
      </c>
    </row>
    <row r="291" spans="2:2" ht="27" x14ac:dyDescent="0.25">
      <c r="B291" s="75" t="s">
        <v>610</v>
      </c>
    </row>
    <row r="292" spans="2:2" ht="67.5" x14ac:dyDescent="0.25">
      <c r="B292" s="75" t="s">
        <v>611</v>
      </c>
    </row>
    <row r="293" spans="2:2" ht="27" x14ac:dyDescent="0.25">
      <c r="B293" s="75" t="s">
        <v>612</v>
      </c>
    </row>
    <row r="294" spans="2:2" ht="67.5" x14ac:dyDescent="0.25">
      <c r="B294" s="75" t="s">
        <v>613</v>
      </c>
    </row>
    <row r="295" spans="2:2" ht="40.5" x14ac:dyDescent="0.25">
      <c r="B295" s="75" t="s">
        <v>614</v>
      </c>
    </row>
    <row r="296" spans="2:2" ht="40.5" x14ac:dyDescent="0.25">
      <c r="B296" s="75" t="s">
        <v>615</v>
      </c>
    </row>
    <row r="297" spans="2:2" ht="27" x14ac:dyDescent="0.25">
      <c r="B297" s="75" t="s">
        <v>616</v>
      </c>
    </row>
    <row r="298" spans="2:2" ht="40.5" x14ac:dyDescent="0.25">
      <c r="B298" s="75" t="s">
        <v>617</v>
      </c>
    </row>
    <row r="299" spans="2:2" ht="16.5" x14ac:dyDescent="0.25">
      <c r="B299" s="76" t="s">
        <v>618</v>
      </c>
    </row>
    <row r="300" spans="2:2" ht="54" x14ac:dyDescent="0.25">
      <c r="B300" s="75" t="s">
        <v>619</v>
      </c>
    </row>
    <row r="301" spans="2:2" ht="54" x14ac:dyDescent="0.25">
      <c r="B301" s="75" t="s">
        <v>620</v>
      </c>
    </row>
    <row r="302" spans="2:2" ht="40.5" x14ac:dyDescent="0.25">
      <c r="B302" s="75" t="s">
        <v>621</v>
      </c>
    </row>
    <row r="303" spans="2:2" ht="40.5" x14ac:dyDescent="0.25">
      <c r="B303" s="75" t="s">
        <v>622</v>
      </c>
    </row>
    <row r="304" spans="2:2" ht="49.5" x14ac:dyDescent="0.25">
      <c r="B304" s="76" t="s">
        <v>623</v>
      </c>
    </row>
    <row r="305" spans="2:2" ht="121.5" x14ac:dyDescent="0.25">
      <c r="B305" s="75" t="s">
        <v>624</v>
      </c>
    </row>
    <row r="306" spans="2:2" ht="40.5" x14ac:dyDescent="0.25">
      <c r="B306" s="75" t="s">
        <v>625</v>
      </c>
    </row>
    <row r="307" spans="2:2" ht="81" x14ac:dyDescent="0.25">
      <c r="B307" s="75" t="s">
        <v>626</v>
      </c>
    </row>
    <row r="308" spans="2:2" ht="54" x14ac:dyDescent="0.25">
      <c r="B308" s="75" t="s">
        <v>627</v>
      </c>
    </row>
    <row r="309" spans="2:2" ht="121.5" x14ac:dyDescent="0.25">
      <c r="B309" s="75" t="s">
        <v>628</v>
      </c>
    </row>
    <row r="310" spans="2:2" ht="49.5" x14ac:dyDescent="0.25">
      <c r="B310" s="76" t="s">
        <v>629</v>
      </c>
    </row>
    <row r="311" spans="2:2" ht="27" x14ac:dyDescent="0.25">
      <c r="B311" s="75" t="s">
        <v>630</v>
      </c>
    </row>
    <row r="312" spans="2:2" ht="27" x14ac:dyDescent="0.25">
      <c r="B312" s="75" t="s">
        <v>631</v>
      </c>
    </row>
    <row r="313" spans="2:2" ht="40.5" x14ac:dyDescent="0.25">
      <c r="B313" s="75" t="s">
        <v>632</v>
      </c>
    </row>
    <row r="314" spans="2:2" ht="27" x14ac:dyDescent="0.25">
      <c r="B314" s="75" t="s">
        <v>633</v>
      </c>
    </row>
    <row r="315" spans="2:2" ht="40.5" x14ac:dyDescent="0.25">
      <c r="B315" s="75" t="s">
        <v>634</v>
      </c>
    </row>
    <row r="316" spans="2:2" ht="54" x14ac:dyDescent="0.25">
      <c r="B316" s="75" t="s">
        <v>635</v>
      </c>
    </row>
    <row r="317" spans="2:2" ht="81" x14ac:dyDescent="0.25">
      <c r="B317" s="75" t="s">
        <v>636</v>
      </c>
    </row>
    <row r="318" spans="2:2" ht="81" x14ac:dyDescent="0.25">
      <c r="B318" s="75" t="s">
        <v>637</v>
      </c>
    </row>
    <row r="319" spans="2:2" ht="99" x14ac:dyDescent="0.25">
      <c r="B319" s="76" t="s">
        <v>638</v>
      </c>
    </row>
    <row r="320" spans="2:2" x14ac:dyDescent="0.25">
      <c r="B320" s="75" t="s">
        <v>639</v>
      </c>
    </row>
    <row r="321" spans="2:2" x14ac:dyDescent="0.25">
      <c r="B321" s="75" t="s">
        <v>640</v>
      </c>
    </row>
    <row r="322" spans="2:2" ht="27" x14ac:dyDescent="0.25">
      <c r="B322" s="75" t="s">
        <v>641</v>
      </c>
    </row>
    <row r="323" spans="2:2" ht="54" x14ac:dyDescent="0.25">
      <c r="B323" s="75" t="s">
        <v>642</v>
      </c>
    </row>
    <row r="324" spans="2:2" ht="40.5" x14ac:dyDescent="0.25">
      <c r="B324" s="75" t="s">
        <v>643</v>
      </c>
    </row>
    <row r="325" spans="2:2" x14ac:dyDescent="0.25">
      <c r="B325" s="75" t="s">
        <v>644</v>
      </c>
    </row>
    <row r="326" spans="2:2" ht="40.5" x14ac:dyDescent="0.25">
      <c r="B326" s="75" t="s">
        <v>645</v>
      </c>
    </row>
    <row r="327" spans="2:2" ht="27" x14ac:dyDescent="0.25">
      <c r="B327" s="75" t="s">
        <v>646</v>
      </c>
    </row>
    <row r="328" spans="2:2" ht="27" x14ac:dyDescent="0.25">
      <c r="B328" s="75" t="s">
        <v>647</v>
      </c>
    </row>
    <row r="329" spans="2:2" ht="40.5" x14ac:dyDescent="0.25">
      <c r="B329" s="75" t="s">
        <v>648</v>
      </c>
    </row>
    <row r="330" spans="2:2" ht="27" x14ac:dyDescent="0.25">
      <c r="B330" s="75" t="s">
        <v>649</v>
      </c>
    </row>
    <row r="331" spans="2:2" ht="54" x14ac:dyDescent="0.25">
      <c r="B331" s="75" t="s">
        <v>650</v>
      </c>
    </row>
    <row r="332" spans="2:2" ht="54" x14ac:dyDescent="0.25">
      <c r="B332" s="75" t="s">
        <v>651</v>
      </c>
    </row>
    <row r="333" spans="2:2" ht="54" x14ac:dyDescent="0.25">
      <c r="B333" s="75" t="s">
        <v>652</v>
      </c>
    </row>
    <row r="334" spans="2:2" ht="40.5" x14ac:dyDescent="0.25">
      <c r="B334" s="75" t="s">
        <v>653</v>
      </c>
    </row>
    <row r="335" spans="2:2" ht="27" x14ac:dyDescent="0.25">
      <c r="B335" s="75" t="s">
        <v>654</v>
      </c>
    </row>
    <row r="336" spans="2:2" ht="54" x14ac:dyDescent="0.25">
      <c r="B336" s="75" t="s">
        <v>655</v>
      </c>
    </row>
    <row r="337" spans="2:2" ht="121.5" x14ac:dyDescent="0.25">
      <c r="B337" s="75" t="s">
        <v>656</v>
      </c>
    </row>
    <row r="338" spans="2:2" ht="81" x14ac:dyDescent="0.25">
      <c r="B338" s="75" t="s">
        <v>657</v>
      </c>
    </row>
    <row r="339" spans="2:2" ht="27" x14ac:dyDescent="0.25">
      <c r="B339" s="75" t="s">
        <v>658</v>
      </c>
    </row>
    <row r="340" spans="2:2" x14ac:dyDescent="0.25">
      <c r="B340" s="75" t="s">
        <v>659</v>
      </c>
    </row>
    <row r="341" spans="2:2" ht="40.5" x14ac:dyDescent="0.25">
      <c r="B341" s="75" t="s">
        <v>660</v>
      </c>
    </row>
    <row r="342" spans="2:2" ht="81" x14ac:dyDescent="0.25">
      <c r="B342" s="75" t="s">
        <v>661</v>
      </c>
    </row>
    <row r="343" spans="2:2" ht="33" x14ac:dyDescent="0.25">
      <c r="B343" s="76" t="s">
        <v>662</v>
      </c>
    </row>
    <row r="344" spans="2:2" x14ac:dyDescent="0.25">
      <c r="B344" s="75" t="s">
        <v>663</v>
      </c>
    </row>
    <row r="345" spans="2:2" ht="16.5" x14ac:dyDescent="0.25">
      <c r="B345" s="76" t="s">
        <v>664</v>
      </c>
    </row>
    <row r="346" spans="2:2" ht="33" x14ac:dyDescent="0.25">
      <c r="B346" s="76" t="s">
        <v>665</v>
      </c>
    </row>
    <row r="347" spans="2:2" ht="27" x14ac:dyDescent="0.25">
      <c r="B347" s="75" t="s">
        <v>666</v>
      </c>
    </row>
    <row r="348" spans="2:2" ht="27" x14ac:dyDescent="0.25">
      <c r="B348" s="75" t="s">
        <v>667</v>
      </c>
    </row>
    <row r="349" spans="2:2" ht="54" x14ac:dyDescent="0.25">
      <c r="B349" s="75" t="s">
        <v>668</v>
      </c>
    </row>
    <row r="350" spans="2:2" ht="27" x14ac:dyDescent="0.25">
      <c r="B350" s="75" t="s">
        <v>669</v>
      </c>
    </row>
    <row r="351" spans="2:2" ht="40.5" x14ac:dyDescent="0.25">
      <c r="B351" s="75" t="s">
        <v>670</v>
      </c>
    </row>
    <row r="352" spans="2:2" ht="27" x14ac:dyDescent="0.25">
      <c r="B352" s="75" t="s">
        <v>671</v>
      </c>
    </row>
    <row r="353" spans="2:2" ht="40.5" x14ac:dyDescent="0.25">
      <c r="B353" s="75" t="s">
        <v>672</v>
      </c>
    </row>
    <row r="354" spans="2:2" ht="27" x14ac:dyDescent="0.25">
      <c r="B354" s="75" t="s">
        <v>673</v>
      </c>
    </row>
    <row r="355" spans="2:2" ht="27" x14ac:dyDescent="0.25">
      <c r="B355" s="75" t="s">
        <v>674</v>
      </c>
    </row>
    <row r="356" spans="2:2" ht="27" x14ac:dyDescent="0.25">
      <c r="B356" s="75" t="s">
        <v>675</v>
      </c>
    </row>
    <row r="357" spans="2:2" ht="67.5" x14ac:dyDescent="0.25">
      <c r="B357" s="75" t="s">
        <v>676</v>
      </c>
    </row>
    <row r="358" spans="2:2" ht="40.5" x14ac:dyDescent="0.25">
      <c r="B358" s="75" t="s">
        <v>677</v>
      </c>
    </row>
    <row r="359" spans="2:2" ht="67.5" x14ac:dyDescent="0.25">
      <c r="B359" s="75" t="s">
        <v>678</v>
      </c>
    </row>
    <row r="360" spans="2:2" ht="27" x14ac:dyDescent="0.25">
      <c r="B360" s="75" t="s">
        <v>679</v>
      </c>
    </row>
    <row r="361" spans="2:2" ht="40.5" x14ac:dyDescent="0.25">
      <c r="B361" s="75" t="s">
        <v>680</v>
      </c>
    </row>
    <row r="362" spans="2:2" ht="16.5" x14ac:dyDescent="0.25">
      <c r="B362" s="76" t="s">
        <v>681</v>
      </c>
    </row>
    <row r="363" spans="2:2" ht="54" x14ac:dyDescent="0.25">
      <c r="B363" s="75" t="s">
        <v>682</v>
      </c>
    </row>
    <row r="364" spans="2:2" ht="27" x14ac:dyDescent="0.25">
      <c r="B364" s="75" t="s">
        <v>683</v>
      </c>
    </row>
    <row r="365" spans="2:2" ht="40.5" x14ac:dyDescent="0.25">
      <c r="B365" s="75" t="s">
        <v>684</v>
      </c>
    </row>
    <row r="366" spans="2:2" ht="82.5" x14ac:dyDescent="0.25">
      <c r="B366" s="76" t="s">
        <v>685</v>
      </c>
    </row>
    <row r="367" spans="2:2" ht="67.5" x14ac:dyDescent="0.25">
      <c r="B367" s="75" t="s">
        <v>686</v>
      </c>
    </row>
    <row r="368" spans="2:2" ht="40.5" x14ac:dyDescent="0.25">
      <c r="B368" s="75" t="s">
        <v>687</v>
      </c>
    </row>
    <row r="369" spans="2:2" ht="135" x14ac:dyDescent="0.25">
      <c r="B369" s="75" t="s">
        <v>688</v>
      </c>
    </row>
    <row r="370" spans="2:2" ht="49.5" x14ac:dyDescent="0.25">
      <c r="B370" s="76" t="s">
        <v>689</v>
      </c>
    </row>
    <row r="371" spans="2:2" ht="27" x14ac:dyDescent="0.25">
      <c r="B371" s="75" t="s">
        <v>690</v>
      </c>
    </row>
    <row r="372" spans="2:2" ht="33" x14ac:dyDescent="0.25">
      <c r="B372" s="76" t="s">
        <v>691</v>
      </c>
    </row>
    <row r="373" spans="2:2" ht="27" x14ac:dyDescent="0.25">
      <c r="B373" s="75" t="s">
        <v>692</v>
      </c>
    </row>
    <row r="374" spans="2:2" ht="54" x14ac:dyDescent="0.25">
      <c r="B374" s="75" t="s">
        <v>693</v>
      </c>
    </row>
    <row r="375" spans="2:2" ht="40.5" x14ac:dyDescent="0.25">
      <c r="B375" s="75" t="s">
        <v>694</v>
      </c>
    </row>
    <row r="376" spans="2:2" ht="40.5" x14ac:dyDescent="0.25">
      <c r="B376" s="75" t="s">
        <v>695</v>
      </c>
    </row>
    <row r="377" spans="2:2" ht="27" x14ac:dyDescent="0.25">
      <c r="B377" s="75" t="s">
        <v>696</v>
      </c>
    </row>
    <row r="378" spans="2:2" ht="27" x14ac:dyDescent="0.25">
      <c r="B378" s="75" t="s">
        <v>697</v>
      </c>
    </row>
    <row r="379" spans="2:2" ht="27" x14ac:dyDescent="0.25">
      <c r="B379" s="75" t="s">
        <v>698</v>
      </c>
    </row>
    <row r="380" spans="2:2" ht="49.5" x14ac:dyDescent="0.25">
      <c r="B380" s="76" t="s">
        <v>699</v>
      </c>
    </row>
    <row r="381" spans="2:2" ht="27" x14ac:dyDescent="0.25">
      <c r="B381" s="75" t="s">
        <v>700</v>
      </c>
    </row>
    <row r="382" spans="2:2" ht="27" x14ac:dyDescent="0.25">
      <c r="B382" s="75" t="s">
        <v>701</v>
      </c>
    </row>
    <row r="383" spans="2:2" ht="27" x14ac:dyDescent="0.25">
      <c r="B383" s="75" t="s">
        <v>702</v>
      </c>
    </row>
    <row r="384" spans="2:2" ht="33" x14ac:dyDescent="0.25">
      <c r="B384" s="76" t="s">
        <v>703</v>
      </c>
    </row>
    <row r="385" spans="2:2" ht="27" x14ac:dyDescent="0.25">
      <c r="B385" s="75" t="s">
        <v>704</v>
      </c>
    </row>
    <row r="386" spans="2:2" ht="67.5" x14ac:dyDescent="0.25">
      <c r="B386" s="75" t="s">
        <v>705</v>
      </c>
    </row>
    <row r="387" spans="2:2" ht="27" x14ac:dyDescent="0.25">
      <c r="B387" s="75" t="s">
        <v>706</v>
      </c>
    </row>
    <row r="388" spans="2:2" ht="27" x14ac:dyDescent="0.25">
      <c r="B388" s="75" t="s">
        <v>707</v>
      </c>
    </row>
    <row r="389" spans="2:2" ht="40.5" x14ac:dyDescent="0.25">
      <c r="B389" s="75" t="s">
        <v>708</v>
      </c>
    </row>
    <row r="390" spans="2:2" ht="54" x14ac:dyDescent="0.25">
      <c r="B390" s="75" t="s">
        <v>709</v>
      </c>
    </row>
    <row r="391" spans="2:2" ht="67.5" x14ac:dyDescent="0.25">
      <c r="B391" s="75" t="s">
        <v>710</v>
      </c>
    </row>
    <row r="392" spans="2:2" ht="67.5" x14ac:dyDescent="0.25">
      <c r="B392" s="75" t="s">
        <v>711</v>
      </c>
    </row>
    <row r="393" spans="2:2" ht="67.5" x14ac:dyDescent="0.25">
      <c r="B393" s="75" t="s">
        <v>712</v>
      </c>
    </row>
    <row r="394" spans="2:2" ht="40.5" x14ac:dyDescent="0.25">
      <c r="B394" s="75" t="s">
        <v>713</v>
      </c>
    </row>
    <row r="395" spans="2:2" ht="54" x14ac:dyDescent="0.25">
      <c r="B395" s="75" t="s">
        <v>714</v>
      </c>
    </row>
    <row r="396" spans="2:2" ht="27" x14ac:dyDescent="0.25">
      <c r="B396" s="75" t="s">
        <v>715</v>
      </c>
    </row>
    <row r="397" spans="2:2" x14ac:dyDescent="0.25">
      <c r="B397" s="75" t="s">
        <v>716</v>
      </c>
    </row>
    <row r="398" spans="2:2" x14ac:dyDescent="0.25">
      <c r="B398" s="75" t="s">
        <v>717</v>
      </c>
    </row>
    <row r="399" spans="2:2" x14ac:dyDescent="0.25">
      <c r="B399" s="75" t="s">
        <v>718</v>
      </c>
    </row>
    <row r="400" spans="2:2" x14ac:dyDescent="0.25">
      <c r="B400" s="75" t="s">
        <v>719</v>
      </c>
    </row>
    <row r="401" spans="2:2" x14ac:dyDescent="0.25">
      <c r="B401" s="75" t="s">
        <v>720</v>
      </c>
    </row>
    <row r="402" spans="2:2" x14ac:dyDescent="0.25">
      <c r="B402" s="75" t="s">
        <v>721</v>
      </c>
    </row>
    <row r="403" spans="2:2" x14ac:dyDescent="0.25">
      <c r="B403" s="75" t="s">
        <v>722</v>
      </c>
    </row>
    <row r="404" spans="2:2" x14ac:dyDescent="0.25">
      <c r="B404" s="75" t="s">
        <v>723</v>
      </c>
    </row>
    <row r="405" spans="2:2" x14ac:dyDescent="0.25">
      <c r="B405" s="75" t="s">
        <v>724</v>
      </c>
    </row>
    <row r="406" spans="2:2" x14ac:dyDescent="0.25">
      <c r="B406" s="75" t="s">
        <v>725</v>
      </c>
    </row>
    <row r="407" spans="2:2" x14ac:dyDescent="0.25">
      <c r="B407" s="75" t="s">
        <v>726</v>
      </c>
    </row>
    <row r="408" spans="2:2" x14ac:dyDescent="0.25">
      <c r="B408" s="75" t="s">
        <v>727</v>
      </c>
    </row>
    <row r="409" spans="2:2" x14ac:dyDescent="0.25">
      <c r="B409" s="75" t="s">
        <v>728</v>
      </c>
    </row>
    <row r="410" spans="2:2" x14ac:dyDescent="0.25">
      <c r="B410" s="75" t="s">
        <v>729</v>
      </c>
    </row>
    <row r="411" spans="2:2" x14ac:dyDescent="0.25">
      <c r="B411" s="75" t="s">
        <v>730</v>
      </c>
    </row>
    <row r="412" spans="2:2" ht="27" x14ac:dyDescent="0.25">
      <c r="B412" s="75" t="s">
        <v>731</v>
      </c>
    </row>
    <row r="413" spans="2:2" ht="27" x14ac:dyDescent="0.25">
      <c r="B413" s="75" t="s">
        <v>732</v>
      </c>
    </row>
    <row r="414" spans="2:2" ht="27" x14ac:dyDescent="0.25">
      <c r="B414" s="75" t="s">
        <v>733</v>
      </c>
    </row>
    <row r="415" spans="2:2" ht="27" x14ac:dyDescent="0.25">
      <c r="B415" s="75" t="s">
        <v>734</v>
      </c>
    </row>
    <row r="416" spans="2:2" ht="40.5" x14ac:dyDescent="0.25">
      <c r="B416" s="75" t="s">
        <v>735</v>
      </c>
    </row>
    <row r="417" spans="2:2" ht="27" x14ac:dyDescent="0.25">
      <c r="B417" s="75" t="s">
        <v>736</v>
      </c>
    </row>
    <row r="418" spans="2:2" x14ac:dyDescent="0.25">
      <c r="B418" s="75" t="s">
        <v>737</v>
      </c>
    </row>
    <row r="419" spans="2:2" ht="27" x14ac:dyDescent="0.25">
      <c r="B419" s="75" t="s">
        <v>738</v>
      </c>
    </row>
    <row r="420" spans="2:2" ht="54" x14ac:dyDescent="0.25">
      <c r="B420" s="75" t="s">
        <v>739</v>
      </c>
    </row>
    <row r="421" spans="2:2" x14ac:dyDescent="0.25">
      <c r="B421" s="75" t="s">
        <v>740</v>
      </c>
    </row>
    <row r="422" spans="2:2" ht="27" x14ac:dyDescent="0.25">
      <c r="B422" s="75" t="s">
        <v>741</v>
      </c>
    </row>
    <row r="423" spans="2:2" ht="27" x14ac:dyDescent="0.25">
      <c r="B423" s="75" t="s">
        <v>742</v>
      </c>
    </row>
    <row r="424" spans="2:2" ht="40.5" x14ac:dyDescent="0.25">
      <c r="B424" s="75" t="s">
        <v>743</v>
      </c>
    </row>
    <row r="425" spans="2:2" ht="66" x14ac:dyDescent="0.25">
      <c r="B425" s="76" t="s">
        <v>744</v>
      </c>
    </row>
    <row r="426" spans="2:2" ht="27" x14ac:dyDescent="0.25">
      <c r="B426" s="75" t="s">
        <v>745</v>
      </c>
    </row>
    <row r="427" spans="2:2" ht="27" x14ac:dyDescent="0.25">
      <c r="B427" s="75" t="s">
        <v>746</v>
      </c>
    </row>
    <row r="428" spans="2:2" ht="40.5" x14ac:dyDescent="0.25">
      <c r="B428" s="75" t="s">
        <v>747</v>
      </c>
    </row>
    <row r="429" spans="2:2" ht="27" x14ac:dyDescent="0.25">
      <c r="B429" s="75" t="s">
        <v>748</v>
      </c>
    </row>
    <row r="430" spans="2:2" ht="27" x14ac:dyDescent="0.25">
      <c r="B430" s="75" t="s">
        <v>749</v>
      </c>
    </row>
    <row r="431" spans="2:2" ht="27" x14ac:dyDescent="0.25">
      <c r="B431" s="75" t="s">
        <v>750</v>
      </c>
    </row>
    <row r="432" spans="2:2" x14ac:dyDescent="0.25">
      <c r="B432" s="75" t="s">
        <v>751</v>
      </c>
    </row>
    <row r="433" spans="2:2" x14ac:dyDescent="0.25">
      <c r="B433" s="75" t="s">
        <v>752</v>
      </c>
    </row>
    <row r="434" spans="2:2" x14ac:dyDescent="0.25">
      <c r="B434" s="75" t="s">
        <v>753</v>
      </c>
    </row>
    <row r="435" spans="2:2" x14ac:dyDescent="0.25">
      <c r="B435" s="75" t="s">
        <v>754</v>
      </c>
    </row>
    <row r="436" spans="2:2" x14ac:dyDescent="0.25">
      <c r="B436" s="75" t="s">
        <v>755</v>
      </c>
    </row>
    <row r="437" spans="2:2" ht="27" x14ac:dyDescent="0.25">
      <c r="B437" s="75" t="s">
        <v>756</v>
      </c>
    </row>
    <row r="438" spans="2:2" ht="27" x14ac:dyDescent="0.25">
      <c r="B438" s="75" t="s">
        <v>757</v>
      </c>
    </row>
    <row r="439" spans="2:2" ht="27" x14ac:dyDescent="0.25">
      <c r="B439" s="75" t="s">
        <v>758</v>
      </c>
    </row>
    <row r="440" spans="2:2" ht="27" x14ac:dyDescent="0.25">
      <c r="B440" s="75" t="s">
        <v>759</v>
      </c>
    </row>
    <row r="441" spans="2:2" ht="27" x14ac:dyDescent="0.25">
      <c r="B441" s="75" t="s">
        <v>760</v>
      </c>
    </row>
    <row r="442" spans="2:2" ht="40.5" x14ac:dyDescent="0.25">
      <c r="B442" s="75" t="s">
        <v>761</v>
      </c>
    </row>
    <row r="443" spans="2:2" ht="54" x14ac:dyDescent="0.25">
      <c r="B443" s="75" t="s">
        <v>762</v>
      </c>
    </row>
    <row r="444" spans="2:2" ht="27" x14ac:dyDescent="0.25">
      <c r="B444" s="75" t="s">
        <v>763</v>
      </c>
    </row>
    <row r="445" spans="2:2" x14ac:dyDescent="0.25">
      <c r="B445" s="75" t="s">
        <v>764</v>
      </c>
    </row>
    <row r="446" spans="2:2" ht="54" x14ac:dyDescent="0.25">
      <c r="B446" s="75" t="s">
        <v>765</v>
      </c>
    </row>
    <row r="447" spans="2:2" ht="27" x14ac:dyDescent="0.25">
      <c r="B447" s="75" t="s">
        <v>766</v>
      </c>
    </row>
    <row r="448" spans="2:2" ht="40.5" x14ac:dyDescent="0.25">
      <c r="B448" s="75" t="s">
        <v>767</v>
      </c>
    </row>
    <row r="449" spans="2:2" ht="27" x14ac:dyDescent="0.25">
      <c r="B449" s="75" t="s">
        <v>768</v>
      </c>
    </row>
    <row r="450" spans="2:2" ht="27" x14ac:dyDescent="0.25">
      <c r="B450" s="75" t="s">
        <v>769</v>
      </c>
    </row>
    <row r="451" spans="2:2" ht="27" x14ac:dyDescent="0.25">
      <c r="B451" s="75" t="s">
        <v>770</v>
      </c>
    </row>
    <row r="452" spans="2:2" ht="99" x14ac:dyDescent="0.25">
      <c r="B452" s="76" t="s">
        <v>771</v>
      </c>
    </row>
    <row r="453" spans="2:2" x14ac:dyDescent="0.25">
      <c r="B453" s="75" t="s">
        <v>772</v>
      </c>
    </row>
    <row r="454" spans="2:2" ht="27" x14ac:dyDescent="0.25">
      <c r="B454" s="75" t="s">
        <v>773</v>
      </c>
    </row>
    <row r="455" spans="2:2" x14ac:dyDescent="0.25">
      <c r="B455" s="75" t="s">
        <v>774</v>
      </c>
    </row>
    <row r="456" spans="2:2" x14ac:dyDescent="0.25">
      <c r="B456" s="75" t="s">
        <v>775</v>
      </c>
    </row>
    <row r="457" spans="2:2" ht="40.5" x14ac:dyDescent="0.25">
      <c r="B457" s="75" t="s">
        <v>776</v>
      </c>
    </row>
    <row r="458" spans="2:2" ht="27" x14ac:dyDescent="0.25">
      <c r="B458" s="75" t="s">
        <v>777</v>
      </c>
    </row>
    <row r="459" spans="2:2" ht="40.5" x14ac:dyDescent="0.25">
      <c r="B459" s="75" t="s">
        <v>778</v>
      </c>
    </row>
    <row r="460" spans="2:2" ht="40.5" x14ac:dyDescent="0.25">
      <c r="B460" s="75" t="s">
        <v>779</v>
      </c>
    </row>
    <row r="461" spans="2:2" ht="49.5" x14ac:dyDescent="0.25">
      <c r="B461" s="76" t="s">
        <v>780</v>
      </c>
    </row>
    <row r="462" spans="2:2" ht="54" x14ac:dyDescent="0.25">
      <c r="B462" s="75" t="s">
        <v>781</v>
      </c>
    </row>
    <row r="463" spans="2:2" ht="135" x14ac:dyDescent="0.25">
      <c r="B463" s="75" t="s">
        <v>782</v>
      </c>
    </row>
    <row r="464" spans="2:2" ht="67.5" x14ac:dyDescent="0.25">
      <c r="B464" s="75" t="s">
        <v>783</v>
      </c>
    </row>
    <row r="465" spans="2:2" ht="27" x14ac:dyDescent="0.25">
      <c r="B465" s="75" t="s">
        <v>784</v>
      </c>
    </row>
    <row r="466" spans="2:2" x14ac:dyDescent="0.25">
      <c r="B466" s="75" t="s">
        <v>785</v>
      </c>
    </row>
    <row r="467" spans="2:2" x14ac:dyDescent="0.25">
      <c r="B467" s="75" t="s">
        <v>786</v>
      </c>
    </row>
    <row r="468" spans="2:2" ht="135" x14ac:dyDescent="0.25">
      <c r="B468" s="75" t="s">
        <v>787</v>
      </c>
    </row>
    <row r="469" spans="2:2" ht="108" x14ac:dyDescent="0.25">
      <c r="B469" s="75" t="s">
        <v>788</v>
      </c>
    </row>
    <row r="470" spans="2:2" x14ac:dyDescent="0.25">
      <c r="B470" s="75" t="s">
        <v>789</v>
      </c>
    </row>
    <row r="471" spans="2:2" ht="27" x14ac:dyDescent="0.25">
      <c r="B471" s="75" t="s">
        <v>790</v>
      </c>
    </row>
    <row r="472" spans="2:2" ht="27" x14ac:dyDescent="0.25">
      <c r="B472" s="75" t="s">
        <v>791</v>
      </c>
    </row>
    <row r="473" spans="2:2" x14ac:dyDescent="0.25">
      <c r="B473" s="75" t="s">
        <v>792</v>
      </c>
    </row>
    <row r="474" spans="2:2" ht="40.5" x14ac:dyDescent="0.25">
      <c r="B474" s="75" t="s">
        <v>793</v>
      </c>
    </row>
    <row r="475" spans="2:2" ht="67.5" x14ac:dyDescent="0.25">
      <c r="B475" s="75" t="s">
        <v>794</v>
      </c>
    </row>
    <row r="476" spans="2:2" ht="81" x14ac:dyDescent="0.25">
      <c r="B476" s="75" t="s">
        <v>795</v>
      </c>
    </row>
    <row r="477" spans="2:2" ht="81" x14ac:dyDescent="0.25">
      <c r="B477" s="75" t="s">
        <v>796</v>
      </c>
    </row>
    <row r="478" spans="2:2" ht="54" x14ac:dyDescent="0.25">
      <c r="B478" s="75" t="s">
        <v>797</v>
      </c>
    </row>
    <row r="479" spans="2:2" ht="162" x14ac:dyDescent="0.25">
      <c r="B479" s="75" t="s">
        <v>798</v>
      </c>
    </row>
    <row r="480" spans="2:2" ht="81" x14ac:dyDescent="0.25">
      <c r="B480" s="75" t="s">
        <v>799</v>
      </c>
    </row>
    <row r="481" spans="2:2" ht="27" x14ac:dyDescent="0.25">
      <c r="B481" s="75" t="s">
        <v>800</v>
      </c>
    </row>
    <row r="482" spans="2:2" ht="67.5" x14ac:dyDescent="0.25">
      <c r="B482" s="75" t="s">
        <v>801</v>
      </c>
    </row>
    <row r="483" spans="2:2" ht="54" x14ac:dyDescent="0.25">
      <c r="B483" s="75" t="s">
        <v>802</v>
      </c>
    </row>
    <row r="484" spans="2:2" ht="81" x14ac:dyDescent="0.25">
      <c r="B484" s="75" t="s">
        <v>803</v>
      </c>
    </row>
    <row r="485" spans="2:2" ht="27" x14ac:dyDescent="0.25">
      <c r="B485" s="75" t="s">
        <v>804</v>
      </c>
    </row>
    <row r="486" spans="2:2" ht="49.5" x14ac:dyDescent="0.25">
      <c r="B486" s="76" t="s">
        <v>805</v>
      </c>
    </row>
    <row r="487" spans="2:2" ht="16.5" x14ac:dyDescent="0.25">
      <c r="B487" s="76" t="s">
        <v>806</v>
      </c>
    </row>
    <row r="488" spans="2:2" x14ac:dyDescent="0.25">
      <c r="B488" s="75" t="s">
        <v>807</v>
      </c>
    </row>
    <row r="489" spans="2:2" ht="27" x14ac:dyDescent="0.25">
      <c r="B489" s="75" t="s">
        <v>808</v>
      </c>
    </row>
    <row r="490" spans="2:2" ht="54" x14ac:dyDescent="0.25">
      <c r="B490" s="75" t="s">
        <v>809</v>
      </c>
    </row>
    <row r="491" spans="2:2" x14ac:dyDescent="0.25">
      <c r="B491" s="75" t="s">
        <v>810</v>
      </c>
    </row>
    <row r="492" spans="2:2" ht="54" x14ac:dyDescent="0.25">
      <c r="B492" s="75" t="s">
        <v>811</v>
      </c>
    </row>
    <row r="493" spans="2:2" x14ac:dyDescent="0.25">
      <c r="B493" s="75" t="s">
        <v>812</v>
      </c>
    </row>
    <row r="494" spans="2:2" x14ac:dyDescent="0.25">
      <c r="B494" s="75" t="s">
        <v>813</v>
      </c>
    </row>
    <row r="495" spans="2:2" ht="33" x14ac:dyDescent="0.25">
      <c r="B495" s="76" t="s">
        <v>814</v>
      </c>
    </row>
    <row r="496" spans="2:2" ht="33" x14ac:dyDescent="0.25">
      <c r="B496" s="76" t="s">
        <v>815</v>
      </c>
    </row>
    <row r="497" spans="2:2" ht="67.5" x14ac:dyDescent="0.25">
      <c r="B497" s="75" t="s">
        <v>816</v>
      </c>
    </row>
    <row r="498" spans="2:2" ht="40.5" x14ac:dyDescent="0.25">
      <c r="B498" s="75" t="s">
        <v>817</v>
      </c>
    </row>
    <row r="499" spans="2:2" ht="27" x14ac:dyDescent="0.25">
      <c r="B499" s="75" t="s">
        <v>818</v>
      </c>
    </row>
    <row r="500" spans="2:2" ht="27" x14ac:dyDescent="0.25">
      <c r="B500" s="75" t="s">
        <v>819</v>
      </c>
    </row>
    <row r="501" spans="2:2" x14ac:dyDescent="0.25">
      <c r="B501" s="75" t="s">
        <v>820</v>
      </c>
    </row>
    <row r="502" spans="2:2" ht="40.5" x14ac:dyDescent="0.25">
      <c r="B502" s="75" t="s">
        <v>821</v>
      </c>
    </row>
    <row r="503" spans="2:2" ht="40.5" x14ac:dyDescent="0.25">
      <c r="B503" s="75" t="s">
        <v>822</v>
      </c>
    </row>
    <row r="504" spans="2:2" ht="40.5" x14ac:dyDescent="0.25">
      <c r="B504" s="75" t="s">
        <v>823</v>
      </c>
    </row>
    <row r="505" spans="2:2" ht="40.5" x14ac:dyDescent="0.25">
      <c r="B505" s="75" t="s">
        <v>824</v>
      </c>
    </row>
    <row r="506" spans="2:2" ht="54" x14ac:dyDescent="0.25">
      <c r="B506" s="75" t="s">
        <v>825</v>
      </c>
    </row>
    <row r="507" spans="2:2" ht="54" x14ac:dyDescent="0.25">
      <c r="B507" s="75" t="s">
        <v>826</v>
      </c>
    </row>
    <row r="508" spans="2:2" ht="40.5" x14ac:dyDescent="0.25">
      <c r="B508" s="75" t="s">
        <v>827</v>
      </c>
    </row>
    <row r="509" spans="2:2" ht="54" x14ac:dyDescent="0.25">
      <c r="B509" s="75" t="s">
        <v>828</v>
      </c>
    </row>
    <row r="510" spans="2:2" ht="40.5" x14ac:dyDescent="0.25">
      <c r="B510" s="75" t="s">
        <v>829</v>
      </c>
    </row>
    <row r="511" spans="2:2" ht="27" x14ac:dyDescent="0.25">
      <c r="B511" s="75" t="s">
        <v>830</v>
      </c>
    </row>
    <row r="512" spans="2:2" ht="27" x14ac:dyDescent="0.25">
      <c r="B512" s="75" t="s">
        <v>831</v>
      </c>
    </row>
    <row r="513" spans="2:2" ht="40.5" x14ac:dyDescent="0.25">
      <c r="B513" s="75" t="s">
        <v>832</v>
      </c>
    </row>
    <row r="514" spans="2:2" ht="54" x14ac:dyDescent="0.25">
      <c r="B514" s="75" t="s">
        <v>833</v>
      </c>
    </row>
    <row r="515" spans="2:2" ht="27" x14ac:dyDescent="0.25">
      <c r="B515" s="75" t="s">
        <v>834</v>
      </c>
    </row>
    <row r="516" spans="2:2" ht="49.5" x14ac:dyDescent="0.25">
      <c r="B516" s="76" t="s">
        <v>835</v>
      </c>
    </row>
    <row r="517" spans="2:2" ht="40.5" x14ac:dyDescent="0.25">
      <c r="B517" s="75" t="s">
        <v>836</v>
      </c>
    </row>
    <row r="518" spans="2:2" x14ac:dyDescent="0.25">
      <c r="B518" s="75" t="s">
        <v>837</v>
      </c>
    </row>
    <row r="519" spans="2:2" x14ac:dyDescent="0.25">
      <c r="B519" s="75" t="s">
        <v>838</v>
      </c>
    </row>
    <row r="520" spans="2:2" ht="27" x14ac:dyDescent="0.25">
      <c r="B520" s="75" t="s">
        <v>839</v>
      </c>
    </row>
    <row r="521" spans="2:2" x14ac:dyDescent="0.25">
      <c r="B521" s="75" t="s">
        <v>840</v>
      </c>
    </row>
    <row r="522" spans="2:2" ht="54" x14ac:dyDescent="0.25">
      <c r="B522" s="75" t="s">
        <v>841</v>
      </c>
    </row>
    <row r="523" spans="2:2" ht="27" x14ac:dyDescent="0.25">
      <c r="B523" s="75" t="s">
        <v>842</v>
      </c>
    </row>
    <row r="524" spans="2:2" ht="67.5" x14ac:dyDescent="0.25">
      <c r="B524" s="75" t="s">
        <v>843</v>
      </c>
    </row>
    <row r="525" spans="2:2" ht="40.5" x14ac:dyDescent="0.25">
      <c r="B525" s="75" t="s">
        <v>844</v>
      </c>
    </row>
    <row r="526" spans="2:2" ht="27" x14ac:dyDescent="0.25">
      <c r="B526" s="75" t="s">
        <v>845</v>
      </c>
    </row>
    <row r="527" spans="2:2" ht="40.5" x14ac:dyDescent="0.25">
      <c r="B527" s="75" t="s">
        <v>846</v>
      </c>
    </row>
    <row r="528" spans="2:2" ht="49.5" x14ac:dyDescent="0.25">
      <c r="B528" s="76" t="s">
        <v>847</v>
      </c>
    </row>
    <row r="529" spans="2:2" ht="67.5" x14ac:dyDescent="0.25">
      <c r="B529" s="75" t="s">
        <v>848</v>
      </c>
    </row>
    <row r="530" spans="2:2" ht="40.5" x14ac:dyDescent="0.25">
      <c r="B530" s="75" t="s">
        <v>849</v>
      </c>
    </row>
    <row r="531" spans="2:2" ht="82.5" x14ac:dyDescent="0.25">
      <c r="B531" s="76" t="s">
        <v>850</v>
      </c>
    </row>
    <row r="532" spans="2:2" ht="81" x14ac:dyDescent="0.25">
      <c r="B532" s="75" t="s">
        <v>851</v>
      </c>
    </row>
    <row r="533" spans="2:2" ht="67.5" x14ac:dyDescent="0.25">
      <c r="B533" s="75" t="s">
        <v>852</v>
      </c>
    </row>
    <row r="534" spans="2:2" ht="81" x14ac:dyDescent="0.25">
      <c r="B534" s="75" t="s">
        <v>853</v>
      </c>
    </row>
    <row r="535" spans="2:2" ht="54" x14ac:dyDescent="0.25">
      <c r="B535" s="75" t="s">
        <v>854</v>
      </c>
    </row>
    <row r="536" spans="2:2" ht="94.5" x14ac:dyDescent="0.25">
      <c r="B536" s="75" t="s">
        <v>855</v>
      </c>
    </row>
    <row r="537" spans="2:2" ht="54" x14ac:dyDescent="0.25">
      <c r="B537" s="75" t="s">
        <v>856</v>
      </c>
    </row>
    <row r="538" spans="2:2" x14ac:dyDescent="0.25">
      <c r="B538" s="75" t="s">
        <v>857</v>
      </c>
    </row>
    <row r="539" spans="2:2" x14ac:dyDescent="0.25">
      <c r="B539" s="75" t="s">
        <v>858</v>
      </c>
    </row>
    <row r="540" spans="2:2" x14ac:dyDescent="0.25">
      <c r="B540" s="75" t="s">
        <v>859</v>
      </c>
    </row>
    <row r="541" spans="2:2" ht="27" x14ac:dyDescent="0.25">
      <c r="B541" s="75" t="s">
        <v>860</v>
      </c>
    </row>
    <row r="542" spans="2:2" x14ac:dyDescent="0.25">
      <c r="B542" s="75" t="s">
        <v>861</v>
      </c>
    </row>
    <row r="543" spans="2:2" ht="40.5" x14ac:dyDescent="0.25">
      <c r="B543" s="75" t="s">
        <v>862</v>
      </c>
    </row>
    <row r="544" spans="2:2" x14ac:dyDescent="0.25">
      <c r="B544" s="75" t="s">
        <v>863</v>
      </c>
    </row>
    <row r="545" spans="2:2" ht="27" x14ac:dyDescent="0.25">
      <c r="B545" s="75" t="s">
        <v>864</v>
      </c>
    </row>
    <row r="546" spans="2:2" ht="27" x14ac:dyDescent="0.25">
      <c r="B546" s="75" t="s">
        <v>865</v>
      </c>
    </row>
    <row r="547" spans="2:2" ht="27" x14ac:dyDescent="0.25">
      <c r="B547" s="75" t="s">
        <v>866</v>
      </c>
    </row>
    <row r="548" spans="2:2" x14ac:dyDescent="0.25">
      <c r="B548" s="75" t="s">
        <v>867</v>
      </c>
    </row>
    <row r="549" spans="2:2" ht="27" x14ac:dyDescent="0.25">
      <c r="B549" s="75" t="s">
        <v>868</v>
      </c>
    </row>
    <row r="550" spans="2:2" ht="27" x14ac:dyDescent="0.25">
      <c r="B550" s="75" t="s">
        <v>869</v>
      </c>
    </row>
    <row r="551" spans="2:2" ht="27" x14ac:dyDescent="0.25">
      <c r="B551" s="75" t="s">
        <v>870</v>
      </c>
    </row>
    <row r="552" spans="2:2" x14ac:dyDescent="0.25">
      <c r="B552" s="75" t="s">
        <v>871</v>
      </c>
    </row>
    <row r="553" spans="2:2" x14ac:dyDescent="0.25">
      <c r="B553" s="75" t="s">
        <v>872</v>
      </c>
    </row>
    <row r="554" spans="2:2" x14ac:dyDescent="0.25">
      <c r="B554" s="75" t="s">
        <v>873</v>
      </c>
    </row>
    <row r="555" spans="2:2" x14ac:dyDescent="0.25">
      <c r="B555" s="75" t="s">
        <v>874</v>
      </c>
    </row>
    <row r="556" spans="2:2" ht="27" x14ac:dyDescent="0.25">
      <c r="B556" s="75" t="s">
        <v>875</v>
      </c>
    </row>
    <row r="557" spans="2:2" ht="40.5" x14ac:dyDescent="0.25">
      <c r="B557" s="75" t="s">
        <v>876</v>
      </c>
    </row>
    <row r="558" spans="2:2" x14ac:dyDescent="0.25">
      <c r="B558" s="75" t="s">
        <v>877</v>
      </c>
    </row>
    <row r="559" spans="2:2" x14ac:dyDescent="0.25">
      <c r="B559" s="75" t="s">
        <v>878</v>
      </c>
    </row>
    <row r="560" spans="2:2" x14ac:dyDescent="0.25">
      <c r="B560" s="75" t="s">
        <v>879</v>
      </c>
    </row>
    <row r="561" spans="2:2" ht="27" x14ac:dyDescent="0.25">
      <c r="B561" s="75" t="s">
        <v>880</v>
      </c>
    </row>
    <row r="562" spans="2:2" x14ac:dyDescent="0.25">
      <c r="B562" s="75" t="s">
        <v>881</v>
      </c>
    </row>
    <row r="563" spans="2:2" ht="40.5" x14ac:dyDescent="0.25">
      <c r="B563" s="75" t="s">
        <v>882</v>
      </c>
    </row>
    <row r="564" spans="2:2" ht="27" x14ac:dyDescent="0.25">
      <c r="B564" s="75" t="s">
        <v>883</v>
      </c>
    </row>
    <row r="565" spans="2:2" ht="54" x14ac:dyDescent="0.25">
      <c r="B565" s="75" t="s">
        <v>884</v>
      </c>
    </row>
    <row r="566" spans="2:2" ht="54" x14ac:dyDescent="0.25">
      <c r="B566" s="75" t="s">
        <v>885</v>
      </c>
    </row>
    <row r="567" spans="2:2" ht="54" x14ac:dyDescent="0.25">
      <c r="B567" s="75" t="s">
        <v>886</v>
      </c>
    </row>
    <row r="568" spans="2:2" ht="121.5" x14ac:dyDescent="0.25">
      <c r="B568" s="75" t="s">
        <v>887</v>
      </c>
    </row>
    <row r="569" spans="2:2" ht="40.5" x14ac:dyDescent="0.25">
      <c r="B569" s="75" t="s">
        <v>888</v>
      </c>
    </row>
    <row r="570" spans="2:2" ht="121.5" x14ac:dyDescent="0.25">
      <c r="B570" s="75" t="s">
        <v>889</v>
      </c>
    </row>
    <row r="571" spans="2:2" ht="148.5" x14ac:dyDescent="0.25">
      <c r="B571" s="75" t="s">
        <v>890</v>
      </c>
    </row>
    <row r="572" spans="2:2" ht="81" x14ac:dyDescent="0.25">
      <c r="B572" s="75" t="s">
        <v>891</v>
      </c>
    </row>
    <row r="573" spans="2:2" ht="40.5" x14ac:dyDescent="0.25">
      <c r="B573" s="75" t="s">
        <v>892</v>
      </c>
    </row>
    <row r="574" spans="2:2" x14ac:dyDescent="0.25">
      <c r="B574" s="75" t="s">
        <v>893</v>
      </c>
    </row>
    <row r="575" spans="2:2" x14ac:dyDescent="0.25">
      <c r="B575" s="75" t="s">
        <v>894</v>
      </c>
    </row>
    <row r="576" spans="2:2" ht="27" x14ac:dyDescent="0.25">
      <c r="B576" s="75" t="s">
        <v>895</v>
      </c>
    </row>
    <row r="577" spans="2:2" ht="40.5" x14ac:dyDescent="0.25">
      <c r="B577" s="75" t="s">
        <v>896</v>
      </c>
    </row>
    <row r="578" spans="2:2" ht="27" x14ac:dyDescent="0.25">
      <c r="B578" s="75" t="s">
        <v>897</v>
      </c>
    </row>
    <row r="579" spans="2:2" ht="27" x14ac:dyDescent="0.25">
      <c r="B579" s="75" t="s">
        <v>898</v>
      </c>
    </row>
    <row r="580" spans="2:2" ht="135" x14ac:dyDescent="0.25">
      <c r="B580" s="75" t="s">
        <v>899</v>
      </c>
    </row>
    <row r="581" spans="2:2" ht="27" x14ac:dyDescent="0.25">
      <c r="B581" s="75" t="s">
        <v>900</v>
      </c>
    </row>
    <row r="582" spans="2:2" x14ac:dyDescent="0.25">
      <c r="B582" s="75" t="s">
        <v>901</v>
      </c>
    </row>
    <row r="583" spans="2:2" ht="27" x14ac:dyDescent="0.25">
      <c r="B583" s="75" t="s">
        <v>902</v>
      </c>
    </row>
    <row r="584" spans="2:2" ht="40.5" x14ac:dyDescent="0.25">
      <c r="B584" s="75" t="s">
        <v>903</v>
      </c>
    </row>
    <row r="585" spans="2:2" ht="40.5" x14ac:dyDescent="0.25">
      <c r="B585" s="75" t="s">
        <v>904</v>
      </c>
    </row>
    <row r="586" spans="2:2" ht="67.5" x14ac:dyDescent="0.25">
      <c r="B586" s="75" t="s">
        <v>905</v>
      </c>
    </row>
    <row r="587" spans="2:2" ht="94.5" x14ac:dyDescent="0.25">
      <c r="B587" s="75" t="s">
        <v>906</v>
      </c>
    </row>
    <row r="588" spans="2:2" ht="27" x14ac:dyDescent="0.25">
      <c r="B588" s="75" t="s">
        <v>907</v>
      </c>
    </row>
    <row r="589" spans="2:2" ht="16.5" x14ac:dyDescent="0.25">
      <c r="B589" s="76" t="s">
        <v>908</v>
      </c>
    </row>
    <row r="590" spans="2:2" ht="54" x14ac:dyDescent="0.25">
      <c r="B590" s="75" t="s">
        <v>909</v>
      </c>
    </row>
    <row r="591" spans="2:2" ht="40.5" x14ac:dyDescent="0.25">
      <c r="B591" s="75" t="s">
        <v>910</v>
      </c>
    </row>
    <row r="592" spans="2:2" ht="27" x14ac:dyDescent="0.25">
      <c r="B592" s="75" t="s">
        <v>911</v>
      </c>
    </row>
    <row r="593" spans="2:2" x14ac:dyDescent="0.25">
      <c r="B593" s="75" t="s">
        <v>912</v>
      </c>
    </row>
    <row r="594" spans="2:2" ht="27" x14ac:dyDescent="0.25">
      <c r="B594" s="75" t="s">
        <v>913</v>
      </c>
    </row>
    <row r="595" spans="2:2" ht="27" x14ac:dyDescent="0.25">
      <c r="B595" s="75" t="s">
        <v>914</v>
      </c>
    </row>
    <row r="596" spans="2:2" ht="66" x14ac:dyDescent="0.25">
      <c r="B596" s="76" t="s">
        <v>915</v>
      </c>
    </row>
    <row r="597" spans="2:2" ht="135" x14ac:dyDescent="0.25">
      <c r="B597" s="75" t="s">
        <v>916</v>
      </c>
    </row>
    <row r="598" spans="2:2" ht="40.5" x14ac:dyDescent="0.25">
      <c r="B598" s="75" t="s">
        <v>917</v>
      </c>
    </row>
    <row r="599" spans="2:2" ht="27" x14ac:dyDescent="0.25">
      <c r="B599" s="75" t="s">
        <v>918</v>
      </c>
    </row>
    <row r="600" spans="2:2" ht="40.5" x14ac:dyDescent="0.25">
      <c r="B600" s="75" t="s">
        <v>919</v>
      </c>
    </row>
    <row r="601" spans="2:2" ht="54" x14ac:dyDescent="0.25">
      <c r="B601" s="75" t="s">
        <v>920</v>
      </c>
    </row>
    <row r="602" spans="2:2" ht="67.5" x14ac:dyDescent="0.25">
      <c r="B602" s="75" t="s">
        <v>921</v>
      </c>
    </row>
    <row r="603" spans="2:2" ht="54" x14ac:dyDescent="0.25">
      <c r="B603" s="75" t="s">
        <v>922</v>
      </c>
    </row>
    <row r="604" spans="2:2" ht="40.5" x14ac:dyDescent="0.25">
      <c r="B604" s="75" t="s">
        <v>923</v>
      </c>
    </row>
    <row r="605" spans="2:2" ht="27" x14ac:dyDescent="0.25">
      <c r="B605" s="75" t="s">
        <v>924</v>
      </c>
    </row>
    <row r="606" spans="2:2" ht="27" x14ac:dyDescent="0.25">
      <c r="B606" s="75" t="s">
        <v>925</v>
      </c>
    </row>
    <row r="607" spans="2:2" ht="67.5" x14ac:dyDescent="0.25">
      <c r="B607" s="75" t="s">
        <v>926</v>
      </c>
    </row>
    <row r="608" spans="2:2" ht="16.5" x14ac:dyDescent="0.25">
      <c r="B608" s="76" t="s">
        <v>927</v>
      </c>
    </row>
    <row r="609" spans="2:2" ht="67.5" x14ac:dyDescent="0.25">
      <c r="B609" s="75" t="s">
        <v>928</v>
      </c>
    </row>
    <row r="610" spans="2:2" ht="40.5" x14ac:dyDescent="0.25">
      <c r="B610" s="75" t="s">
        <v>929</v>
      </c>
    </row>
    <row r="611" spans="2:2" ht="27" x14ac:dyDescent="0.25">
      <c r="B611" s="75" t="s">
        <v>930</v>
      </c>
    </row>
    <row r="612" spans="2:2" ht="40.5" x14ac:dyDescent="0.25">
      <c r="B612" s="75" t="s">
        <v>931</v>
      </c>
    </row>
    <row r="613" spans="2:2" ht="94.5" x14ac:dyDescent="0.25">
      <c r="B613" s="75" t="s">
        <v>932</v>
      </c>
    </row>
    <row r="614" spans="2:2" x14ac:dyDescent="0.25">
      <c r="B614" s="75" t="s">
        <v>933</v>
      </c>
    </row>
    <row r="615" spans="2:2" ht="27" x14ac:dyDescent="0.25">
      <c r="B615" s="75" t="s">
        <v>934</v>
      </c>
    </row>
    <row r="616" spans="2:2" ht="54" x14ac:dyDescent="0.25">
      <c r="B616" s="75" t="s">
        <v>935</v>
      </c>
    </row>
    <row r="617" spans="2:2" ht="27" x14ac:dyDescent="0.25">
      <c r="B617" s="75" t="s">
        <v>936</v>
      </c>
    </row>
    <row r="618" spans="2:2" ht="27" x14ac:dyDescent="0.25">
      <c r="B618" s="75" t="s">
        <v>937</v>
      </c>
    </row>
    <row r="619" spans="2:2" ht="33" x14ac:dyDescent="0.25">
      <c r="B619" s="76" t="s">
        <v>938</v>
      </c>
    </row>
    <row r="620" spans="2:2" ht="54" x14ac:dyDescent="0.25">
      <c r="B620" s="75" t="s">
        <v>939</v>
      </c>
    </row>
    <row r="621" spans="2:2" ht="27" x14ac:dyDescent="0.25">
      <c r="B621" s="75" t="s">
        <v>940</v>
      </c>
    </row>
    <row r="622" spans="2:2" ht="81" x14ac:dyDescent="0.25">
      <c r="B622" s="75" t="s">
        <v>941</v>
      </c>
    </row>
    <row r="623" spans="2:2" ht="27" x14ac:dyDescent="0.25">
      <c r="B623" s="75" t="s">
        <v>942</v>
      </c>
    </row>
    <row r="624" spans="2:2" ht="54" x14ac:dyDescent="0.25">
      <c r="B624" s="75" t="s">
        <v>943</v>
      </c>
    </row>
    <row r="625" spans="2:2" ht="40.5" x14ac:dyDescent="0.25">
      <c r="B625" s="75" t="s">
        <v>944</v>
      </c>
    </row>
    <row r="626" spans="2:2" ht="27" x14ac:dyDescent="0.25">
      <c r="B626" s="75" t="s">
        <v>945</v>
      </c>
    </row>
    <row r="627" spans="2:2" ht="40.5" x14ac:dyDescent="0.25">
      <c r="B627" s="75" t="s">
        <v>946</v>
      </c>
    </row>
    <row r="628" spans="2:2" ht="40.5" x14ac:dyDescent="0.25">
      <c r="B628" s="75" t="s">
        <v>947</v>
      </c>
    </row>
    <row r="629" spans="2:2" ht="49.5" x14ac:dyDescent="0.25">
      <c r="B629" s="76" t="s">
        <v>948</v>
      </c>
    </row>
    <row r="630" spans="2:2" ht="40.5" x14ac:dyDescent="0.25">
      <c r="B630" s="75" t="s">
        <v>949</v>
      </c>
    </row>
    <row r="631" spans="2:2" ht="16.5" x14ac:dyDescent="0.25">
      <c r="B631" s="76" t="s">
        <v>950</v>
      </c>
    </row>
    <row r="632" spans="2:2" ht="33" x14ac:dyDescent="0.25">
      <c r="B632" s="76" t="s">
        <v>951</v>
      </c>
    </row>
    <row r="633" spans="2:2" ht="54" x14ac:dyDescent="0.25">
      <c r="B633" s="75" t="s">
        <v>952</v>
      </c>
    </row>
    <row r="634" spans="2:2" ht="40.5" x14ac:dyDescent="0.25">
      <c r="B634" s="75" t="s">
        <v>953</v>
      </c>
    </row>
    <row r="635" spans="2:2" x14ac:dyDescent="0.25">
      <c r="B635" s="75" t="s">
        <v>954</v>
      </c>
    </row>
    <row r="636" spans="2:2" x14ac:dyDescent="0.25">
      <c r="B636" s="75" t="s">
        <v>955</v>
      </c>
    </row>
    <row r="637" spans="2:2" ht="27" x14ac:dyDescent="0.25">
      <c r="B637" s="75" t="s">
        <v>956</v>
      </c>
    </row>
    <row r="638" spans="2:2" ht="67.5" x14ac:dyDescent="0.25">
      <c r="B638" s="75" t="s">
        <v>957</v>
      </c>
    </row>
    <row r="639" spans="2:2" ht="54" x14ac:dyDescent="0.25">
      <c r="B639" s="75" t="s">
        <v>958</v>
      </c>
    </row>
    <row r="640" spans="2:2" x14ac:dyDescent="0.25">
      <c r="B640" s="75" t="s">
        <v>959</v>
      </c>
    </row>
    <row r="641" spans="2:2" x14ac:dyDescent="0.25">
      <c r="B641" s="75" t="s">
        <v>960</v>
      </c>
    </row>
    <row r="642" spans="2:2" ht="67.5" x14ac:dyDescent="0.25">
      <c r="B642" s="75" t="s">
        <v>961</v>
      </c>
    </row>
    <row r="643" spans="2:2" ht="27" x14ac:dyDescent="0.25">
      <c r="B643" s="75" t="s">
        <v>962</v>
      </c>
    </row>
    <row r="644" spans="2:2" ht="40.5" x14ac:dyDescent="0.25">
      <c r="B644" s="75" t="s">
        <v>963</v>
      </c>
    </row>
    <row r="645" spans="2:2" x14ac:dyDescent="0.25">
      <c r="B645" s="75" t="s">
        <v>964</v>
      </c>
    </row>
    <row r="646" spans="2:2" ht="27" x14ac:dyDescent="0.25">
      <c r="B646" s="75" t="s">
        <v>965</v>
      </c>
    </row>
    <row r="647" spans="2:2" ht="27" x14ac:dyDescent="0.25">
      <c r="B647" s="75" t="s">
        <v>966</v>
      </c>
    </row>
    <row r="648" spans="2:2" ht="94.5" x14ac:dyDescent="0.25">
      <c r="B648" s="75" t="s">
        <v>967</v>
      </c>
    </row>
    <row r="649" spans="2:2" ht="33" x14ac:dyDescent="0.25">
      <c r="B649" s="76" t="s">
        <v>968</v>
      </c>
    </row>
    <row r="650" spans="2:2" ht="40.5" x14ac:dyDescent="0.25">
      <c r="B650" s="75" t="s">
        <v>969</v>
      </c>
    </row>
    <row r="651" spans="2:2" ht="27" x14ac:dyDescent="0.25">
      <c r="B651" s="75" t="s">
        <v>970</v>
      </c>
    </row>
    <row r="652" spans="2:2" ht="33" x14ac:dyDescent="0.25">
      <c r="B652" s="76" t="s">
        <v>971</v>
      </c>
    </row>
    <row r="653" spans="2:2" ht="54" x14ac:dyDescent="0.25">
      <c r="B653" s="75" t="s">
        <v>972</v>
      </c>
    </row>
    <row r="654" spans="2:2" ht="40.5" x14ac:dyDescent="0.25">
      <c r="B654" s="75" t="s">
        <v>973</v>
      </c>
    </row>
    <row r="655" spans="2:2" ht="40.5" x14ac:dyDescent="0.25">
      <c r="B655" s="75" t="s">
        <v>974</v>
      </c>
    </row>
    <row r="656" spans="2:2" ht="40.5" x14ac:dyDescent="0.25">
      <c r="B656" s="75" t="s">
        <v>975</v>
      </c>
    </row>
    <row r="657" spans="2:2" ht="67.5" x14ac:dyDescent="0.25">
      <c r="B657" s="75" t="s">
        <v>976</v>
      </c>
    </row>
    <row r="658" spans="2:2" ht="54" x14ac:dyDescent="0.25">
      <c r="B658" s="75" t="s">
        <v>977</v>
      </c>
    </row>
    <row r="659" spans="2:2" ht="54" x14ac:dyDescent="0.25">
      <c r="B659" s="75" t="s">
        <v>978</v>
      </c>
    </row>
    <row r="660" spans="2:2" ht="67.5" x14ac:dyDescent="0.25">
      <c r="B660" s="75" t="s">
        <v>979</v>
      </c>
    </row>
    <row r="661" spans="2:2" ht="27" x14ac:dyDescent="0.25">
      <c r="B661" s="75" t="s">
        <v>980</v>
      </c>
    </row>
    <row r="662" spans="2:2" x14ac:dyDescent="0.25">
      <c r="B662" s="75" t="s">
        <v>981</v>
      </c>
    </row>
    <row r="663" spans="2:2" x14ac:dyDescent="0.25">
      <c r="B663" s="75" t="s">
        <v>982</v>
      </c>
    </row>
    <row r="664" spans="2:2" x14ac:dyDescent="0.25">
      <c r="B664" s="75" t="s">
        <v>983</v>
      </c>
    </row>
    <row r="665" spans="2:2" x14ac:dyDescent="0.25">
      <c r="B665" s="75" t="s">
        <v>984</v>
      </c>
    </row>
    <row r="666" spans="2:2" x14ac:dyDescent="0.25">
      <c r="B666" s="75" t="s">
        <v>985</v>
      </c>
    </row>
    <row r="667" spans="2:2" x14ac:dyDescent="0.25">
      <c r="B667" s="75" t="s">
        <v>986</v>
      </c>
    </row>
    <row r="668" spans="2:2" ht="40.5" x14ac:dyDescent="0.25">
      <c r="B668" s="75" t="s">
        <v>987</v>
      </c>
    </row>
    <row r="669" spans="2:2" ht="16.5" x14ac:dyDescent="0.25">
      <c r="B669" s="76" t="s">
        <v>988</v>
      </c>
    </row>
    <row r="670" spans="2:2" ht="66" x14ac:dyDescent="0.25">
      <c r="B670" s="76" t="s">
        <v>989</v>
      </c>
    </row>
    <row r="671" spans="2:2" ht="54" x14ac:dyDescent="0.25">
      <c r="B671" s="75" t="s">
        <v>990</v>
      </c>
    </row>
    <row r="672" spans="2:2" x14ac:dyDescent="0.25">
      <c r="B672" s="75" t="s">
        <v>991</v>
      </c>
    </row>
    <row r="673" spans="2:2" ht="27" x14ac:dyDescent="0.25">
      <c r="B673" s="75" t="s">
        <v>992</v>
      </c>
    </row>
    <row r="674" spans="2:2" x14ac:dyDescent="0.25">
      <c r="B674" s="75" t="s">
        <v>993</v>
      </c>
    </row>
    <row r="675" spans="2:2" ht="27" x14ac:dyDescent="0.25">
      <c r="B675" s="75" t="s">
        <v>994</v>
      </c>
    </row>
    <row r="676" spans="2:2" x14ac:dyDescent="0.25">
      <c r="B676" s="75" t="s">
        <v>995</v>
      </c>
    </row>
    <row r="677" spans="2:2" ht="40.5" x14ac:dyDescent="0.25">
      <c r="B677" s="75" t="s">
        <v>996</v>
      </c>
    </row>
    <row r="678" spans="2:2" ht="49.5" x14ac:dyDescent="0.25">
      <c r="B678" s="76" t="s">
        <v>997</v>
      </c>
    </row>
    <row r="679" spans="2:2" ht="40.5" x14ac:dyDescent="0.25">
      <c r="B679" s="75" t="s">
        <v>998</v>
      </c>
    </row>
    <row r="680" spans="2:2" ht="27" x14ac:dyDescent="0.25">
      <c r="B680" s="75" t="s">
        <v>999</v>
      </c>
    </row>
    <row r="681" spans="2:2" x14ac:dyDescent="0.25">
      <c r="B681" s="75" t="s">
        <v>1000</v>
      </c>
    </row>
    <row r="682" spans="2:2" x14ac:dyDescent="0.25">
      <c r="B682" s="75" t="s">
        <v>1001</v>
      </c>
    </row>
    <row r="683" spans="2:2" ht="27" x14ac:dyDescent="0.25">
      <c r="B683" s="75" t="s">
        <v>1002</v>
      </c>
    </row>
    <row r="684" spans="2:2" x14ac:dyDescent="0.25">
      <c r="B684" s="75" t="s">
        <v>1003</v>
      </c>
    </row>
    <row r="685" spans="2:2" ht="27" x14ac:dyDescent="0.25">
      <c r="B685" s="75" t="s">
        <v>1004</v>
      </c>
    </row>
    <row r="686" spans="2:2" ht="49.5" x14ac:dyDescent="0.25">
      <c r="B686" s="76" t="s">
        <v>1005</v>
      </c>
    </row>
    <row r="687" spans="2:2" ht="40.5" x14ac:dyDescent="0.25">
      <c r="B687" s="75" t="s">
        <v>1006</v>
      </c>
    </row>
    <row r="688" spans="2:2" ht="54" x14ac:dyDescent="0.25">
      <c r="B688" s="75" t="s">
        <v>1007</v>
      </c>
    </row>
    <row r="689" spans="2:2" ht="27" x14ac:dyDescent="0.25">
      <c r="B689" s="75" t="s">
        <v>1008</v>
      </c>
    </row>
    <row r="690" spans="2:2" ht="40.5" x14ac:dyDescent="0.25">
      <c r="B690" s="75" t="s">
        <v>1009</v>
      </c>
    </row>
    <row r="691" spans="2:2" ht="40.5" x14ac:dyDescent="0.25">
      <c r="B691" s="75" t="s">
        <v>1010</v>
      </c>
    </row>
    <row r="692" spans="2:2" x14ac:dyDescent="0.25">
      <c r="B692" s="75" t="s">
        <v>1011</v>
      </c>
    </row>
    <row r="693" spans="2:2" x14ac:dyDescent="0.25">
      <c r="B693" s="75" t="s">
        <v>1012</v>
      </c>
    </row>
    <row r="694" spans="2:2" ht="27" x14ac:dyDescent="0.25">
      <c r="B694" s="75" t="s">
        <v>1013</v>
      </c>
    </row>
    <row r="695" spans="2:2" ht="27" x14ac:dyDescent="0.25">
      <c r="B695" s="75" t="s">
        <v>1014</v>
      </c>
    </row>
    <row r="696" spans="2:2" ht="40.5" x14ac:dyDescent="0.25">
      <c r="B696" s="75" t="s">
        <v>1015</v>
      </c>
    </row>
    <row r="697" spans="2:2" x14ac:dyDescent="0.25">
      <c r="B697" s="75" t="s">
        <v>1016</v>
      </c>
    </row>
    <row r="698" spans="2:2" ht="40.5" x14ac:dyDescent="0.25">
      <c r="B698" s="75" t="s">
        <v>1017</v>
      </c>
    </row>
    <row r="699" spans="2:2" ht="33" x14ac:dyDescent="0.25">
      <c r="B699" s="76" t="s">
        <v>1018</v>
      </c>
    </row>
    <row r="700" spans="2:2" ht="54" x14ac:dyDescent="0.25">
      <c r="B700" s="75" t="s">
        <v>1019</v>
      </c>
    </row>
    <row r="701" spans="2:2" ht="54" x14ac:dyDescent="0.25">
      <c r="B701" s="75" t="s">
        <v>1020</v>
      </c>
    </row>
    <row r="702" spans="2:2" ht="40.5" x14ac:dyDescent="0.25">
      <c r="B702" s="75" t="s">
        <v>1021</v>
      </c>
    </row>
    <row r="703" spans="2:2" ht="27" x14ac:dyDescent="0.25">
      <c r="B703" s="75" t="s">
        <v>1022</v>
      </c>
    </row>
    <row r="704" spans="2:2" ht="33" x14ac:dyDescent="0.25">
      <c r="B704" s="76" t="s">
        <v>1023</v>
      </c>
    </row>
    <row r="705" spans="2:2" ht="49.5" x14ac:dyDescent="0.25">
      <c r="B705" s="76" t="s">
        <v>1024</v>
      </c>
    </row>
    <row r="706" spans="2:2" ht="27" x14ac:dyDescent="0.25">
      <c r="B706" s="75" t="s">
        <v>1025</v>
      </c>
    </row>
    <row r="707" spans="2:2" ht="16.5" x14ac:dyDescent="0.25">
      <c r="B707" s="76" t="s">
        <v>1026</v>
      </c>
    </row>
    <row r="708" spans="2:2" ht="40.5" x14ac:dyDescent="0.25">
      <c r="B708" s="75" t="s">
        <v>1027</v>
      </c>
    </row>
    <row r="709" spans="2:2" x14ac:dyDescent="0.25">
      <c r="B709" s="75" t="s">
        <v>1028</v>
      </c>
    </row>
    <row r="710" spans="2:2" x14ac:dyDescent="0.25">
      <c r="B710" s="75" t="s">
        <v>1029</v>
      </c>
    </row>
    <row r="711" spans="2:2" x14ac:dyDescent="0.25">
      <c r="B711" s="75" t="s">
        <v>1030</v>
      </c>
    </row>
    <row r="712" spans="2:2" ht="27" x14ac:dyDescent="0.25">
      <c r="B712" s="75" t="s">
        <v>1031</v>
      </c>
    </row>
    <row r="713" spans="2:2" ht="27" x14ac:dyDescent="0.25">
      <c r="B713" s="75" t="s">
        <v>1032</v>
      </c>
    </row>
    <row r="714" spans="2:2" ht="27" x14ac:dyDescent="0.25">
      <c r="B714" s="75" t="s">
        <v>1033</v>
      </c>
    </row>
    <row r="715" spans="2:2" ht="40.5" x14ac:dyDescent="0.25">
      <c r="B715" s="75" t="s">
        <v>1034</v>
      </c>
    </row>
    <row r="716" spans="2:2" ht="27" x14ac:dyDescent="0.25">
      <c r="B716" s="75" t="s">
        <v>1035</v>
      </c>
    </row>
    <row r="717" spans="2:2" x14ac:dyDescent="0.25">
      <c r="B717" s="75" t="s">
        <v>1036</v>
      </c>
    </row>
    <row r="718" spans="2:2" ht="27" x14ac:dyDescent="0.25">
      <c r="B718" s="75" t="s">
        <v>1037</v>
      </c>
    </row>
    <row r="719" spans="2:2" ht="40.5" x14ac:dyDescent="0.25">
      <c r="B719" s="75" t="s">
        <v>1038</v>
      </c>
    </row>
    <row r="720" spans="2:2" ht="27" x14ac:dyDescent="0.25">
      <c r="B720" s="75" t="s">
        <v>1039</v>
      </c>
    </row>
    <row r="721" spans="2:2" ht="27" x14ac:dyDescent="0.25">
      <c r="B721" s="75" t="s">
        <v>1040</v>
      </c>
    </row>
    <row r="722" spans="2:2" ht="27" x14ac:dyDescent="0.25">
      <c r="B722" s="75" t="s">
        <v>1041</v>
      </c>
    </row>
    <row r="723" spans="2:2" ht="33" x14ac:dyDescent="0.25">
      <c r="B723" s="76" t="s">
        <v>1042</v>
      </c>
    </row>
    <row r="724" spans="2:2" x14ac:dyDescent="0.25">
      <c r="B724" s="75" t="s">
        <v>1043</v>
      </c>
    </row>
    <row r="725" spans="2:2" ht="27" x14ac:dyDescent="0.25">
      <c r="B725" s="75" t="s">
        <v>1044</v>
      </c>
    </row>
    <row r="726" spans="2:2" ht="27" x14ac:dyDescent="0.25">
      <c r="B726" s="75" t="s">
        <v>1045</v>
      </c>
    </row>
    <row r="727" spans="2:2" ht="27" x14ac:dyDescent="0.25">
      <c r="B727" s="75" t="s">
        <v>1046</v>
      </c>
    </row>
    <row r="728" spans="2:2" ht="27" x14ac:dyDescent="0.25">
      <c r="B728" s="75" t="s">
        <v>1047</v>
      </c>
    </row>
    <row r="729" spans="2:2" ht="27" x14ac:dyDescent="0.25">
      <c r="B729" s="75" t="s">
        <v>1048</v>
      </c>
    </row>
    <row r="730" spans="2:2" ht="40.5" x14ac:dyDescent="0.25">
      <c r="B730" s="75" t="s">
        <v>1049</v>
      </c>
    </row>
    <row r="731" spans="2:2" x14ac:dyDescent="0.25">
      <c r="B731" s="75" t="s">
        <v>1050</v>
      </c>
    </row>
    <row r="732" spans="2:2" x14ac:dyDescent="0.25">
      <c r="B732" s="75" t="s">
        <v>1051</v>
      </c>
    </row>
    <row r="733" spans="2:2" ht="16.5" x14ac:dyDescent="0.25">
      <c r="B733" s="76" t="s">
        <v>1052</v>
      </c>
    </row>
    <row r="734" spans="2:2" ht="40.5" x14ac:dyDescent="0.25">
      <c r="B734" s="75" t="s">
        <v>1053</v>
      </c>
    </row>
    <row r="735" spans="2:2" ht="27" x14ac:dyDescent="0.25">
      <c r="B735" s="75" t="s">
        <v>1054</v>
      </c>
    </row>
    <row r="736" spans="2:2" ht="40.5" x14ac:dyDescent="0.25">
      <c r="B736" s="75" t="s">
        <v>1055</v>
      </c>
    </row>
    <row r="737" spans="2:2" x14ac:dyDescent="0.25">
      <c r="B737" s="75" t="s">
        <v>1056</v>
      </c>
    </row>
    <row r="738" spans="2:2" ht="27" x14ac:dyDescent="0.25">
      <c r="B738" s="75" t="s">
        <v>1057</v>
      </c>
    </row>
    <row r="739" spans="2:2" ht="27" x14ac:dyDescent="0.25">
      <c r="B739" s="75" t="s">
        <v>1058</v>
      </c>
    </row>
    <row r="740" spans="2:2" ht="40.5" x14ac:dyDescent="0.25">
      <c r="B740" s="75" t="s">
        <v>1059</v>
      </c>
    </row>
    <row r="741" spans="2:2" ht="54" x14ac:dyDescent="0.25">
      <c r="B741" s="75" t="s">
        <v>1060</v>
      </c>
    </row>
    <row r="742" spans="2:2" x14ac:dyDescent="0.25">
      <c r="B742" s="75" t="s">
        <v>1061</v>
      </c>
    </row>
    <row r="743" spans="2:2" ht="40.5" x14ac:dyDescent="0.25">
      <c r="B743" s="75" t="s">
        <v>1062</v>
      </c>
    </row>
    <row r="744" spans="2:2" ht="16.5" x14ac:dyDescent="0.25">
      <c r="B744" s="76" t="s">
        <v>1063</v>
      </c>
    </row>
    <row r="745" spans="2:2" ht="81" x14ac:dyDescent="0.25">
      <c r="B745" s="75" t="s">
        <v>1064</v>
      </c>
    </row>
    <row r="746" spans="2:2" ht="33" x14ac:dyDescent="0.25">
      <c r="B746" s="76" t="s">
        <v>1065</v>
      </c>
    </row>
    <row r="747" spans="2:2" x14ac:dyDescent="0.25">
      <c r="B747" s="75" t="s">
        <v>1066</v>
      </c>
    </row>
    <row r="748" spans="2:2" ht="16.5" x14ac:dyDescent="0.25">
      <c r="B748" s="76" t="s">
        <v>1067</v>
      </c>
    </row>
    <row r="749" spans="2:2" x14ac:dyDescent="0.25">
      <c r="B749" s="75" t="s">
        <v>1068</v>
      </c>
    </row>
    <row r="750" spans="2:2" x14ac:dyDescent="0.25">
      <c r="B750" s="75" t="s">
        <v>1069</v>
      </c>
    </row>
    <row r="751" spans="2:2" x14ac:dyDescent="0.25">
      <c r="B751" s="75" t="s">
        <v>1070</v>
      </c>
    </row>
    <row r="752" spans="2:2" x14ac:dyDescent="0.25">
      <c r="B752" s="75" t="s">
        <v>1071</v>
      </c>
    </row>
    <row r="753" spans="2:2" ht="27" x14ac:dyDescent="0.25">
      <c r="B753" s="75" t="s">
        <v>1072</v>
      </c>
    </row>
    <row r="754" spans="2:2" ht="27" x14ac:dyDescent="0.25">
      <c r="B754" s="75" t="s">
        <v>1073</v>
      </c>
    </row>
    <row r="755" spans="2:2" ht="54" x14ac:dyDescent="0.25">
      <c r="B755" s="75" t="s">
        <v>1074</v>
      </c>
    </row>
    <row r="756" spans="2:2" ht="27" x14ac:dyDescent="0.25">
      <c r="B756" s="75" t="s">
        <v>1075</v>
      </c>
    </row>
    <row r="757" spans="2:2" ht="27" x14ac:dyDescent="0.25">
      <c r="B757" s="75" t="s">
        <v>1076</v>
      </c>
    </row>
    <row r="758" spans="2:2" ht="27" x14ac:dyDescent="0.25">
      <c r="B758" s="75" t="s">
        <v>1077</v>
      </c>
    </row>
    <row r="759" spans="2:2" ht="27" x14ac:dyDescent="0.25">
      <c r="B759" s="75" t="s">
        <v>1078</v>
      </c>
    </row>
    <row r="760" spans="2:2" ht="40.5" x14ac:dyDescent="0.25">
      <c r="B760" s="75" t="s">
        <v>1079</v>
      </c>
    </row>
    <row r="761" spans="2:2" ht="16.5" x14ac:dyDescent="0.25">
      <c r="B761" s="76" t="s">
        <v>1080</v>
      </c>
    </row>
    <row r="762" spans="2:2" ht="40.5" x14ac:dyDescent="0.25">
      <c r="B762" s="75" t="s">
        <v>1081</v>
      </c>
    </row>
    <row r="763" spans="2:2" x14ac:dyDescent="0.25">
      <c r="B763" s="75" t="s">
        <v>1082</v>
      </c>
    </row>
    <row r="764" spans="2:2" ht="27" x14ac:dyDescent="0.25">
      <c r="B764" s="75" t="s">
        <v>1083</v>
      </c>
    </row>
    <row r="765" spans="2:2" ht="27" x14ac:dyDescent="0.25">
      <c r="B765" s="75" t="s">
        <v>1084</v>
      </c>
    </row>
    <row r="766" spans="2:2" x14ac:dyDescent="0.25">
      <c r="B766" s="75" t="s">
        <v>1085</v>
      </c>
    </row>
    <row r="767" spans="2:2" x14ac:dyDescent="0.25">
      <c r="B767" s="75" t="s">
        <v>1086</v>
      </c>
    </row>
    <row r="768" spans="2:2" x14ac:dyDescent="0.25">
      <c r="B768" s="75" t="s">
        <v>1087</v>
      </c>
    </row>
    <row r="769" spans="2:2" ht="27" x14ac:dyDescent="0.25">
      <c r="B769" s="75" t="s">
        <v>1088</v>
      </c>
    </row>
    <row r="770" spans="2:2" x14ac:dyDescent="0.25">
      <c r="B770" s="75" t="s">
        <v>1089</v>
      </c>
    </row>
    <row r="771" spans="2:2" ht="27" x14ac:dyDescent="0.25">
      <c r="B771" s="75" t="s">
        <v>1090</v>
      </c>
    </row>
    <row r="772" spans="2:2" ht="16.5" x14ac:dyDescent="0.25">
      <c r="B772" s="76" t="s">
        <v>1091</v>
      </c>
    </row>
    <row r="773" spans="2:2" ht="27" x14ac:dyDescent="0.25">
      <c r="B773" s="75" t="s">
        <v>1092</v>
      </c>
    </row>
    <row r="774" spans="2:2" ht="33" x14ac:dyDescent="0.25">
      <c r="B774" s="76" t="s">
        <v>1093</v>
      </c>
    </row>
    <row r="775" spans="2:2" ht="27" x14ac:dyDescent="0.25">
      <c r="B775" s="75" t="s">
        <v>1094</v>
      </c>
    </row>
    <row r="776" spans="2:2" ht="16.5" x14ac:dyDescent="0.25">
      <c r="B776" s="76" t="s">
        <v>1095</v>
      </c>
    </row>
    <row r="777" spans="2:2" ht="67.5" x14ac:dyDescent="0.25">
      <c r="B777" s="75" t="s">
        <v>1096</v>
      </c>
    </row>
    <row r="778" spans="2:2" x14ac:dyDescent="0.25">
      <c r="B778" s="75" t="s">
        <v>277</v>
      </c>
    </row>
    <row r="779" spans="2:2" ht="27" x14ac:dyDescent="0.25">
      <c r="B779" s="75" t="s">
        <v>1097</v>
      </c>
    </row>
    <row r="780" spans="2:2" ht="27" x14ac:dyDescent="0.25">
      <c r="B780" s="75" t="s">
        <v>1098</v>
      </c>
    </row>
    <row r="781" spans="2:2" ht="27" x14ac:dyDescent="0.25">
      <c r="B781" s="75" t="s">
        <v>1099</v>
      </c>
    </row>
    <row r="782" spans="2:2" ht="27" x14ac:dyDescent="0.25">
      <c r="B782" s="75" t="s">
        <v>1100</v>
      </c>
    </row>
    <row r="783" spans="2:2" ht="27" x14ac:dyDescent="0.25">
      <c r="B783" s="75" t="s">
        <v>1101</v>
      </c>
    </row>
    <row r="784" spans="2:2" ht="27" x14ac:dyDescent="0.25">
      <c r="B784" s="75" t="s">
        <v>1102</v>
      </c>
    </row>
    <row r="785" spans="2:2" ht="27" x14ac:dyDescent="0.25">
      <c r="B785" s="75" t="s">
        <v>1103</v>
      </c>
    </row>
    <row r="786" spans="2:2" x14ac:dyDescent="0.25">
      <c r="B786" s="75" t="s">
        <v>1104</v>
      </c>
    </row>
    <row r="787" spans="2:2" x14ac:dyDescent="0.25">
      <c r="B787" s="75" t="s">
        <v>1105</v>
      </c>
    </row>
    <row r="788" spans="2:2" ht="16.5" x14ac:dyDescent="0.25">
      <c r="B788" s="76" t="s">
        <v>1106</v>
      </c>
    </row>
    <row r="789" spans="2:2" ht="66" x14ac:dyDescent="0.25">
      <c r="B789" s="76" t="s">
        <v>1107</v>
      </c>
    </row>
    <row r="790" spans="2:2" ht="16.5" x14ac:dyDescent="0.25">
      <c r="B790" s="76" t="s">
        <v>1108</v>
      </c>
    </row>
    <row r="791" spans="2:2" ht="33" x14ac:dyDescent="0.25">
      <c r="B791" s="76" t="s">
        <v>1109</v>
      </c>
    </row>
    <row r="792" spans="2:2" ht="33" x14ac:dyDescent="0.25">
      <c r="B792" s="76" t="s">
        <v>1110</v>
      </c>
    </row>
    <row r="793" spans="2:2" ht="16.5" x14ac:dyDescent="0.25">
      <c r="B793" s="76" t="s">
        <v>1111</v>
      </c>
    </row>
    <row r="794" spans="2:2" ht="40.5" x14ac:dyDescent="0.25">
      <c r="B794" s="75" t="s">
        <v>1112</v>
      </c>
    </row>
    <row r="795" spans="2:2" x14ac:dyDescent="0.25">
      <c r="B795" s="75" t="s">
        <v>1113</v>
      </c>
    </row>
    <row r="796" spans="2:2" ht="40.5" x14ac:dyDescent="0.25">
      <c r="B796" s="75" t="s">
        <v>1114</v>
      </c>
    </row>
    <row r="797" spans="2:2" ht="27" x14ac:dyDescent="0.25">
      <c r="B797" s="75" t="s">
        <v>1115</v>
      </c>
    </row>
    <row r="798" spans="2:2" ht="27" x14ac:dyDescent="0.25">
      <c r="B798" s="75" t="s">
        <v>1116</v>
      </c>
    </row>
    <row r="799" spans="2:2" ht="27" x14ac:dyDescent="0.25">
      <c r="B799" s="75" t="s">
        <v>1117</v>
      </c>
    </row>
    <row r="800" spans="2:2" x14ac:dyDescent="0.25">
      <c r="B800" s="75" t="s">
        <v>1118</v>
      </c>
    </row>
    <row r="801" spans="2:2" ht="16.5" x14ac:dyDescent="0.25">
      <c r="B801" s="76" t="s">
        <v>1119</v>
      </c>
    </row>
    <row r="802" spans="2:2" ht="40.5" x14ac:dyDescent="0.25">
      <c r="B802" s="75" t="s">
        <v>1120</v>
      </c>
    </row>
    <row r="803" spans="2:2" x14ac:dyDescent="0.25">
      <c r="B803" s="75" t="s">
        <v>1121</v>
      </c>
    </row>
    <row r="804" spans="2:2" ht="27" x14ac:dyDescent="0.25">
      <c r="B804" s="75" t="s">
        <v>1122</v>
      </c>
    </row>
    <row r="805" spans="2:2" ht="121.5" x14ac:dyDescent="0.25">
      <c r="B805" s="75" t="s">
        <v>1123</v>
      </c>
    </row>
    <row r="806" spans="2:2" ht="27" x14ac:dyDescent="0.25">
      <c r="B806" s="75" t="s">
        <v>1124</v>
      </c>
    </row>
    <row r="807" spans="2:2" ht="27" x14ac:dyDescent="0.25">
      <c r="B807" s="75" t="s">
        <v>1125</v>
      </c>
    </row>
    <row r="808" spans="2:2" ht="27" x14ac:dyDescent="0.25">
      <c r="B808" s="75" t="s">
        <v>1126</v>
      </c>
    </row>
    <row r="809" spans="2:2" x14ac:dyDescent="0.25">
      <c r="B809" s="75" t="s">
        <v>1127</v>
      </c>
    </row>
    <row r="810" spans="2:2" ht="16.5" x14ac:dyDescent="0.25">
      <c r="B810" s="76" t="s">
        <v>1128</v>
      </c>
    </row>
    <row r="811" spans="2:2" ht="16.5" x14ac:dyDescent="0.25">
      <c r="B811" s="76" t="s">
        <v>1129</v>
      </c>
    </row>
    <row r="812" spans="2:2" ht="40.5" x14ac:dyDescent="0.25">
      <c r="B812" s="75" t="s">
        <v>1130</v>
      </c>
    </row>
    <row r="813" spans="2:2" x14ac:dyDescent="0.25">
      <c r="B813" s="75" t="s">
        <v>1131</v>
      </c>
    </row>
    <row r="814" spans="2:2" ht="27" x14ac:dyDescent="0.25">
      <c r="B814" s="75" t="s">
        <v>1132</v>
      </c>
    </row>
    <row r="815" spans="2:2" ht="27" x14ac:dyDescent="0.25">
      <c r="B815" s="75" t="s">
        <v>1133</v>
      </c>
    </row>
    <row r="816" spans="2:2" ht="81" x14ac:dyDescent="0.25">
      <c r="B816" s="75" t="s">
        <v>1134</v>
      </c>
    </row>
    <row r="817" spans="2:2" ht="81" x14ac:dyDescent="0.25">
      <c r="B817" s="75" t="s">
        <v>1135</v>
      </c>
    </row>
    <row r="818" spans="2:2" ht="27" x14ac:dyDescent="0.25">
      <c r="B818" s="75" t="s">
        <v>1136</v>
      </c>
    </row>
    <row r="819" spans="2:2" ht="54" x14ac:dyDescent="0.25">
      <c r="B819" s="75" t="s">
        <v>1137</v>
      </c>
    </row>
    <row r="820" spans="2:2" ht="27" x14ac:dyDescent="0.25">
      <c r="B820" s="75" t="s">
        <v>1138</v>
      </c>
    </row>
    <row r="821" spans="2:2" ht="16.5" x14ac:dyDescent="0.25">
      <c r="B821" s="76" t="s">
        <v>1139</v>
      </c>
    </row>
    <row r="822" spans="2:2" ht="40.5" x14ac:dyDescent="0.25">
      <c r="B822" s="75" t="s">
        <v>1140</v>
      </c>
    </row>
    <row r="823" spans="2:2" x14ac:dyDescent="0.25">
      <c r="B823" s="75" t="s">
        <v>1141</v>
      </c>
    </row>
    <row r="824" spans="2:2" ht="27" x14ac:dyDescent="0.25">
      <c r="B824" s="75" t="s">
        <v>1142</v>
      </c>
    </row>
    <row r="825" spans="2:2" ht="121.5" x14ac:dyDescent="0.25">
      <c r="B825" s="75" t="s">
        <v>1143</v>
      </c>
    </row>
    <row r="826" spans="2:2" ht="27" x14ac:dyDescent="0.25">
      <c r="B826" s="75" t="s">
        <v>1144</v>
      </c>
    </row>
    <row r="827" spans="2:2" ht="81" x14ac:dyDescent="0.25">
      <c r="B827" s="75" t="s">
        <v>1145</v>
      </c>
    </row>
    <row r="828" spans="2:2" ht="27" x14ac:dyDescent="0.25">
      <c r="B828" s="75" t="s">
        <v>1146</v>
      </c>
    </row>
    <row r="829" spans="2:2" ht="27" x14ac:dyDescent="0.25">
      <c r="B829" s="75" t="s">
        <v>1147</v>
      </c>
    </row>
    <row r="830" spans="2:2" ht="27" x14ac:dyDescent="0.25">
      <c r="B830" s="75" t="s">
        <v>1148</v>
      </c>
    </row>
    <row r="831" spans="2:2" ht="54" x14ac:dyDescent="0.25">
      <c r="B831" s="75" t="s">
        <v>1149</v>
      </c>
    </row>
    <row r="832" spans="2:2" ht="33" x14ac:dyDescent="0.25">
      <c r="B832" s="76" t="s">
        <v>1150</v>
      </c>
    </row>
    <row r="833" spans="2:2" ht="16.5" x14ac:dyDescent="0.25">
      <c r="B833" s="76" t="s">
        <v>1151</v>
      </c>
    </row>
    <row r="834" spans="2:2" x14ac:dyDescent="0.25">
      <c r="B834" s="75" t="s">
        <v>1152</v>
      </c>
    </row>
    <row r="835" spans="2:2" x14ac:dyDescent="0.25">
      <c r="B835" s="75" t="s">
        <v>1153</v>
      </c>
    </row>
    <row r="836" spans="2:2" x14ac:dyDescent="0.25">
      <c r="B836" s="75" t="s">
        <v>1154</v>
      </c>
    </row>
    <row r="837" spans="2:2" x14ac:dyDescent="0.25">
      <c r="B837" s="75" t="s">
        <v>1155</v>
      </c>
    </row>
    <row r="838" spans="2:2" ht="27" x14ac:dyDescent="0.25">
      <c r="B838" s="75" t="s">
        <v>1156</v>
      </c>
    </row>
    <row r="839" spans="2:2" ht="40.5" x14ac:dyDescent="0.25">
      <c r="B839" s="75" t="s">
        <v>1157</v>
      </c>
    </row>
    <row r="840" spans="2:2" ht="121.5" x14ac:dyDescent="0.25">
      <c r="B840" s="75" t="s">
        <v>1158</v>
      </c>
    </row>
    <row r="841" spans="2:2" ht="148.5" x14ac:dyDescent="0.25">
      <c r="B841" s="75" t="s">
        <v>1159</v>
      </c>
    </row>
    <row r="842" spans="2:2" ht="27" x14ac:dyDescent="0.25">
      <c r="B842" s="75" t="s">
        <v>1160</v>
      </c>
    </row>
    <row r="843" spans="2:2" x14ac:dyDescent="0.25">
      <c r="B843" s="75" t="s">
        <v>1161</v>
      </c>
    </row>
    <row r="844" spans="2:2" ht="27" x14ac:dyDescent="0.25">
      <c r="B844" s="75" t="s">
        <v>1162</v>
      </c>
    </row>
    <row r="845" spans="2:2" ht="40.5" x14ac:dyDescent="0.25">
      <c r="B845" s="75" t="s">
        <v>1163</v>
      </c>
    </row>
    <row r="846" spans="2:2" ht="40.5" x14ac:dyDescent="0.25">
      <c r="B846" s="75" t="s">
        <v>1164</v>
      </c>
    </row>
    <row r="847" spans="2:2" ht="54" x14ac:dyDescent="0.25">
      <c r="B847" s="75" t="s">
        <v>1165</v>
      </c>
    </row>
    <row r="848" spans="2:2" ht="27" x14ac:dyDescent="0.25">
      <c r="B848" s="75" t="s">
        <v>1166</v>
      </c>
    </row>
    <row r="849" spans="2:2" ht="49.5" x14ac:dyDescent="0.25">
      <c r="B849" s="76" t="s">
        <v>1167</v>
      </c>
    </row>
    <row r="850" spans="2:2" ht="16.5" x14ac:dyDescent="0.25">
      <c r="B850" s="76" t="s">
        <v>1168</v>
      </c>
    </row>
    <row r="851" spans="2:2" ht="54" x14ac:dyDescent="0.25">
      <c r="B851" s="75" t="s">
        <v>1169</v>
      </c>
    </row>
    <row r="852" spans="2:2" x14ac:dyDescent="0.25">
      <c r="B852" s="75" t="s">
        <v>1170</v>
      </c>
    </row>
    <row r="853" spans="2:2" ht="27" x14ac:dyDescent="0.25">
      <c r="B853" s="75" t="s">
        <v>1171</v>
      </c>
    </row>
    <row r="854" spans="2:2" ht="108" x14ac:dyDescent="0.25">
      <c r="B854" s="75" t="s">
        <v>1172</v>
      </c>
    </row>
    <row r="855" spans="2:2" x14ac:dyDescent="0.25">
      <c r="B855" s="75" t="s">
        <v>1173</v>
      </c>
    </row>
    <row r="856" spans="2:2" ht="16.5" x14ac:dyDescent="0.25">
      <c r="B856" s="76" t="s">
        <v>1174</v>
      </c>
    </row>
    <row r="857" spans="2:2" ht="54" x14ac:dyDescent="0.25">
      <c r="B857" s="75" t="s">
        <v>1175</v>
      </c>
    </row>
    <row r="858" spans="2:2" x14ac:dyDescent="0.25">
      <c r="B858" s="75" t="s">
        <v>1176</v>
      </c>
    </row>
    <row r="859" spans="2:2" ht="27" x14ac:dyDescent="0.25">
      <c r="B859" s="75" t="s">
        <v>1177</v>
      </c>
    </row>
    <row r="860" spans="2:2" ht="121.5" x14ac:dyDescent="0.25">
      <c r="B860" s="75" t="s">
        <v>1178</v>
      </c>
    </row>
    <row r="861" spans="2:2" x14ac:dyDescent="0.25">
      <c r="B861" s="75" t="s">
        <v>1179</v>
      </c>
    </row>
    <row r="862" spans="2:2" ht="33" x14ac:dyDescent="0.25">
      <c r="B862" s="76" t="s">
        <v>1180</v>
      </c>
    </row>
    <row r="863" spans="2:2" ht="16.5" x14ac:dyDescent="0.25">
      <c r="B863" s="76" t="s">
        <v>1181</v>
      </c>
    </row>
    <row r="864" spans="2:2" ht="40.5" x14ac:dyDescent="0.25">
      <c r="B864" s="75" t="s">
        <v>1182</v>
      </c>
    </row>
    <row r="865" spans="2:2" x14ac:dyDescent="0.25">
      <c r="B865" s="75" t="s">
        <v>1183</v>
      </c>
    </row>
    <row r="866" spans="2:2" ht="27" x14ac:dyDescent="0.25">
      <c r="B866" s="75" t="s">
        <v>1184</v>
      </c>
    </row>
    <row r="867" spans="2:2" ht="27" x14ac:dyDescent="0.25">
      <c r="B867" s="75" t="s">
        <v>1185</v>
      </c>
    </row>
    <row r="868" spans="2:2" ht="27" x14ac:dyDescent="0.25">
      <c r="B868" s="75" t="s">
        <v>1186</v>
      </c>
    </row>
    <row r="869" spans="2:2" ht="27" x14ac:dyDescent="0.25">
      <c r="B869" s="75" t="s">
        <v>1187</v>
      </c>
    </row>
    <row r="870" spans="2:2" ht="40.5" x14ac:dyDescent="0.25">
      <c r="B870" s="75" t="s">
        <v>1188</v>
      </c>
    </row>
    <row r="871" spans="2:2" ht="27" x14ac:dyDescent="0.25">
      <c r="B871" s="75" t="s">
        <v>1189</v>
      </c>
    </row>
    <row r="872" spans="2:2" ht="67.5" x14ac:dyDescent="0.25">
      <c r="B872" s="75" t="s">
        <v>1190</v>
      </c>
    </row>
    <row r="873" spans="2:2" ht="16.5" x14ac:dyDescent="0.25">
      <c r="B873" s="76" t="s">
        <v>1191</v>
      </c>
    </row>
    <row r="874" spans="2:2" ht="40.5" x14ac:dyDescent="0.25">
      <c r="B874" s="75" t="s">
        <v>1192</v>
      </c>
    </row>
    <row r="875" spans="2:2" x14ac:dyDescent="0.25">
      <c r="B875" s="75" t="s">
        <v>1193</v>
      </c>
    </row>
    <row r="876" spans="2:2" ht="27" x14ac:dyDescent="0.25">
      <c r="B876" s="75" t="s">
        <v>1194</v>
      </c>
    </row>
    <row r="877" spans="2:2" ht="121.5" x14ac:dyDescent="0.25">
      <c r="B877" s="75" t="s">
        <v>1195</v>
      </c>
    </row>
    <row r="878" spans="2:2" ht="27" x14ac:dyDescent="0.25">
      <c r="B878" s="75" t="s">
        <v>1196</v>
      </c>
    </row>
    <row r="879" spans="2:2" ht="27" x14ac:dyDescent="0.25">
      <c r="B879" s="75" t="s">
        <v>1197</v>
      </c>
    </row>
    <row r="880" spans="2:2" ht="27" x14ac:dyDescent="0.25">
      <c r="B880" s="75" t="s">
        <v>1198</v>
      </c>
    </row>
    <row r="881" spans="2:2" ht="40.5" x14ac:dyDescent="0.25">
      <c r="B881" s="75" t="s">
        <v>1199</v>
      </c>
    </row>
    <row r="882" spans="2:2" ht="27" x14ac:dyDescent="0.25">
      <c r="B882" s="75" t="s">
        <v>1200</v>
      </c>
    </row>
    <row r="883" spans="2:2" ht="67.5" x14ac:dyDescent="0.25">
      <c r="B883" s="75" t="s">
        <v>1201</v>
      </c>
    </row>
    <row r="884" spans="2:2" ht="49.5" x14ac:dyDescent="0.25">
      <c r="B884" s="76" t="s">
        <v>1202</v>
      </c>
    </row>
    <row r="885" spans="2:2" ht="16.5" x14ac:dyDescent="0.25">
      <c r="B885" s="76" t="s">
        <v>1203</v>
      </c>
    </row>
    <row r="886" spans="2:2" x14ac:dyDescent="0.25">
      <c r="B886" s="75" t="s">
        <v>1204</v>
      </c>
    </row>
    <row r="887" spans="2:2" x14ac:dyDescent="0.25">
      <c r="B887" s="75" t="s">
        <v>1205</v>
      </c>
    </row>
    <row r="888" spans="2:2" ht="81" x14ac:dyDescent="0.25">
      <c r="B888" s="75" t="s">
        <v>1206</v>
      </c>
    </row>
    <row r="889" spans="2:2" ht="27" x14ac:dyDescent="0.25">
      <c r="B889" s="75" t="s">
        <v>1207</v>
      </c>
    </row>
    <row r="890" spans="2:2" x14ac:dyDescent="0.25">
      <c r="B890" s="75" t="s">
        <v>1208</v>
      </c>
    </row>
    <row r="891" spans="2:2" ht="27" x14ac:dyDescent="0.25">
      <c r="B891" s="75" t="s">
        <v>1209</v>
      </c>
    </row>
    <row r="892" spans="2:2" ht="40.5" x14ac:dyDescent="0.25">
      <c r="B892" s="75" t="s">
        <v>1210</v>
      </c>
    </row>
    <row r="893" spans="2:2" ht="27" x14ac:dyDescent="0.25">
      <c r="B893" s="75" t="s">
        <v>1211</v>
      </c>
    </row>
    <row r="894" spans="2:2" ht="27" x14ac:dyDescent="0.25">
      <c r="B894" s="75" t="s">
        <v>1212</v>
      </c>
    </row>
    <row r="895" spans="2:2" ht="54" x14ac:dyDescent="0.25">
      <c r="B895" s="75" t="s">
        <v>1213</v>
      </c>
    </row>
    <row r="896" spans="2:2" ht="27" x14ac:dyDescent="0.25">
      <c r="B896" s="75" t="s">
        <v>1214</v>
      </c>
    </row>
    <row r="897" spans="2:2" ht="27" x14ac:dyDescent="0.25">
      <c r="B897" s="75" t="s">
        <v>1215</v>
      </c>
    </row>
    <row r="898" spans="2:2" ht="27" x14ac:dyDescent="0.25">
      <c r="B898" s="75" t="s">
        <v>1216</v>
      </c>
    </row>
    <row r="899" spans="2:2" x14ac:dyDescent="0.25">
      <c r="B899" s="75" t="s">
        <v>1217</v>
      </c>
    </row>
    <row r="900" spans="2:2" ht="16.5" x14ac:dyDescent="0.25">
      <c r="B900" s="76" t="s">
        <v>1218</v>
      </c>
    </row>
    <row r="901" spans="2:2" x14ac:dyDescent="0.25">
      <c r="B901" s="75" t="s">
        <v>1219</v>
      </c>
    </row>
    <row r="902" spans="2:2" x14ac:dyDescent="0.25">
      <c r="B902" s="75" t="s">
        <v>1205</v>
      </c>
    </row>
    <row r="903" spans="2:2" ht="81" x14ac:dyDescent="0.25">
      <c r="B903" s="75" t="s">
        <v>1206</v>
      </c>
    </row>
    <row r="904" spans="2:2" ht="27" x14ac:dyDescent="0.25">
      <c r="B904" s="75" t="s">
        <v>1207</v>
      </c>
    </row>
    <row r="905" spans="2:2" x14ac:dyDescent="0.25">
      <c r="B905" s="75" t="s">
        <v>1220</v>
      </c>
    </row>
    <row r="906" spans="2:2" ht="27" x14ac:dyDescent="0.25">
      <c r="B906" s="75" t="s">
        <v>1221</v>
      </c>
    </row>
    <row r="907" spans="2:2" ht="121.5" x14ac:dyDescent="0.25">
      <c r="B907" s="75" t="s">
        <v>1222</v>
      </c>
    </row>
    <row r="908" spans="2:2" ht="40.5" x14ac:dyDescent="0.25">
      <c r="B908" s="75" t="s">
        <v>1223</v>
      </c>
    </row>
    <row r="909" spans="2:2" ht="27" x14ac:dyDescent="0.25">
      <c r="B909" s="75" t="s">
        <v>1224</v>
      </c>
    </row>
    <row r="910" spans="2:2" ht="27" x14ac:dyDescent="0.25">
      <c r="B910" s="75" t="s">
        <v>1225</v>
      </c>
    </row>
    <row r="911" spans="2:2" ht="54" x14ac:dyDescent="0.25">
      <c r="B911" s="75" t="s">
        <v>1226</v>
      </c>
    </row>
    <row r="912" spans="2:2" ht="27" x14ac:dyDescent="0.25">
      <c r="B912" s="75" t="s">
        <v>1227</v>
      </c>
    </row>
    <row r="913" spans="2:2" ht="27" x14ac:dyDescent="0.25">
      <c r="B913" s="75" t="s">
        <v>1228</v>
      </c>
    </row>
    <row r="914" spans="2:2" ht="27" x14ac:dyDescent="0.25">
      <c r="B914" s="75" t="s">
        <v>1229</v>
      </c>
    </row>
    <row r="915" spans="2:2" ht="33" x14ac:dyDescent="0.25">
      <c r="B915" s="76" t="s">
        <v>1230</v>
      </c>
    </row>
    <row r="916" spans="2:2" ht="16.5" x14ac:dyDescent="0.25">
      <c r="B916" s="76" t="s">
        <v>1231</v>
      </c>
    </row>
    <row r="917" spans="2:2" x14ac:dyDescent="0.25">
      <c r="B917" s="75" t="s">
        <v>1232</v>
      </c>
    </row>
    <row r="918" spans="2:2" x14ac:dyDescent="0.25">
      <c r="B918" s="75" t="s">
        <v>1233</v>
      </c>
    </row>
    <row r="919" spans="2:2" ht="108" x14ac:dyDescent="0.25">
      <c r="B919" s="75" t="s">
        <v>1234</v>
      </c>
    </row>
    <row r="920" spans="2:2" ht="40.5" x14ac:dyDescent="0.25">
      <c r="B920" s="75" t="s">
        <v>1235</v>
      </c>
    </row>
    <row r="921" spans="2:2" x14ac:dyDescent="0.25">
      <c r="B921" s="75" t="s">
        <v>1236</v>
      </c>
    </row>
    <row r="922" spans="2:2" ht="27" x14ac:dyDescent="0.25">
      <c r="B922" s="75" t="s">
        <v>1237</v>
      </c>
    </row>
    <row r="923" spans="2:2" ht="27" x14ac:dyDescent="0.25">
      <c r="B923" s="75" t="s">
        <v>1238</v>
      </c>
    </row>
    <row r="924" spans="2:2" ht="40.5" x14ac:dyDescent="0.25">
      <c r="B924" s="75" t="s">
        <v>1239</v>
      </c>
    </row>
    <row r="925" spans="2:2" ht="27" x14ac:dyDescent="0.25">
      <c r="B925" s="75" t="s">
        <v>1240</v>
      </c>
    </row>
    <row r="926" spans="2:2" ht="27" x14ac:dyDescent="0.25">
      <c r="B926" s="75" t="s">
        <v>1241</v>
      </c>
    </row>
    <row r="927" spans="2:2" ht="27" x14ac:dyDescent="0.25">
      <c r="B927" s="75" t="s">
        <v>1242</v>
      </c>
    </row>
    <row r="928" spans="2:2" ht="54" x14ac:dyDescent="0.25">
      <c r="B928" s="75" t="s">
        <v>1243</v>
      </c>
    </row>
    <row r="929" spans="2:2" ht="54" x14ac:dyDescent="0.25">
      <c r="B929" s="75" t="s">
        <v>1244</v>
      </c>
    </row>
    <row r="930" spans="2:2" ht="40.5" x14ac:dyDescent="0.25">
      <c r="B930" s="75" t="s">
        <v>1245</v>
      </c>
    </row>
    <row r="931" spans="2:2" ht="27" x14ac:dyDescent="0.25">
      <c r="B931" s="75" t="s">
        <v>1246</v>
      </c>
    </row>
    <row r="932" spans="2:2" ht="16.5" x14ac:dyDescent="0.25">
      <c r="B932" s="76" t="s">
        <v>1247</v>
      </c>
    </row>
    <row r="933" spans="2:2" x14ac:dyDescent="0.25">
      <c r="B933" s="75" t="s">
        <v>1248</v>
      </c>
    </row>
    <row r="934" spans="2:2" x14ac:dyDescent="0.25">
      <c r="B934" s="75" t="s">
        <v>1249</v>
      </c>
    </row>
    <row r="935" spans="2:2" ht="108" x14ac:dyDescent="0.25">
      <c r="B935" s="75" t="s">
        <v>1234</v>
      </c>
    </row>
    <row r="936" spans="2:2" ht="40.5" x14ac:dyDescent="0.25">
      <c r="B936" s="75" t="s">
        <v>1235</v>
      </c>
    </row>
    <row r="937" spans="2:2" x14ac:dyDescent="0.25">
      <c r="B937" s="75" t="s">
        <v>1250</v>
      </c>
    </row>
    <row r="938" spans="2:2" ht="27" x14ac:dyDescent="0.25">
      <c r="B938" s="75" t="s">
        <v>1251</v>
      </c>
    </row>
    <row r="939" spans="2:2" ht="121.5" x14ac:dyDescent="0.25">
      <c r="B939" s="75" t="s">
        <v>1252</v>
      </c>
    </row>
    <row r="940" spans="2:2" ht="54" x14ac:dyDescent="0.25">
      <c r="B940" s="75" t="s">
        <v>1253</v>
      </c>
    </row>
    <row r="941" spans="2:2" ht="27" x14ac:dyDescent="0.25">
      <c r="B941" s="75" t="s">
        <v>1254</v>
      </c>
    </row>
    <row r="942" spans="2:2" ht="40.5" x14ac:dyDescent="0.25">
      <c r="B942" s="75" t="s">
        <v>1255</v>
      </c>
    </row>
    <row r="943" spans="2:2" ht="27" x14ac:dyDescent="0.25">
      <c r="B943" s="75" t="s">
        <v>1256</v>
      </c>
    </row>
    <row r="944" spans="2:2" ht="27" x14ac:dyDescent="0.25">
      <c r="B944" s="75" t="s">
        <v>1257</v>
      </c>
    </row>
    <row r="945" spans="2:2" ht="27" x14ac:dyDescent="0.25">
      <c r="B945" s="75" t="s">
        <v>1258</v>
      </c>
    </row>
    <row r="946" spans="2:2" ht="40.5" x14ac:dyDescent="0.25">
      <c r="B946" s="75" t="s">
        <v>1259</v>
      </c>
    </row>
    <row r="947" spans="2:2" ht="40.5" x14ac:dyDescent="0.25">
      <c r="B947" s="75" t="s">
        <v>1245</v>
      </c>
    </row>
    <row r="948" spans="2:2" ht="27" x14ac:dyDescent="0.25">
      <c r="B948" s="75" t="s">
        <v>1246</v>
      </c>
    </row>
    <row r="949" spans="2:2" ht="49.5" x14ac:dyDescent="0.25">
      <c r="B949" s="76" t="s">
        <v>1260</v>
      </c>
    </row>
    <row r="950" spans="2:2" ht="16.5" x14ac:dyDescent="0.25">
      <c r="B950" s="76" t="s">
        <v>1261</v>
      </c>
    </row>
    <row r="951" spans="2:2" ht="40.5" x14ac:dyDescent="0.25">
      <c r="B951" s="75" t="s">
        <v>1262</v>
      </c>
    </row>
    <row r="952" spans="2:2" x14ac:dyDescent="0.25">
      <c r="B952" s="75" t="s">
        <v>1263</v>
      </c>
    </row>
    <row r="953" spans="2:2" ht="27" x14ac:dyDescent="0.25">
      <c r="B953" s="75" t="s">
        <v>1264</v>
      </c>
    </row>
    <row r="954" spans="2:2" ht="27" x14ac:dyDescent="0.25">
      <c r="B954" s="75" t="s">
        <v>1265</v>
      </c>
    </row>
    <row r="955" spans="2:2" ht="40.5" x14ac:dyDescent="0.25">
      <c r="B955" s="75" t="s">
        <v>1266</v>
      </c>
    </row>
    <row r="956" spans="2:2" ht="27" x14ac:dyDescent="0.25">
      <c r="B956" s="75" t="s">
        <v>1267</v>
      </c>
    </row>
    <row r="957" spans="2:2" ht="27" x14ac:dyDescent="0.25">
      <c r="B957" s="75" t="s">
        <v>1268</v>
      </c>
    </row>
    <row r="958" spans="2:2" ht="27" x14ac:dyDescent="0.25">
      <c r="B958" s="75" t="s">
        <v>1269</v>
      </c>
    </row>
    <row r="959" spans="2:2" ht="54" x14ac:dyDescent="0.25">
      <c r="B959" s="75" t="s">
        <v>1137</v>
      </c>
    </row>
    <row r="960" spans="2:2" ht="27" x14ac:dyDescent="0.25">
      <c r="B960" s="75" t="s">
        <v>1270</v>
      </c>
    </row>
    <row r="961" spans="2:2" ht="27" x14ac:dyDescent="0.25">
      <c r="B961" s="75" t="s">
        <v>1271</v>
      </c>
    </row>
    <row r="962" spans="2:2" ht="16.5" x14ac:dyDescent="0.25">
      <c r="B962" s="76" t="s">
        <v>1272</v>
      </c>
    </row>
    <row r="963" spans="2:2" ht="40.5" x14ac:dyDescent="0.25">
      <c r="B963" s="75" t="s">
        <v>1273</v>
      </c>
    </row>
    <row r="964" spans="2:2" x14ac:dyDescent="0.25">
      <c r="B964" s="75" t="s">
        <v>1274</v>
      </c>
    </row>
    <row r="965" spans="2:2" ht="27" x14ac:dyDescent="0.25">
      <c r="B965" s="75" t="s">
        <v>1275</v>
      </c>
    </row>
    <row r="966" spans="2:2" ht="121.5" x14ac:dyDescent="0.25">
      <c r="B966" s="75" t="s">
        <v>1276</v>
      </c>
    </row>
    <row r="967" spans="2:2" ht="27" x14ac:dyDescent="0.25">
      <c r="B967" s="75" t="s">
        <v>1277</v>
      </c>
    </row>
    <row r="968" spans="2:2" ht="40.5" x14ac:dyDescent="0.25">
      <c r="B968" s="75" t="s">
        <v>1278</v>
      </c>
    </row>
    <row r="969" spans="2:2" ht="27" x14ac:dyDescent="0.25">
      <c r="B969" s="75" t="s">
        <v>1279</v>
      </c>
    </row>
    <row r="970" spans="2:2" ht="27" x14ac:dyDescent="0.25">
      <c r="B970" s="75" t="s">
        <v>1280</v>
      </c>
    </row>
    <row r="971" spans="2:2" ht="27" x14ac:dyDescent="0.25">
      <c r="B971" s="75" t="s">
        <v>1281</v>
      </c>
    </row>
    <row r="972" spans="2:2" ht="40.5" x14ac:dyDescent="0.25">
      <c r="B972" s="75" t="s">
        <v>1282</v>
      </c>
    </row>
    <row r="973" spans="2:2" ht="54" x14ac:dyDescent="0.25">
      <c r="B973" s="75" t="s">
        <v>1283</v>
      </c>
    </row>
    <row r="974" spans="2:2" ht="54" x14ac:dyDescent="0.25">
      <c r="B974" s="75" t="s">
        <v>1284</v>
      </c>
    </row>
    <row r="975" spans="2:2" ht="27" x14ac:dyDescent="0.25">
      <c r="B975" s="75" t="s">
        <v>1271</v>
      </c>
    </row>
    <row r="976" spans="2:2" ht="33" x14ac:dyDescent="0.25">
      <c r="B976" s="76" t="s">
        <v>1285</v>
      </c>
    </row>
    <row r="977" spans="2:2" ht="16.5" x14ac:dyDescent="0.25">
      <c r="B977" s="76" t="s">
        <v>1286</v>
      </c>
    </row>
    <row r="978" spans="2:2" x14ac:dyDescent="0.25">
      <c r="B978" s="75" t="s">
        <v>1287</v>
      </c>
    </row>
    <row r="979" spans="2:2" ht="27" x14ac:dyDescent="0.25">
      <c r="B979" s="75" t="s">
        <v>1288</v>
      </c>
    </row>
    <row r="980" spans="2:2" ht="27" x14ac:dyDescent="0.25">
      <c r="B980" s="75" t="s">
        <v>1289</v>
      </c>
    </row>
    <row r="981" spans="2:2" ht="108" x14ac:dyDescent="0.25">
      <c r="B981" s="75" t="s">
        <v>1290</v>
      </c>
    </row>
    <row r="982" spans="2:2" x14ac:dyDescent="0.25">
      <c r="B982" s="75" t="s">
        <v>1291</v>
      </c>
    </row>
    <row r="983" spans="2:2" ht="27" x14ac:dyDescent="0.25">
      <c r="B983" s="75" t="s">
        <v>1292</v>
      </c>
    </row>
    <row r="984" spans="2:2" ht="27" x14ac:dyDescent="0.25">
      <c r="B984" s="75" t="s">
        <v>1293</v>
      </c>
    </row>
    <row r="985" spans="2:2" ht="67.5" x14ac:dyDescent="0.25">
      <c r="B985" s="75" t="s">
        <v>1294</v>
      </c>
    </row>
    <row r="986" spans="2:2" ht="40.5" x14ac:dyDescent="0.25">
      <c r="B986" s="75" t="s">
        <v>1295</v>
      </c>
    </row>
    <row r="987" spans="2:2" ht="67.5" x14ac:dyDescent="0.25">
      <c r="B987" s="75" t="s">
        <v>1296</v>
      </c>
    </row>
    <row r="988" spans="2:2" ht="27" x14ac:dyDescent="0.25">
      <c r="B988" s="75" t="s">
        <v>1297</v>
      </c>
    </row>
    <row r="989" spans="2:2" ht="27" x14ac:dyDescent="0.25">
      <c r="B989" s="75" t="s">
        <v>1298</v>
      </c>
    </row>
    <row r="990" spans="2:2" x14ac:dyDescent="0.25">
      <c r="B990" s="75" t="s">
        <v>1299</v>
      </c>
    </row>
    <row r="991" spans="2:2" ht="27" x14ac:dyDescent="0.25">
      <c r="B991" s="75" t="s">
        <v>1166</v>
      </c>
    </row>
    <row r="992" spans="2:2" ht="16.5" x14ac:dyDescent="0.25">
      <c r="B992" s="76" t="s">
        <v>1300</v>
      </c>
    </row>
    <row r="993" spans="2:2" x14ac:dyDescent="0.25">
      <c r="B993" s="75" t="s">
        <v>1301</v>
      </c>
    </row>
    <row r="994" spans="2:2" ht="27" x14ac:dyDescent="0.25">
      <c r="B994" s="75" t="s">
        <v>1288</v>
      </c>
    </row>
    <row r="995" spans="2:2" ht="27" x14ac:dyDescent="0.25">
      <c r="B995" s="75" t="s">
        <v>1289</v>
      </c>
    </row>
    <row r="996" spans="2:2" ht="108" x14ac:dyDescent="0.25">
      <c r="B996" s="75" t="s">
        <v>1302</v>
      </c>
    </row>
    <row r="997" spans="2:2" x14ac:dyDescent="0.25">
      <c r="B997" s="75" t="s">
        <v>1303</v>
      </c>
    </row>
    <row r="998" spans="2:2" ht="27" x14ac:dyDescent="0.25">
      <c r="B998" s="75" t="s">
        <v>1304</v>
      </c>
    </row>
    <row r="999" spans="2:2" ht="121.5" x14ac:dyDescent="0.25">
      <c r="B999" s="75" t="s">
        <v>1305</v>
      </c>
    </row>
    <row r="1000" spans="2:2" ht="27" x14ac:dyDescent="0.25">
      <c r="B1000" s="75" t="s">
        <v>1306</v>
      </c>
    </row>
    <row r="1001" spans="2:2" ht="67.5" x14ac:dyDescent="0.25">
      <c r="B1001" s="75" t="s">
        <v>1307</v>
      </c>
    </row>
    <row r="1002" spans="2:2" ht="40.5" x14ac:dyDescent="0.25">
      <c r="B1002" s="75" t="s">
        <v>1308</v>
      </c>
    </row>
    <row r="1003" spans="2:2" ht="67.5" x14ac:dyDescent="0.25">
      <c r="B1003" s="75" t="s">
        <v>1309</v>
      </c>
    </row>
    <row r="1004" spans="2:2" ht="27" x14ac:dyDescent="0.25">
      <c r="B1004" s="75" t="s">
        <v>1310</v>
      </c>
    </row>
    <row r="1005" spans="2:2" ht="27" x14ac:dyDescent="0.25">
      <c r="B1005" s="75" t="s">
        <v>1311</v>
      </c>
    </row>
    <row r="1006" spans="2:2" x14ac:dyDescent="0.25">
      <c r="B1006" s="75" t="s">
        <v>1312</v>
      </c>
    </row>
    <row r="1007" spans="2:2" ht="27" x14ac:dyDescent="0.25">
      <c r="B1007" s="75" t="s">
        <v>1166</v>
      </c>
    </row>
    <row r="1008" spans="2:2" ht="33" x14ac:dyDescent="0.25">
      <c r="B1008" s="76" t="s">
        <v>1313</v>
      </c>
    </row>
    <row r="1009" spans="2:2" ht="16.5" x14ac:dyDescent="0.25">
      <c r="B1009" s="76" t="s">
        <v>1314</v>
      </c>
    </row>
    <row r="1010" spans="2:2" ht="27" x14ac:dyDescent="0.25">
      <c r="B1010" s="75" t="s">
        <v>1315</v>
      </c>
    </row>
    <row r="1011" spans="2:2" x14ac:dyDescent="0.25">
      <c r="B1011" s="75" t="s">
        <v>1316</v>
      </c>
    </row>
    <row r="1012" spans="2:2" ht="27" x14ac:dyDescent="0.25">
      <c r="B1012" s="75" t="s">
        <v>1317</v>
      </c>
    </row>
    <row r="1013" spans="2:2" x14ac:dyDescent="0.25">
      <c r="B1013" s="75" t="s">
        <v>1318</v>
      </c>
    </row>
    <row r="1014" spans="2:2" ht="54" x14ac:dyDescent="0.25">
      <c r="B1014" s="75" t="s">
        <v>1319</v>
      </c>
    </row>
    <row r="1015" spans="2:2" x14ac:dyDescent="0.25">
      <c r="B1015" s="75" t="s">
        <v>1320</v>
      </c>
    </row>
    <row r="1016" spans="2:2" ht="27" x14ac:dyDescent="0.25">
      <c r="B1016" s="75" t="s">
        <v>1166</v>
      </c>
    </row>
    <row r="1017" spans="2:2" ht="16.5" x14ac:dyDescent="0.25">
      <c r="B1017" s="76" t="s">
        <v>1321</v>
      </c>
    </row>
    <row r="1018" spans="2:2" ht="27" x14ac:dyDescent="0.25">
      <c r="B1018" s="75" t="s">
        <v>1322</v>
      </c>
    </row>
    <row r="1019" spans="2:2" x14ac:dyDescent="0.25">
      <c r="B1019" s="75" t="s">
        <v>1323</v>
      </c>
    </row>
    <row r="1020" spans="2:2" ht="54" x14ac:dyDescent="0.25">
      <c r="B1020" s="75" t="s">
        <v>1324</v>
      </c>
    </row>
    <row r="1021" spans="2:2" ht="121.5" x14ac:dyDescent="0.25">
      <c r="B1021" s="75" t="s">
        <v>1325</v>
      </c>
    </row>
    <row r="1022" spans="2:2" x14ac:dyDescent="0.25">
      <c r="B1022" s="75" t="s">
        <v>1326</v>
      </c>
    </row>
    <row r="1023" spans="2:2" ht="54" x14ac:dyDescent="0.25">
      <c r="B1023" s="75" t="s">
        <v>1327</v>
      </c>
    </row>
    <row r="1024" spans="2:2" x14ac:dyDescent="0.25">
      <c r="B1024" s="75" t="s">
        <v>1328</v>
      </c>
    </row>
    <row r="1025" spans="2:2" ht="27" x14ac:dyDescent="0.25">
      <c r="B1025" s="75" t="s">
        <v>1166</v>
      </c>
    </row>
    <row r="1026" spans="2:2" ht="33" x14ac:dyDescent="0.25">
      <c r="B1026" s="76" t="s">
        <v>1329</v>
      </c>
    </row>
    <row r="1027" spans="2:2" ht="16.5" x14ac:dyDescent="0.25">
      <c r="B1027" s="76" t="s">
        <v>1330</v>
      </c>
    </row>
    <row r="1028" spans="2:2" ht="27" x14ac:dyDescent="0.25">
      <c r="B1028" s="75" t="s">
        <v>1331</v>
      </c>
    </row>
    <row r="1029" spans="2:2" x14ac:dyDescent="0.25">
      <c r="B1029" s="75" t="s">
        <v>1332</v>
      </c>
    </row>
    <row r="1030" spans="2:2" ht="27" x14ac:dyDescent="0.25">
      <c r="B1030" s="75" t="s">
        <v>1333</v>
      </c>
    </row>
    <row r="1031" spans="2:2" x14ac:dyDescent="0.25">
      <c r="B1031" s="75" t="s">
        <v>1334</v>
      </c>
    </row>
    <row r="1032" spans="2:2" ht="54" x14ac:dyDescent="0.25">
      <c r="B1032" s="75" t="s">
        <v>1335</v>
      </c>
    </row>
    <row r="1033" spans="2:2" x14ac:dyDescent="0.25">
      <c r="B1033" s="75" t="s">
        <v>1336</v>
      </c>
    </row>
    <row r="1034" spans="2:2" ht="27" x14ac:dyDescent="0.25">
      <c r="B1034" s="75" t="s">
        <v>1166</v>
      </c>
    </row>
    <row r="1035" spans="2:2" ht="16.5" x14ac:dyDescent="0.25">
      <c r="B1035" s="76" t="s">
        <v>1337</v>
      </c>
    </row>
    <row r="1036" spans="2:2" ht="27" x14ac:dyDescent="0.25">
      <c r="B1036" s="75" t="s">
        <v>1338</v>
      </c>
    </row>
    <row r="1037" spans="2:2" x14ac:dyDescent="0.25">
      <c r="B1037" s="75" t="s">
        <v>1339</v>
      </c>
    </row>
    <row r="1038" spans="2:2" ht="27" x14ac:dyDescent="0.25">
      <c r="B1038" s="75" t="s">
        <v>1340</v>
      </c>
    </row>
    <row r="1039" spans="2:2" ht="121.5" x14ac:dyDescent="0.25">
      <c r="B1039" s="75" t="s">
        <v>1341</v>
      </c>
    </row>
    <row r="1040" spans="2:2" x14ac:dyDescent="0.25">
      <c r="B1040" s="75" t="s">
        <v>1342</v>
      </c>
    </row>
    <row r="1041" spans="2:2" ht="54" x14ac:dyDescent="0.25">
      <c r="B1041" s="75" t="s">
        <v>1343</v>
      </c>
    </row>
    <row r="1042" spans="2:2" x14ac:dyDescent="0.25">
      <c r="B1042" s="75" t="s">
        <v>1344</v>
      </c>
    </row>
    <row r="1043" spans="2:2" ht="27" x14ac:dyDescent="0.25">
      <c r="B1043" s="75" t="s">
        <v>1166</v>
      </c>
    </row>
    <row r="1044" spans="2:2" ht="49.5" x14ac:dyDescent="0.25">
      <c r="B1044" s="76" t="s">
        <v>1345</v>
      </c>
    </row>
    <row r="1045" spans="2:2" ht="16.5" x14ac:dyDescent="0.25">
      <c r="B1045" s="76" t="s">
        <v>1346</v>
      </c>
    </row>
    <row r="1046" spans="2:2" x14ac:dyDescent="0.25">
      <c r="B1046" s="75" t="s">
        <v>1347</v>
      </c>
    </row>
    <row r="1047" spans="2:2" x14ac:dyDescent="0.25">
      <c r="B1047" s="75" t="s">
        <v>1348</v>
      </c>
    </row>
    <row r="1048" spans="2:2" ht="94.5" x14ac:dyDescent="0.25">
      <c r="B1048" s="75" t="s">
        <v>1349</v>
      </c>
    </row>
    <row r="1049" spans="2:2" ht="27" x14ac:dyDescent="0.25">
      <c r="B1049" s="75" t="s">
        <v>1350</v>
      </c>
    </row>
    <row r="1050" spans="2:2" x14ac:dyDescent="0.25">
      <c r="B1050" s="75" t="s">
        <v>1351</v>
      </c>
    </row>
    <row r="1051" spans="2:2" ht="27" x14ac:dyDescent="0.25">
      <c r="B1051" s="75" t="s">
        <v>1352</v>
      </c>
    </row>
    <row r="1052" spans="2:2" ht="54" x14ac:dyDescent="0.25">
      <c r="B1052" s="75" t="s">
        <v>1353</v>
      </c>
    </row>
    <row r="1053" spans="2:2" ht="121.5" x14ac:dyDescent="0.25">
      <c r="B1053" s="75" t="s">
        <v>1354</v>
      </c>
    </row>
    <row r="1054" spans="2:2" ht="27" x14ac:dyDescent="0.25">
      <c r="B1054" s="75" t="s">
        <v>1355</v>
      </c>
    </row>
    <row r="1055" spans="2:2" ht="40.5" x14ac:dyDescent="0.25">
      <c r="B1055" s="75" t="s">
        <v>1356</v>
      </c>
    </row>
    <row r="1056" spans="2:2" ht="94.5" x14ac:dyDescent="0.25">
      <c r="B1056" s="75" t="s">
        <v>1357</v>
      </c>
    </row>
    <row r="1057" spans="2:2" ht="27" x14ac:dyDescent="0.25">
      <c r="B1057" s="75" t="s">
        <v>1358</v>
      </c>
    </row>
    <row r="1058" spans="2:2" ht="40.5" x14ac:dyDescent="0.25">
      <c r="B1058" s="75" t="s">
        <v>1359</v>
      </c>
    </row>
    <row r="1059" spans="2:2" ht="27" x14ac:dyDescent="0.25">
      <c r="B1059" s="75" t="s">
        <v>1360</v>
      </c>
    </row>
    <row r="1060" spans="2:2" ht="54" x14ac:dyDescent="0.25">
      <c r="B1060" s="75" t="s">
        <v>1361</v>
      </c>
    </row>
    <row r="1061" spans="2:2" ht="54" x14ac:dyDescent="0.25">
      <c r="B1061" s="75" t="s">
        <v>1362</v>
      </c>
    </row>
    <row r="1062" spans="2:2" ht="27" x14ac:dyDescent="0.25">
      <c r="B1062" s="75" t="s">
        <v>1363</v>
      </c>
    </row>
    <row r="1063" spans="2:2" ht="27" x14ac:dyDescent="0.25">
      <c r="B1063" s="75" t="s">
        <v>1364</v>
      </c>
    </row>
    <row r="1064" spans="2:2" ht="27" x14ac:dyDescent="0.25">
      <c r="B1064" s="75" t="s">
        <v>1365</v>
      </c>
    </row>
    <row r="1065" spans="2:2" ht="16.5" x14ac:dyDescent="0.25">
      <c r="B1065" s="76" t="s">
        <v>1366</v>
      </c>
    </row>
    <row r="1066" spans="2:2" x14ac:dyDescent="0.25">
      <c r="B1066" s="75" t="s">
        <v>1367</v>
      </c>
    </row>
    <row r="1067" spans="2:2" x14ac:dyDescent="0.25">
      <c r="B1067" s="75" t="s">
        <v>1348</v>
      </c>
    </row>
    <row r="1068" spans="2:2" ht="94.5" x14ac:dyDescent="0.25">
      <c r="B1068" s="75" t="s">
        <v>1349</v>
      </c>
    </row>
    <row r="1069" spans="2:2" ht="27" x14ac:dyDescent="0.25">
      <c r="B1069" s="75" t="s">
        <v>1350</v>
      </c>
    </row>
    <row r="1070" spans="2:2" x14ac:dyDescent="0.25">
      <c r="B1070" s="75" t="s">
        <v>1368</v>
      </c>
    </row>
    <row r="1071" spans="2:2" ht="27" x14ac:dyDescent="0.25">
      <c r="B1071" s="75" t="s">
        <v>1369</v>
      </c>
    </row>
    <row r="1072" spans="2:2" ht="121.5" x14ac:dyDescent="0.25">
      <c r="B1072" s="75" t="s">
        <v>1370</v>
      </c>
    </row>
    <row r="1073" spans="2:2" ht="40.5" x14ac:dyDescent="0.25">
      <c r="B1073" s="75" t="s">
        <v>1371</v>
      </c>
    </row>
    <row r="1074" spans="2:2" ht="67.5" x14ac:dyDescent="0.25">
      <c r="B1074" s="75" t="s">
        <v>1372</v>
      </c>
    </row>
    <row r="1075" spans="2:2" ht="27" x14ac:dyDescent="0.25">
      <c r="B1075" s="75" t="s">
        <v>1373</v>
      </c>
    </row>
    <row r="1076" spans="2:2" ht="40.5" x14ac:dyDescent="0.25">
      <c r="B1076" s="75" t="s">
        <v>1374</v>
      </c>
    </row>
    <row r="1077" spans="2:2" ht="27" x14ac:dyDescent="0.25">
      <c r="B1077" s="75" t="s">
        <v>1375</v>
      </c>
    </row>
    <row r="1078" spans="2:2" ht="54" x14ac:dyDescent="0.25">
      <c r="B1078" s="75" t="s">
        <v>1376</v>
      </c>
    </row>
    <row r="1079" spans="2:2" ht="54" x14ac:dyDescent="0.25">
      <c r="B1079" s="75" t="s">
        <v>1377</v>
      </c>
    </row>
    <row r="1080" spans="2:2" ht="27" x14ac:dyDescent="0.25">
      <c r="B1080" s="75" t="s">
        <v>1378</v>
      </c>
    </row>
    <row r="1081" spans="2:2" ht="27" x14ac:dyDescent="0.25">
      <c r="B1081" s="75" t="s">
        <v>1379</v>
      </c>
    </row>
    <row r="1082" spans="2:2" ht="27" x14ac:dyDescent="0.25">
      <c r="B1082" s="75" t="s">
        <v>1380</v>
      </c>
    </row>
    <row r="1083" spans="2:2" ht="33" x14ac:dyDescent="0.25">
      <c r="B1083" s="76" t="s">
        <v>1381</v>
      </c>
    </row>
    <row r="1084" spans="2:2" ht="16.5" x14ac:dyDescent="0.25">
      <c r="B1084" s="76" t="s">
        <v>1382</v>
      </c>
    </row>
    <row r="1085" spans="2:2" x14ac:dyDescent="0.25">
      <c r="B1085" s="75" t="s">
        <v>1383</v>
      </c>
    </row>
    <row r="1086" spans="2:2" ht="54" x14ac:dyDescent="0.25">
      <c r="B1086" s="75" t="s">
        <v>1384</v>
      </c>
    </row>
    <row r="1087" spans="2:2" x14ac:dyDescent="0.25">
      <c r="B1087" s="75" t="s">
        <v>1385</v>
      </c>
    </row>
    <row r="1088" spans="2:2" x14ac:dyDescent="0.25">
      <c r="B1088" s="75" t="s">
        <v>1386</v>
      </c>
    </row>
    <row r="1089" spans="2:2" ht="27" x14ac:dyDescent="0.25">
      <c r="B1089" s="75" t="s">
        <v>1387</v>
      </c>
    </row>
    <row r="1090" spans="2:2" ht="54" x14ac:dyDescent="0.25">
      <c r="B1090" s="75" t="s">
        <v>1388</v>
      </c>
    </row>
    <row r="1091" spans="2:2" x14ac:dyDescent="0.25">
      <c r="B1091" s="75" t="s">
        <v>1389</v>
      </c>
    </row>
    <row r="1092" spans="2:2" ht="54" x14ac:dyDescent="0.25">
      <c r="B1092" s="75" t="s">
        <v>1390</v>
      </c>
    </row>
    <row r="1093" spans="2:2" ht="54" x14ac:dyDescent="0.25">
      <c r="B1093" s="75" t="s">
        <v>1391</v>
      </c>
    </row>
    <row r="1094" spans="2:2" ht="40.5" x14ac:dyDescent="0.25">
      <c r="B1094" s="75" t="s">
        <v>1392</v>
      </c>
    </row>
    <row r="1095" spans="2:2" ht="40.5" x14ac:dyDescent="0.25">
      <c r="B1095" s="75" t="s">
        <v>1393</v>
      </c>
    </row>
    <row r="1096" spans="2:2" ht="148.5" x14ac:dyDescent="0.25">
      <c r="B1096" s="75" t="s">
        <v>1394</v>
      </c>
    </row>
    <row r="1097" spans="2:2" ht="27" x14ac:dyDescent="0.25">
      <c r="B1097" s="75" t="s">
        <v>1395</v>
      </c>
    </row>
    <row r="1098" spans="2:2" ht="49.5" x14ac:dyDescent="0.25">
      <c r="B1098" s="76" t="s">
        <v>1396</v>
      </c>
    </row>
    <row r="1099" spans="2:2" ht="16.5" x14ac:dyDescent="0.25">
      <c r="B1099" s="76" t="s">
        <v>1397</v>
      </c>
    </row>
    <row r="1100" spans="2:2" x14ac:dyDescent="0.25">
      <c r="B1100" s="75" t="s">
        <v>1398</v>
      </c>
    </row>
    <row r="1101" spans="2:2" x14ac:dyDescent="0.25">
      <c r="B1101" s="75" t="s">
        <v>1399</v>
      </c>
    </row>
    <row r="1102" spans="2:2" x14ac:dyDescent="0.25">
      <c r="B1102" s="75" t="s">
        <v>1400</v>
      </c>
    </row>
    <row r="1103" spans="2:2" ht="94.5" x14ac:dyDescent="0.25">
      <c r="B1103" s="75" t="s">
        <v>1401</v>
      </c>
    </row>
    <row r="1104" spans="2:2" ht="40.5" x14ac:dyDescent="0.25">
      <c r="B1104" s="75" t="s">
        <v>1402</v>
      </c>
    </row>
    <row r="1105" spans="2:2" x14ac:dyDescent="0.25">
      <c r="B1105" s="75" t="s">
        <v>1403</v>
      </c>
    </row>
    <row r="1106" spans="2:2" ht="27" x14ac:dyDescent="0.25">
      <c r="B1106" s="75" t="s">
        <v>1404</v>
      </c>
    </row>
    <row r="1107" spans="2:2" ht="27" x14ac:dyDescent="0.25">
      <c r="B1107" s="75" t="s">
        <v>1405</v>
      </c>
    </row>
    <row r="1108" spans="2:2" ht="148.5" x14ac:dyDescent="0.25">
      <c r="B1108" s="75" t="s">
        <v>1406</v>
      </c>
    </row>
    <row r="1109" spans="2:2" ht="216" x14ac:dyDescent="0.25">
      <c r="B1109" s="75" t="s">
        <v>1407</v>
      </c>
    </row>
    <row r="1110" spans="2:2" ht="27" x14ac:dyDescent="0.25">
      <c r="B1110" s="75" t="s">
        <v>1408</v>
      </c>
    </row>
    <row r="1111" spans="2:2" x14ac:dyDescent="0.25">
      <c r="B1111" s="75" t="s">
        <v>1409</v>
      </c>
    </row>
    <row r="1112" spans="2:2" ht="27" x14ac:dyDescent="0.25">
      <c r="B1112" s="75" t="s">
        <v>1410</v>
      </c>
    </row>
    <row r="1113" spans="2:2" ht="54" x14ac:dyDescent="0.25">
      <c r="B1113" s="75" t="s">
        <v>1411</v>
      </c>
    </row>
    <row r="1114" spans="2:2" ht="54" x14ac:dyDescent="0.25">
      <c r="B1114" s="75" t="s">
        <v>1412</v>
      </c>
    </row>
    <row r="1115" spans="2:2" ht="40.5" x14ac:dyDescent="0.25">
      <c r="B1115" s="75" t="s">
        <v>1413</v>
      </c>
    </row>
    <row r="1116" spans="2:2" ht="54" x14ac:dyDescent="0.25">
      <c r="B1116" s="75" t="s">
        <v>1414</v>
      </c>
    </row>
    <row r="1117" spans="2:2" ht="27" x14ac:dyDescent="0.25">
      <c r="B1117" s="75" t="s">
        <v>1415</v>
      </c>
    </row>
    <row r="1118" spans="2:2" ht="27" x14ac:dyDescent="0.25">
      <c r="B1118" s="75" t="s">
        <v>1416</v>
      </c>
    </row>
    <row r="1119" spans="2:2" ht="27" x14ac:dyDescent="0.25">
      <c r="B1119" s="75" t="s">
        <v>1417</v>
      </c>
    </row>
    <row r="1120" spans="2:2" ht="81" x14ac:dyDescent="0.25">
      <c r="B1120" s="75" t="s">
        <v>1418</v>
      </c>
    </row>
    <row r="1121" spans="2:2" ht="27" x14ac:dyDescent="0.25">
      <c r="B1121" s="75" t="s">
        <v>1166</v>
      </c>
    </row>
    <row r="1122" spans="2:2" ht="16.5" x14ac:dyDescent="0.25">
      <c r="B1122" s="76" t="s">
        <v>1419</v>
      </c>
    </row>
    <row r="1123" spans="2:2" x14ac:dyDescent="0.25">
      <c r="B1123" s="75" t="s">
        <v>1420</v>
      </c>
    </row>
    <row r="1124" spans="2:2" x14ac:dyDescent="0.25">
      <c r="B1124" s="75" t="s">
        <v>1399</v>
      </c>
    </row>
    <row r="1125" spans="2:2" x14ac:dyDescent="0.25">
      <c r="B1125" s="75" t="s">
        <v>1400</v>
      </c>
    </row>
    <row r="1126" spans="2:2" ht="94.5" x14ac:dyDescent="0.25">
      <c r="B1126" s="75" t="s">
        <v>1421</v>
      </c>
    </row>
    <row r="1127" spans="2:2" ht="40.5" x14ac:dyDescent="0.25">
      <c r="B1127" s="75" t="s">
        <v>1402</v>
      </c>
    </row>
    <row r="1128" spans="2:2" x14ac:dyDescent="0.25">
      <c r="B1128" s="75" t="s">
        <v>1422</v>
      </c>
    </row>
    <row r="1129" spans="2:2" ht="40.5" x14ac:dyDescent="0.25">
      <c r="B1129" s="75" t="s">
        <v>1423</v>
      </c>
    </row>
    <row r="1130" spans="2:2" ht="121.5" x14ac:dyDescent="0.25">
      <c r="B1130" s="75" t="s">
        <v>1424</v>
      </c>
    </row>
    <row r="1131" spans="2:2" ht="54" x14ac:dyDescent="0.25">
      <c r="B1131" s="75" t="s">
        <v>1425</v>
      </c>
    </row>
    <row r="1132" spans="2:2" ht="148.5" x14ac:dyDescent="0.25">
      <c r="B1132" s="75" t="s">
        <v>1426</v>
      </c>
    </row>
    <row r="1133" spans="2:2" ht="216" x14ac:dyDescent="0.25">
      <c r="B1133" s="75" t="s">
        <v>1427</v>
      </c>
    </row>
    <row r="1134" spans="2:2" ht="27" x14ac:dyDescent="0.25">
      <c r="B1134" s="75" t="s">
        <v>1428</v>
      </c>
    </row>
    <row r="1135" spans="2:2" x14ac:dyDescent="0.25">
      <c r="B1135" s="75" t="s">
        <v>1429</v>
      </c>
    </row>
    <row r="1136" spans="2:2" ht="27" x14ac:dyDescent="0.25">
      <c r="B1136" s="75" t="s">
        <v>1430</v>
      </c>
    </row>
    <row r="1137" spans="2:2" ht="27" x14ac:dyDescent="0.25">
      <c r="B1137" s="75" t="s">
        <v>1431</v>
      </c>
    </row>
    <row r="1138" spans="2:2" ht="54" x14ac:dyDescent="0.25">
      <c r="B1138" s="75" t="s">
        <v>1411</v>
      </c>
    </row>
    <row r="1139" spans="2:2" ht="27" x14ac:dyDescent="0.25">
      <c r="B1139" s="75" t="s">
        <v>1416</v>
      </c>
    </row>
    <row r="1140" spans="2:2" ht="27" x14ac:dyDescent="0.25">
      <c r="B1140" s="75" t="s">
        <v>1417</v>
      </c>
    </row>
    <row r="1141" spans="2:2" ht="81" x14ac:dyDescent="0.25">
      <c r="B1141" s="75" t="s">
        <v>1432</v>
      </c>
    </row>
    <row r="1142" spans="2:2" ht="54" x14ac:dyDescent="0.25">
      <c r="B1142" s="75" t="s">
        <v>1149</v>
      </c>
    </row>
    <row r="1143" spans="2:2" ht="27" x14ac:dyDescent="0.25">
      <c r="B1143" s="75" t="s">
        <v>1433</v>
      </c>
    </row>
    <row r="1144" spans="2:2" ht="33" x14ac:dyDescent="0.25">
      <c r="B1144" s="76" t="s">
        <v>1434</v>
      </c>
    </row>
    <row r="1145" spans="2:2" ht="16.5" x14ac:dyDescent="0.25">
      <c r="B1145" s="76" t="s">
        <v>1435</v>
      </c>
    </row>
    <row r="1146" spans="2:2" x14ac:dyDescent="0.25">
      <c r="B1146" s="75" t="s">
        <v>1436</v>
      </c>
    </row>
    <row r="1147" spans="2:2" x14ac:dyDescent="0.25">
      <c r="B1147" s="75" t="s">
        <v>1153</v>
      </c>
    </row>
    <row r="1148" spans="2:2" x14ac:dyDescent="0.25">
      <c r="B1148" s="75" t="s">
        <v>1437</v>
      </c>
    </row>
    <row r="1149" spans="2:2" ht="94.5" x14ac:dyDescent="0.25">
      <c r="B1149" s="75" t="s">
        <v>1438</v>
      </c>
    </row>
    <row r="1150" spans="2:2" ht="40.5" x14ac:dyDescent="0.25">
      <c r="B1150" s="75" t="s">
        <v>1439</v>
      </c>
    </row>
    <row r="1151" spans="2:2" x14ac:dyDescent="0.25">
      <c r="B1151" s="75" t="s">
        <v>1440</v>
      </c>
    </row>
    <row r="1152" spans="2:2" ht="27" x14ac:dyDescent="0.25">
      <c r="B1152" s="75" t="s">
        <v>1441</v>
      </c>
    </row>
    <row r="1153" spans="2:2" ht="27" x14ac:dyDescent="0.25">
      <c r="B1153" s="75" t="s">
        <v>1442</v>
      </c>
    </row>
    <row r="1154" spans="2:2" ht="148.5" x14ac:dyDescent="0.25">
      <c r="B1154" s="75" t="s">
        <v>1443</v>
      </c>
    </row>
    <row r="1155" spans="2:2" ht="81" x14ac:dyDescent="0.25">
      <c r="B1155" s="75" t="s">
        <v>1444</v>
      </c>
    </row>
    <row r="1156" spans="2:2" ht="27" x14ac:dyDescent="0.25">
      <c r="B1156" s="75" t="s">
        <v>1445</v>
      </c>
    </row>
    <row r="1157" spans="2:2" ht="27" x14ac:dyDescent="0.25">
      <c r="B1157" s="75" t="s">
        <v>1446</v>
      </c>
    </row>
    <row r="1158" spans="2:2" ht="54" x14ac:dyDescent="0.25">
      <c r="B1158" s="75" t="s">
        <v>1411</v>
      </c>
    </row>
    <row r="1159" spans="2:2" ht="54" x14ac:dyDescent="0.25">
      <c r="B1159" s="75" t="s">
        <v>1447</v>
      </c>
    </row>
    <row r="1160" spans="2:2" ht="40.5" x14ac:dyDescent="0.25">
      <c r="B1160" s="75" t="s">
        <v>1413</v>
      </c>
    </row>
    <row r="1161" spans="2:2" ht="27" x14ac:dyDescent="0.25">
      <c r="B1161" s="75" t="s">
        <v>1415</v>
      </c>
    </row>
    <row r="1162" spans="2:2" ht="27" x14ac:dyDescent="0.25">
      <c r="B1162" s="75" t="s">
        <v>1448</v>
      </c>
    </row>
    <row r="1163" spans="2:2" ht="27" x14ac:dyDescent="0.25">
      <c r="B1163" s="75" t="s">
        <v>1417</v>
      </c>
    </row>
    <row r="1164" spans="2:2" ht="67.5" x14ac:dyDescent="0.25">
      <c r="B1164" s="75" t="s">
        <v>1449</v>
      </c>
    </row>
    <row r="1165" spans="2:2" ht="54" x14ac:dyDescent="0.25">
      <c r="B1165" s="75" t="s">
        <v>1450</v>
      </c>
    </row>
    <row r="1166" spans="2:2" ht="16.5" x14ac:dyDescent="0.25">
      <c r="B1166" s="76" t="s">
        <v>1451</v>
      </c>
    </row>
    <row r="1167" spans="2:2" x14ac:dyDescent="0.25">
      <c r="B1167" s="75" t="s">
        <v>1452</v>
      </c>
    </row>
    <row r="1168" spans="2:2" x14ac:dyDescent="0.25">
      <c r="B1168" s="75" t="s">
        <v>1153</v>
      </c>
    </row>
    <row r="1169" spans="2:2" x14ac:dyDescent="0.25">
      <c r="B1169" s="75" t="s">
        <v>1437</v>
      </c>
    </row>
    <row r="1170" spans="2:2" ht="81" x14ac:dyDescent="0.25">
      <c r="B1170" s="75" t="s">
        <v>1453</v>
      </c>
    </row>
    <row r="1171" spans="2:2" ht="40.5" x14ac:dyDescent="0.25">
      <c r="B1171" s="75" t="s">
        <v>1439</v>
      </c>
    </row>
    <row r="1172" spans="2:2" x14ac:dyDescent="0.25">
      <c r="B1172" s="75" t="s">
        <v>1454</v>
      </c>
    </row>
    <row r="1173" spans="2:2" ht="40.5" x14ac:dyDescent="0.25">
      <c r="B1173" s="75" t="s">
        <v>1455</v>
      </c>
    </row>
    <row r="1174" spans="2:2" ht="121.5" x14ac:dyDescent="0.25">
      <c r="B1174" s="75" t="s">
        <v>1456</v>
      </c>
    </row>
    <row r="1175" spans="2:2" ht="27" x14ac:dyDescent="0.25">
      <c r="B1175" s="75" t="s">
        <v>1457</v>
      </c>
    </row>
    <row r="1176" spans="2:2" ht="148.5" x14ac:dyDescent="0.25">
      <c r="B1176" s="75" t="s">
        <v>1458</v>
      </c>
    </row>
    <row r="1177" spans="2:2" ht="81" x14ac:dyDescent="0.25">
      <c r="B1177" s="75" t="s">
        <v>1459</v>
      </c>
    </row>
    <row r="1178" spans="2:2" ht="27" x14ac:dyDescent="0.25">
      <c r="B1178" s="75" t="s">
        <v>1460</v>
      </c>
    </row>
    <row r="1179" spans="2:2" ht="27" x14ac:dyDescent="0.25">
      <c r="B1179" s="75" t="s">
        <v>1461</v>
      </c>
    </row>
    <row r="1180" spans="2:2" ht="27" x14ac:dyDescent="0.25">
      <c r="B1180" s="75" t="s">
        <v>1431</v>
      </c>
    </row>
    <row r="1181" spans="2:2" ht="54" x14ac:dyDescent="0.25">
      <c r="B1181" s="75" t="s">
        <v>1411</v>
      </c>
    </row>
    <row r="1182" spans="2:2" ht="27" x14ac:dyDescent="0.25">
      <c r="B1182" s="75" t="s">
        <v>1448</v>
      </c>
    </row>
    <row r="1183" spans="2:2" ht="27" x14ac:dyDescent="0.25">
      <c r="B1183" s="75" t="s">
        <v>1417</v>
      </c>
    </row>
    <row r="1184" spans="2:2" ht="67.5" x14ac:dyDescent="0.25">
      <c r="B1184" s="75" t="s">
        <v>1462</v>
      </c>
    </row>
    <row r="1185" spans="2:2" ht="54" x14ac:dyDescent="0.25">
      <c r="B1185" s="75" t="s">
        <v>1463</v>
      </c>
    </row>
    <row r="1186" spans="2:2" ht="54" x14ac:dyDescent="0.25">
      <c r="B1186" s="75" t="s">
        <v>1450</v>
      </c>
    </row>
    <row r="1187" spans="2:2" ht="66" x14ac:dyDescent="0.25">
      <c r="B1187" s="76" t="s">
        <v>1464</v>
      </c>
    </row>
    <row r="1188" spans="2:2" ht="16.5" x14ac:dyDescent="0.25">
      <c r="B1188" s="76" t="s">
        <v>1465</v>
      </c>
    </row>
    <row r="1189" spans="2:2" x14ac:dyDescent="0.25">
      <c r="B1189" s="75" t="s">
        <v>1466</v>
      </c>
    </row>
    <row r="1190" spans="2:2" ht="81" x14ac:dyDescent="0.25">
      <c r="B1190" s="75" t="s">
        <v>1467</v>
      </c>
    </row>
    <row r="1191" spans="2:2" ht="94.5" x14ac:dyDescent="0.25">
      <c r="B1191" s="75" t="s">
        <v>1468</v>
      </c>
    </row>
    <row r="1192" spans="2:2" x14ac:dyDescent="0.25">
      <c r="B1192" s="75" t="s">
        <v>1469</v>
      </c>
    </row>
    <row r="1193" spans="2:2" ht="27" x14ac:dyDescent="0.25">
      <c r="B1193" s="75" t="s">
        <v>1470</v>
      </c>
    </row>
    <row r="1194" spans="2:2" ht="54" x14ac:dyDescent="0.25">
      <c r="B1194" s="75" t="s">
        <v>1471</v>
      </c>
    </row>
    <row r="1195" spans="2:2" x14ac:dyDescent="0.25">
      <c r="B1195" s="75" t="s">
        <v>1472</v>
      </c>
    </row>
    <row r="1196" spans="2:2" ht="27" x14ac:dyDescent="0.25">
      <c r="B1196" s="75" t="s">
        <v>1473</v>
      </c>
    </row>
    <row r="1197" spans="2:2" ht="27" x14ac:dyDescent="0.25">
      <c r="B1197" s="75" t="s">
        <v>1474</v>
      </c>
    </row>
    <row r="1198" spans="2:2" x14ac:dyDescent="0.25">
      <c r="B1198" s="75" t="s">
        <v>1475</v>
      </c>
    </row>
    <row r="1199" spans="2:2" ht="27" x14ac:dyDescent="0.25">
      <c r="B1199" s="75" t="s">
        <v>1166</v>
      </c>
    </row>
    <row r="1200" spans="2:2" ht="16.5" x14ac:dyDescent="0.25">
      <c r="B1200" s="76" t="s">
        <v>1476</v>
      </c>
    </row>
    <row r="1201" spans="2:2" x14ac:dyDescent="0.25">
      <c r="B1201" s="75" t="s">
        <v>1477</v>
      </c>
    </row>
    <row r="1202" spans="2:2" ht="81" x14ac:dyDescent="0.25">
      <c r="B1202" s="75" t="s">
        <v>1478</v>
      </c>
    </row>
    <row r="1203" spans="2:2" ht="94.5" x14ac:dyDescent="0.25">
      <c r="B1203" s="75" t="s">
        <v>1468</v>
      </c>
    </row>
    <row r="1204" spans="2:2" x14ac:dyDescent="0.25">
      <c r="B1204" s="75" t="s">
        <v>1479</v>
      </c>
    </row>
    <row r="1205" spans="2:2" ht="40.5" x14ac:dyDescent="0.25">
      <c r="B1205" s="75" t="s">
        <v>1480</v>
      </c>
    </row>
    <row r="1206" spans="2:2" ht="27" x14ac:dyDescent="0.25">
      <c r="B1206" s="75" t="s">
        <v>1481</v>
      </c>
    </row>
    <row r="1207" spans="2:2" ht="54" x14ac:dyDescent="0.25">
      <c r="B1207" s="75" t="s">
        <v>1482</v>
      </c>
    </row>
    <row r="1208" spans="2:2" x14ac:dyDescent="0.25">
      <c r="B1208" s="75" t="s">
        <v>1483</v>
      </c>
    </row>
    <row r="1209" spans="2:2" ht="27" x14ac:dyDescent="0.25">
      <c r="B1209" s="75" t="s">
        <v>1484</v>
      </c>
    </row>
    <row r="1210" spans="2:2" ht="27" x14ac:dyDescent="0.25">
      <c r="B1210" s="75" t="s">
        <v>1485</v>
      </c>
    </row>
    <row r="1211" spans="2:2" x14ac:dyDescent="0.25">
      <c r="B1211" s="75" t="s">
        <v>1486</v>
      </c>
    </row>
    <row r="1212" spans="2:2" ht="27" x14ac:dyDescent="0.25">
      <c r="B1212" s="75" t="s">
        <v>1166</v>
      </c>
    </row>
    <row r="1213" spans="2:2" ht="33" x14ac:dyDescent="0.25">
      <c r="B1213" s="76" t="s">
        <v>1487</v>
      </c>
    </row>
    <row r="1214" spans="2:2" ht="16.5" x14ac:dyDescent="0.25">
      <c r="B1214" s="76" t="s">
        <v>1488</v>
      </c>
    </row>
    <row r="1215" spans="2:2" x14ac:dyDescent="0.25">
      <c r="B1215" s="75" t="s">
        <v>1489</v>
      </c>
    </row>
    <row r="1216" spans="2:2" x14ac:dyDescent="0.25">
      <c r="B1216" s="75" t="s">
        <v>1490</v>
      </c>
    </row>
    <row r="1217" spans="2:2" ht="27" x14ac:dyDescent="0.25">
      <c r="B1217" s="75" t="s">
        <v>1491</v>
      </c>
    </row>
    <row r="1218" spans="2:2" ht="27" x14ac:dyDescent="0.25">
      <c r="B1218" s="75" t="s">
        <v>1492</v>
      </c>
    </row>
    <row r="1219" spans="2:2" x14ac:dyDescent="0.25">
      <c r="B1219" s="75" t="s">
        <v>1493</v>
      </c>
    </row>
    <row r="1220" spans="2:2" ht="27" x14ac:dyDescent="0.25">
      <c r="B1220" s="75" t="s">
        <v>1166</v>
      </c>
    </row>
    <row r="1221" spans="2:2" ht="16.5" x14ac:dyDescent="0.25">
      <c r="B1221" s="76" t="s">
        <v>1494</v>
      </c>
    </row>
    <row r="1222" spans="2:2" x14ac:dyDescent="0.25">
      <c r="B1222" s="75" t="s">
        <v>1495</v>
      </c>
    </row>
    <row r="1223" spans="2:2" x14ac:dyDescent="0.25">
      <c r="B1223" s="75" t="s">
        <v>1496</v>
      </c>
    </row>
    <row r="1224" spans="2:2" ht="27" x14ac:dyDescent="0.25">
      <c r="B1224" s="75" t="s">
        <v>1497</v>
      </c>
    </row>
    <row r="1225" spans="2:2" ht="121.5" x14ac:dyDescent="0.25">
      <c r="B1225" s="75" t="s">
        <v>1498</v>
      </c>
    </row>
    <row r="1226" spans="2:2" ht="27" x14ac:dyDescent="0.25">
      <c r="B1226" s="75" t="s">
        <v>1499</v>
      </c>
    </row>
    <row r="1227" spans="2:2" x14ac:dyDescent="0.25">
      <c r="B1227" s="75" t="s">
        <v>1500</v>
      </c>
    </row>
    <row r="1228" spans="2:2" ht="27" x14ac:dyDescent="0.25">
      <c r="B1228" s="75" t="s">
        <v>1166</v>
      </c>
    </row>
    <row r="1229" spans="2:2" ht="49.5" x14ac:dyDescent="0.25">
      <c r="B1229" s="76" t="s">
        <v>1501</v>
      </c>
    </row>
    <row r="1230" spans="2:2" ht="16.5" x14ac:dyDescent="0.25">
      <c r="B1230" s="76" t="s">
        <v>1502</v>
      </c>
    </row>
    <row r="1231" spans="2:2" x14ac:dyDescent="0.25">
      <c r="B1231" s="75" t="s">
        <v>1503</v>
      </c>
    </row>
    <row r="1232" spans="2:2" x14ac:dyDescent="0.25">
      <c r="B1232" s="75" t="s">
        <v>1504</v>
      </c>
    </row>
    <row r="1233" spans="2:2" ht="40.5" x14ac:dyDescent="0.25">
      <c r="B1233" s="75" t="s">
        <v>1505</v>
      </c>
    </row>
    <row r="1234" spans="2:2" ht="121.5" x14ac:dyDescent="0.25">
      <c r="B1234" s="75" t="s">
        <v>1506</v>
      </c>
    </row>
    <row r="1235" spans="2:2" ht="27" x14ac:dyDescent="0.25">
      <c r="B1235" s="75" t="s">
        <v>1507</v>
      </c>
    </row>
    <row r="1236" spans="2:2" ht="27" x14ac:dyDescent="0.25">
      <c r="B1236" s="75" t="s">
        <v>1508</v>
      </c>
    </row>
    <row r="1237" spans="2:2" ht="54" x14ac:dyDescent="0.25">
      <c r="B1237" s="75" t="s">
        <v>1509</v>
      </c>
    </row>
    <row r="1238" spans="2:2" x14ac:dyDescent="0.25">
      <c r="B1238" s="75" t="s">
        <v>1510</v>
      </c>
    </row>
    <row r="1239" spans="2:2" ht="27" x14ac:dyDescent="0.25">
      <c r="B1239" s="75" t="s">
        <v>1166</v>
      </c>
    </row>
    <row r="1240" spans="2:2" x14ac:dyDescent="0.25">
      <c r="B1240" s="4" t="s">
        <v>10</v>
      </c>
    </row>
  </sheetData>
  <hyperlinks>
    <hyperlink ref="B1" location="Калькулятор!A1" display="ВЕРНУТЬСЯ К КАЛЬКУЛЯТОРУ"/>
    <hyperlink ref="B1240" location="Калькулятор!A1" display="ВЕРНУТЬСЯ К КАЛЬКУЛЯТОРУ"/>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D65"/>
  <sheetViews>
    <sheetView workbookViewId="0">
      <selection activeCell="B1" sqref="B1"/>
    </sheetView>
  </sheetViews>
  <sheetFormatPr defaultRowHeight="15" x14ac:dyDescent="0.25"/>
  <cols>
    <col min="2" max="2" width="118.7109375" customWidth="1"/>
  </cols>
  <sheetData>
    <row r="1" spans="2:2" x14ac:dyDescent="0.25">
      <c r="B1" s="33" t="s">
        <v>159</v>
      </c>
    </row>
    <row r="2" spans="2:2" ht="56.25" x14ac:dyDescent="0.25">
      <c r="B2" s="40" t="s">
        <v>4058</v>
      </c>
    </row>
    <row r="3" spans="2:2" ht="18.75" x14ac:dyDescent="0.25">
      <c r="B3" s="40" t="s">
        <v>3582</v>
      </c>
    </row>
    <row r="4" spans="2:2" ht="18.75" x14ac:dyDescent="0.25">
      <c r="B4" s="40" t="s">
        <v>4059</v>
      </c>
    </row>
    <row r="5" spans="2:2" ht="37.5" x14ac:dyDescent="0.25">
      <c r="B5" s="40" t="s">
        <v>4060</v>
      </c>
    </row>
    <row r="6" spans="2:2" ht="30" x14ac:dyDescent="0.25">
      <c r="B6" s="3" t="s">
        <v>4061</v>
      </c>
    </row>
    <row r="7" spans="2:2" ht="18.75" x14ac:dyDescent="0.25">
      <c r="B7" s="40"/>
    </row>
    <row r="8" spans="2:2" x14ac:dyDescent="0.25">
      <c r="B8" s="33" t="s">
        <v>159</v>
      </c>
    </row>
    <row r="9" spans="2:2" ht="18.75" x14ac:dyDescent="0.25">
      <c r="B9" s="40"/>
    </row>
    <row r="10" spans="2:2" ht="15.75" x14ac:dyDescent="0.25">
      <c r="B10" s="201" t="s">
        <v>4150</v>
      </c>
    </row>
    <row r="11" spans="2:2" ht="15.75" x14ac:dyDescent="0.25">
      <c r="B11" s="202"/>
    </row>
    <row r="12" spans="2:2" ht="16.5" x14ac:dyDescent="0.25">
      <c r="B12" s="87" t="s">
        <v>4176</v>
      </c>
    </row>
    <row r="13" spans="2:2" ht="16.5" x14ac:dyDescent="0.25">
      <c r="B13" s="203"/>
    </row>
    <row r="14" spans="2:2" ht="16.5" x14ac:dyDescent="0.25">
      <c r="B14" s="203"/>
    </row>
    <row r="15" spans="2:2" ht="16.5" x14ac:dyDescent="0.25">
      <c r="B15" s="203"/>
    </row>
    <row r="16" spans="2:2" ht="16.5" x14ac:dyDescent="0.25">
      <c r="B16" s="84" t="s">
        <v>4152</v>
      </c>
    </row>
    <row r="17" spans="2:4" ht="16.5" x14ac:dyDescent="0.25">
      <c r="B17" s="84" t="s">
        <v>4177</v>
      </c>
    </row>
    <row r="18" spans="2:4" ht="16.5" x14ac:dyDescent="0.25">
      <c r="B18" s="85"/>
    </row>
    <row r="19" spans="2:4" ht="16.5" x14ac:dyDescent="0.25">
      <c r="B19" s="85"/>
    </row>
    <row r="20" spans="2:4" ht="16.5" x14ac:dyDescent="0.25">
      <c r="B20" s="94"/>
      <c r="C20" s="205"/>
      <c r="D20" s="94"/>
    </row>
    <row r="21" spans="2:4" ht="16.5" x14ac:dyDescent="0.25">
      <c r="B21" s="85" t="s">
        <v>4178</v>
      </c>
    </row>
    <row r="22" spans="2:4" ht="16.5" x14ac:dyDescent="0.25">
      <c r="B22" s="85" t="s">
        <v>4179</v>
      </c>
    </row>
    <row r="23" spans="2:4" x14ac:dyDescent="0.25">
      <c r="B23" s="204" t="s">
        <v>4180</v>
      </c>
    </row>
    <row r="24" spans="2:4" ht="16.5" x14ac:dyDescent="0.25">
      <c r="B24" s="85" t="s">
        <v>4179</v>
      </c>
    </row>
    <row r="25" spans="2:4" x14ac:dyDescent="0.25">
      <c r="B25" s="204" t="s">
        <v>4181</v>
      </c>
    </row>
    <row r="26" spans="2:4" ht="33" x14ac:dyDescent="0.25">
      <c r="B26" s="85" t="s">
        <v>4206</v>
      </c>
      <c r="C26" s="85"/>
    </row>
    <row r="27" spans="2:4" x14ac:dyDescent="0.25">
      <c r="B27" s="204" t="s">
        <v>4182</v>
      </c>
    </row>
    <row r="28" spans="2:4" ht="16.5" x14ac:dyDescent="0.25">
      <c r="B28" s="85" t="s">
        <v>4183</v>
      </c>
    </row>
    <row r="29" spans="2:4" x14ac:dyDescent="0.25">
      <c r="B29" s="208" t="s">
        <v>4184</v>
      </c>
    </row>
    <row r="30" spans="2:4" ht="16.5" x14ac:dyDescent="0.25">
      <c r="B30" s="85" t="s">
        <v>4185</v>
      </c>
    </row>
    <row r="31" spans="2:4" ht="16.5" x14ac:dyDescent="0.25">
      <c r="B31" s="85" t="s">
        <v>4186</v>
      </c>
    </row>
    <row r="32" spans="2:4" x14ac:dyDescent="0.25">
      <c r="B32" s="204" t="s">
        <v>4187</v>
      </c>
    </row>
    <row r="33" spans="2:2" ht="16.5" x14ac:dyDescent="0.25">
      <c r="B33" s="85" t="s">
        <v>4179</v>
      </c>
    </row>
    <row r="34" spans="2:2" x14ac:dyDescent="0.25">
      <c r="B34" s="208" t="s">
        <v>4188</v>
      </c>
    </row>
    <row r="35" spans="2:2" ht="16.5" x14ac:dyDescent="0.25">
      <c r="B35" s="85" t="s">
        <v>4189</v>
      </c>
    </row>
    <row r="36" spans="2:2" x14ac:dyDescent="0.25">
      <c r="B36" s="204" t="s">
        <v>4190</v>
      </c>
    </row>
    <row r="37" spans="2:2" ht="49.5" x14ac:dyDescent="0.25">
      <c r="B37" s="85" t="s">
        <v>4191</v>
      </c>
    </row>
    <row r="38" spans="2:2" ht="16.5" x14ac:dyDescent="0.25">
      <c r="B38" s="85" t="s">
        <v>4192</v>
      </c>
    </row>
    <row r="39" spans="2:2" ht="16.5" x14ac:dyDescent="0.25">
      <c r="B39" s="85" t="s">
        <v>4179</v>
      </c>
    </row>
    <row r="40" spans="2:2" x14ac:dyDescent="0.25">
      <c r="B40" s="204"/>
    </row>
    <row r="41" spans="2:2" x14ac:dyDescent="0.25">
      <c r="B41" s="204" t="s">
        <v>4155</v>
      </c>
    </row>
    <row r="42" spans="2:2" x14ac:dyDescent="0.25">
      <c r="B42" s="204" t="s">
        <v>4193</v>
      </c>
    </row>
    <row r="43" spans="2:2" x14ac:dyDescent="0.25">
      <c r="B43" s="204" t="s">
        <v>4194</v>
      </c>
    </row>
    <row r="44" spans="2:2" ht="30" x14ac:dyDescent="0.25">
      <c r="B44" s="204" t="s">
        <v>4195</v>
      </c>
    </row>
    <row r="45" spans="2:2" ht="45" x14ac:dyDescent="0.25">
      <c r="B45" s="204" t="s">
        <v>4196</v>
      </c>
    </row>
    <row r="46" spans="2:2" ht="16.5" x14ac:dyDescent="0.25">
      <c r="B46" s="85"/>
    </row>
    <row r="47" spans="2:2" ht="16.5" x14ac:dyDescent="0.25">
      <c r="B47" s="85"/>
    </row>
    <row r="48" spans="2:2" ht="16.5" x14ac:dyDescent="0.25">
      <c r="B48" s="85"/>
    </row>
    <row r="49" spans="2:2" ht="16.5" x14ac:dyDescent="0.25">
      <c r="B49" s="85"/>
    </row>
    <row r="50" spans="2:2" ht="16.5" x14ac:dyDescent="0.25">
      <c r="B50" s="85" t="s">
        <v>4197</v>
      </c>
    </row>
    <row r="51" spans="2:2" ht="16.5" x14ac:dyDescent="0.25">
      <c r="B51" s="85"/>
    </row>
    <row r="52" spans="2:2" ht="16.5" x14ac:dyDescent="0.25">
      <c r="B52" s="85" t="s">
        <v>4198</v>
      </c>
    </row>
    <row r="53" spans="2:2" x14ac:dyDescent="0.25">
      <c r="B53" s="204" t="s">
        <v>4199</v>
      </c>
    </row>
    <row r="54" spans="2:2" ht="16.5" x14ac:dyDescent="0.25">
      <c r="B54" s="85"/>
    </row>
    <row r="55" spans="2:2" ht="16.5" x14ac:dyDescent="0.25">
      <c r="B55" s="85"/>
    </row>
    <row r="56" spans="2:2" ht="16.5" x14ac:dyDescent="0.25">
      <c r="B56" s="85" t="s">
        <v>4200</v>
      </c>
    </row>
    <row r="57" spans="2:2" ht="16.5" x14ac:dyDescent="0.25">
      <c r="B57" s="85"/>
    </row>
    <row r="58" spans="2:2" ht="16.5" x14ac:dyDescent="0.25">
      <c r="B58" s="85" t="s">
        <v>4201</v>
      </c>
    </row>
    <row r="59" spans="2:2" x14ac:dyDescent="0.25">
      <c r="B59" s="204" t="s">
        <v>4202</v>
      </c>
    </row>
    <row r="60" spans="2:2" ht="16.5" x14ac:dyDescent="0.25">
      <c r="B60" s="85"/>
    </row>
    <row r="61" spans="2:2" ht="16.5" x14ac:dyDescent="0.25">
      <c r="B61" s="85"/>
    </row>
    <row r="62" spans="2:2" ht="16.5" x14ac:dyDescent="0.25">
      <c r="B62" s="85" t="s">
        <v>4203</v>
      </c>
    </row>
    <row r="63" spans="2:2" ht="16.5" x14ac:dyDescent="0.25">
      <c r="B63" s="85"/>
    </row>
    <row r="64" spans="2:2" ht="16.5" x14ac:dyDescent="0.25">
      <c r="B64" s="85" t="s">
        <v>4204</v>
      </c>
    </row>
    <row r="65" spans="2:2" ht="16.5" x14ac:dyDescent="0.25">
      <c r="B65" s="85" t="s">
        <v>4205</v>
      </c>
    </row>
  </sheetData>
  <hyperlinks>
    <hyperlink ref="B1" location="Калькулятор!A1" display="Вернуться в калькулятор"/>
    <hyperlink ref="B6" r:id="rId1" display="http://korenovsk.cartechnic.ru/gibdd/763"/>
    <hyperlink ref="B8" location="Калькулятор!A1" display="Вернуться в калькулятор"/>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K44"/>
  <sheetViews>
    <sheetView showGridLines="0" topLeftCell="A3" zoomScale="106" zoomScaleNormal="106" workbookViewId="0">
      <selection activeCell="A4" sqref="A4:G4"/>
    </sheetView>
  </sheetViews>
  <sheetFormatPr defaultRowHeight="15" x14ac:dyDescent="0.25"/>
  <cols>
    <col min="1" max="1" width="32.42578125"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1" ht="159.75" customHeight="1" x14ac:dyDescent="0.25">
      <c r="A1" s="67"/>
      <c r="B1" s="67"/>
      <c r="C1" s="67"/>
      <c r="D1" s="67"/>
      <c r="E1" s="67"/>
      <c r="F1" s="67"/>
      <c r="G1" s="67"/>
    </row>
    <row r="2" spans="1:11" ht="0.75" hidden="1" customHeight="1" x14ac:dyDescent="0.25"/>
    <row r="3" spans="1:11" ht="13.5" customHeight="1" x14ac:dyDescent="0.25"/>
    <row r="4" spans="1:11" ht="31.5" x14ac:dyDescent="0.25">
      <c r="A4" s="346" t="s">
        <v>292</v>
      </c>
      <c r="B4" s="346"/>
      <c r="C4" s="346"/>
      <c r="D4" s="346"/>
      <c r="E4" s="346"/>
      <c r="F4" s="346"/>
      <c r="G4" s="346"/>
    </row>
    <row r="5" spans="1:11" ht="23.25" customHeight="1" x14ac:dyDescent="0.25">
      <c r="A5" s="347" t="s">
        <v>291</v>
      </c>
      <c r="B5" s="347"/>
      <c r="C5" s="347"/>
      <c r="D5" s="347"/>
      <c r="E5" s="347"/>
      <c r="F5" s="347"/>
      <c r="G5" s="347"/>
    </row>
    <row r="6" spans="1:11" ht="74.25" customHeight="1" x14ac:dyDescent="0.25">
      <c r="A6" s="185" t="s">
        <v>1</v>
      </c>
      <c r="B6" s="185" t="s">
        <v>2</v>
      </c>
      <c r="C6" s="185" t="s">
        <v>3</v>
      </c>
      <c r="D6" s="185" t="s">
        <v>5</v>
      </c>
      <c r="E6" s="186" t="s">
        <v>156</v>
      </c>
      <c r="F6" s="186" t="s">
        <v>209</v>
      </c>
      <c r="G6" s="186" t="s">
        <v>210</v>
      </c>
    </row>
    <row r="7" spans="1:11" ht="98.25" customHeight="1" x14ac:dyDescent="0.25">
      <c r="A7" s="105" t="s">
        <v>2080</v>
      </c>
      <c r="B7" s="271" t="s">
        <v>4207</v>
      </c>
      <c r="C7" s="51" t="s">
        <v>155</v>
      </c>
      <c r="D7" s="156" t="s">
        <v>4208</v>
      </c>
      <c r="E7" s="156" t="s">
        <v>157</v>
      </c>
      <c r="F7" s="53" t="s">
        <v>0</v>
      </c>
      <c r="G7" s="52" t="str">
        <f>IF(F7="да",20,"не требуется")</f>
        <v>не требуется</v>
      </c>
    </row>
    <row r="8" spans="1:11" ht="120.75" customHeight="1" x14ac:dyDescent="0.25">
      <c r="A8" s="78" t="s">
        <v>2079</v>
      </c>
      <c r="B8" s="271" t="s">
        <v>4207</v>
      </c>
      <c r="C8" s="31" t="s">
        <v>6632</v>
      </c>
      <c r="D8" s="78" t="s">
        <v>6630</v>
      </c>
      <c r="E8" s="78" t="s">
        <v>158</v>
      </c>
      <c r="F8" s="54" t="s">
        <v>0</v>
      </c>
      <c r="G8" s="30" t="str">
        <f>IF(F8="да",50,"не требуется")</f>
        <v>не требуется</v>
      </c>
    </row>
    <row r="9" spans="1:11" ht="130.5" customHeight="1" x14ac:dyDescent="0.25">
      <c r="A9" s="106" t="s">
        <v>2081</v>
      </c>
      <c r="B9" s="272" t="s">
        <v>2089</v>
      </c>
      <c r="C9" s="61" t="s">
        <v>2090</v>
      </c>
      <c r="D9" s="157" t="s">
        <v>3468</v>
      </c>
      <c r="E9" s="162" t="s">
        <v>3469</v>
      </c>
      <c r="F9" s="73" t="s">
        <v>0</v>
      </c>
      <c r="G9" s="61" t="s">
        <v>2074</v>
      </c>
      <c r="K9" s="108"/>
    </row>
    <row r="10" spans="1:11" ht="107.25" customHeight="1" x14ac:dyDescent="0.25">
      <c r="A10" s="78" t="s">
        <v>2078</v>
      </c>
      <c r="B10" s="271" t="s">
        <v>4207</v>
      </c>
      <c r="C10" s="31" t="s">
        <v>58</v>
      </c>
      <c r="D10" s="159" t="s">
        <v>4493</v>
      </c>
      <c r="E10" s="78" t="s">
        <v>160</v>
      </c>
      <c r="F10" s="54" t="s">
        <v>0</v>
      </c>
      <c r="G10" s="30" t="str">
        <f>IF(F10="да",7,"не требуется")</f>
        <v>не требуется</v>
      </c>
      <c r="K10" s="102"/>
    </row>
    <row r="11" spans="1:11" ht="115.5" customHeight="1" x14ac:dyDescent="0.25">
      <c r="A11" s="72" t="s">
        <v>2077</v>
      </c>
      <c r="B11" s="272" t="s">
        <v>4012</v>
      </c>
      <c r="C11" s="61" t="s">
        <v>274</v>
      </c>
      <c r="D11" s="72" t="s">
        <v>4013</v>
      </c>
      <c r="E11" s="72" t="s">
        <v>275</v>
      </c>
      <c r="F11" s="73" t="s">
        <v>0</v>
      </c>
      <c r="G11" s="62" t="str">
        <f>IF(F11="да",10,"не требуется")</f>
        <v>не требуется</v>
      </c>
    </row>
    <row r="12" spans="1:11" ht="177.75" customHeight="1" x14ac:dyDescent="0.25">
      <c r="A12" s="106" t="s">
        <v>1803</v>
      </c>
      <c r="B12" s="272" t="s">
        <v>4012</v>
      </c>
      <c r="C12" s="61" t="s">
        <v>276</v>
      </c>
      <c r="D12" s="72" t="s">
        <v>4149</v>
      </c>
      <c r="E12" s="72" t="s">
        <v>278</v>
      </c>
      <c r="F12" s="73" t="s">
        <v>0</v>
      </c>
      <c r="G12" s="30" t="str">
        <f>IF(F12="да",7,"не требуется")</f>
        <v>не требуется</v>
      </c>
    </row>
    <row r="13" spans="1:11" ht="97.5" customHeight="1" x14ac:dyDescent="0.25">
      <c r="A13" s="106" t="s">
        <v>2085</v>
      </c>
      <c r="B13" s="272" t="s">
        <v>2094</v>
      </c>
      <c r="C13" s="61" t="s">
        <v>2095</v>
      </c>
      <c r="D13" s="157" t="s">
        <v>3468</v>
      </c>
      <c r="E13" s="162" t="s">
        <v>3469</v>
      </c>
      <c r="F13" s="73" t="s">
        <v>0</v>
      </c>
      <c r="G13" s="61" t="s">
        <v>2074</v>
      </c>
      <c r="K13" s="107"/>
    </row>
    <row r="14" spans="1:11" ht="102.75" customHeight="1" x14ac:dyDescent="0.25">
      <c r="A14" s="72" t="s">
        <v>2076</v>
      </c>
      <c r="B14" s="271" t="s">
        <v>4207</v>
      </c>
      <c r="C14" s="127" t="s">
        <v>81</v>
      </c>
      <c r="D14" s="72" t="s">
        <v>4834</v>
      </c>
      <c r="E14" s="72" t="s">
        <v>161</v>
      </c>
      <c r="F14" s="73" t="s">
        <v>0</v>
      </c>
      <c r="G14" s="30" t="str">
        <f>IF(F14="да",7,"не требуется")</f>
        <v>не требуется</v>
      </c>
    </row>
    <row r="15" spans="1:11" ht="144" customHeight="1" x14ac:dyDescent="0.25">
      <c r="A15" s="106" t="s">
        <v>2086</v>
      </c>
      <c r="B15" s="272" t="s">
        <v>2096</v>
      </c>
      <c r="C15" s="127" t="s">
        <v>2097</v>
      </c>
      <c r="D15" s="161" t="s">
        <v>3465</v>
      </c>
      <c r="E15" s="161" t="s">
        <v>2088</v>
      </c>
      <c r="F15" s="73" t="s">
        <v>0</v>
      </c>
      <c r="G15" s="62" t="str">
        <f>IF(F15="да",5,"не требуется")</f>
        <v>не требуется</v>
      </c>
    </row>
    <row r="16" spans="1:11" ht="130.5" customHeight="1" x14ac:dyDescent="0.25">
      <c r="A16" s="72" t="s">
        <v>2075</v>
      </c>
      <c r="B16" s="61" t="s">
        <v>152</v>
      </c>
      <c r="C16" s="61" t="s">
        <v>153</v>
      </c>
      <c r="D16" s="161" t="s">
        <v>99</v>
      </c>
      <c r="E16" s="161" t="s">
        <v>1511</v>
      </c>
      <c r="F16" s="73" t="s">
        <v>0</v>
      </c>
      <c r="G16" s="62" t="str">
        <f>IF(F16="да",30,"не требуется")</f>
        <v>не требуется</v>
      </c>
    </row>
    <row r="17" spans="1:7" ht="45" x14ac:dyDescent="0.6">
      <c r="A17" s="187"/>
      <c r="B17" s="187"/>
      <c r="C17" s="187"/>
      <c r="D17" s="188"/>
      <c r="E17" s="188"/>
      <c r="F17" s="189" t="s">
        <v>154</v>
      </c>
      <c r="G17" s="209">
        <f>SUM(G7:G16)</f>
        <v>0</v>
      </c>
    </row>
    <row r="19" spans="1:7" x14ac:dyDescent="0.25">
      <c r="C19" s="2"/>
    </row>
    <row r="21" spans="1:7" x14ac:dyDescent="0.25">
      <c r="A21" s="34"/>
      <c r="B21" s="34"/>
      <c r="C21" s="34"/>
      <c r="D21" s="34"/>
      <c r="E21" s="34"/>
      <c r="F21" s="34"/>
      <c r="G21" s="34"/>
    </row>
    <row r="22" spans="1:7" x14ac:dyDescent="0.25">
      <c r="A22" s="34"/>
      <c r="B22" s="34"/>
      <c r="C22" s="34"/>
      <c r="D22" s="34"/>
      <c r="E22" s="34"/>
      <c r="F22" s="34"/>
      <c r="G22" s="34"/>
    </row>
    <row r="23" spans="1:7" x14ac:dyDescent="0.25">
      <c r="A23" s="34"/>
      <c r="B23" s="34"/>
      <c r="C23" s="34"/>
      <c r="D23" s="34"/>
      <c r="E23" s="34"/>
      <c r="F23" s="34"/>
      <c r="G23" s="34"/>
    </row>
    <row r="24" spans="1:7" x14ac:dyDescent="0.25">
      <c r="A24" s="34"/>
      <c r="B24" s="34"/>
      <c r="C24" s="34"/>
      <c r="D24" s="34"/>
      <c r="E24" s="34"/>
      <c r="F24" s="34"/>
      <c r="G24" s="34"/>
    </row>
    <row r="25" spans="1:7" x14ac:dyDescent="0.25">
      <c r="A25" s="34"/>
      <c r="B25" s="34"/>
      <c r="C25" s="34"/>
      <c r="D25" s="34"/>
      <c r="E25" s="34"/>
      <c r="F25" s="34"/>
      <c r="G25" s="34"/>
    </row>
    <row r="26" spans="1:7" x14ac:dyDescent="0.25">
      <c r="A26" s="34"/>
      <c r="B26" s="34"/>
      <c r="C26" s="34"/>
      <c r="D26" s="34"/>
      <c r="E26" s="34"/>
      <c r="F26" s="34"/>
      <c r="G26" s="34"/>
    </row>
    <row r="27" spans="1:7" x14ac:dyDescent="0.25">
      <c r="A27" s="34"/>
      <c r="B27" s="34"/>
      <c r="C27" s="34"/>
      <c r="D27" s="34"/>
      <c r="E27" s="34"/>
      <c r="F27" s="34"/>
      <c r="G27" s="34"/>
    </row>
    <row r="28" spans="1:7" x14ac:dyDescent="0.25">
      <c r="A28" s="34"/>
      <c r="B28" s="34"/>
      <c r="C28" s="34"/>
      <c r="D28" s="34"/>
      <c r="E28" s="34"/>
      <c r="F28" s="34"/>
      <c r="G28" s="34"/>
    </row>
    <row r="29" spans="1:7" x14ac:dyDescent="0.25">
      <c r="A29" s="34"/>
      <c r="B29" s="34"/>
      <c r="C29" s="34"/>
      <c r="D29" s="34"/>
      <c r="E29" s="34"/>
      <c r="F29" s="34"/>
      <c r="G29" s="34"/>
    </row>
    <row r="30" spans="1:7" x14ac:dyDescent="0.25">
      <c r="A30" s="34"/>
      <c r="B30" s="34"/>
      <c r="C30" s="34"/>
      <c r="D30" s="34"/>
      <c r="E30" s="34"/>
      <c r="F30" s="34"/>
      <c r="G30" s="34"/>
    </row>
    <row r="31" spans="1:7" x14ac:dyDescent="0.25">
      <c r="A31" s="34"/>
      <c r="B31" s="34"/>
      <c r="C31" s="34"/>
      <c r="D31" s="34"/>
      <c r="E31" s="34"/>
      <c r="F31" s="34"/>
      <c r="G31" s="34"/>
    </row>
    <row r="32" spans="1:7" x14ac:dyDescent="0.25">
      <c r="A32" s="34"/>
      <c r="B32" s="34"/>
      <c r="C32" s="34"/>
      <c r="D32" s="34"/>
      <c r="E32" s="34"/>
      <c r="F32" s="34"/>
      <c r="G32" s="34"/>
    </row>
    <row r="33" spans="1:7" x14ac:dyDescent="0.25">
      <c r="A33" s="34"/>
      <c r="B33" s="34"/>
      <c r="C33" s="34"/>
      <c r="D33" s="34"/>
      <c r="E33" s="34"/>
      <c r="F33" s="34"/>
      <c r="G33" s="34"/>
    </row>
    <row r="34" spans="1:7" x14ac:dyDescent="0.25">
      <c r="A34" s="34"/>
      <c r="B34" s="34"/>
      <c r="C34" s="34"/>
      <c r="D34" s="34"/>
      <c r="E34" s="34"/>
      <c r="F34" s="34"/>
      <c r="G34" s="34"/>
    </row>
    <row r="35" spans="1:7" x14ac:dyDescent="0.25">
      <c r="A35" s="34"/>
      <c r="B35" s="34"/>
      <c r="C35" s="34"/>
      <c r="D35" s="34"/>
      <c r="E35" s="34"/>
      <c r="F35" s="34"/>
      <c r="G35" s="34"/>
    </row>
    <row r="36" spans="1:7" x14ac:dyDescent="0.25">
      <c r="A36" s="34"/>
      <c r="B36" s="34"/>
      <c r="C36" s="34"/>
      <c r="D36" s="34"/>
      <c r="E36" s="34"/>
      <c r="F36" s="34"/>
      <c r="G36" s="34"/>
    </row>
    <row r="37" spans="1:7" x14ac:dyDescent="0.25">
      <c r="A37" s="34"/>
      <c r="B37" s="34"/>
      <c r="C37" s="34"/>
      <c r="D37" s="34"/>
      <c r="E37" s="34"/>
      <c r="F37" s="34"/>
      <c r="G37" s="34"/>
    </row>
    <row r="38" spans="1:7" x14ac:dyDescent="0.25">
      <c r="A38" s="34"/>
      <c r="B38" s="34"/>
      <c r="C38" s="34"/>
      <c r="D38" s="34"/>
      <c r="E38" s="34"/>
      <c r="F38" s="34"/>
      <c r="G38" s="34"/>
    </row>
    <row r="39" spans="1:7" x14ac:dyDescent="0.25">
      <c r="A39" s="34"/>
      <c r="B39" s="34"/>
      <c r="C39" s="34"/>
      <c r="D39" s="34"/>
      <c r="E39" s="34"/>
      <c r="F39" s="34"/>
      <c r="G39" s="34"/>
    </row>
    <row r="40" spans="1:7" x14ac:dyDescent="0.25">
      <c r="A40" s="34"/>
      <c r="B40" s="34"/>
      <c r="C40" s="34"/>
      <c r="D40" s="34"/>
      <c r="E40" s="34"/>
      <c r="F40" s="34"/>
      <c r="G40" s="34"/>
    </row>
    <row r="41" spans="1:7" x14ac:dyDescent="0.25">
      <c r="A41" s="34"/>
      <c r="B41" s="34"/>
      <c r="C41" s="34"/>
      <c r="D41" s="34"/>
      <c r="E41" s="34"/>
      <c r="F41" s="34"/>
      <c r="G41" s="34"/>
    </row>
    <row r="42" spans="1:7" x14ac:dyDescent="0.25">
      <c r="A42" s="34"/>
      <c r="B42" s="34"/>
      <c r="C42" s="34"/>
      <c r="D42" s="34"/>
      <c r="E42" s="34"/>
      <c r="F42" s="34"/>
      <c r="G42" s="34"/>
    </row>
    <row r="43" spans="1:7" x14ac:dyDescent="0.25">
      <c r="A43" s="34"/>
      <c r="B43" s="34"/>
      <c r="C43" s="34"/>
      <c r="D43" s="34"/>
      <c r="E43" s="34"/>
      <c r="F43" s="34"/>
      <c r="G43" s="34"/>
    </row>
    <row r="44" spans="1:7" x14ac:dyDescent="0.25">
      <c r="A44" s="34"/>
      <c r="B44" s="34"/>
      <c r="C44" s="34"/>
      <c r="D44" s="34"/>
      <c r="E44" s="34"/>
      <c r="F44" s="34"/>
      <c r="G44" s="34"/>
    </row>
  </sheetData>
  <mergeCells count="2">
    <mergeCell ref="A4:G4"/>
    <mergeCell ref="A5:G5"/>
  </mergeCells>
  <dataValidations count="1">
    <dataValidation type="list" allowBlank="1" showInputMessage="1" showErrorMessage="1" sqref="F7:F16">
      <formula1>"да,нет"</formula1>
    </dataValidation>
  </dataValidations>
  <hyperlinks>
    <hyperlink ref="D7" location="'Регламент ГПЗУ 2'!A1" display="Постановление               от 30 июня 2017 г.        № 708"/>
    <hyperlink ref="A7" location="'О ГПЗУ 2'!A1" display="ГРАДОСТРОИТЕЛЬНЫЙ ПЛАН ЗЕМЕЛЬНОГО УЧАСТКА"/>
    <hyperlink ref="D14" location="'Регламент Разрешения на вво 2'!A1" display="Постановление                 от 5 апреля 2017г.           № 315"/>
    <hyperlink ref="A14" location="'О Разрешении на ввод в эксп 2'!A1" display="РАЗРЕШЕНИЕ НА ВВОД"/>
    <hyperlink ref="D16" location="'Регламент Регистрации прав  2'!A1" display="ПРИКАЗ                                     от 14 сентября 2006 г №293"/>
    <hyperlink ref="A16" location="'О регестрации права 2'!A1" display="РЕГИСТРАЦИЯ ПРАВ НА ОБЪЕКТ"/>
    <hyperlink ref="E7" location="'Документы ГПЗУ 2'!A1" display="Необходимые документы для получения ГПЗУ"/>
    <hyperlink ref="E14" location="'Документы на ввод 2'!A1" display="Необходимые документы для получения разрешения на ввод"/>
    <hyperlink ref="A4:G4" location="Главная!A1" display="НА ГЛАВНУЮ"/>
    <hyperlink ref="E16" location="'Документы регестрации права 2'!A1" display="Необходимые документы для регистрация права на объект"/>
    <hyperlink ref="A8" location="'О разрешении на отклонение 2'!A1" display="РАЗРЕШЕНИЕ НА ОТКЛОНЕНИЕ"/>
    <hyperlink ref="D8" location="'Регламент Разр на отклонени 2'!A1" display="Постановление от             1 февраля 2016г. № 38"/>
    <hyperlink ref="E8" location="'Документы на отклонение 2'!A1" display="Необходимые документы для получения разрешения на отклонения"/>
    <hyperlink ref="A10" location="'О разрешении на строительст2'!A1" display="РАЗРЕШЕНИЕ НА СТРОИТЕЛЬСТВО"/>
    <hyperlink ref="E10" location="'Документы на разрешения 2'!A1" display="Необходимые документы для получения разрешения на строительство"/>
    <hyperlink ref="D10" location="'Регламент разрешение на стр2'!A1" display="Постановление                     от 5 апреля 2017г.        №314"/>
    <hyperlink ref="A13" location="'о подготовке тех плана 2'!A1" display="Подготовка технического плана"/>
    <hyperlink ref="D11" location="'Регламент Выдача порубочног 2'!A1" display="Постановление от 02 марта 2016 г. № 116"/>
    <hyperlink ref="A11" location="'О порубочном билете 2'!A1" display="ПОРУБОЧНЫЙ БИЛЕТ"/>
    <hyperlink ref="E11" location="'Документы порубочный билет 2'!A1" display="Необходимые документы для получения порубочного билета"/>
    <hyperlink ref="E12" location="'Документы проведения земель 2'!A1" display="Необходимые документы для получения разрешения на проведение земляных работ на территории общего пользования"/>
    <hyperlink ref="D12" location="'Постановление о проведении  2'!A1" display="Постановление от 09.августа 2016 г № 1183"/>
    <hyperlink ref="A12" location="'О выдачи разрешения на пров 2'!A1" display="ВЫДАЧА РАЗРЕШЕНИЯ (ОРДЕРА)НА ПРОВЕДЕНИЕ ЗЕМЛЯНЫХ РАБОТ НА ТЕРРИТОРИИ ОБЩЕГО ПОЛЬЗОВАНИЯ"/>
    <hyperlink ref="A15" location="'о постановке на кадастр 2'!A1" display="ПОСТАНОВКА НА КАДАСТРОВЫЙ УЧЕТ ОБЪЕКТА НЕДВИЖИМОСТИ"/>
    <hyperlink ref="D15" location="'постановление кадастровый 2'!A1" display="'постановление кадастровый 2'!A1"/>
    <hyperlink ref="E15" location="'документы кадастровый 2'!A1" display="Необходимые документы для поставки на кадастровый учет объекта недвижимости "/>
    <hyperlink ref="A9" location="'о изыскания и подг 2'!A1" display="ПРОВЕДЕНИЕ ИЗЫСКАНИЙ И ПОДГОТОВКА ПРОЕКТНОЙ ДОКУМЕНТАЦИИ"/>
  </hyperlinks>
  <pageMargins left="0.7" right="0.7" top="0.75" bottom="0.75" header="0.3" footer="0.3"/>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7"/>
  <sheetViews>
    <sheetView workbookViewId="0">
      <selection activeCell="B1" sqref="B1"/>
    </sheetView>
  </sheetViews>
  <sheetFormatPr defaultRowHeight="15" x14ac:dyDescent="0.25"/>
  <cols>
    <col min="2" max="2" width="91.140625" customWidth="1"/>
  </cols>
  <sheetData>
    <row r="1" spans="2:2" x14ac:dyDescent="0.25">
      <c r="B1" s="4" t="s">
        <v>10</v>
      </c>
    </row>
    <row r="2" spans="2:2" ht="30" x14ac:dyDescent="0.25">
      <c r="B2" s="147" t="s">
        <v>2348</v>
      </c>
    </row>
    <row r="3" spans="2:2" x14ac:dyDescent="0.25">
      <c r="B3" s="147" t="s">
        <v>2349</v>
      </c>
    </row>
    <row r="4" spans="2:2" ht="60" x14ac:dyDescent="0.25">
      <c r="B4" s="148" t="s">
        <v>2350</v>
      </c>
    </row>
    <row r="5" spans="2:2" ht="30" x14ac:dyDescent="0.25">
      <c r="B5" s="148" t="s">
        <v>2351</v>
      </c>
    </row>
    <row r="6" spans="2:2" ht="30" x14ac:dyDescent="0.25">
      <c r="B6" s="148" t="s">
        <v>2352</v>
      </c>
    </row>
    <row r="7" spans="2:2" x14ac:dyDescent="0.25">
      <c r="B7" s="148" t="s">
        <v>2353</v>
      </c>
    </row>
  </sheetData>
  <hyperlinks>
    <hyperlink ref="B1" location="'Калькулятор 2'!A1" display="ВЕРНУТЬСЯ К КАЛЬКУЛЯТОРУ"/>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C1383"/>
  <sheetViews>
    <sheetView workbookViewId="0">
      <selection activeCell="B1" sqref="B1"/>
    </sheetView>
  </sheetViews>
  <sheetFormatPr defaultRowHeight="15" x14ac:dyDescent="0.25"/>
  <cols>
    <col min="2" max="2" width="119.140625" customWidth="1"/>
  </cols>
  <sheetData>
    <row r="1" spans="2:3" x14ac:dyDescent="0.25">
      <c r="B1" s="4" t="s">
        <v>10</v>
      </c>
    </row>
    <row r="2" spans="2:3" x14ac:dyDescent="0.25">
      <c r="B2" s="149"/>
    </row>
    <row r="4" spans="2:3" x14ac:dyDescent="0.25">
      <c r="B4" s="48"/>
    </row>
    <row r="5" spans="2:3" x14ac:dyDescent="0.25">
      <c r="B5" s="144" t="s">
        <v>2354</v>
      </c>
      <c r="C5" s="140" t="s">
        <v>2355</v>
      </c>
    </row>
    <row r="6" spans="2:3" x14ac:dyDescent="0.25">
      <c r="B6" s="150"/>
    </row>
    <row r="7" spans="2:3" x14ac:dyDescent="0.25">
      <c r="B7" s="48"/>
    </row>
    <row r="8" spans="2:3" x14ac:dyDescent="0.25">
      <c r="B8" s="151" t="s">
        <v>2356</v>
      </c>
    </row>
    <row r="9" spans="2:3" x14ac:dyDescent="0.25">
      <c r="B9" s="151"/>
    </row>
    <row r="10" spans="2:3" x14ac:dyDescent="0.25">
      <c r="B10" s="151" t="s">
        <v>2357</v>
      </c>
    </row>
    <row r="11" spans="2:3" x14ac:dyDescent="0.25">
      <c r="B11" s="151"/>
    </row>
    <row r="12" spans="2:3" x14ac:dyDescent="0.25">
      <c r="B12" s="151" t="s">
        <v>2358</v>
      </c>
    </row>
    <row r="13" spans="2:3" x14ac:dyDescent="0.25">
      <c r="B13" s="48"/>
    </row>
    <row r="14" spans="2:3" x14ac:dyDescent="0.25">
      <c r="B14" s="152" t="s">
        <v>2359</v>
      </c>
    </row>
    <row r="15" spans="2:3" x14ac:dyDescent="0.25">
      <c r="B15" s="152" t="s">
        <v>2360</v>
      </c>
    </row>
    <row r="16" spans="2:3" x14ac:dyDescent="0.25">
      <c r="B16" s="152" t="s">
        <v>2361</v>
      </c>
    </row>
    <row r="17" spans="2:2" x14ac:dyDescent="0.25">
      <c r="B17" s="48"/>
    </row>
    <row r="18" spans="2:2" x14ac:dyDescent="0.25">
      <c r="B18" s="152" t="s">
        <v>2362</v>
      </c>
    </row>
    <row r="19" spans="2:2" x14ac:dyDescent="0.25">
      <c r="B19" s="152" t="s">
        <v>2363</v>
      </c>
    </row>
    <row r="20" spans="2:2" x14ac:dyDescent="0.25">
      <c r="B20" s="152" t="s">
        <v>2364</v>
      </c>
    </row>
    <row r="21" spans="2:2" x14ac:dyDescent="0.25">
      <c r="B21" s="47"/>
    </row>
    <row r="22" spans="2:2" x14ac:dyDescent="0.25">
      <c r="B22" s="47" t="s">
        <v>2365</v>
      </c>
    </row>
    <row r="23" spans="2:2" x14ac:dyDescent="0.25">
      <c r="B23" s="153" t="s">
        <v>2366</v>
      </c>
    </row>
    <row r="24" spans="2:2" x14ac:dyDescent="0.25">
      <c r="B24" s="47" t="s">
        <v>2367</v>
      </c>
    </row>
    <row r="25" spans="2:2" x14ac:dyDescent="0.25">
      <c r="B25" s="47" t="s">
        <v>2368</v>
      </c>
    </row>
    <row r="26" spans="2:2" x14ac:dyDescent="0.25">
      <c r="B26" s="47" t="s">
        <v>2369</v>
      </c>
    </row>
    <row r="27" spans="2:2" x14ac:dyDescent="0.25">
      <c r="B27" s="153" t="s">
        <v>2370</v>
      </c>
    </row>
    <row r="28" spans="2:2" x14ac:dyDescent="0.25">
      <c r="B28" s="48"/>
    </row>
    <row r="29" spans="2:2" x14ac:dyDescent="0.25">
      <c r="B29" s="151" t="s">
        <v>2371</v>
      </c>
    </row>
    <row r="30" spans="2:2" x14ac:dyDescent="0.25">
      <c r="B30" s="48"/>
    </row>
    <row r="31" spans="2:2" x14ac:dyDescent="0.25">
      <c r="B31" s="48" t="s">
        <v>2372</v>
      </c>
    </row>
    <row r="32" spans="2:2" x14ac:dyDescent="0.25">
      <c r="B32" s="48"/>
    </row>
    <row r="33" spans="2:2" ht="90" x14ac:dyDescent="0.25">
      <c r="B33" s="48" t="s">
        <v>2373</v>
      </c>
    </row>
    <row r="34" spans="2:2" ht="60" x14ac:dyDescent="0.25">
      <c r="B34" s="48" t="s">
        <v>2374</v>
      </c>
    </row>
    <row r="35" spans="2:2" ht="45" x14ac:dyDescent="0.25">
      <c r="B35" s="48" t="s">
        <v>2375</v>
      </c>
    </row>
    <row r="36" spans="2:2" ht="45" x14ac:dyDescent="0.25">
      <c r="B36" s="48" t="s">
        <v>2376</v>
      </c>
    </row>
    <row r="37" spans="2:2" ht="45" x14ac:dyDescent="0.25">
      <c r="B37" s="48" t="s">
        <v>2377</v>
      </c>
    </row>
    <row r="38" spans="2:2" x14ac:dyDescent="0.25">
      <c r="B38" s="3" t="s">
        <v>2378</v>
      </c>
    </row>
    <row r="39" spans="2:2" ht="90" x14ac:dyDescent="0.25">
      <c r="B39" s="48" t="s">
        <v>2379</v>
      </c>
    </row>
    <row r="40" spans="2:2" ht="120" x14ac:dyDescent="0.25">
      <c r="B40" s="48" t="s">
        <v>2380</v>
      </c>
    </row>
    <row r="41" spans="2:2" x14ac:dyDescent="0.25">
      <c r="B41" s="3" t="s">
        <v>2381</v>
      </c>
    </row>
    <row r="42" spans="2:2" ht="30" x14ac:dyDescent="0.25">
      <c r="B42" s="48" t="s">
        <v>2382</v>
      </c>
    </row>
    <row r="43" spans="2:2" x14ac:dyDescent="0.25">
      <c r="B43" s="3" t="s">
        <v>2383</v>
      </c>
    </row>
    <row r="44" spans="2:2" x14ac:dyDescent="0.25">
      <c r="B44" s="48"/>
    </row>
    <row r="45" spans="2:2" x14ac:dyDescent="0.25">
      <c r="B45" s="48" t="s">
        <v>2384</v>
      </c>
    </row>
    <row r="46" spans="2:2" x14ac:dyDescent="0.25">
      <c r="B46" s="48"/>
    </row>
    <row r="47" spans="2:2" ht="45" x14ac:dyDescent="0.25">
      <c r="B47" s="48" t="s">
        <v>2385</v>
      </c>
    </row>
    <row r="48" spans="2:2" ht="105" x14ac:dyDescent="0.25">
      <c r="B48" s="48" t="s">
        <v>2386</v>
      </c>
    </row>
    <row r="49" spans="2:2" x14ac:dyDescent="0.25">
      <c r="B49" s="48"/>
    </row>
    <row r="50" spans="2:2" x14ac:dyDescent="0.25">
      <c r="B50" s="48" t="s">
        <v>2387</v>
      </c>
    </row>
    <row r="51" spans="2:2" x14ac:dyDescent="0.25">
      <c r="B51" s="48"/>
    </row>
    <row r="52" spans="2:2" ht="60" x14ac:dyDescent="0.25">
      <c r="B52" s="48" t="s">
        <v>2388</v>
      </c>
    </row>
    <row r="53" spans="2:2" x14ac:dyDescent="0.25">
      <c r="B53" s="3" t="s">
        <v>2389</v>
      </c>
    </row>
    <row r="54" spans="2:2" x14ac:dyDescent="0.25">
      <c r="B54" s="48" t="s">
        <v>2390</v>
      </c>
    </row>
    <row r="55" spans="2:2" ht="45" x14ac:dyDescent="0.25">
      <c r="B55" s="48" t="s">
        <v>2391</v>
      </c>
    </row>
    <row r="56" spans="2:2" ht="45" x14ac:dyDescent="0.25">
      <c r="B56" s="48" t="s">
        <v>2392</v>
      </c>
    </row>
    <row r="57" spans="2:2" x14ac:dyDescent="0.25">
      <c r="B57" s="48" t="s">
        <v>2393</v>
      </c>
    </row>
    <row r="58" spans="2:2" x14ac:dyDescent="0.25">
      <c r="B58" s="48" t="s">
        <v>2394</v>
      </c>
    </row>
    <row r="59" spans="2:2" ht="30" x14ac:dyDescent="0.25">
      <c r="B59" s="48" t="s">
        <v>2395</v>
      </c>
    </row>
    <row r="60" spans="2:2" ht="30" x14ac:dyDescent="0.25">
      <c r="B60" s="48" t="s">
        <v>2396</v>
      </c>
    </row>
    <row r="61" spans="2:2" ht="30" x14ac:dyDescent="0.25">
      <c r="B61" s="48" t="s">
        <v>2397</v>
      </c>
    </row>
    <row r="62" spans="2:2" x14ac:dyDescent="0.25">
      <c r="B62" s="48" t="s">
        <v>2398</v>
      </c>
    </row>
    <row r="63" spans="2:2" x14ac:dyDescent="0.25">
      <c r="B63" s="48" t="s">
        <v>2399</v>
      </c>
    </row>
    <row r="64" spans="2:2" ht="30" x14ac:dyDescent="0.25">
      <c r="B64" s="48" t="s">
        <v>2400</v>
      </c>
    </row>
    <row r="65" spans="2:2" x14ac:dyDescent="0.25">
      <c r="B65" s="48" t="s">
        <v>2401</v>
      </c>
    </row>
    <row r="66" spans="2:2" ht="30" x14ac:dyDescent="0.25">
      <c r="B66" s="3" t="s">
        <v>2402</v>
      </c>
    </row>
    <row r="67" spans="2:2" x14ac:dyDescent="0.25">
      <c r="B67" s="48" t="s">
        <v>2403</v>
      </c>
    </row>
    <row r="68" spans="2:2" x14ac:dyDescent="0.25">
      <c r="B68" s="3" t="s">
        <v>2404</v>
      </c>
    </row>
    <row r="69" spans="2:2" ht="165" x14ac:dyDescent="0.25">
      <c r="B69" s="48" t="s">
        <v>2405</v>
      </c>
    </row>
    <row r="70" spans="2:2" x14ac:dyDescent="0.25">
      <c r="B70" s="3" t="s">
        <v>2383</v>
      </c>
    </row>
    <row r="71" spans="2:2" ht="105" x14ac:dyDescent="0.25">
      <c r="B71" s="48" t="s">
        <v>2406</v>
      </c>
    </row>
    <row r="72" spans="2:2" x14ac:dyDescent="0.25">
      <c r="B72" s="3" t="s">
        <v>2407</v>
      </c>
    </row>
    <row r="73" spans="2:2" x14ac:dyDescent="0.25">
      <c r="B73" s="48"/>
    </row>
    <row r="74" spans="2:2" ht="30" x14ac:dyDescent="0.25">
      <c r="B74" s="48" t="s">
        <v>2408</v>
      </c>
    </row>
    <row r="75" spans="2:2" x14ac:dyDescent="0.25">
      <c r="B75" s="48"/>
    </row>
    <row r="76" spans="2:2" ht="120" x14ac:dyDescent="0.25">
      <c r="B76" s="48" t="s">
        <v>2409</v>
      </c>
    </row>
    <row r="77" spans="2:2" x14ac:dyDescent="0.25">
      <c r="B77" s="48"/>
    </row>
    <row r="78" spans="2:2" x14ac:dyDescent="0.25">
      <c r="B78" s="48" t="s">
        <v>2410</v>
      </c>
    </row>
    <row r="79" spans="2:2" x14ac:dyDescent="0.25">
      <c r="B79" s="48"/>
    </row>
    <row r="80" spans="2:2" ht="45" x14ac:dyDescent="0.25">
      <c r="B80" s="48" t="s">
        <v>2411</v>
      </c>
    </row>
    <row r="81" spans="2:2" ht="45" x14ac:dyDescent="0.25">
      <c r="B81" s="48" t="s">
        <v>2412</v>
      </c>
    </row>
    <row r="82" spans="2:2" ht="60" x14ac:dyDescent="0.25">
      <c r="B82" s="3" t="s">
        <v>2413</v>
      </c>
    </row>
    <row r="83" spans="2:2" ht="150" x14ac:dyDescent="0.25">
      <c r="B83" s="3" t="s">
        <v>2414</v>
      </c>
    </row>
    <row r="84" spans="2:2" ht="45" x14ac:dyDescent="0.25">
      <c r="B84" s="48" t="s">
        <v>2415</v>
      </c>
    </row>
    <row r="85" spans="2:2" ht="45" x14ac:dyDescent="0.25">
      <c r="B85" s="48" t="s">
        <v>2416</v>
      </c>
    </row>
    <row r="86" spans="2:2" x14ac:dyDescent="0.25">
      <c r="B86" s="48"/>
    </row>
    <row r="87" spans="2:2" x14ac:dyDescent="0.25">
      <c r="B87" s="48" t="s">
        <v>2417</v>
      </c>
    </row>
    <row r="88" spans="2:2" x14ac:dyDescent="0.25">
      <c r="B88" s="48"/>
    </row>
    <row r="89" spans="2:2" ht="45" x14ac:dyDescent="0.25">
      <c r="B89" s="3" t="s">
        <v>2418</v>
      </c>
    </row>
    <row r="90" spans="2:2" x14ac:dyDescent="0.25">
      <c r="B90" s="3" t="s">
        <v>2419</v>
      </c>
    </row>
    <row r="91" spans="2:2" ht="60" x14ac:dyDescent="0.25">
      <c r="B91" s="3" t="s">
        <v>2420</v>
      </c>
    </row>
    <row r="92" spans="2:2" x14ac:dyDescent="0.25">
      <c r="B92" s="3" t="s">
        <v>2419</v>
      </c>
    </row>
    <row r="93" spans="2:2" ht="30" x14ac:dyDescent="0.25">
      <c r="B93" s="48" t="s">
        <v>2421</v>
      </c>
    </row>
    <row r="94" spans="2:2" x14ac:dyDescent="0.25">
      <c r="B94" s="3" t="s">
        <v>2422</v>
      </c>
    </row>
    <row r="95" spans="2:2" ht="60" x14ac:dyDescent="0.25">
      <c r="B95" s="3" t="s">
        <v>2423</v>
      </c>
    </row>
    <row r="96" spans="2:2" x14ac:dyDescent="0.25">
      <c r="B96" s="3" t="s">
        <v>2424</v>
      </c>
    </row>
    <row r="97" spans="2:2" ht="45" x14ac:dyDescent="0.25">
      <c r="B97" s="48" t="s">
        <v>2425</v>
      </c>
    </row>
    <row r="98" spans="2:2" x14ac:dyDescent="0.25">
      <c r="B98" s="3" t="s">
        <v>2426</v>
      </c>
    </row>
    <row r="99" spans="2:2" x14ac:dyDescent="0.25">
      <c r="B99" s="48"/>
    </row>
    <row r="100" spans="2:2" x14ac:dyDescent="0.25">
      <c r="B100" s="151" t="s">
        <v>2427</v>
      </c>
    </row>
    <row r="101" spans="2:2" x14ac:dyDescent="0.25">
      <c r="B101" s="48"/>
    </row>
    <row r="102" spans="2:2" x14ac:dyDescent="0.25">
      <c r="B102" s="48" t="s">
        <v>2428</v>
      </c>
    </row>
    <row r="103" spans="2:2" x14ac:dyDescent="0.25">
      <c r="B103" s="48"/>
    </row>
    <row r="104" spans="2:2" ht="30" x14ac:dyDescent="0.25">
      <c r="B104" s="48" t="s">
        <v>2429</v>
      </c>
    </row>
    <row r="105" spans="2:2" ht="30" x14ac:dyDescent="0.25">
      <c r="B105" s="48" t="s">
        <v>2430</v>
      </c>
    </row>
    <row r="106" spans="2:2" x14ac:dyDescent="0.25">
      <c r="B106" s="48" t="s">
        <v>2431</v>
      </c>
    </row>
    <row r="107" spans="2:2" x14ac:dyDescent="0.25">
      <c r="B107" s="48" t="s">
        <v>2432</v>
      </c>
    </row>
    <row r="108" spans="2:2" ht="90" x14ac:dyDescent="0.25">
      <c r="B108" s="48" t="s">
        <v>2433</v>
      </c>
    </row>
    <row r="109" spans="2:2" x14ac:dyDescent="0.25">
      <c r="B109" s="48" t="s">
        <v>2434</v>
      </c>
    </row>
    <row r="110" spans="2:2" x14ac:dyDescent="0.25">
      <c r="B110" s="48" t="s">
        <v>2435</v>
      </c>
    </row>
    <row r="111" spans="2:2" x14ac:dyDescent="0.25">
      <c r="B111" s="48" t="s">
        <v>2436</v>
      </c>
    </row>
    <row r="112" spans="2:2" ht="30" x14ac:dyDescent="0.25">
      <c r="B112" s="48" t="s">
        <v>2437</v>
      </c>
    </row>
    <row r="113" spans="2:2" ht="30" x14ac:dyDescent="0.25">
      <c r="B113" s="3" t="s">
        <v>2438</v>
      </c>
    </row>
    <row r="114" spans="2:2" ht="30" x14ac:dyDescent="0.25">
      <c r="B114" s="3" t="s">
        <v>2439</v>
      </c>
    </row>
    <row r="115" spans="2:2" ht="45" x14ac:dyDescent="0.25">
      <c r="B115" s="48" t="s">
        <v>2440</v>
      </c>
    </row>
    <row r="116" spans="2:2" ht="30" x14ac:dyDescent="0.25">
      <c r="B116" s="3" t="s">
        <v>2441</v>
      </c>
    </row>
    <row r="117" spans="2:2" ht="30" x14ac:dyDescent="0.25">
      <c r="B117" s="48" t="s">
        <v>2442</v>
      </c>
    </row>
    <row r="118" spans="2:2" ht="60" x14ac:dyDescent="0.25">
      <c r="B118" s="3" t="s">
        <v>2443</v>
      </c>
    </row>
    <row r="119" spans="2:2" ht="90" x14ac:dyDescent="0.25">
      <c r="B119" s="48" t="s">
        <v>2444</v>
      </c>
    </row>
    <row r="120" spans="2:2" ht="60" x14ac:dyDescent="0.25">
      <c r="B120" s="48" t="s">
        <v>2445</v>
      </c>
    </row>
    <row r="121" spans="2:2" x14ac:dyDescent="0.25">
      <c r="B121" s="48"/>
    </row>
    <row r="122" spans="2:2" x14ac:dyDescent="0.25">
      <c r="B122" s="48" t="s">
        <v>2446</v>
      </c>
    </row>
    <row r="123" spans="2:2" x14ac:dyDescent="0.25">
      <c r="B123" s="48"/>
    </row>
    <row r="124" spans="2:2" x14ac:dyDescent="0.25">
      <c r="B124" s="48" t="s">
        <v>2447</v>
      </c>
    </row>
    <row r="125" spans="2:2" ht="60" x14ac:dyDescent="0.25">
      <c r="B125" s="48" t="s">
        <v>2448</v>
      </c>
    </row>
    <row r="126" spans="2:2" x14ac:dyDescent="0.25">
      <c r="B126" s="3" t="s">
        <v>2381</v>
      </c>
    </row>
    <row r="127" spans="2:2" ht="75" x14ac:dyDescent="0.25">
      <c r="B127" s="48" t="s">
        <v>2449</v>
      </c>
    </row>
    <row r="128" spans="2:2" x14ac:dyDescent="0.25">
      <c r="B128" s="48" t="s">
        <v>2450</v>
      </c>
    </row>
    <row r="129" spans="2:2" ht="30" x14ac:dyDescent="0.25">
      <c r="B129" s="48" t="s">
        <v>2451</v>
      </c>
    </row>
    <row r="130" spans="2:2" x14ac:dyDescent="0.25">
      <c r="B130" s="3" t="s">
        <v>2381</v>
      </c>
    </row>
    <row r="131" spans="2:2" x14ac:dyDescent="0.25">
      <c r="B131" s="48" t="s">
        <v>2452</v>
      </c>
    </row>
    <row r="132" spans="2:2" x14ac:dyDescent="0.25">
      <c r="B132" s="48" t="s">
        <v>2453</v>
      </c>
    </row>
    <row r="133" spans="2:2" ht="90" x14ac:dyDescent="0.25">
      <c r="B133" s="3" t="s">
        <v>2454</v>
      </c>
    </row>
    <row r="134" spans="2:2" x14ac:dyDescent="0.25">
      <c r="B134" s="3" t="s">
        <v>2455</v>
      </c>
    </row>
    <row r="135" spans="2:2" ht="45" x14ac:dyDescent="0.25">
      <c r="B135" s="48" t="s">
        <v>2456</v>
      </c>
    </row>
    <row r="136" spans="2:2" ht="30" x14ac:dyDescent="0.25">
      <c r="B136" s="48" t="s">
        <v>2457</v>
      </c>
    </row>
    <row r="137" spans="2:2" x14ac:dyDescent="0.25">
      <c r="B137" s="3" t="s">
        <v>2381</v>
      </c>
    </row>
    <row r="138" spans="2:2" ht="30" x14ac:dyDescent="0.25">
      <c r="B138" s="48" t="s">
        <v>2458</v>
      </c>
    </row>
    <row r="139" spans="2:2" ht="120" x14ac:dyDescent="0.25">
      <c r="B139" s="48" t="s">
        <v>2459</v>
      </c>
    </row>
    <row r="140" spans="2:2" x14ac:dyDescent="0.25">
      <c r="B140" s="3" t="s">
        <v>2460</v>
      </c>
    </row>
    <row r="141" spans="2:2" x14ac:dyDescent="0.25">
      <c r="B141" s="48" t="s">
        <v>2461</v>
      </c>
    </row>
    <row r="142" spans="2:2" x14ac:dyDescent="0.25">
      <c r="B142" s="3" t="s">
        <v>2381</v>
      </c>
    </row>
    <row r="143" spans="2:2" ht="30" x14ac:dyDescent="0.25">
      <c r="B143" s="48" t="s">
        <v>2462</v>
      </c>
    </row>
    <row r="144" spans="2:2" x14ac:dyDescent="0.25">
      <c r="B144" s="48" t="s">
        <v>2463</v>
      </c>
    </row>
    <row r="145" spans="2:2" ht="45" x14ac:dyDescent="0.25">
      <c r="B145" s="48" t="s">
        <v>2464</v>
      </c>
    </row>
    <row r="146" spans="2:2" ht="30" x14ac:dyDescent="0.25">
      <c r="B146" s="48" t="s">
        <v>2465</v>
      </c>
    </row>
    <row r="147" spans="2:2" ht="30" x14ac:dyDescent="0.25">
      <c r="B147" s="48" t="s">
        <v>2466</v>
      </c>
    </row>
    <row r="148" spans="2:2" x14ac:dyDescent="0.25">
      <c r="B148" s="48" t="s">
        <v>2467</v>
      </c>
    </row>
    <row r="149" spans="2:2" x14ac:dyDescent="0.25">
      <c r="B149" s="3" t="s">
        <v>2381</v>
      </c>
    </row>
    <row r="150" spans="2:2" ht="60" x14ac:dyDescent="0.25">
      <c r="B150" s="48" t="s">
        <v>2468</v>
      </c>
    </row>
    <row r="151" spans="2:2" x14ac:dyDescent="0.25">
      <c r="B151" s="48" t="s">
        <v>2469</v>
      </c>
    </row>
    <row r="152" spans="2:2" ht="45" x14ac:dyDescent="0.25">
      <c r="B152" s="48" t="s">
        <v>2470</v>
      </c>
    </row>
    <row r="153" spans="2:2" x14ac:dyDescent="0.25">
      <c r="B153" s="3" t="s">
        <v>2471</v>
      </c>
    </row>
    <row r="154" spans="2:2" ht="75" x14ac:dyDescent="0.25">
      <c r="B154" s="48" t="s">
        <v>2472</v>
      </c>
    </row>
    <row r="155" spans="2:2" x14ac:dyDescent="0.25">
      <c r="B155" s="3" t="s">
        <v>2473</v>
      </c>
    </row>
    <row r="156" spans="2:2" ht="45" x14ac:dyDescent="0.25">
      <c r="B156" s="48" t="s">
        <v>2474</v>
      </c>
    </row>
    <row r="157" spans="2:2" ht="30" x14ac:dyDescent="0.25">
      <c r="B157" s="48" t="s">
        <v>2475</v>
      </c>
    </row>
    <row r="158" spans="2:2" ht="30" x14ac:dyDescent="0.25">
      <c r="B158" s="48" t="s">
        <v>2476</v>
      </c>
    </row>
    <row r="159" spans="2:2" x14ac:dyDescent="0.25">
      <c r="B159" s="3" t="s">
        <v>2477</v>
      </c>
    </row>
    <row r="160" spans="2:2" x14ac:dyDescent="0.25">
      <c r="B160" s="48" t="s">
        <v>2478</v>
      </c>
    </row>
    <row r="161" spans="2:2" ht="30" x14ac:dyDescent="0.25">
      <c r="B161" s="48" t="s">
        <v>2479</v>
      </c>
    </row>
    <row r="162" spans="2:2" x14ac:dyDescent="0.25">
      <c r="B162" s="3" t="s">
        <v>2480</v>
      </c>
    </row>
    <row r="163" spans="2:2" x14ac:dyDescent="0.25">
      <c r="B163" s="48" t="s">
        <v>2481</v>
      </c>
    </row>
    <row r="164" spans="2:2" ht="30" x14ac:dyDescent="0.25">
      <c r="B164" s="48" t="s">
        <v>2482</v>
      </c>
    </row>
    <row r="165" spans="2:2" x14ac:dyDescent="0.25">
      <c r="B165" s="48" t="s">
        <v>2483</v>
      </c>
    </row>
    <row r="166" spans="2:2" x14ac:dyDescent="0.25">
      <c r="B166" s="48" t="s">
        <v>2484</v>
      </c>
    </row>
    <row r="167" spans="2:2" x14ac:dyDescent="0.25">
      <c r="B167" s="48" t="s">
        <v>2485</v>
      </c>
    </row>
    <row r="168" spans="2:2" ht="30" x14ac:dyDescent="0.25">
      <c r="B168" s="48" t="s">
        <v>2486</v>
      </c>
    </row>
    <row r="169" spans="2:2" x14ac:dyDescent="0.25">
      <c r="B169" s="48" t="s">
        <v>2487</v>
      </c>
    </row>
    <row r="170" spans="2:2" x14ac:dyDescent="0.25">
      <c r="B170" s="48" t="s">
        <v>2488</v>
      </c>
    </row>
    <row r="171" spans="2:2" ht="45" x14ac:dyDescent="0.25">
      <c r="B171" s="48" t="s">
        <v>2489</v>
      </c>
    </row>
    <row r="172" spans="2:2" ht="30" x14ac:dyDescent="0.25">
      <c r="B172" s="48" t="s">
        <v>2490</v>
      </c>
    </row>
    <row r="173" spans="2:2" ht="30" x14ac:dyDescent="0.25">
      <c r="B173" s="48" t="s">
        <v>2491</v>
      </c>
    </row>
    <row r="174" spans="2:2" ht="135" x14ac:dyDescent="0.25">
      <c r="B174" s="48" t="s">
        <v>2492</v>
      </c>
    </row>
    <row r="175" spans="2:2" ht="30" x14ac:dyDescent="0.25">
      <c r="B175" s="48" t="s">
        <v>2493</v>
      </c>
    </row>
    <row r="176" spans="2:2" x14ac:dyDescent="0.25">
      <c r="B176" s="3" t="s">
        <v>2494</v>
      </c>
    </row>
    <row r="177" spans="2:2" x14ac:dyDescent="0.25">
      <c r="B177" s="48" t="s">
        <v>2495</v>
      </c>
    </row>
    <row r="178" spans="2:2" ht="30" x14ac:dyDescent="0.25">
      <c r="B178" s="48" t="s">
        <v>2496</v>
      </c>
    </row>
    <row r="179" spans="2:2" x14ac:dyDescent="0.25">
      <c r="B179" s="48" t="s">
        <v>2497</v>
      </c>
    </row>
    <row r="180" spans="2:2" x14ac:dyDescent="0.25">
      <c r="B180" s="48" t="s">
        <v>2498</v>
      </c>
    </row>
    <row r="181" spans="2:2" ht="60" x14ac:dyDescent="0.25">
      <c r="B181" s="48" t="s">
        <v>2499</v>
      </c>
    </row>
    <row r="182" spans="2:2" x14ac:dyDescent="0.25">
      <c r="B182" s="48" t="s">
        <v>2500</v>
      </c>
    </row>
    <row r="183" spans="2:2" ht="30" x14ac:dyDescent="0.25">
      <c r="B183" s="48" t="s">
        <v>2501</v>
      </c>
    </row>
    <row r="184" spans="2:2" ht="45" x14ac:dyDescent="0.25">
      <c r="B184" s="48" t="s">
        <v>2502</v>
      </c>
    </row>
    <row r="185" spans="2:2" ht="165" x14ac:dyDescent="0.25">
      <c r="B185" s="48" t="s">
        <v>2503</v>
      </c>
    </row>
    <row r="186" spans="2:2" ht="60" x14ac:dyDescent="0.25">
      <c r="B186" s="48" t="s">
        <v>2504</v>
      </c>
    </row>
    <row r="187" spans="2:2" ht="30" x14ac:dyDescent="0.25">
      <c r="B187" s="3" t="s">
        <v>2505</v>
      </c>
    </row>
    <row r="188" spans="2:2" x14ac:dyDescent="0.25">
      <c r="B188" s="48" t="s">
        <v>2506</v>
      </c>
    </row>
    <row r="189" spans="2:2" ht="30" x14ac:dyDescent="0.25">
      <c r="B189" s="48" t="s">
        <v>2507</v>
      </c>
    </row>
    <row r="190" spans="2:2" ht="60" x14ac:dyDescent="0.25">
      <c r="B190" s="3" t="s">
        <v>2508</v>
      </c>
    </row>
    <row r="191" spans="2:2" x14ac:dyDescent="0.25">
      <c r="B191" s="48"/>
    </row>
    <row r="192" spans="2:2" x14ac:dyDescent="0.25">
      <c r="B192" s="48" t="s">
        <v>2509</v>
      </c>
    </row>
    <row r="193" spans="2:2" x14ac:dyDescent="0.25">
      <c r="B193" s="48"/>
    </row>
    <row r="194" spans="2:2" ht="60" x14ac:dyDescent="0.25">
      <c r="B194" s="48" t="s">
        <v>2510</v>
      </c>
    </row>
    <row r="195" spans="2:2" ht="30" x14ac:dyDescent="0.25">
      <c r="B195" s="48" t="s">
        <v>2511</v>
      </c>
    </row>
    <row r="196" spans="2:2" x14ac:dyDescent="0.25">
      <c r="B196" s="48" t="s">
        <v>2512</v>
      </c>
    </row>
    <row r="197" spans="2:2" ht="45" x14ac:dyDescent="0.25">
      <c r="B197" s="48" t="s">
        <v>2513</v>
      </c>
    </row>
    <row r="198" spans="2:2" x14ac:dyDescent="0.25">
      <c r="B198" s="48" t="s">
        <v>2514</v>
      </c>
    </row>
    <row r="199" spans="2:2" ht="30" x14ac:dyDescent="0.25">
      <c r="B199" s="48" t="s">
        <v>2515</v>
      </c>
    </row>
    <row r="200" spans="2:2" ht="45" x14ac:dyDescent="0.25">
      <c r="B200" s="48" t="s">
        <v>2516</v>
      </c>
    </row>
    <row r="201" spans="2:2" x14ac:dyDescent="0.25">
      <c r="B201" s="48" t="s">
        <v>2517</v>
      </c>
    </row>
    <row r="202" spans="2:2" x14ac:dyDescent="0.25">
      <c r="B202" s="48" t="s">
        <v>2518</v>
      </c>
    </row>
    <row r="203" spans="2:2" x14ac:dyDescent="0.25">
      <c r="B203" s="3" t="s">
        <v>2383</v>
      </c>
    </row>
    <row r="204" spans="2:2" x14ac:dyDescent="0.25">
      <c r="B204" s="48" t="s">
        <v>2519</v>
      </c>
    </row>
    <row r="205" spans="2:2" ht="90" x14ac:dyDescent="0.25">
      <c r="B205" s="3" t="s">
        <v>2520</v>
      </c>
    </row>
    <row r="206" spans="2:2" ht="30" x14ac:dyDescent="0.25">
      <c r="B206" s="48" t="s">
        <v>2521</v>
      </c>
    </row>
    <row r="207" spans="2:2" ht="45" x14ac:dyDescent="0.25">
      <c r="B207" s="48" t="s">
        <v>2522</v>
      </c>
    </row>
    <row r="208" spans="2:2" ht="60" x14ac:dyDescent="0.25">
      <c r="B208" s="48" t="s">
        <v>2523</v>
      </c>
    </row>
    <row r="209" spans="2:2" ht="60" x14ac:dyDescent="0.25">
      <c r="B209" s="48" t="s">
        <v>2524</v>
      </c>
    </row>
    <row r="210" spans="2:2" ht="30" x14ac:dyDescent="0.25">
      <c r="B210" s="48" t="s">
        <v>2525</v>
      </c>
    </row>
    <row r="211" spans="2:2" ht="45" x14ac:dyDescent="0.25">
      <c r="B211" s="48" t="s">
        <v>2526</v>
      </c>
    </row>
    <row r="212" spans="2:2" ht="30" x14ac:dyDescent="0.25">
      <c r="B212" s="48" t="s">
        <v>2527</v>
      </c>
    </row>
    <row r="213" spans="2:2" ht="195" x14ac:dyDescent="0.25">
      <c r="B213" s="48" t="s">
        <v>2528</v>
      </c>
    </row>
    <row r="214" spans="2:2" x14ac:dyDescent="0.25">
      <c r="B214" s="3" t="s">
        <v>2529</v>
      </c>
    </row>
    <row r="215" spans="2:2" ht="105" x14ac:dyDescent="0.25">
      <c r="B215" s="48" t="s">
        <v>2530</v>
      </c>
    </row>
    <row r="216" spans="2:2" x14ac:dyDescent="0.25">
      <c r="B216" s="3" t="s">
        <v>2531</v>
      </c>
    </row>
    <row r="217" spans="2:2" x14ac:dyDescent="0.25">
      <c r="B217" s="48" t="s">
        <v>2532</v>
      </c>
    </row>
    <row r="218" spans="2:2" x14ac:dyDescent="0.25">
      <c r="B218" s="48"/>
    </row>
    <row r="219" spans="2:2" x14ac:dyDescent="0.25">
      <c r="B219" s="48" t="s">
        <v>2533</v>
      </c>
    </row>
    <row r="220" spans="2:2" x14ac:dyDescent="0.25">
      <c r="B220" s="48"/>
    </row>
    <row r="221" spans="2:2" ht="60" x14ac:dyDescent="0.25">
      <c r="B221" s="48" t="s">
        <v>2534</v>
      </c>
    </row>
    <row r="222" spans="2:2" x14ac:dyDescent="0.25">
      <c r="B222" s="48" t="s">
        <v>2535</v>
      </c>
    </row>
    <row r="223" spans="2:2" x14ac:dyDescent="0.25">
      <c r="B223" s="48" t="s">
        <v>2536</v>
      </c>
    </row>
    <row r="224" spans="2:2" ht="30" x14ac:dyDescent="0.25">
      <c r="B224" s="48" t="s">
        <v>2537</v>
      </c>
    </row>
    <row r="225" spans="2:2" ht="45" x14ac:dyDescent="0.25">
      <c r="B225" s="48" t="s">
        <v>2538</v>
      </c>
    </row>
    <row r="226" spans="2:2" ht="30" x14ac:dyDescent="0.25">
      <c r="B226" s="48" t="s">
        <v>2539</v>
      </c>
    </row>
    <row r="227" spans="2:2" ht="45" x14ac:dyDescent="0.25">
      <c r="B227" s="48" t="s">
        <v>2540</v>
      </c>
    </row>
    <row r="228" spans="2:2" ht="45" x14ac:dyDescent="0.25">
      <c r="B228" s="48" t="s">
        <v>2541</v>
      </c>
    </row>
    <row r="229" spans="2:2" x14ac:dyDescent="0.25">
      <c r="B229" s="48" t="s">
        <v>2542</v>
      </c>
    </row>
    <row r="230" spans="2:2" x14ac:dyDescent="0.25">
      <c r="B230" s="48" t="s">
        <v>2543</v>
      </c>
    </row>
    <row r="231" spans="2:2" ht="30" x14ac:dyDescent="0.25">
      <c r="B231" s="48" t="s">
        <v>2544</v>
      </c>
    </row>
    <row r="232" spans="2:2" x14ac:dyDescent="0.25">
      <c r="B232" s="48" t="s">
        <v>2545</v>
      </c>
    </row>
    <row r="233" spans="2:2" x14ac:dyDescent="0.25">
      <c r="B233" s="48" t="s">
        <v>2546</v>
      </c>
    </row>
    <row r="234" spans="2:2" x14ac:dyDescent="0.25">
      <c r="B234" s="48" t="s">
        <v>2547</v>
      </c>
    </row>
    <row r="235" spans="2:2" x14ac:dyDescent="0.25">
      <c r="B235" s="48" t="s">
        <v>2548</v>
      </c>
    </row>
    <row r="236" spans="2:2" x14ac:dyDescent="0.25">
      <c r="B236" s="48" t="s">
        <v>2549</v>
      </c>
    </row>
    <row r="237" spans="2:2" x14ac:dyDescent="0.25">
      <c r="B237" s="48" t="s">
        <v>2550</v>
      </c>
    </row>
    <row r="238" spans="2:2" ht="30" x14ac:dyDescent="0.25">
      <c r="B238" s="48" t="s">
        <v>2551</v>
      </c>
    </row>
    <row r="239" spans="2:2" ht="45" x14ac:dyDescent="0.25">
      <c r="B239" s="48" t="s">
        <v>2552</v>
      </c>
    </row>
    <row r="240" spans="2:2" x14ac:dyDescent="0.25">
      <c r="B240" s="48" t="s">
        <v>2553</v>
      </c>
    </row>
    <row r="241" spans="2:2" x14ac:dyDescent="0.25">
      <c r="B241" s="48" t="s">
        <v>2554</v>
      </c>
    </row>
    <row r="242" spans="2:2" ht="30" x14ac:dyDescent="0.25">
      <c r="B242" s="48" t="s">
        <v>2555</v>
      </c>
    </row>
    <row r="243" spans="2:2" x14ac:dyDescent="0.25">
      <c r="B243" s="48" t="s">
        <v>2556</v>
      </c>
    </row>
    <row r="244" spans="2:2" ht="30" x14ac:dyDescent="0.25">
      <c r="B244" s="3" t="s">
        <v>2557</v>
      </c>
    </row>
    <row r="245" spans="2:2" x14ac:dyDescent="0.25">
      <c r="B245" s="48" t="s">
        <v>2558</v>
      </c>
    </row>
    <row r="246" spans="2:2" x14ac:dyDescent="0.25">
      <c r="B246" s="48"/>
    </row>
    <row r="247" spans="2:2" x14ac:dyDescent="0.25">
      <c r="B247" s="48" t="s">
        <v>2559</v>
      </c>
    </row>
    <row r="248" spans="2:2" x14ac:dyDescent="0.25">
      <c r="B248" s="48"/>
    </row>
    <row r="249" spans="2:2" ht="30" x14ac:dyDescent="0.25">
      <c r="B249" s="48" t="s">
        <v>2560</v>
      </c>
    </row>
    <row r="250" spans="2:2" x14ac:dyDescent="0.25">
      <c r="B250" s="3" t="s">
        <v>2561</v>
      </c>
    </row>
    <row r="251" spans="2:2" ht="90" x14ac:dyDescent="0.25">
      <c r="B251" s="48" t="s">
        <v>2562</v>
      </c>
    </row>
    <row r="252" spans="2:2" ht="75" x14ac:dyDescent="0.25">
      <c r="B252" s="48" t="s">
        <v>2563</v>
      </c>
    </row>
    <row r="253" spans="2:2" x14ac:dyDescent="0.25">
      <c r="B253" s="48"/>
    </row>
    <row r="254" spans="2:2" x14ac:dyDescent="0.25">
      <c r="B254" s="48" t="s">
        <v>2564</v>
      </c>
    </row>
    <row r="255" spans="2:2" x14ac:dyDescent="0.25">
      <c r="B255" s="48"/>
    </row>
    <row r="256" spans="2:2" ht="45" x14ac:dyDescent="0.25">
      <c r="B256" s="48" t="s">
        <v>2565</v>
      </c>
    </row>
    <row r="257" spans="2:2" x14ac:dyDescent="0.25">
      <c r="B257" s="48" t="s">
        <v>2566</v>
      </c>
    </row>
    <row r="258" spans="2:2" ht="30" x14ac:dyDescent="0.25">
      <c r="B258" s="48" t="s">
        <v>2567</v>
      </c>
    </row>
    <row r="259" spans="2:2" x14ac:dyDescent="0.25">
      <c r="B259" s="48" t="s">
        <v>2568</v>
      </c>
    </row>
    <row r="260" spans="2:2" ht="30" x14ac:dyDescent="0.25">
      <c r="B260" s="3" t="s">
        <v>2569</v>
      </c>
    </row>
    <row r="261" spans="2:2" x14ac:dyDescent="0.25">
      <c r="B261" s="3" t="s">
        <v>2570</v>
      </c>
    </row>
    <row r="262" spans="2:2" ht="60" x14ac:dyDescent="0.25">
      <c r="B262" s="3" t="s">
        <v>2571</v>
      </c>
    </row>
    <row r="263" spans="2:2" x14ac:dyDescent="0.25">
      <c r="B263" s="48"/>
    </row>
    <row r="264" spans="2:2" x14ac:dyDescent="0.25">
      <c r="B264" s="48" t="s">
        <v>2572</v>
      </c>
    </row>
    <row r="265" spans="2:2" x14ac:dyDescent="0.25">
      <c r="B265" s="48"/>
    </row>
    <row r="266" spans="2:2" x14ac:dyDescent="0.25">
      <c r="B266" s="48" t="s">
        <v>2573</v>
      </c>
    </row>
    <row r="267" spans="2:2" ht="45" x14ac:dyDescent="0.25">
      <c r="B267" s="48" t="s">
        <v>2574</v>
      </c>
    </row>
    <row r="268" spans="2:2" ht="60" x14ac:dyDescent="0.25">
      <c r="B268" s="48" t="s">
        <v>2575</v>
      </c>
    </row>
    <row r="269" spans="2:2" ht="45" x14ac:dyDescent="0.25">
      <c r="B269" s="48" t="s">
        <v>2576</v>
      </c>
    </row>
    <row r="270" spans="2:2" x14ac:dyDescent="0.25">
      <c r="B270" s="3" t="s">
        <v>2383</v>
      </c>
    </row>
    <row r="271" spans="2:2" x14ac:dyDescent="0.25">
      <c r="B271" s="48"/>
    </row>
    <row r="272" spans="2:2" x14ac:dyDescent="0.25">
      <c r="B272" s="151" t="s">
        <v>2577</v>
      </c>
    </row>
    <row r="273" spans="2:2" x14ac:dyDescent="0.25">
      <c r="B273" s="151" t="s">
        <v>2578</v>
      </c>
    </row>
    <row r="274" spans="2:2" x14ac:dyDescent="0.25">
      <c r="B274" s="151" t="s">
        <v>2579</v>
      </c>
    </row>
    <row r="275" spans="2:2" x14ac:dyDescent="0.25">
      <c r="B275" s="48"/>
    </row>
    <row r="276" spans="2:2" x14ac:dyDescent="0.25">
      <c r="B276" s="48" t="s">
        <v>2580</v>
      </c>
    </row>
    <row r="277" spans="2:2" x14ac:dyDescent="0.25">
      <c r="B277" s="48"/>
    </row>
    <row r="278" spans="2:2" ht="45" x14ac:dyDescent="0.25">
      <c r="B278" s="48" t="s">
        <v>2581</v>
      </c>
    </row>
    <row r="279" spans="2:2" ht="30" x14ac:dyDescent="0.25">
      <c r="B279" s="48" t="s">
        <v>2582</v>
      </c>
    </row>
    <row r="280" spans="2:2" ht="60" x14ac:dyDescent="0.25">
      <c r="B280" s="48" t="s">
        <v>2583</v>
      </c>
    </row>
    <row r="281" spans="2:2" ht="30" x14ac:dyDescent="0.25">
      <c r="B281" s="48" t="s">
        <v>2584</v>
      </c>
    </row>
    <row r="282" spans="2:2" ht="30" x14ac:dyDescent="0.25">
      <c r="B282" s="48" t="s">
        <v>2585</v>
      </c>
    </row>
    <row r="283" spans="2:2" x14ac:dyDescent="0.25">
      <c r="B283" s="48" t="s">
        <v>2586</v>
      </c>
    </row>
    <row r="284" spans="2:2" x14ac:dyDescent="0.25">
      <c r="B284" s="48" t="s">
        <v>2587</v>
      </c>
    </row>
    <row r="285" spans="2:2" ht="30" x14ac:dyDescent="0.25">
      <c r="B285" s="48" t="s">
        <v>2588</v>
      </c>
    </row>
    <row r="286" spans="2:2" ht="45" x14ac:dyDescent="0.25">
      <c r="B286" s="48" t="s">
        <v>2589</v>
      </c>
    </row>
    <row r="287" spans="2:2" x14ac:dyDescent="0.25">
      <c r="B287" s="150"/>
    </row>
    <row r="288" spans="2:2" x14ac:dyDescent="0.25">
      <c r="B288" s="48" t="s">
        <v>2590</v>
      </c>
    </row>
    <row r="289" spans="2:2" x14ac:dyDescent="0.25">
      <c r="B289" s="3" t="s">
        <v>2591</v>
      </c>
    </row>
    <row r="290" spans="2:2" x14ac:dyDescent="0.25">
      <c r="B290" s="150"/>
    </row>
    <row r="291" spans="2:2" ht="90" x14ac:dyDescent="0.25">
      <c r="B291" s="3" t="s">
        <v>2592</v>
      </c>
    </row>
    <row r="292" spans="2:2" x14ac:dyDescent="0.25">
      <c r="B292" s="3" t="s">
        <v>2593</v>
      </c>
    </row>
    <row r="293" spans="2:2" ht="60" x14ac:dyDescent="0.25">
      <c r="B293" s="48" t="s">
        <v>2594</v>
      </c>
    </row>
    <row r="294" spans="2:2" x14ac:dyDescent="0.25">
      <c r="B294" s="3" t="s">
        <v>2383</v>
      </c>
    </row>
    <row r="295" spans="2:2" x14ac:dyDescent="0.25">
      <c r="B295" s="48" t="s">
        <v>2595</v>
      </c>
    </row>
    <row r="296" spans="2:2" x14ac:dyDescent="0.25">
      <c r="B296" s="48" t="s">
        <v>2596</v>
      </c>
    </row>
    <row r="297" spans="2:2" ht="90" x14ac:dyDescent="0.25">
      <c r="B297" s="3" t="s">
        <v>2597</v>
      </c>
    </row>
    <row r="298" spans="2:2" ht="30" x14ac:dyDescent="0.25">
      <c r="B298" s="48" t="s">
        <v>2598</v>
      </c>
    </row>
    <row r="299" spans="2:2" x14ac:dyDescent="0.25">
      <c r="B299" s="3" t="s">
        <v>2383</v>
      </c>
    </row>
    <row r="300" spans="2:2" ht="30" x14ac:dyDescent="0.25">
      <c r="B300" s="48" t="s">
        <v>2599</v>
      </c>
    </row>
    <row r="301" spans="2:2" ht="45" x14ac:dyDescent="0.25">
      <c r="B301" s="3" t="s">
        <v>2600</v>
      </c>
    </row>
    <row r="302" spans="2:2" x14ac:dyDescent="0.25">
      <c r="B302" s="3" t="s">
        <v>2383</v>
      </c>
    </row>
    <row r="303" spans="2:2" ht="45" x14ac:dyDescent="0.25">
      <c r="B303" s="48" t="s">
        <v>2601</v>
      </c>
    </row>
    <row r="304" spans="2:2" x14ac:dyDescent="0.25">
      <c r="B304" s="3" t="s">
        <v>2602</v>
      </c>
    </row>
    <row r="305" spans="2:2" ht="30" x14ac:dyDescent="0.25">
      <c r="B305" s="48" t="s">
        <v>2603</v>
      </c>
    </row>
    <row r="306" spans="2:2" x14ac:dyDescent="0.25">
      <c r="B306" s="3" t="s">
        <v>2383</v>
      </c>
    </row>
    <row r="307" spans="2:2" ht="30" x14ac:dyDescent="0.25">
      <c r="B307" s="3" t="s">
        <v>2604</v>
      </c>
    </row>
    <row r="308" spans="2:2" x14ac:dyDescent="0.25">
      <c r="B308" s="48" t="s">
        <v>2605</v>
      </c>
    </row>
    <row r="309" spans="2:2" ht="30" x14ac:dyDescent="0.25">
      <c r="B309" s="3" t="s">
        <v>2606</v>
      </c>
    </row>
    <row r="310" spans="2:2" x14ac:dyDescent="0.25">
      <c r="B310" s="48" t="s">
        <v>2607</v>
      </c>
    </row>
    <row r="311" spans="2:2" ht="30" x14ac:dyDescent="0.25">
      <c r="B311" s="48" t="s">
        <v>2608</v>
      </c>
    </row>
    <row r="312" spans="2:2" ht="30" x14ac:dyDescent="0.25">
      <c r="B312" s="48" t="s">
        <v>2609</v>
      </c>
    </row>
    <row r="313" spans="2:2" ht="90" x14ac:dyDescent="0.25">
      <c r="B313" s="3" t="s">
        <v>2610</v>
      </c>
    </row>
    <row r="314" spans="2:2" ht="30" x14ac:dyDescent="0.25">
      <c r="B314" s="48" t="s">
        <v>2611</v>
      </c>
    </row>
    <row r="315" spans="2:2" ht="60" x14ac:dyDescent="0.25">
      <c r="B315" s="48" t="s">
        <v>2612</v>
      </c>
    </row>
    <row r="316" spans="2:2" ht="45" x14ac:dyDescent="0.25">
      <c r="B316" s="48" t="s">
        <v>2613</v>
      </c>
    </row>
    <row r="317" spans="2:2" x14ac:dyDescent="0.25">
      <c r="B317" s="48" t="s">
        <v>2614</v>
      </c>
    </row>
    <row r="318" spans="2:2" ht="30" x14ac:dyDescent="0.25">
      <c r="B318" s="48" t="s">
        <v>2615</v>
      </c>
    </row>
    <row r="319" spans="2:2" x14ac:dyDescent="0.25">
      <c r="B319" s="48" t="s">
        <v>2616</v>
      </c>
    </row>
    <row r="320" spans="2:2" ht="105" x14ac:dyDescent="0.25">
      <c r="B320" s="48" t="s">
        <v>2617</v>
      </c>
    </row>
    <row r="321" spans="2:2" ht="30" x14ac:dyDescent="0.25">
      <c r="B321" s="48" t="s">
        <v>2618</v>
      </c>
    </row>
    <row r="322" spans="2:2" ht="30" x14ac:dyDescent="0.25">
      <c r="B322" s="3" t="s">
        <v>2619</v>
      </c>
    </row>
    <row r="323" spans="2:2" ht="75" x14ac:dyDescent="0.25">
      <c r="B323" s="48" t="s">
        <v>2620</v>
      </c>
    </row>
    <row r="324" spans="2:2" x14ac:dyDescent="0.25">
      <c r="B324" s="3" t="s">
        <v>2621</v>
      </c>
    </row>
    <row r="325" spans="2:2" ht="30" x14ac:dyDescent="0.25">
      <c r="B325" s="48" t="s">
        <v>2622</v>
      </c>
    </row>
    <row r="326" spans="2:2" x14ac:dyDescent="0.25">
      <c r="B326" s="3" t="s">
        <v>2623</v>
      </c>
    </row>
    <row r="327" spans="2:2" x14ac:dyDescent="0.25">
      <c r="B327" s="48"/>
    </row>
    <row r="328" spans="2:2" ht="30" x14ac:dyDescent="0.25">
      <c r="B328" s="48" t="s">
        <v>2624</v>
      </c>
    </row>
    <row r="329" spans="2:2" x14ac:dyDescent="0.25">
      <c r="B329" s="48"/>
    </row>
    <row r="330" spans="2:2" ht="30" x14ac:dyDescent="0.25">
      <c r="B330" s="48" t="s">
        <v>2625</v>
      </c>
    </row>
    <row r="331" spans="2:2" ht="45" x14ac:dyDescent="0.25">
      <c r="B331" s="48" t="s">
        <v>2626</v>
      </c>
    </row>
    <row r="332" spans="2:2" ht="75" x14ac:dyDescent="0.25">
      <c r="B332" s="3" t="s">
        <v>2627</v>
      </c>
    </row>
    <row r="333" spans="2:2" ht="30" x14ac:dyDescent="0.25">
      <c r="B333" s="48" t="s">
        <v>2628</v>
      </c>
    </row>
    <row r="334" spans="2:2" ht="45" x14ac:dyDescent="0.25">
      <c r="B334" s="48" t="s">
        <v>2629</v>
      </c>
    </row>
    <row r="335" spans="2:2" ht="60" x14ac:dyDescent="0.25">
      <c r="B335" s="48" t="s">
        <v>2630</v>
      </c>
    </row>
    <row r="336" spans="2:2" x14ac:dyDescent="0.25">
      <c r="B336" s="3" t="s">
        <v>2631</v>
      </c>
    </row>
    <row r="337" spans="2:2" x14ac:dyDescent="0.25">
      <c r="B337" s="48" t="s">
        <v>2632</v>
      </c>
    </row>
    <row r="338" spans="2:2" ht="30" x14ac:dyDescent="0.25">
      <c r="B338" s="48" t="s">
        <v>2633</v>
      </c>
    </row>
    <row r="339" spans="2:2" ht="90" x14ac:dyDescent="0.25">
      <c r="B339" s="3" t="s">
        <v>2634</v>
      </c>
    </row>
    <row r="340" spans="2:2" ht="45" x14ac:dyDescent="0.25">
      <c r="B340" s="48" t="s">
        <v>2635</v>
      </c>
    </row>
    <row r="341" spans="2:2" ht="75" x14ac:dyDescent="0.25">
      <c r="B341" s="48" t="s">
        <v>2636</v>
      </c>
    </row>
    <row r="342" spans="2:2" ht="30" x14ac:dyDescent="0.25">
      <c r="B342" s="48" t="s">
        <v>2637</v>
      </c>
    </row>
    <row r="343" spans="2:2" x14ac:dyDescent="0.25">
      <c r="B343" s="3" t="s">
        <v>2638</v>
      </c>
    </row>
    <row r="344" spans="2:2" x14ac:dyDescent="0.25">
      <c r="B344" s="48" t="s">
        <v>2639</v>
      </c>
    </row>
    <row r="345" spans="2:2" ht="30" x14ac:dyDescent="0.25">
      <c r="B345" s="48" t="s">
        <v>2640</v>
      </c>
    </row>
    <row r="346" spans="2:2" ht="45" x14ac:dyDescent="0.25">
      <c r="B346" s="48" t="s">
        <v>2641</v>
      </c>
    </row>
    <row r="347" spans="2:2" ht="45" x14ac:dyDescent="0.25">
      <c r="B347" s="48" t="s">
        <v>2642</v>
      </c>
    </row>
    <row r="348" spans="2:2" ht="45" x14ac:dyDescent="0.25">
      <c r="B348" s="48" t="s">
        <v>2643</v>
      </c>
    </row>
    <row r="349" spans="2:2" ht="60" x14ac:dyDescent="0.25">
      <c r="B349" s="3" t="s">
        <v>2644</v>
      </c>
    </row>
    <row r="350" spans="2:2" ht="60" x14ac:dyDescent="0.25">
      <c r="B350" s="3" t="s">
        <v>2645</v>
      </c>
    </row>
    <row r="351" spans="2:2" x14ac:dyDescent="0.25">
      <c r="B351" s="3" t="s">
        <v>2646</v>
      </c>
    </row>
    <row r="352" spans="2:2" x14ac:dyDescent="0.25">
      <c r="B352" s="48" t="s">
        <v>2647</v>
      </c>
    </row>
    <row r="353" spans="2:2" ht="45" x14ac:dyDescent="0.25">
      <c r="B353" s="48" t="s">
        <v>2648</v>
      </c>
    </row>
    <row r="354" spans="2:2" ht="90" x14ac:dyDescent="0.25">
      <c r="B354" s="48" t="s">
        <v>2649</v>
      </c>
    </row>
    <row r="355" spans="2:2" ht="45" x14ac:dyDescent="0.25">
      <c r="B355" s="48" t="s">
        <v>2650</v>
      </c>
    </row>
    <row r="356" spans="2:2" ht="60" x14ac:dyDescent="0.25">
      <c r="B356" s="48" t="s">
        <v>2651</v>
      </c>
    </row>
    <row r="357" spans="2:2" ht="45" x14ac:dyDescent="0.25">
      <c r="B357" s="3" t="s">
        <v>2652</v>
      </c>
    </row>
    <row r="358" spans="2:2" x14ac:dyDescent="0.25">
      <c r="B358" s="48"/>
    </row>
    <row r="359" spans="2:2" x14ac:dyDescent="0.25">
      <c r="B359" s="48" t="s">
        <v>2653</v>
      </c>
    </row>
    <row r="360" spans="2:2" x14ac:dyDescent="0.25">
      <c r="B360" s="48"/>
    </row>
    <row r="361" spans="2:2" ht="30" x14ac:dyDescent="0.25">
      <c r="B361" s="48" t="s">
        <v>2654</v>
      </c>
    </row>
    <row r="362" spans="2:2" x14ac:dyDescent="0.25">
      <c r="B362" s="3" t="s">
        <v>2383</v>
      </c>
    </row>
    <row r="363" spans="2:2" ht="30" x14ac:dyDescent="0.25">
      <c r="B363" s="48" t="s">
        <v>2655</v>
      </c>
    </row>
    <row r="364" spans="2:2" ht="45" x14ac:dyDescent="0.25">
      <c r="B364" s="48" t="s">
        <v>2656</v>
      </c>
    </row>
    <row r="365" spans="2:2" ht="30" x14ac:dyDescent="0.25">
      <c r="B365" s="48" t="s">
        <v>2657</v>
      </c>
    </row>
    <row r="366" spans="2:2" ht="30" x14ac:dyDescent="0.25">
      <c r="B366" s="48" t="s">
        <v>2658</v>
      </c>
    </row>
    <row r="367" spans="2:2" ht="30" x14ac:dyDescent="0.25">
      <c r="B367" s="48" t="s">
        <v>2659</v>
      </c>
    </row>
    <row r="368" spans="2:2" ht="30" x14ac:dyDescent="0.25">
      <c r="B368" s="48" t="s">
        <v>2660</v>
      </c>
    </row>
    <row r="369" spans="2:2" ht="30" x14ac:dyDescent="0.25">
      <c r="B369" s="48" t="s">
        <v>2661</v>
      </c>
    </row>
    <row r="370" spans="2:2" ht="75" x14ac:dyDescent="0.25">
      <c r="B370" s="3" t="s">
        <v>2662</v>
      </c>
    </row>
    <row r="371" spans="2:2" ht="75" x14ac:dyDescent="0.25">
      <c r="B371" s="48" t="s">
        <v>2663</v>
      </c>
    </row>
    <row r="372" spans="2:2" ht="45" x14ac:dyDescent="0.25">
      <c r="B372" s="48" t="s">
        <v>2664</v>
      </c>
    </row>
    <row r="373" spans="2:2" ht="30" x14ac:dyDescent="0.25">
      <c r="B373" s="48" t="s">
        <v>2665</v>
      </c>
    </row>
    <row r="374" spans="2:2" x14ac:dyDescent="0.25">
      <c r="B374" s="3" t="s">
        <v>2623</v>
      </c>
    </row>
    <row r="375" spans="2:2" ht="30" x14ac:dyDescent="0.25">
      <c r="B375" s="48" t="s">
        <v>2666</v>
      </c>
    </row>
    <row r="376" spans="2:2" x14ac:dyDescent="0.25">
      <c r="B376" s="3" t="s">
        <v>2667</v>
      </c>
    </row>
    <row r="377" spans="2:2" ht="30" x14ac:dyDescent="0.25">
      <c r="B377" s="48" t="s">
        <v>2668</v>
      </c>
    </row>
    <row r="378" spans="2:2" ht="30" x14ac:dyDescent="0.25">
      <c r="B378" s="48" t="s">
        <v>2669</v>
      </c>
    </row>
    <row r="379" spans="2:2" x14ac:dyDescent="0.25">
      <c r="B379" s="48"/>
    </row>
    <row r="380" spans="2:2" x14ac:dyDescent="0.25">
      <c r="B380" s="48" t="s">
        <v>2670</v>
      </c>
    </row>
    <row r="381" spans="2:2" x14ac:dyDescent="0.25">
      <c r="B381" s="48"/>
    </row>
    <row r="382" spans="2:2" ht="30" x14ac:dyDescent="0.25">
      <c r="B382" s="3" t="s">
        <v>2671</v>
      </c>
    </row>
    <row r="383" spans="2:2" x14ac:dyDescent="0.25">
      <c r="B383" s="48"/>
    </row>
    <row r="384" spans="2:2" ht="30" x14ac:dyDescent="0.25">
      <c r="B384" s="48" t="s">
        <v>2672</v>
      </c>
    </row>
    <row r="385" spans="2:2" x14ac:dyDescent="0.25">
      <c r="B385" s="48"/>
    </row>
    <row r="386" spans="2:2" ht="45" x14ac:dyDescent="0.25">
      <c r="B386" s="3" t="s">
        <v>2673</v>
      </c>
    </row>
    <row r="387" spans="2:2" ht="60" x14ac:dyDescent="0.25">
      <c r="B387" s="48" t="s">
        <v>2674</v>
      </c>
    </row>
    <row r="388" spans="2:2" ht="90" x14ac:dyDescent="0.25">
      <c r="B388" s="48" t="s">
        <v>2675</v>
      </c>
    </row>
    <row r="389" spans="2:2" ht="75" x14ac:dyDescent="0.25">
      <c r="B389" s="3" t="s">
        <v>2676</v>
      </c>
    </row>
    <row r="390" spans="2:2" ht="60" x14ac:dyDescent="0.25">
      <c r="B390" s="48" t="s">
        <v>2677</v>
      </c>
    </row>
    <row r="391" spans="2:2" ht="60" x14ac:dyDescent="0.25">
      <c r="B391" s="48" t="s">
        <v>2678</v>
      </c>
    </row>
    <row r="392" spans="2:2" ht="30" x14ac:dyDescent="0.25">
      <c r="B392" s="48" t="s">
        <v>2679</v>
      </c>
    </row>
    <row r="393" spans="2:2" ht="30" x14ac:dyDescent="0.25">
      <c r="B393" s="48" t="s">
        <v>2680</v>
      </c>
    </row>
    <row r="394" spans="2:2" ht="30" x14ac:dyDescent="0.25">
      <c r="B394" s="48" t="s">
        <v>2681</v>
      </c>
    </row>
    <row r="395" spans="2:2" ht="60" x14ac:dyDescent="0.25">
      <c r="B395" s="3" t="s">
        <v>2682</v>
      </c>
    </row>
    <row r="396" spans="2:2" ht="60" x14ac:dyDescent="0.25">
      <c r="B396" s="48" t="s">
        <v>2683</v>
      </c>
    </row>
    <row r="397" spans="2:2" ht="45" x14ac:dyDescent="0.25">
      <c r="B397" s="48" t="s">
        <v>2684</v>
      </c>
    </row>
    <row r="398" spans="2:2" ht="60" x14ac:dyDescent="0.25">
      <c r="B398" s="48" t="s">
        <v>2685</v>
      </c>
    </row>
    <row r="399" spans="2:2" ht="120" x14ac:dyDescent="0.25">
      <c r="B399" s="48" t="s">
        <v>2686</v>
      </c>
    </row>
    <row r="400" spans="2:2" ht="60" x14ac:dyDescent="0.25">
      <c r="B400" s="48" t="s">
        <v>2687</v>
      </c>
    </row>
    <row r="401" spans="2:2" ht="90" x14ac:dyDescent="0.25">
      <c r="B401" s="48" t="s">
        <v>2688</v>
      </c>
    </row>
    <row r="402" spans="2:2" ht="30" x14ac:dyDescent="0.25">
      <c r="B402" s="48" t="s">
        <v>2689</v>
      </c>
    </row>
    <row r="403" spans="2:2" ht="30" x14ac:dyDescent="0.25">
      <c r="B403" s="48" t="s">
        <v>2690</v>
      </c>
    </row>
    <row r="404" spans="2:2" x14ac:dyDescent="0.25">
      <c r="B404" s="48" t="s">
        <v>2691</v>
      </c>
    </row>
    <row r="405" spans="2:2" ht="60" x14ac:dyDescent="0.25">
      <c r="B405" s="48" t="s">
        <v>2692</v>
      </c>
    </row>
    <row r="406" spans="2:2" ht="60" x14ac:dyDescent="0.25">
      <c r="B406" s="48" t="s">
        <v>2693</v>
      </c>
    </row>
    <row r="407" spans="2:2" ht="180" x14ac:dyDescent="0.25">
      <c r="B407" s="48" t="s">
        <v>2694</v>
      </c>
    </row>
    <row r="408" spans="2:2" ht="30" x14ac:dyDescent="0.25">
      <c r="B408" s="3" t="s">
        <v>2695</v>
      </c>
    </row>
    <row r="409" spans="2:2" ht="90" x14ac:dyDescent="0.25">
      <c r="B409" s="48" t="s">
        <v>2696</v>
      </c>
    </row>
    <row r="410" spans="2:2" ht="45" x14ac:dyDescent="0.25">
      <c r="B410" s="48" t="s">
        <v>2697</v>
      </c>
    </row>
    <row r="411" spans="2:2" ht="45" x14ac:dyDescent="0.25">
      <c r="B411" s="48" t="s">
        <v>2698</v>
      </c>
    </row>
    <row r="412" spans="2:2" ht="45" x14ac:dyDescent="0.25">
      <c r="B412" s="48" t="s">
        <v>2699</v>
      </c>
    </row>
    <row r="413" spans="2:2" ht="60" x14ac:dyDescent="0.25">
      <c r="B413" s="3" t="s">
        <v>2700</v>
      </c>
    </row>
    <row r="414" spans="2:2" ht="90" x14ac:dyDescent="0.25">
      <c r="B414" s="3" t="s">
        <v>2701</v>
      </c>
    </row>
    <row r="415" spans="2:2" ht="60" x14ac:dyDescent="0.25">
      <c r="B415" s="48" t="s">
        <v>2702</v>
      </c>
    </row>
    <row r="416" spans="2:2" ht="45" x14ac:dyDescent="0.25">
      <c r="B416" s="3" t="s">
        <v>2703</v>
      </c>
    </row>
    <row r="417" spans="2:2" x14ac:dyDescent="0.25">
      <c r="B417" s="48"/>
    </row>
    <row r="418" spans="2:2" ht="45" x14ac:dyDescent="0.25">
      <c r="B418" s="48" t="s">
        <v>2704</v>
      </c>
    </row>
    <row r="419" spans="2:2" x14ac:dyDescent="0.25">
      <c r="B419" s="48"/>
    </row>
    <row r="420" spans="2:2" ht="120" x14ac:dyDescent="0.25">
      <c r="B420" s="48" t="s">
        <v>2705</v>
      </c>
    </row>
    <row r="421" spans="2:2" ht="105" x14ac:dyDescent="0.25">
      <c r="B421" s="3" t="s">
        <v>2706</v>
      </c>
    </row>
    <row r="422" spans="2:2" ht="45" x14ac:dyDescent="0.25">
      <c r="B422" s="48" t="s">
        <v>2707</v>
      </c>
    </row>
    <row r="423" spans="2:2" ht="45" x14ac:dyDescent="0.25">
      <c r="B423" s="48" t="s">
        <v>2708</v>
      </c>
    </row>
    <row r="424" spans="2:2" x14ac:dyDescent="0.25">
      <c r="B424" s="48"/>
    </row>
    <row r="425" spans="2:2" x14ac:dyDescent="0.25">
      <c r="B425" s="48" t="s">
        <v>2709</v>
      </c>
    </row>
    <row r="426" spans="2:2" x14ac:dyDescent="0.25">
      <c r="B426" s="48"/>
    </row>
    <row r="427" spans="2:2" ht="105" x14ac:dyDescent="0.25">
      <c r="B427" s="48" t="s">
        <v>2710</v>
      </c>
    </row>
    <row r="428" spans="2:2" ht="45" x14ac:dyDescent="0.25">
      <c r="B428" s="48" t="s">
        <v>2711</v>
      </c>
    </row>
    <row r="429" spans="2:2" ht="150" x14ac:dyDescent="0.25">
      <c r="B429" s="3" t="s">
        <v>2712</v>
      </c>
    </row>
    <row r="430" spans="2:2" ht="90" x14ac:dyDescent="0.25">
      <c r="B430" s="48" t="s">
        <v>2713</v>
      </c>
    </row>
    <row r="431" spans="2:2" ht="45" x14ac:dyDescent="0.25">
      <c r="B431" s="48" t="s">
        <v>2714</v>
      </c>
    </row>
    <row r="432" spans="2:2" x14ac:dyDescent="0.25">
      <c r="B432" s="48"/>
    </row>
    <row r="433" spans="2:2" ht="30" x14ac:dyDescent="0.25">
      <c r="B433" s="48" t="s">
        <v>2715</v>
      </c>
    </row>
    <row r="434" spans="2:2" x14ac:dyDescent="0.25">
      <c r="B434" s="48"/>
    </row>
    <row r="435" spans="2:2" ht="135" x14ac:dyDescent="0.25">
      <c r="B435" s="48" t="s">
        <v>2716</v>
      </c>
    </row>
    <row r="436" spans="2:2" ht="60" x14ac:dyDescent="0.25">
      <c r="B436" s="48" t="s">
        <v>2717</v>
      </c>
    </row>
    <row r="437" spans="2:2" ht="45" x14ac:dyDescent="0.25">
      <c r="B437" s="48" t="s">
        <v>2718</v>
      </c>
    </row>
    <row r="438" spans="2:2" ht="30" x14ac:dyDescent="0.25">
      <c r="B438" s="48" t="s">
        <v>2719</v>
      </c>
    </row>
    <row r="439" spans="2:2" ht="45" x14ac:dyDescent="0.25">
      <c r="B439" s="3" t="s">
        <v>2720</v>
      </c>
    </row>
    <row r="440" spans="2:2" ht="45" x14ac:dyDescent="0.25">
      <c r="B440" s="48" t="s">
        <v>2721</v>
      </c>
    </row>
    <row r="441" spans="2:2" ht="150" x14ac:dyDescent="0.25">
      <c r="B441" s="48" t="s">
        <v>2722</v>
      </c>
    </row>
    <row r="442" spans="2:2" ht="30" x14ac:dyDescent="0.25">
      <c r="B442" s="48" t="s">
        <v>2723</v>
      </c>
    </row>
    <row r="443" spans="2:2" ht="30" x14ac:dyDescent="0.25">
      <c r="B443" s="48" t="s">
        <v>2724</v>
      </c>
    </row>
    <row r="444" spans="2:2" ht="60" x14ac:dyDescent="0.25">
      <c r="B444" s="48" t="s">
        <v>2725</v>
      </c>
    </row>
    <row r="445" spans="2:2" ht="45" x14ac:dyDescent="0.25">
      <c r="B445" s="48" t="s">
        <v>2726</v>
      </c>
    </row>
    <row r="446" spans="2:2" ht="75" x14ac:dyDescent="0.25">
      <c r="B446" s="48" t="s">
        <v>2727</v>
      </c>
    </row>
    <row r="447" spans="2:2" ht="75" x14ac:dyDescent="0.25">
      <c r="B447" s="48" t="s">
        <v>2728</v>
      </c>
    </row>
    <row r="448" spans="2:2" ht="45" x14ac:dyDescent="0.25">
      <c r="B448" s="48" t="s">
        <v>2729</v>
      </c>
    </row>
    <row r="449" spans="2:2" ht="60" x14ac:dyDescent="0.25">
      <c r="B449" s="48" t="s">
        <v>2730</v>
      </c>
    </row>
    <row r="450" spans="2:2" x14ac:dyDescent="0.25">
      <c r="B450" s="48"/>
    </row>
    <row r="451" spans="2:2" x14ac:dyDescent="0.25">
      <c r="B451" s="48" t="s">
        <v>2731</v>
      </c>
    </row>
    <row r="452" spans="2:2" x14ac:dyDescent="0.25">
      <c r="B452" s="48"/>
    </row>
    <row r="453" spans="2:2" ht="90" x14ac:dyDescent="0.25">
      <c r="B453" s="48" t="s">
        <v>2732</v>
      </c>
    </row>
    <row r="454" spans="2:2" x14ac:dyDescent="0.25">
      <c r="B454" s="3" t="s">
        <v>2383</v>
      </c>
    </row>
    <row r="455" spans="2:2" x14ac:dyDescent="0.25">
      <c r="B455" s="48" t="s">
        <v>2733</v>
      </c>
    </row>
    <row r="456" spans="2:2" ht="45" x14ac:dyDescent="0.25">
      <c r="B456" s="48" t="s">
        <v>2734</v>
      </c>
    </row>
    <row r="457" spans="2:2" ht="45" x14ac:dyDescent="0.25">
      <c r="B457" s="48" t="s">
        <v>2735</v>
      </c>
    </row>
    <row r="458" spans="2:2" ht="60" x14ac:dyDescent="0.25">
      <c r="B458" s="48" t="s">
        <v>2736</v>
      </c>
    </row>
    <row r="459" spans="2:2" ht="30" x14ac:dyDescent="0.25">
      <c r="B459" s="3" t="s">
        <v>2737</v>
      </c>
    </row>
    <row r="460" spans="2:2" x14ac:dyDescent="0.25">
      <c r="B460" s="3" t="s">
        <v>2738</v>
      </c>
    </row>
    <row r="461" spans="2:2" x14ac:dyDescent="0.25">
      <c r="B461" s="48" t="s">
        <v>2739</v>
      </c>
    </row>
    <row r="462" spans="2:2" ht="75" x14ac:dyDescent="0.25">
      <c r="B462" s="48" t="s">
        <v>2740</v>
      </c>
    </row>
    <row r="463" spans="2:2" x14ac:dyDescent="0.25">
      <c r="B463" s="3" t="s">
        <v>2383</v>
      </c>
    </row>
    <row r="464" spans="2:2" ht="75" x14ac:dyDescent="0.25">
      <c r="B464" s="3" t="s">
        <v>2741</v>
      </c>
    </row>
    <row r="465" spans="2:2" ht="30" x14ac:dyDescent="0.25">
      <c r="B465" s="48" t="s">
        <v>2742</v>
      </c>
    </row>
    <row r="466" spans="2:2" ht="45" x14ac:dyDescent="0.25">
      <c r="B466" s="48" t="s">
        <v>2743</v>
      </c>
    </row>
    <row r="467" spans="2:2" ht="135" x14ac:dyDescent="0.25">
      <c r="B467" s="48" t="s">
        <v>2744</v>
      </c>
    </row>
    <row r="468" spans="2:2" ht="210" x14ac:dyDescent="0.25">
      <c r="B468" s="48" t="s">
        <v>2745</v>
      </c>
    </row>
    <row r="469" spans="2:2" ht="75" x14ac:dyDescent="0.25">
      <c r="B469" s="48" t="s">
        <v>2746</v>
      </c>
    </row>
    <row r="470" spans="2:2" ht="30" x14ac:dyDescent="0.25">
      <c r="B470" s="48" t="s">
        <v>2747</v>
      </c>
    </row>
    <row r="471" spans="2:2" ht="60" x14ac:dyDescent="0.25">
      <c r="B471" s="48" t="s">
        <v>2748</v>
      </c>
    </row>
    <row r="472" spans="2:2" ht="45" x14ac:dyDescent="0.25">
      <c r="B472" s="48" t="s">
        <v>2749</v>
      </c>
    </row>
    <row r="473" spans="2:2" x14ac:dyDescent="0.25">
      <c r="B473" s="48"/>
    </row>
    <row r="474" spans="2:2" x14ac:dyDescent="0.25">
      <c r="B474" s="48" t="s">
        <v>2750</v>
      </c>
    </row>
    <row r="475" spans="2:2" x14ac:dyDescent="0.25">
      <c r="B475" s="48"/>
    </row>
    <row r="476" spans="2:2" ht="120" x14ac:dyDescent="0.25">
      <c r="B476" s="48" t="s">
        <v>2751</v>
      </c>
    </row>
    <row r="477" spans="2:2" x14ac:dyDescent="0.25">
      <c r="B477" s="48" t="s">
        <v>2614</v>
      </c>
    </row>
    <row r="478" spans="2:2" ht="60" x14ac:dyDescent="0.25">
      <c r="B478" s="48" t="s">
        <v>2752</v>
      </c>
    </row>
    <row r="479" spans="2:2" ht="30" x14ac:dyDescent="0.25">
      <c r="B479" s="3" t="s">
        <v>2753</v>
      </c>
    </row>
    <row r="480" spans="2:2" x14ac:dyDescent="0.25">
      <c r="B480" s="48"/>
    </row>
    <row r="481" spans="2:2" x14ac:dyDescent="0.25">
      <c r="B481" s="48" t="s">
        <v>2754</v>
      </c>
    </row>
    <row r="482" spans="2:2" x14ac:dyDescent="0.25">
      <c r="B482" s="48"/>
    </row>
    <row r="483" spans="2:2" ht="90" x14ac:dyDescent="0.25">
      <c r="B483" s="48" t="s">
        <v>2755</v>
      </c>
    </row>
    <row r="484" spans="2:2" x14ac:dyDescent="0.25">
      <c r="B484" s="3" t="s">
        <v>2756</v>
      </c>
    </row>
    <row r="485" spans="2:2" x14ac:dyDescent="0.25">
      <c r="B485" s="48" t="s">
        <v>2757</v>
      </c>
    </row>
    <row r="486" spans="2:2" ht="60" x14ac:dyDescent="0.25">
      <c r="B486" s="48" t="s">
        <v>2758</v>
      </c>
    </row>
    <row r="487" spans="2:2" x14ac:dyDescent="0.25">
      <c r="B487" s="48" t="s">
        <v>2614</v>
      </c>
    </row>
    <row r="488" spans="2:2" ht="45" x14ac:dyDescent="0.25">
      <c r="B488" s="48" t="s">
        <v>2759</v>
      </c>
    </row>
    <row r="489" spans="2:2" x14ac:dyDescent="0.25">
      <c r="B489" s="3" t="s">
        <v>2383</v>
      </c>
    </row>
    <row r="490" spans="2:2" ht="75" x14ac:dyDescent="0.25">
      <c r="B490" s="48" t="s">
        <v>2760</v>
      </c>
    </row>
    <row r="491" spans="2:2" x14ac:dyDescent="0.25">
      <c r="B491" s="48" t="s">
        <v>2614</v>
      </c>
    </row>
    <row r="492" spans="2:2" x14ac:dyDescent="0.25">
      <c r="B492" s="48" t="s">
        <v>2761</v>
      </c>
    </row>
    <row r="493" spans="2:2" ht="120" x14ac:dyDescent="0.25">
      <c r="B493" s="48" t="s">
        <v>2762</v>
      </c>
    </row>
    <row r="494" spans="2:2" x14ac:dyDescent="0.25">
      <c r="B494" s="48" t="s">
        <v>2614</v>
      </c>
    </row>
    <row r="495" spans="2:2" ht="90" x14ac:dyDescent="0.25">
      <c r="B495" s="48" t="s">
        <v>2763</v>
      </c>
    </row>
    <row r="496" spans="2:2" ht="60" x14ac:dyDescent="0.25">
      <c r="B496" s="48" t="s">
        <v>2764</v>
      </c>
    </row>
    <row r="497" spans="2:2" ht="45" x14ac:dyDescent="0.25">
      <c r="B497" s="48" t="s">
        <v>2765</v>
      </c>
    </row>
    <row r="498" spans="2:2" x14ac:dyDescent="0.25">
      <c r="B498" s="3" t="s">
        <v>2766</v>
      </c>
    </row>
    <row r="499" spans="2:2" x14ac:dyDescent="0.25">
      <c r="B499" s="150"/>
    </row>
    <row r="500" spans="2:2" x14ac:dyDescent="0.25">
      <c r="B500" s="48" t="s">
        <v>2590</v>
      </c>
    </row>
    <row r="501" spans="2:2" ht="30" x14ac:dyDescent="0.25">
      <c r="B501" s="3" t="s">
        <v>2767</v>
      </c>
    </row>
    <row r="502" spans="2:2" x14ac:dyDescent="0.25">
      <c r="B502" s="150"/>
    </row>
    <row r="503" spans="2:2" ht="150" x14ac:dyDescent="0.25">
      <c r="B503" s="3" t="s">
        <v>2768</v>
      </c>
    </row>
    <row r="504" spans="2:2" x14ac:dyDescent="0.25">
      <c r="B504" s="3" t="s">
        <v>2769</v>
      </c>
    </row>
    <row r="505" spans="2:2" ht="45" x14ac:dyDescent="0.25">
      <c r="B505" s="48" t="s">
        <v>2770</v>
      </c>
    </row>
    <row r="506" spans="2:2" x14ac:dyDescent="0.25">
      <c r="B506" s="3" t="s">
        <v>2771</v>
      </c>
    </row>
    <row r="507" spans="2:2" ht="60" x14ac:dyDescent="0.25">
      <c r="B507" s="48" t="s">
        <v>2772</v>
      </c>
    </row>
    <row r="508" spans="2:2" ht="75" x14ac:dyDescent="0.25">
      <c r="B508" s="48" t="s">
        <v>2773</v>
      </c>
    </row>
    <row r="509" spans="2:2" x14ac:dyDescent="0.25">
      <c r="B509" s="3" t="s">
        <v>2774</v>
      </c>
    </row>
    <row r="510" spans="2:2" ht="120" x14ac:dyDescent="0.25">
      <c r="B510" s="3" t="s">
        <v>2775</v>
      </c>
    </row>
    <row r="511" spans="2:2" x14ac:dyDescent="0.25">
      <c r="B511" s="3" t="s">
        <v>2383</v>
      </c>
    </row>
    <row r="512" spans="2:2" ht="45" x14ac:dyDescent="0.25">
      <c r="B512" s="48" t="s">
        <v>2776</v>
      </c>
    </row>
    <row r="513" spans="2:2" ht="90" x14ac:dyDescent="0.25">
      <c r="B513" s="48" t="s">
        <v>2777</v>
      </c>
    </row>
    <row r="514" spans="2:2" x14ac:dyDescent="0.25">
      <c r="B514" s="3" t="s">
        <v>2778</v>
      </c>
    </row>
    <row r="515" spans="2:2" ht="120" x14ac:dyDescent="0.25">
      <c r="B515" s="48" t="s">
        <v>2779</v>
      </c>
    </row>
    <row r="516" spans="2:2" x14ac:dyDescent="0.25">
      <c r="B516" s="3" t="s">
        <v>2383</v>
      </c>
    </row>
    <row r="517" spans="2:2" ht="60" x14ac:dyDescent="0.25">
      <c r="B517" s="48" t="s">
        <v>2780</v>
      </c>
    </row>
    <row r="518" spans="2:2" ht="90" x14ac:dyDescent="0.25">
      <c r="B518" s="48" t="s">
        <v>2781</v>
      </c>
    </row>
    <row r="519" spans="2:2" x14ac:dyDescent="0.25">
      <c r="B519" s="3" t="s">
        <v>2381</v>
      </c>
    </row>
    <row r="520" spans="2:2" ht="75" x14ac:dyDescent="0.25">
      <c r="B520" s="48" t="s">
        <v>2782</v>
      </c>
    </row>
    <row r="521" spans="2:2" x14ac:dyDescent="0.25">
      <c r="B521" s="3" t="s">
        <v>2381</v>
      </c>
    </row>
    <row r="522" spans="2:2" ht="45" x14ac:dyDescent="0.25">
      <c r="B522" s="48" t="s">
        <v>2783</v>
      </c>
    </row>
    <row r="523" spans="2:2" ht="30" x14ac:dyDescent="0.25">
      <c r="B523" s="48" t="s">
        <v>2784</v>
      </c>
    </row>
    <row r="524" spans="2:2" x14ac:dyDescent="0.25">
      <c r="B524" s="48"/>
    </row>
    <row r="525" spans="2:2" x14ac:dyDescent="0.25">
      <c r="B525" s="48" t="s">
        <v>2785</v>
      </c>
    </row>
    <row r="526" spans="2:2" x14ac:dyDescent="0.25">
      <c r="B526" s="48"/>
    </row>
    <row r="527" spans="2:2" x14ac:dyDescent="0.25">
      <c r="B527" s="3" t="s">
        <v>2786</v>
      </c>
    </row>
    <row r="528" spans="2:2" x14ac:dyDescent="0.25">
      <c r="B528" s="48"/>
    </row>
    <row r="529" spans="2:2" ht="60" x14ac:dyDescent="0.25">
      <c r="B529" s="48" t="s">
        <v>2787</v>
      </c>
    </row>
    <row r="530" spans="2:2" x14ac:dyDescent="0.25">
      <c r="B530" s="48" t="s">
        <v>2788</v>
      </c>
    </row>
    <row r="531" spans="2:2" ht="105" x14ac:dyDescent="0.25">
      <c r="B531" s="48" t="s">
        <v>2789</v>
      </c>
    </row>
    <row r="532" spans="2:2" ht="60" x14ac:dyDescent="0.25">
      <c r="B532" s="3" t="s">
        <v>2790</v>
      </c>
    </row>
    <row r="533" spans="2:2" x14ac:dyDescent="0.25">
      <c r="B533" s="48" t="s">
        <v>2791</v>
      </c>
    </row>
    <row r="534" spans="2:2" ht="45" x14ac:dyDescent="0.25">
      <c r="B534" s="3" t="s">
        <v>2792</v>
      </c>
    </row>
    <row r="535" spans="2:2" ht="165" x14ac:dyDescent="0.25">
      <c r="B535" s="48" t="s">
        <v>2793</v>
      </c>
    </row>
    <row r="536" spans="2:2" x14ac:dyDescent="0.25">
      <c r="B536" s="48" t="s">
        <v>2794</v>
      </c>
    </row>
    <row r="537" spans="2:2" ht="45" x14ac:dyDescent="0.25">
      <c r="B537" s="48" t="s">
        <v>2795</v>
      </c>
    </row>
    <row r="538" spans="2:2" ht="30" x14ac:dyDescent="0.25">
      <c r="B538" s="48" t="s">
        <v>2796</v>
      </c>
    </row>
    <row r="539" spans="2:2" ht="30" x14ac:dyDescent="0.25">
      <c r="B539" s="48" t="s">
        <v>2797</v>
      </c>
    </row>
    <row r="540" spans="2:2" ht="45" x14ac:dyDescent="0.25">
      <c r="B540" s="48" t="s">
        <v>2798</v>
      </c>
    </row>
    <row r="541" spans="2:2" ht="120" x14ac:dyDescent="0.25">
      <c r="B541" s="48" t="s">
        <v>2799</v>
      </c>
    </row>
    <row r="542" spans="2:2" x14ac:dyDescent="0.25">
      <c r="B542" s="48"/>
    </row>
    <row r="543" spans="2:2" ht="30" x14ac:dyDescent="0.25">
      <c r="B543" s="48" t="s">
        <v>2800</v>
      </c>
    </row>
    <row r="544" spans="2:2" x14ac:dyDescent="0.25">
      <c r="B544" s="48"/>
    </row>
    <row r="545" spans="2:2" ht="30" x14ac:dyDescent="0.25">
      <c r="B545" s="48" t="s">
        <v>2801</v>
      </c>
    </row>
    <row r="546" spans="2:2" ht="30" x14ac:dyDescent="0.25">
      <c r="B546" s="48" t="s">
        <v>2802</v>
      </c>
    </row>
    <row r="547" spans="2:2" ht="45" x14ac:dyDescent="0.25">
      <c r="B547" s="48" t="s">
        <v>2803</v>
      </c>
    </row>
    <row r="548" spans="2:2" ht="60" x14ac:dyDescent="0.25">
      <c r="B548" s="48" t="s">
        <v>2804</v>
      </c>
    </row>
    <row r="549" spans="2:2" ht="60" x14ac:dyDescent="0.25">
      <c r="B549" s="48" t="s">
        <v>2805</v>
      </c>
    </row>
    <row r="550" spans="2:2" ht="30" x14ac:dyDescent="0.25">
      <c r="B550" s="48" t="s">
        <v>2806</v>
      </c>
    </row>
    <row r="551" spans="2:2" x14ac:dyDescent="0.25">
      <c r="B551" s="48"/>
    </row>
    <row r="552" spans="2:2" ht="30" x14ac:dyDescent="0.25">
      <c r="B552" s="48" t="s">
        <v>2807</v>
      </c>
    </row>
    <row r="553" spans="2:2" x14ac:dyDescent="0.25">
      <c r="B553" s="48"/>
    </row>
    <row r="554" spans="2:2" ht="30" x14ac:dyDescent="0.25">
      <c r="B554" s="48" t="s">
        <v>2808</v>
      </c>
    </row>
    <row r="555" spans="2:2" ht="30" x14ac:dyDescent="0.25">
      <c r="B555" s="48" t="s">
        <v>2809</v>
      </c>
    </row>
    <row r="556" spans="2:2" ht="30" x14ac:dyDescent="0.25">
      <c r="B556" s="48" t="s">
        <v>2810</v>
      </c>
    </row>
    <row r="557" spans="2:2" x14ac:dyDescent="0.25">
      <c r="B557" s="48" t="s">
        <v>2811</v>
      </c>
    </row>
    <row r="558" spans="2:2" ht="45" x14ac:dyDescent="0.25">
      <c r="B558" s="3" t="s">
        <v>2812</v>
      </c>
    </row>
    <row r="559" spans="2:2" ht="30" x14ac:dyDescent="0.25">
      <c r="B559" s="48" t="s">
        <v>2813</v>
      </c>
    </row>
    <row r="560" spans="2:2" x14ac:dyDescent="0.25">
      <c r="B560" s="48" t="s">
        <v>2814</v>
      </c>
    </row>
    <row r="561" spans="2:2" ht="30" x14ac:dyDescent="0.25">
      <c r="B561" s="48" t="s">
        <v>2815</v>
      </c>
    </row>
    <row r="562" spans="2:2" x14ac:dyDescent="0.25">
      <c r="B562" s="48" t="s">
        <v>2816</v>
      </c>
    </row>
    <row r="563" spans="2:2" ht="30" x14ac:dyDescent="0.25">
      <c r="B563" s="48" t="s">
        <v>2817</v>
      </c>
    </row>
    <row r="564" spans="2:2" ht="30" x14ac:dyDescent="0.25">
      <c r="B564" s="48" t="s">
        <v>2818</v>
      </c>
    </row>
    <row r="565" spans="2:2" ht="45" x14ac:dyDescent="0.25">
      <c r="B565" s="48" t="s">
        <v>2819</v>
      </c>
    </row>
    <row r="566" spans="2:2" ht="30" x14ac:dyDescent="0.25">
      <c r="B566" s="48" t="s">
        <v>2820</v>
      </c>
    </row>
    <row r="567" spans="2:2" ht="30" x14ac:dyDescent="0.25">
      <c r="B567" s="48" t="s">
        <v>2821</v>
      </c>
    </row>
    <row r="568" spans="2:2" ht="30" x14ac:dyDescent="0.25">
      <c r="B568" s="48" t="s">
        <v>2822</v>
      </c>
    </row>
    <row r="569" spans="2:2" ht="75" x14ac:dyDescent="0.25">
      <c r="B569" s="3" t="s">
        <v>2823</v>
      </c>
    </row>
    <row r="570" spans="2:2" ht="60" x14ac:dyDescent="0.25">
      <c r="B570" s="48" t="s">
        <v>2824</v>
      </c>
    </row>
    <row r="571" spans="2:2" ht="30" x14ac:dyDescent="0.25">
      <c r="B571" s="48" t="s">
        <v>2825</v>
      </c>
    </row>
    <row r="572" spans="2:2" ht="45" x14ac:dyDescent="0.25">
      <c r="B572" s="48" t="s">
        <v>2826</v>
      </c>
    </row>
    <row r="573" spans="2:2" ht="45" x14ac:dyDescent="0.25">
      <c r="B573" s="48" t="s">
        <v>2827</v>
      </c>
    </row>
    <row r="574" spans="2:2" ht="60" x14ac:dyDescent="0.25">
      <c r="B574" s="48" t="s">
        <v>2828</v>
      </c>
    </row>
    <row r="575" spans="2:2" ht="105" x14ac:dyDescent="0.25">
      <c r="B575" s="48" t="s">
        <v>2829</v>
      </c>
    </row>
    <row r="576" spans="2:2" x14ac:dyDescent="0.25">
      <c r="B576" s="3" t="s">
        <v>2383</v>
      </c>
    </row>
    <row r="577" spans="2:2" ht="75" x14ac:dyDescent="0.25">
      <c r="B577" s="3" t="s">
        <v>2830</v>
      </c>
    </row>
    <row r="578" spans="2:2" ht="30" x14ac:dyDescent="0.25">
      <c r="B578" s="48" t="s">
        <v>2831</v>
      </c>
    </row>
    <row r="579" spans="2:2" ht="90" x14ac:dyDescent="0.25">
      <c r="B579" s="3" t="s">
        <v>2832</v>
      </c>
    </row>
    <row r="580" spans="2:2" ht="75" x14ac:dyDescent="0.25">
      <c r="B580" s="48" t="s">
        <v>2833</v>
      </c>
    </row>
    <row r="581" spans="2:2" ht="45" x14ac:dyDescent="0.25">
      <c r="B581" s="48" t="s">
        <v>2834</v>
      </c>
    </row>
    <row r="582" spans="2:2" ht="60" x14ac:dyDescent="0.25">
      <c r="B582" s="48" t="s">
        <v>2835</v>
      </c>
    </row>
    <row r="583" spans="2:2" ht="45" x14ac:dyDescent="0.25">
      <c r="B583" s="48" t="s">
        <v>2836</v>
      </c>
    </row>
    <row r="584" spans="2:2" ht="30" x14ac:dyDescent="0.25">
      <c r="B584" s="48" t="s">
        <v>2837</v>
      </c>
    </row>
    <row r="585" spans="2:2" ht="60" x14ac:dyDescent="0.25">
      <c r="B585" s="48" t="s">
        <v>2838</v>
      </c>
    </row>
    <row r="586" spans="2:2" ht="30" x14ac:dyDescent="0.25">
      <c r="B586" s="48" t="s">
        <v>2839</v>
      </c>
    </row>
    <row r="587" spans="2:2" ht="105" x14ac:dyDescent="0.25">
      <c r="B587" s="48" t="s">
        <v>2840</v>
      </c>
    </row>
    <row r="588" spans="2:2" ht="30" x14ac:dyDescent="0.25">
      <c r="B588" s="48" t="s">
        <v>2841</v>
      </c>
    </row>
    <row r="589" spans="2:2" ht="30" x14ac:dyDescent="0.25">
      <c r="B589" s="48" t="s">
        <v>2842</v>
      </c>
    </row>
    <row r="590" spans="2:2" x14ac:dyDescent="0.25">
      <c r="B590" s="3" t="s">
        <v>2381</v>
      </c>
    </row>
    <row r="591" spans="2:2" ht="60" x14ac:dyDescent="0.25">
      <c r="B591" s="48" t="s">
        <v>2843</v>
      </c>
    </row>
    <row r="592" spans="2:2" ht="30" x14ac:dyDescent="0.25">
      <c r="B592" s="48" t="s">
        <v>2844</v>
      </c>
    </row>
    <row r="593" spans="2:2" ht="45" x14ac:dyDescent="0.25">
      <c r="B593" s="3" t="s">
        <v>2845</v>
      </c>
    </row>
    <row r="594" spans="2:2" ht="30" x14ac:dyDescent="0.25">
      <c r="B594" s="48" t="s">
        <v>2846</v>
      </c>
    </row>
    <row r="595" spans="2:2" ht="210" x14ac:dyDescent="0.25">
      <c r="B595" s="48" t="s">
        <v>2847</v>
      </c>
    </row>
    <row r="596" spans="2:2" x14ac:dyDescent="0.25">
      <c r="B596" s="3" t="s">
        <v>2848</v>
      </c>
    </row>
    <row r="597" spans="2:2" ht="90" x14ac:dyDescent="0.25">
      <c r="B597" s="48" t="s">
        <v>2849</v>
      </c>
    </row>
    <row r="598" spans="2:2" x14ac:dyDescent="0.25">
      <c r="B598" s="3" t="s">
        <v>2381</v>
      </c>
    </row>
    <row r="599" spans="2:2" ht="90" x14ac:dyDescent="0.25">
      <c r="B599" s="48" t="s">
        <v>2850</v>
      </c>
    </row>
    <row r="600" spans="2:2" ht="75" x14ac:dyDescent="0.25">
      <c r="B600" s="48" t="s">
        <v>2851</v>
      </c>
    </row>
    <row r="601" spans="2:2" ht="60" x14ac:dyDescent="0.25">
      <c r="B601" s="48" t="s">
        <v>2852</v>
      </c>
    </row>
    <row r="602" spans="2:2" ht="75" x14ac:dyDescent="0.25">
      <c r="B602" s="3" t="s">
        <v>2853</v>
      </c>
    </row>
    <row r="603" spans="2:2" ht="45" x14ac:dyDescent="0.25">
      <c r="B603" s="48" t="s">
        <v>2854</v>
      </c>
    </row>
    <row r="604" spans="2:2" ht="60" x14ac:dyDescent="0.25">
      <c r="B604" s="48" t="s">
        <v>2855</v>
      </c>
    </row>
    <row r="605" spans="2:2" ht="30" x14ac:dyDescent="0.25">
      <c r="B605" s="3" t="s">
        <v>2856</v>
      </c>
    </row>
    <row r="606" spans="2:2" ht="30" x14ac:dyDescent="0.25">
      <c r="B606" s="3" t="s">
        <v>2857</v>
      </c>
    </row>
    <row r="607" spans="2:2" ht="60" x14ac:dyDescent="0.25">
      <c r="B607" s="48" t="s">
        <v>2858</v>
      </c>
    </row>
    <row r="608" spans="2:2" ht="60" x14ac:dyDescent="0.25">
      <c r="B608" s="48" t="s">
        <v>2859</v>
      </c>
    </row>
    <row r="609" spans="2:2" ht="45" x14ac:dyDescent="0.25">
      <c r="B609" s="48" t="s">
        <v>2860</v>
      </c>
    </row>
    <row r="610" spans="2:2" ht="60" x14ac:dyDescent="0.25">
      <c r="B610" s="48" t="s">
        <v>2861</v>
      </c>
    </row>
    <row r="611" spans="2:2" x14ac:dyDescent="0.25">
      <c r="B611" s="3" t="s">
        <v>2862</v>
      </c>
    </row>
    <row r="612" spans="2:2" ht="45" x14ac:dyDescent="0.25">
      <c r="B612" s="48" t="s">
        <v>2863</v>
      </c>
    </row>
    <row r="613" spans="2:2" x14ac:dyDescent="0.25">
      <c r="B613" s="3" t="s">
        <v>2864</v>
      </c>
    </row>
    <row r="614" spans="2:2" ht="105" x14ac:dyDescent="0.25">
      <c r="B614" s="3" t="s">
        <v>2865</v>
      </c>
    </row>
    <row r="615" spans="2:2" x14ac:dyDescent="0.25">
      <c r="B615" s="3" t="s">
        <v>2866</v>
      </c>
    </row>
    <row r="616" spans="2:2" ht="45" x14ac:dyDescent="0.25">
      <c r="B616" s="48" t="s">
        <v>2867</v>
      </c>
    </row>
    <row r="617" spans="2:2" x14ac:dyDescent="0.25">
      <c r="B617" s="3" t="s">
        <v>2868</v>
      </c>
    </row>
    <row r="618" spans="2:2" ht="45" x14ac:dyDescent="0.25">
      <c r="B618" s="48" t="s">
        <v>2869</v>
      </c>
    </row>
    <row r="619" spans="2:2" ht="45" x14ac:dyDescent="0.25">
      <c r="B619" s="3" t="s">
        <v>2870</v>
      </c>
    </row>
    <row r="620" spans="2:2" ht="60" x14ac:dyDescent="0.25">
      <c r="B620" s="3" t="s">
        <v>2871</v>
      </c>
    </row>
    <row r="621" spans="2:2" ht="30" x14ac:dyDescent="0.25">
      <c r="B621" s="3" t="s">
        <v>2872</v>
      </c>
    </row>
    <row r="622" spans="2:2" ht="60" x14ac:dyDescent="0.25">
      <c r="B622" s="48" t="s">
        <v>2873</v>
      </c>
    </row>
    <row r="623" spans="2:2" ht="60" x14ac:dyDescent="0.25">
      <c r="B623" s="48" t="s">
        <v>2874</v>
      </c>
    </row>
    <row r="624" spans="2:2" ht="30" x14ac:dyDescent="0.25">
      <c r="B624" s="3" t="s">
        <v>2875</v>
      </c>
    </row>
    <row r="625" spans="2:2" ht="105" x14ac:dyDescent="0.25">
      <c r="B625" s="48" t="s">
        <v>2876</v>
      </c>
    </row>
    <row r="626" spans="2:2" x14ac:dyDescent="0.25">
      <c r="B626" s="3" t="s">
        <v>2877</v>
      </c>
    </row>
    <row r="627" spans="2:2" x14ac:dyDescent="0.25">
      <c r="B627" s="48"/>
    </row>
    <row r="628" spans="2:2" x14ac:dyDescent="0.25">
      <c r="B628" s="150"/>
    </row>
    <row r="629" spans="2:2" x14ac:dyDescent="0.25">
      <c r="B629" s="154" t="s">
        <v>2590</v>
      </c>
    </row>
    <row r="630" spans="2:2" ht="30" x14ac:dyDescent="0.25">
      <c r="B630" s="3" t="s">
        <v>2878</v>
      </c>
    </row>
    <row r="631" spans="2:2" x14ac:dyDescent="0.25">
      <c r="B631" s="150"/>
    </row>
    <row r="632" spans="2:2" x14ac:dyDescent="0.25">
      <c r="B632" s="48" t="s">
        <v>2879</v>
      </c>
    </row>
    <row r="633" spans="2:2" x14ac:dyDescent="0.25">
      <c r="B633" s="48"/>
    </row>
    <row r="634" spans="2:2" ht="60" x14ac:dyDescent="0.25">
      <c r="B634" s="3" t="s">
        <v>2880</v>
      </c>
    </row>
    <row r="635" spans="2:2" x14ac:dyDescent="0.25">
      <c r="B635" s="48"/>
    </row>
    <row r="636" spans="2:2" x14ac:dyDescent="0.25">
      <c r="B636" s="48" t="s">
        <v>2881</v>
      </c>
    </row>
    <row r="637" spans="2:2" x14ac:dyDescent="0.25">
      <c r="B637" s="48"/>
    </row>
    <row r="638" spans="2:2" ht="60" x14ac:dyDescent="0.25">
      <c r="B638" s="3" t="s">
        <v>2882</v>
      </c>
    </row>
    <row r="639" spans="2:2" ht="105" x14ac:dyDescent="0.25">
      <c r="B639" s="48" t="s">
        <v>2883</v>
      </c>
    </row>
    <row r="640" spans="2:2" x14ac:dyDescent="0.25">
      <c r="B640" s="48"/>
    </row>
    <row r="641" spans="2:2" x14ac:dyDescent="0.25">
      <c r="B641" s="48" t="s">
        <v>2884</v>
      </c>
    </row>
    <row r="642" spans="2:2" x14ac:dyDescent="0.25">
      <c r="B642" s="48"/>
    </row>
    <row r="643" spans="2:2" x14ac:dyDescent="0.25">
      <c r="B643" s="48" t="s">
        <v>2885</v>
      </c>
    </row>
    <row r="644" spans="2:2" ht="30" x14ac:dyDescent="0.25">
      <c r="B644" s="48" t="s">
        <v>2396</v>
      </c>
    </row>
    <row r="645" spans="2:2" ht="30" x14ac:dyDescent="0.25">
      <c r="B645" s="3" t="s">
        <v>2886</v>
      </c>
    </row>
    <row r="646" spans="2:2" ht="60" x14ac:dyDescent="0.25">
      <c r="B646" s="48" t="s">
        <v>2887</v>
      </c>
    </row>
    <row r="647" spans="2:2" ht="90" x14ac:dyDescent="0.25">
      <c r="B647" s="48" t="s">
        <v>2888</v>
      </c>
    </row>
    <row r="648" spans="2:2" ht="45" x14ac:dyDescent="0.25">
      <c r="B648" s="48" t="s">
        <v>2889</v>
      </c>
    </row>
    <row r="649" spans="2:2" ht="60" x14ac:dyDescent="0.25">
      <c r="B649" s="48" t="s">
        <v>2890</v>
      </c>
    </row>
    <row r="650" spans="2:2" ht="120" x14ac:dyDescent="0.25">
      <c r="B650" s="3" t="s">
        <v>2891</v>
      </c>
    </row>
    <row r="651" spans="2:2" ht="45" x14ac:dyDescent="0.25">
      <c r="B651" s="48" t="s">
        <v>2892</v>
      </c>
    </row>
    <row r="652" spans="2:2" ht="75" x14ac:dyDescent="0.25">
      <c r="B652" s="48" t="s">
        <v>2893</v>
      </c>
    </row>
    <row r="653" spans="2:2" ht="30" x14ac:dyDescent="0.25">
      <c r="B653" s="48" t="s">
        <v>2894</v>
      </c>
    </row>
    <row r="654" spans="2:2" ht="60" x14ac:dyDescent="0.25">
      <c r="B654" s="48" t="s">
        <v>2895</v>
      </c>
    </row>
    <row r="655" spans="2:2" ht="30" x14ac:dyDescent="0.25">
      <c r="B655" s="48" t="s">
        <v>2896</v>
      </c>
    </row>
    <row r="656" spans="2:2" ht="105" x14ac:dyDescent="0.25">
      <c r="B656" s="3" t="s">
        <v>2897</v>
      </c>
    </row>
    <row r="657" spans="2:2" ht="150" x14ac:dyDescent="0.25">
      <c r="B657" s="3" t="s">
        <v>2898</v>
      </c>
    </row>
    <row r="658" spans="2:2" ht="105" x14ac:dyDescent="0.25">
      <c r="B658" s="3" t="s">
        <v>2899</v>
      </c>
    </row>
    <row r="659" spans="2:2" ht="75" x14ac:dyDescent="0.25">
      <c r="B659" s="48" t="s">
        <v>2900</v>
      </c>
    </row>
    <row r="660" spans="2:2" ht="60" x14ac:dyDescent="0.25">
      <c r="B660" s="3" t="s">
        <v>2901</v>
      </c>
    </row>
    <row r="661" spans="2:2" ht="105" x14ac:dyDescent="0.25">
      <c r="B661" s="3" t="s">
        <v>2902</v>
      </c>
    </row>
    <row r="662" spans="2:2" ht="30" x14ac:dyDescent="0.25">
      <c r="B662" s="48" t="s">
        <v>2903</v>
      </c>
    </row>
    <row r="663" spans="2:2" ht="45" x14ac:dyDescent="0.25">
      <c r="B663" s="48" t="s">
        <v>2904</v>
      </c>
    </row>
    <row r="664" spans="2:2" ht="60" x14ac:dyDescent="0.25">
      <c r="B664" s="48" t="s">
        <v>2905</v>
      </c>
    </row>
    <row r="665" spans="2:2" ht="75" x14ac:dyDescent="0.25">
      <c r="B665" s="48" t="s">
        <v>2906</v>
      </c>
    </row>
    <row r="666" spans="2:2" ht="75" x14ac:dyDescent="0.25">
      <c r="B666" s="48" t="s">
        <v>2907</v>
      </c>
    </row>
    <row r="667" spans="2:2" ht="45" x14ac:dyDescent="0.25">
      <c r="B667" s="3" t="s">
        <v>2908</v>
      </c>
    </row>
    <row r="668" spans="2:2" ht="45" x14ac:dyDescent="0.25">
      <c r="B668" s="48" t="s">
        <v>2909</v>
      </c>
    </row>
    <row r="669" spans="2:2" ht="105" x14ac:dyDescent="0.25">
      <c r="B669" s="3" t="s">
        <v>2910</v>
      </c>
    </row>
    <row r="670" spans="2:2" ht="120" x14ac:dyDescent="0.25">
      <c r="B670" s="48" t="s">
        <v>2911</v>
      </c>
    </row>
    <row r="671" spans="2:2" ht="45" x14ac:dyDescent="0.25">
      <c r="B671" s="48" t="s">
        <v>2912</v>
      </c>
    </row>
    <row r="672" spans="2:2" ht="30" x14ac:dyDescent="0.25">
      <c r="B672" s="3" t="s">
        <v>2913</v>
      </c>
    </row>
    <row r="673" spans="2:2" x14ac:dyDescent="0.25">
      <c r="B673" s="48"/>
    </row>
    <row r="674" spans="2:2" ht="30" x14ac:dyDescent="0.25">
      <c r="B674" s="48" t="s">
        <v>2914</v>
      </c>
    </row>
    <row r="675" spans="2:2" x14ac:dyDescent="0.25">
      <c r="B675" s="48"/>
    </row>
    <row r="676" spans="2:2" ht="30" x14ac:dyDescent="0.25">
      <c r="B676" s="3" t="s">
        <v>2915</v>
      </c>
    </row>
    <row r="677" spans="2:2" ht="75" x14ac:dyDescent="0.25">
      <c r="B677" s="48" t="s">
        <v>2916</v>
      </c>
    </row>
    <row r="678" spans="2:2" ht="60" x14ac:dyDescent="0.25">
      <c r="B678" s="3" t="s">
        <v>2917</v>
      </c>
    </row>
    <row r="679" spans="2:2" ht="60" x14ac:dyDescent="0.25">
      <c r="B679" s="48" t="s">
        <v>2918</v>
      </c>
    </row>
    <row r="680" spans="2:2" x14ac:dyDescent="0.25">
      <c r="B680" s="48" t="s">
        <v>2919</v>
      </c>
    </row>
    <row r="681" spans="2:2" ht="45" x14ac:dyDescent="0.25">
      <c r="B681" s="48" t="s">
        <v>2920</v>
      </c>
    </row>
    <row r="682" spans="2:2" x14ac:dyDescent="0.25">
      <c r="B682" s="48"/>
    </row>
    <row r="683" spans="2:2" x14ac:dyDescent="0.25">
      <c r="B683" s="48" t="s">
        <v>2921</v>
      </c>
    </row>
    <row r="684" spans="2:2" x14ac:dyDescent="0.25">
      <c r="B684" s="48"/>
    </row>
    <row r="685" spans="2:2" ht="75" x14ac:dyDescent="0.25">
      <c r="B685" s="48" t="s">
        <v>2922</v>
      </c>
    </row>
    <row r="686" spans="2:2" ht="45" x14ac:dyDescent="0.25">
      <c r="B686" s="48" t="s">
        <v>2923</v>
      </c>
    </row>
    <row r="687" spans="2:2" ht="45" x14ac:dyDescent="0.25">
      <c r="B687" s="48" t="s">
        <v>2924</v>
      </c>
    </row>
    <row r="688" spans="2:2" ht="60" x14ac:dyDescent="0.25">
      <c r="B688" s="48" t="s">
        <v>2925</v>
      </c>
    </row>
    <row r="689" spans="2:2" ht="105" x14ac:dyDescent="0.25">
      <c r="B689" s="3" t="s">
        <v>2926</v>
      </c>
    </row>
    <row r="690" spans="2:2" ht="60" x14ac:dyDescent="0.25">
      <c r="B690" s="3" t="s">
        <v>2927</v>
      </c>
    </row>
    <row r="691" spans="2:2" ht="45" x14ac:dyDescent="0.25">
      <c r="B691" s="48" t="s">
        <v>2928</v>
      </c>
    </row>
    <row r="692" spans="2:2" x14ac:dyDescent="0.25">
      <c r="B692" s="48"/>
    </row>
    <row r="693" spans="2:2" x14ac:dyDescent="0.25">
      <c r="B693" s="151" t="s">
        <v>2929</v>
      </c>
    </row>
    <row r="694" spans="2:2" x14ac:dyDescent="0.25">
      <c r="B694" s="151" t="s">
        <v>2930</v>
      </c>
    </row>
    <row r="695" spans="2:2" x14ac:dyDescent="0.25">
      <c r="B695" s="151" t="s">
        <v>2931</v>
      </c>
    </row>
    <row r="696" spans="2:2" x14ac:dyDescent="0.25">
      <c r="B696" s="48"/>
    </row>
    <row r="697" spans="2:2" ht="30" x14ac:dyDescent="0.25">
      <c r="B697" s="48" t="s">
        <v>2932</v>
      </c>
    </row>
    <row r="698" spans="2:2" x14ac:dyDescent="0.25">
      <c r="B698" s="48"/>
    </row>
    <row r="699" spans="2:2" ht="45" x14ac:dyDescent="0.25">
      <c r="B699" s="48" t="s">
        <v>2933</v>
      </c>
    </row>
    <row r="700" spans="2:2" x14ac:dyDescent="0.25">
      <c r="B700" s="48" t="s">
        <v>2934</v>
      </c>
    </row>
    <row r="701" spans="2:2" x14ac:dyDescent="0.25">
      <c r="B701" s="48" t="s">
        <v>2935</v>
      </c>
    </row>
    <row r="702" spans="2:2" ht="45" x14ac:dyDescent="0.25">
      <c r="B702" s="48" t="s">
        <v>2936</v>
      </c>
    </row>
    <row r="703" spans="2:2" x14ac:dyDescent="0.25">
      <c r="B703" s="3" t="s">
        <v>2383</v>
      </c>
    </row>
    <row r="704" spans="2:2" x14ac:dyDescent="0.25">
      <c r="B704" s="3" t="s">
        <v>2937</v>
      </c>
    </row>
    <row r="705" spans="2:2" ht="45" x14ac:dyDescent="0.25">
      <c r="B705" s="48" t="s">
        <v>2938</v>
      </c>
    </row>
    <row r="706" spans="2:2" x14ac:dyDescent="0.25">
      <c r="B706" s="48" t="s">
        <v>2939</v>
      </c>
    </row>
    <row r="707" spans="2:2" x14ac:dyDescent="0.25">
      <c r="B707" s="48" t="s">
        <v>2940</v>
      </c>
    </row>
    <row r="708" spans="2:2" x14ac:dyDescent="0.25">
      <c r="B708" s="48" t="s">
        <v>2941</v>
      </c>
    </row>
    <row r="709" spans="2:2" x14ac:dyDescent="0.25">
      <c r="B709" s="48" t="s">
        <v>2942</v>
      </c>
    </row>
    <row r="710" spans="2:2" x14ac:dyDescent="0.25">
      <c r="B710" s="3" t="s">
        <v>2383</v>
      </c>
    </row>
    <row r="711" spans="2:2" x14ac:dyDescent="0.25">
      <c r="B711" s="48" t="s">
        <v>2943</v>
      </c>
    </row>
    <row r="712" spans="2:2" ht="30" x14ac:dyDescent="0.25">
      <c r="B712" s="48" t="s">
        <v>2944</v>
      </c>
    </row>
    <row r="713" spans="2:2" x14ac:dyDescent="0.25">
      <c r="B713" s="48" t="s">
        <v>2945</v>
      </c>
    </row>
    <row r="714" spans="2:2" x14ac:dyDescent="0.25">
      <c r="B714" s="48" t="s">
        <v>2946</v>
      </c>
    </row>
    <row r="715" spans="2:2" x14ac:dyDescent="0.25">
      <c r="B715" s="48" t="s">
        <v>2947</v>
      </c>
    </row>
    <row r="716" spans="2:2" x14ac:dyDescent="0.25">
      <c r="B716" s="48" t="s">
        <v>2948</v>
      </c>
    </row>
    <row r="717" spans="2:2" x14ac:dyDescent="0.25">
      <c r="B717" s="48" t="s">
        <v>2949</v>
      </c>
    </row>
    <row r="718" spans="2:2" x14ac:dyDescent="0.25">
      <c r="B718" s="48" t="s">
        <v>2950</v>
      </c>
    </row>
    <row r="719" spans="2:2" x14ac:dyDescent="0.25">
      <c r="B719" s="48" t="s">
        <v>2951</v>
      </c>
    </row>
    <row r="720" spans="2:2" ht="30" x14ac:dyDescent="0.25">
      <c r="B720" s="48" t="s">
        <v>2952</v>
      </c>
    </row>
    <row r="721" spans="2:2" x14ac:dyDescent="0.25">
      <c r="B721" s="3" t="s">
        <v>2953</v>
      </c>
    </row>
    <row r="722" spans="2:2" ht="135" x14ac:dyDescent="0.25">
      <c r="B722" s="48" t="s">
        <v>2954</v>
      </c>
    </row>
    <row r="723" spans="2:2" x14ac:dyDescent="0.25">
      <c r="B723" s="3" t="s">
        <v>2955</v>
      </c>
    </row>
    <row r="724" spans="2:2" ht="60" x14ac:dyDescent="0.25">
      <c r="B724" s="3" t="s">
        <v>2956</v>
      </c>
    </row>
    <row r="725" spans="2:2" ht="45" x14ac:dyDescent="0.25">
      <c r="B725" s="48" t="s">
        <v>2957</v>
      </c>
    </row>
    <row r="726" spans="2:2" ht="30" x14ac:dyDescent="0.25">
      <c r="B726" s="48" t="s">
        <v>2958</v>
      </c>
    </row>
    <row r="727" spans="2:2" ht="45" x14ac:dyDescent="0.25">
      <c r="B727" s="48" t="s">
        <v>2959</v>
      </c>
    </row>
    <row r="728" spans="2:2" ht="30" x14ac:dyDescent="0.25">
      <c r="B728" s="48" t="s">
        <v>2960</v>
      </c>
    </row>
    <row r="729" spans="2:2" ht="30" x14ac:dyDescent="0.25">
      <c r="B729" s="48" t="s">
        <v>2961</v>
      </c>
    </row>
    <row r="730" spans="2:2" ht="90" x14ac:dyDescent="0.25">
      <c r="B730" s="48" t="s">
        <v>2962</v>
      </c>
    </row>
    <row r="731" spans="2:2" ht="60" x14ac:dyDescent="0.25">
      <c r="B731" s="48" t="s">
        <v>2963</v>
      </c>
    </row>
    <row r="732" spans="2:2" ht="60" x14ac:dyDescent="0.25">
      <c r="B732" s="48" t="s">
        <v>2964</v>
      </c>
    </row>
    <row r="733" spans="2:2" ht="45" x14ac:dyDescent="0.25">
      <c r="B733" s="48" t="s">
        <v>2965</v>
      </c>
    </row>
    <row r="734" spans="2:2" ht="75" x14ac:dyDescent="0.25">
      <c r="B734" s="48" t="s">
        <v>2966</v>
      </c>
    </row>
    <row r="735" spans="2:2" ht="75" x14ac:dyDescent="0.25">
      <c r="B735" s="48" t="s">
        <v>2967</v>
      </c>
    </row>
    <row r="736" spans="2:2" ht="45" x14ac:dyDescent="0.25">
      <c r="B736" s="48" t="s">
        <v>2968</v>
      </c>
    </row>
    <row r="737" spans="2:2" x14ac:dyDescent="0.25">
      <c r="B737" s="48" t="s">
        <v>2614</v>
      </c>
    </row>
    <row r="738" spans="2:2" ht="60" x14ac:dyDescent="0.25">
      <c r="B738" s="3" t="s">
        <v>2969</v>
      </c>
    </row>
    <row r="739" spans="2:2" ht="45" x14ac:dyDescent="0.25">
      <c r="B739" s="48" t="s">
        <v>2970</v>
      </c>
    </row>
    <row r="740" spans="2:2" ht="105" x14ac:dyDescent="0.25">
      <c r="B740" s="3" t="s">
        <v>2971</v>
      </c>
    </row>
    <row r="741" spans="2:2" x14ac:dyDescent="0.25">
      <c r="B741" s="150"/>
    </row>
    <row r="742" spans="2:2" x14ac:dyDescent="0.25">
      <c r="B742" s="154" t="s">
        <v>2590</v>
      </c>
    </row>
    <row r="743" spans="2:2" x14ac:dyDescent="0.25">
      <c r="B743" s="3" t="s">
        <v>2972</v>
      </c>
    </row>
    <row r="744" spans="2:2" x14ac:dyDescent="0.25">
      <c r="B744" s="150"/>
    </row>
    <row r="745" spans="2:2" ht="75" x14ac:dyDescent="0.25">
      <c r="B745" s="3" t="s">
        <v>2973</v>
      </c>
    </row>
    <row r="746" spans="2:2" ht="135" x14ac:dyDescent="0.25">
      <c r="B746" s="48" t="s">
        <v>2974</v>
      </c>
    </row>
    <row r="747" spans="2:2" ht="75" x14ac:dyDescent="0.25">
      <c r="B747" s="48" t="s">
        <v>2975</v>
      </c>
    </row>
    <row r="748" spans="2:2" ht="60" x14ac:dyDescent="0.25">
      <c r="B748" s="3" t="s">
        <v>2976</v>
      </c>
    </row>
    <row r="749" spans="2:2" ht="60" x14ac:dyDescent="0.25">
      <c r="B749" s="48" t="s">
        <v>2977</v>
      </c>
    </row>
    <row r="750" spans="2:2" x14ac:dyDescent="0.25">
      <c r="B750" s="3" t="s">
        <v>2383</v>
      </c>
    </row>
    <row r="751" spans="2:2" ht="60" x14ac:dyDescent="0.25">
      <c r="B751" s="3" t="s">
        <v>2978</v>
      </c>
    </row>
    <row r="752" spans="2:2" x14ac:dyDescent="0.25">
      <c r="B752" s="3" t="s">
        <v>2979</v>
      </c>
    </row>
    <row r="753" spans="2:2" ht="75" x14ac:dyDescent="0.25">
      <c r="B753" s="48" t="s">
        <v>2980</v>
      </c>
    </row>
    <row r="754" spans="2:2" x14ac:dyDescent="0.25">
      <c r="B754" s="3" t="s">
        <v>2383</v>
      </c>
    </row>
    <row r="755" spans="2:2" ht="150" x14ac:dyDescent="0.25">
      <c r="B755" s="48" t="s">
        <v>2981</v>
      </c>
    </row>
    <row r="756" spans="2:2" ht="45" x14ac:dyDescent="0.25">
      <c r="B756" s="48" t="s">
        <v>2982</v>
      </c>
    </row>
    <row r="757" spans="2:2" x14ac:dyDescent="0.25">
      <c r="B757" s="48"/>
    </row>
    <row r="758" spans="2:2" ht="30" x14ac:dyDescent="0.25">
      <c r="B758" s="48" t="s">
        <v>2983</v>
      </c>
    </row>
    <row r="759" spans="2:2" x14ac:dyDescent="0.25">
      <c r="B759" s="48"/>
    </row>
    <row r="760" spans="2:2" ht="90" x14ac:dyDescent="0.25">
      <c r="B760" s="48" t="s">
        <v>2984</v>
      </c>
    </row>
    <row r="761" spans="2:2" ht="45" x14ac:dyDescent="0.25">
      <c r="B761" s="3" t="s">
        <v>2985</v>
      </c>
    </row>
    <row r="762" spans="2:2" ht="30" x14ac:dyDescent="0.25">
      <c r="B762" s="3" t="s">
        <v>2986</v>
      </c>
    </row>
    <row r="763" spans="2:2" ht="105" x14ac:dyDescent="0.25">
      <c r="B763" s="3" t="s">
        <v>2987</v>
      </c>
    </row>
    <row r="764" spans="2:2" ht="60" x14ac:dyDescent="0.25">
      <c r="B764" s="3" t="s">
        <v>2988</v>
      </c>
    </row>
    <row r="765" spans="2:2" x14ac:dyDescent="0.25">
      <c r="B765" s="48"/>
    </row>
    <row r="766" spans="2:2" ht="30" x14ac:dyDescent="0.25">
      <c r="B766" s="48" t="s">
        <v>2989</v>
      </c>
    </row>
    <row r="767" spans="2:2" x14ac:dyDescent="0.25">
      <c r="B767" s="48"/>
    </row>
    <row r="768" spans="2:2" ht="75" x14ac:dyDescent="0.25">
      <c r="B768" s="3" t="s">
        <v>2990</v>
      </c>
    </row>
    <row r="769" spans="2:2" ht="60" x14ac:dyDescent="0.25">
      <c r="B769" s="48" t="s">
        <v>2991</v>
      </c>
    </row>
    <row r="770" spans="2:2" ht="45" x14ac:dyDescent="0.25">
      <c r="B770" s="48" t="s">
        <v>2992</v>
      </c>
    </row>
    <row r="771" spans="2:2" ht="60" x14ac:dyDescent="0.25">
      <c r="B771" s="48" t="s">
        <v>2993</v>
      </c>
    </row>
    <row r="772" spans="2:2" x14ac:dyDescent="0.25">
      <c r="B772" s="3" t="s">
        <v>2383</v>
      </c>
    </row>
    <row r="773" spans="2:2" ht="45" x14ac:dyDescent="0.25">
      <c r="B773" s="3" t="s">
        <v>2994</v>
      </c>
    </row>
    <row r="774" spans="2:2" ht="60" x14ac:dyDescent="0.25">
      <c r="B774" s="48" t="s">
        <v>2995</v>
      </c>
    </row>
    <row r="775" spans="2:2" ht="45" x14ac:dyDescent="0.25">
      <c r="B775" s="48" t="s">
        <v>2996</v>
      </c>
    </row>
    <row r="776" spans="2:2" ht="45" x14ac:dyDescent="0.25">
      <c r="B776" s="48" t="s">
        <v>2997</v>
      </c>
    </row>
    <row r="777" spans="2:2" ht="60" x14ac:dyDescent="0.25">
      <c r="B777" s="48" t="s">
        <v>2998</v>
      </c>
    </row>
    <row r="778" spans="2:2" ht="60" x14ac:dyDescent="0.25">
      <c r="B778" s="3" t="s">
        <v>2999</v>
      </c>
    </row>
    <row r="779" spans="2:2" x14ac:dyDescent="0.25">
      <c r="B779" s="48"/>
    </row>
    <row r="780" spans="2:2" x14ac:dyDescent="0.25">
      <c r="B780" s="151" t="s">
        <v>3000</v>
      </c>
    </row>
    <row r="781" spans="2:2" x14ac:dyDescent="0.25">
      <c r="B781" s="151" t="s">
        <v>3001</v>
      </c>
    </row>
    <row r="782" spans="2:2" x14ac:dyDescent="0.25">
      <c r="B782" s="48"/>
    </row>
    <row r="783" spans="2:2" ht="30" x14ac:dyDescent="0.25">
      <c r="B783" s="48" t="s">
        <v>3002</v>
      </c>
    </row>
    <row r="784" spans="2:2" x14ac:dyDescent="0.25">
      <c r="B784" s="48"/>
    </row>
    <row r="785" spans="2:2" ht="75" x14ac:dyDescent="0.25">
      <c r="B785" s="48" t="s">
        <v>3003</v>
      </c>
    </row>
    <row r="786" spans="2:2" ht="60" x14ac:dyDescent="0.25">
      <c r="B786" s="48" t="s">
        <v>3004</v>
      </c>
    </row>
    <row r="787" spans="2:2" ht="90" x14ac:dyDescent="0.25">
      <c r="B787" s="48" t="s">
        <v>3005</v>
      </c>
    </row>
    <row r="788" spans="2:2" ht="60" x14ac:dyDescent="0.25">
      <c r="B788" s="48" t="s">
        <v>3006</v>
      </c>
    </row>
    <row r="789" spans="2:2" ht="45" x14ac:dyDescent="0.25">
      <c r="B789" s="48" t="s">
        <v>3007</v>
      </c>
    </row>
    <row r="790" spans="2:2" ht="45" x14ac:dyDescent="0.25">
      <c r="B790" s="48" t="s">
        <v>3008</v>
      </c>
    </row>
    <row r="791" spans="2:2" ht="45" x14ac:dyDescent="0.25">
      <c r="B791" s="48" t="s">
        <v>3009</v>
      </c>
    </row>
    <row r="792" spans="2:2" ht="45" x14ac:dyDescent="0.25">
      <c r="B792" s="48" t="s">
        <v>3010</v>
      </c>
    </row>
    <row r="793" spans="2:2" ht="30" x14ac:dyDescent="0.25">
      <c r="B793" s="48" t="s">
        <v>3011</v>
      </c>
    </row>
    <row r="794" spans="2:2" ht="60" x14ac:dyDescent="0.25">
      <c r="B794" s="48" t="s">
        <v>3012</v>
      </c>
    </row>
    <row r="795" spans="2:2" ht="60" x14ac:dyDescent="0.25">
      <c r="B795" s="48" t="s">
        <v>3013</v>
      </c>
    </row>
    <row r="796" spans="2:2" ht="45" x14ac:dyDescent="0.25">
      <c r="B796" s="48" t="s">
        <v>3014</v>
      </c>
    </row>
    <row r="797" spans="2:2" ht="60" x14ac:dyDescent="0.25">
      <c r="B797" s="48" t="s">
        <v>3015</v>
      </c>
    </row>
    <row r="798" spans="2:2" ht="75" x14ac:dyDescent="0.25">
      <c r="B798" s="48" t="s">
        <v>3016</v>
      </c>
    </row>
    <row r="799" spans="2:2" ht="75" x14ac:dyDescent="0.25">
      <c r="B799" s="48" t="s">
        <v>3017</v>
      </c>
    </row>
    <row r="800" spans="2:2" ht="30" x14ac:dyDescent="0.25">
      <c r="B800" s="48" t="s">
        <v>3018</v>
      </c>
    </row>
    <row r="801" spans="2:2" ht="105" x14ac:dyDescent="0.25">
      <c r="B801" s="48" t="s">
        <v>3019</v>
      </c>
    </row>
    <row r="802" spans="2:2" ht="60" x14ac:dyDescent="0.25">
      <c r="B802" s="48" t="s">
        <v>3020</v>
      </c>
    </row>
    <row r="803" spans="2:2" x14ac:dyDescent="0.25">
      <c r="B803" s="48"/>
    </row>
    <row r="804" spans="2:2" ht="30" x14ac:dyDescent="0.25">
      <c r="B804" s="48" t="s">
        <v>3021</v>
      </c>
    </row>
    <row r="805" spans="2:2" x14ac:dyDescent="0.25">
      <c r="B805" s="48"/>
    </row>
    <row r="806" spans="2:2" ht="90" x14ac:dyDescent="0.25">
      <c r="B806" s="48" t="s">
        <v>3022</v>
      </c>
    </row>
    <row r="807" spans="2:2" ht="30" x14ac:dyDescent="0.25">
      <c r="B807" s="48" t="s">
        <v>3023</v>
      </c>
    </row>
    <row r="808" spans="2:2" ht="45" x14ac:dyDescent="0.25">
      <c r="B808" s="48" t="s">
        <v>3024</v>
      </c>
    </row>
    <row r="809" spans="2:2" ht="30" x14ac:dyDescent="0.25">
      <c r="B809" s="48" t="s">
        <v>3025</v>
      </c>
    </row>
    <row r="810" spans="2:2" x14ac:dyDescent="0.25">
      <c r="B810" s="48" t="s">
        <v>3026</v>
      </c>
    </row>
    <row r="811" spans="2:2" ht="165" x14ac:dyDescent="0.25">
      <c r="B811" s="48" t="s">
        <v>3027</v>
      </c>
    </row>
    <row r="812" spans="2:2" x14ac:dyDescent="0.25">
      <c r="B812" s="48"/>
    </row>
    <row r="813" spans="2:2" ht="60" x14ac:dyDescent="0.25">
      <c r="B813" s="48" t="s">
        <v>3028</v>
      </c>
    </row>
    <row r="814" spans="2:2" x14ac:dyDescent="0.25">
      <c r="B814" s="48"/>
    </row>
    <row r="815" spans="2:2" x14ac:dyDescent="0.25">
      <c r="B815" s="3" t="s">
        <v>3029</v>
      </c>
    </row>
    <row r="816" spans="2:2" x14ac:dyDescent="0.25">
      <c r="B816" s="48"/>
    </row>
    <row r="817" spans="2:2" ht="135" x14ac:dyDescent="0.25">
      <c r="B817" s="48" t="s">
        <v>3030</v>
      </c>
    </row>
    <row r="818" spans="2:2" ht="150" x14ac:dyDescent="0.25">
      <c r="B818" s="48" t="s">
        <v>3031</v>
      </c>
    </row>
    <row r="819" spans="2:2" ht="90" x14ac:dyDescent="0.25">
      <c r="B819" s="48" t="s">
        <v>3032</v>
      </c>
    </row>
    <row r="820" spans="2:2" ht="90" x14ac:dyDescent="0.25">
      <c r="B820" s="48" t="s">
        <v>3033</v>
      </c>
    </row>
    <row r="821" spans="2:2" x14ac:dyDescent="0.25">
      <c r="B821" s="48"/>
    </row>
    <row r="822" spans="2:2" ht="30" x14ac:dyDescent="0.25">
      <c r="B822" s="48" t="s">
        <v>3034</v>
      </c>
    </row>
    <row r="823" spans="2:2" x14ac:dyDescent="0.25">
      <c r="B823" s="48"/>
    </row>
    <row r="824" spans="2:2" ht="45" x14ac:dyDescent="0.25">
      <c r="B824" s="48" t="s">
        <v>3035</v>
      </c>
    </row>
    <row r="825" spans="2:2" ht="45" x14ac:dyDescent="0.25">
      <c r="B825" s="48" t="s">
        <v>3036</v>
      </c>
    </row>
    <row r="826" spans="2:2" ht="60" x14ac:dyDescent="0.25">
      <c r="B826" s="48" t="s">
        <v>3037</v>
      </c>
    </row>
    <row r="827" spans="2:2" x14ac:dyDescent="0.25">
      <c r="B827" s="48"/>
    </row>
    <row r="828" spans="2:2" ht="30" x14ac:dyDescent="0.25">
      <c r="B828" s="48" t="s">
        <v>3038</v>
      </c>
    </row>
    <row r="829" spans="2:2" x14ac:dyDescent="0.25">
      <c r="B829" s="48"/>
    </row>
    <row r="830" spans="2:2" ht="105" x14ac:dyDescent="0.25">
      <c r="B830" s="48" t="s">
        <v>3039</v>
      </c>
    </row>
    <row r="831" spans="2:2" ht="75" x14ac:dyDescent="0.25">
      <c r="B831" s="48" t="s">
        <v>3040</v>
      </c>
    </row>
    <row r="832" spans="2:2" ht="75" x14ac:dyDescent="0.25">
      <c r="B832" s="48" t="s">
        <v>3041</v>
      </c>
    </row>
    <row r="833" spans="2:2" ht="90" x14ac:dyDescent="0.25">
      <c r="B833" s="48" t="s">
        <v>3042</v>
      </c>
    </row>
    <row r="834" spans="2:2" ht="75" x14ac:dyDescent="0.25">
      <c r="B834" s="48" t="s">
        <v>3043</v>
      </c>
    </row>
    <row r="835" spans="2:2" x14ac:dyDescent="0.25">
      <c r="B835" s="48"/>
    </row>
    <row r="836" spans="2:2" ht="45" x14ac:dyDescent="0.25">
      <c r="B836" s="48" t="s">
        <v>3044</v>
      </c>
    </row>
    <row r="837" spans="2:2" x14ac:dyDescent="0.25">
      <c r="B837" s="48"/>
    </row>
    <row r="838" spans="2:2" ht="45" x14ac:dyDescent="0.25">
      <c r="B838" s="48" t="s">
        <v>3045</v>
      </c>
    </row>
    <row r="839" spans="2:2" ht="45" x14ac:dyDescent="0.25">
      <c r="B839" s="48" t="s">
        <v>3046</v>
      </c>
    </row>
    <row r="840" spans="2:2" ht="45" x14ac:dyDescent="0.25">
      <c r="B840" s="3" t="s">
        <v>3047</v>
      </c>
    </row>
    <row r="841" spans="2:2" x14ac:dyDescent="0.25">
      <c r="B841" s="48"/>
    </row>
    <row r="842" spans="2:2" x14ac:dyDescent="0.25">
      <c r="B842" s="151" t="s">
        <v>3048</v>
      </c>
    </row>
    <row r="843" spans="2:2" x14ac:dyDescent="0.25">
      <c r="B843" s="151" t="s">
        <v>3049</v>
      </c>
    </row>
    <row r="844" spans="2:2" x14ac:dyDescent="0.25">
      <c r="B844" s="151" t="s">
        <v>3050</v>
      </c>
    </row>
    <row r="845" spans="2:2" x14ac:dyDescent="0.25">
      <c r="B845" s="151" t="s">
        <v>3051</v>
      </c>
    </row>
    <row r="846" spans="2:2" x14ac:dyDescent="0.25">
      <c r="B846" s="48"/>
    </row>
    <row r="847" spans="2:2" ht="30" x14ac:dyDescent="0.25">
      <c r="B847" s="48" t="s">
        <v>3052</v>
      </c>
    </row>
    <row r="848" spans="2:2" x14ac:dyDescent="0.25">
      <c r="B848" s="48"/>
    </row>
    <row r="849" spans="2:2" ht="90" x14ac:dyDescent="0.25">
      <c r="B849" s="3" t="s">
        <v>3053</v>
      </c>
    </row>
    <row r="850" spans="2:2" ht="75" x14ac:dyDescent="0.25">
      <c r="B850" s="48" t="s">
        <v>3054</v>
      </c>
    </row>
    <row r="851" spans="2:2" ht="135" x14ac:dyDescent="0.25">
      <c r="B851" s="48" t="s">
        <v>3055</v>
      </c>
    </row>
    <row r="852" spans="2:2" ht="120" x14ac:dyDescent="0.25">
      <c r="B852" s="48" t="s">
        <v>3056</v>
      </c>
    </row>
    <row r="853" spans="2:2" x14ac:dyDescent="0.25">
      <c r="B853" s="3" t="s">
        <v>3057</v>
      </c>
    </row>
    <row r="854" spans="2:2" ht="45" x14ac:dyDescent="0.25">
      <c r="B854" s="48" t="s">
        <v>3058</v>
      </c>
    </row>
    <row r="855" spans="2:2" x14ac:dyDescent="0.25">
      <c r="B855" s="3" t="s">
        <v>2381</v>
      </c>
    </row>
    <row r="856" spans="2:2" ht="60" x14ac:dyDescent="0.25">
      <c r="B856" s="48" t="s">
        <v>3059</v>
      </c>
    </row>
    <row r="857" spans="2:2" ht="90" x14ac:dyDescent="0.25">
      <c r="B857" s="48" t="s">
        <v>3060</v>
      </c>
    </row>
    <row r="858" spans="2:2" x14ac:dyDescent="0.25">
      <c r="B858" s="3" t="s">
        <v>2381</v>
      </c>
    </row>
    <row r="859" spans="2:2" ht="75" x14ac:dyDescent="0.25">
      <c r="B859" s="48" t="s">
        <v>3061</v>
      </c>
    </row>
    <row r="860" spans="2:2" x14ac:dyDescent="0.25">
      <c r="B860" s="3" t="s">
        <v>2381</v>
      </c>
    </row>
    <row r="861" spans="2:2" ht="75" x14ac:dyDescent="0.25">
      <c r="B861" s="48" t="s">
        <v>3062</v>
      </c>
    </row>
    <row r="862" spans="2:2" x14ac:dyDescent="0.25">
      <c r="B862" s="3" t="s">
        <v>2381</v>
      </c>
    </row>
    <row r="863" spans="2:2" ht="240" x14ac:dyDescent="0.25">
      <c r="B863" s="48" t="s">
        <v>3063</v>
      </c>
    </row>
    <row r="864" spans="2:2" x14ac:dyDescent="0.25">
      <c r="B864" s="3" t="s">
        <v>2848</v>
      </c>
    </row>
    <row r="865" spans="2:2" ht="195" x14ac:dyDescent="0.25">
      <c r="B865" s="48" t="s">
        <v>3064</v>
      </c>
    </row>
    <row r="866" spans="2:2" x14ac:dyDescent="0.25">
      <c r="B866" s="48"/>
    </row>
    <row r="867" spans="2:2" ht="30" x14ac:dyDescent="0.25">
      <c r="B867" s="48" t="s">
        <v>3065</v>
      </c>
    </row>
    <row r="868" spans="2:2" x14ac:dyDescent="0.25">
      <c r="B868" s="48"/>
    </row>
    <row r="869" spans="2:2" ht="60" x14ac:dyDescent="0.25">
      <c r="B869" s="48" t="s">
        <v>3066</v>
      </c>
    </row>
    <row r="870" spans="2:2" x14ac:dyDescent="0.25">
      <c r="B870" s="3" t="s">
        <v>3067</v>
      </c>
    </row>
    <row r="871" spans="2:2" ht="45" x14ac:dyDescent="0.25">
      <c r="B871" s="48" t="s">
        <v>3068</v>
      </c>
    </row>
    <row r="872" spans="2:2" x14ac:dyDescent="0.25">
      <c r="B872" s="3" t="s">
        <v>3069</v>
      </c>
    </row>
    <row r="873" spans="2:2" ht="45" x14ac:dyDescent="0.25">
      <c r="B873" s="48" t="s">
        <v>3070</v>
      </c>
    </row>
    <row r="874" spans="2:2" ht="45" x14ac:dyDescent="0.25">
      <c r="B874" s="48" t="s">
        <v>3071</v>
      </c>
    </row>
    <row r="875" spans="2:2" ht="90" x14ac:dyDescent="0.25">
      <c r="B875" s="48" t="s">
        <v>3072</v>
      </c>
    </row>
    <row r="876" spans="2:2" ht="45" x14ac:dyDescent="0.25">
      <c r="B876" s="48" t="s">
        <v>3073</v>
      </c>
    </row>
    <row r="877" spans="2:2" x14ac:dyDescent="0.25">
      <c r="B877" s="3" t="s">
        <v>2378</v>
      </c>
    </row>
    <row r="878" spans="2:2" ht="45" x14ac:dyDescent="0.25">
      <c r="B878" s="48" t="s">
        <v>3074</v>
      </c>
    </row>
    <row r="879" spans="2:2" x14ac:dyDescent="0.25">
      <c r="B879" s="3" t="s">
        <v>2381</v>
      </c>
    </row>
    <row r="880" spans="2:2" ht="60" x14ac:dyDescent="0.25">
      <c r="B880" s="3" t="s">
        <v>3075</v>
      </c>
    </row>
    <row r="881" spans="2:2" x14ac:dyDescent="0.25">
      <c r="B881" s="3" t="s">
        <v>2383</v>
      </c>
    </row>
    <row r="882" spans="2:2" ht="30" x14ac:dyDescent="0.25">
      <c r="B882" s="48" t="s">
        <v>3076</v>
      </c>
    </row>
    <row r="883" spans="2:2" ht="30" x14ac:dyDescent="0.25">
      <c r="B883" s="48" t="s">
        <v>3077</v>
      </c>
    </row>
    <row r="884" spans="2:2" ht="30" x14ac:dyDescent="0.25">
      <c r="B884" s="48" t="s">
        <v>3078</v>
      </c>
    </row>
    <row r="885" spans="2:2" ht="105" x14ac:dyDescent="0.25">
      <c r="B885" s="48" t="s">
        <v>3079</v>
      </c>
    </row>
    <row r="886" spans="2:2" x14ac:dyDescent="0.25">
      <c r="B886" s="150"/>
    </row>
    <row r="887" spans="2:2" x14ac:dyDescent="0.25">
      <c r="B887" s="48" t="s">
        <v>2590</v>
      </c>
    </row>
    <row r="888" spans="2:2" x14ac:dyDescent="0.25">
      <c r="B888" s="3" t="s">
        <v>3080</v>
      </c>
    </row>
    <row r="889" spans="2:2" x14ac:dyDescent="0.25">
      <c r="B889" s="150"/>
    </row>
    <row r="890" spans="2:2" ht="90" x14ac:dyDescent="0.25">
      <c r="B890" s="3" t="s">
        <v>3081</v>
      </c>
    </row>
    <row r="891" spans="2:2" x14ac:dyDescent="0.25">
      <c r="B891" s="3" t="s">
        <v>3082</v>
      </c>
    </row>
    <row r="892" spans="2:2" x14ac:dyDescent="0.25">
      <c r="B892" s="48" t="s">
        <v>3083</v>
      </c>
    </row>
    <row r="893" spans="2:2" x14ac:dyDescent="0.25">
      <c r="B893" s="48" t="s">
        <v>3084</v>
      </c>
    </row>
    <row r="894" spans="2:2" ht="45" x14ac:dyDescent="0.25">
      <c r="B894" s="48" t="s">
        <v>3085</v>
      </c>
    </row>
    <row r="895" spans="2:2" ht="60" x14ac:dyDescent="0.25">
      <c r="B895" s="48" t="s">
        <v>3086</v>
      </c>
    </row>
    <row r="896" spans="2:2" ht="90" x14ac:dyDescent="0.25">
      <c r="B896" s="3" t="s">
        <v>3087</v>
      </c>
    </row>
    <row r="897" spans="2:2" ht="30" x14ac:dyDescent="0.25">
      <c r="B897" s="48" t="s">
        <v>3088</v>
      </c>
    </row>
    <row r="898" spans="2:2" ht="30" x14ac:dyDescent="0.25">
      <c r="B898" s="48" t="s">
        <v>3089</v>
      </c>
    </row>
    <row r="899" spans="2:2" ht="30" x14ac:dyDescent="0.25">
      <c r="B899" s="48" t="s">
        <v>3090</v>
      </c>
    </row>
    <row r="900" spans="2:2" ht="45" x14ac:dyDescent="0.25">
      <c r="B900" s="3" t="s">
        <v>3091</v>
      </c>
    </row>
    <row r="901" spans="2:2" x14ac:dyDescent="0.25">
      <c r="B901" s="3" t="s">
        <v>2383</v>
      </c>
    </row>
    <row r="902" spans="2:2" x14ac:dyDescent="0.25">
      <c r="B902" s="150"/>
    </row>
    <row r="903" spans="2:2" x14ac:dyDescent="0.25">
      <c r="B903" s="48" t="s">
        <v>2590</v>
      </c>
    </row>
    <row r="904" spans="2:2" x14ac:dyDescent="0.25">
      <c r="B904" s="3" t="s">
        <v>3092</v>
      </c>
    </row>
    <row r="905" spans="2:2" x14ac:dyDescent="0.25">
      <c r="B905" s="150"/>
    </row>
    <row r="906" spans="2:2" ht="90" x14ac:dyDescent="0.25">
      <c r="B906" s="3" t="s">
        <v>3093</v>
      </c>
    </row>
    <row r="907" spans="2:2" x14ac:dyDescent="0.25">
      <c r="B907" s="3" t="s">
        <v>3082</v>
      </c>
    </row>
    <row r="908" spans="2:2" ht="45" x14ac:dyDescent="0.25">
      <c r="B908" s="3" t="s">
        <v>3094</v>
      </c>
    </row>
    <row r="909" spans="2:2" ht="45" x14ac:dyDescent="0.25">
      <c r="B909" s="48" t="s">
        <v>3095</v>
      </c>
    </row>
    <row r="910" spans="2:2" ht="60" x14ac:dyDescent="0.25">
      <c r="B910" s="48" t="s">
        <v>3096</v>
      </c>
    </row>
    <row r="911" spans="2:2" ht="45" x14ac:dyDescent="0.25">
      <c r="B911" s="48" t="s">
        <v>3097</v>
      </c>
    </row>
    <row r="912" spans="2:2" ht="45" x14ac:dyDescent="0.25">
      <c r="B912" s="48" t="s">
        <v>3098</v>
      </c>
    </row>
    <row r="913" spans="2:2" ht="120" x14ac:dyDescent="0.25">
      <c r="B913" s="3" t="s">
        <v>3099</v>
      </c>
    </row>
    <row r="914" spans="2:2" x14ac:dyDescent="0.25">
      <c r="B914" s="3" t="s">
        <v>3100</v>
      </c>
    </row>
    <row r="915" spans="2:2" ht="45" x14ac:dyDescent="0.25">
      <c r="B915" s="48" t="s">
        <v>3101</v>
      </c>
    </row>
    <row r="916" spans="2:2" ht="135" x14ac:dyDescent="0.25">
      <c r="B916" s="3" t="s">
        <v>3102</v>
      </c>
    </row>
    <row r="917" spans="2:2" ht="150" x14ac:dyDescent="0.25">
      <c r="B917" s="48" t="s">
        <v>3103</v>
      </c>
    </row>
    <row r="918" spans="2:2" ht="105" x14ac:dyDescent="0.25">
      <c r="B918" s="48" t="s">
        <v>3104</v>
      </c>
    </row>
    <row r="919" spans="2:2" x14ac:dyDescent="0.25">
      <c r="B919" s="3" t="s">
        <v>3105</v>
      </c>
    </row>
    <row r="920" spans="2:2" x14ac:dyDescent="0.25">
      <c r="B920" s="48"/>
    </row>
    <row r="921" spans="2:2" x14ac:dyDescent="0.25">
      <c r="B921" s="48" t="s">
        <v>3106</v>
      </c>
    </row>
    <row r="922" spans="2:2" x14ac:dyDescent="0.25">
      <c r="B922" s="48"/>
    </row>
    <row r="923" spans="2:2" ht="120" x14ac:dyDescent="0.25">
      <c r="B923" s="48" t="s">
        <v>3107</v>
      </c>
    </row>
    <row r="924" spans="2:2" x14ac:dyDescent="0.25">
      <c r="B924" s="48" t="s">
        <v>3108</v>
      </c>
    </row>
    <row r="925" spans="2:2" ht="120" x14ac:dyDescent="0.25">
      <c r="B925" s="48" t="s">
        <v>3109</v>
      </c>
    </row>
    <row r="926" spans="2:2" ht="45" x14ac:dyDescent="0.25">
      <c r="B926" s="48" t="s">
        <v>3110</v>
      </c>
    </row>
    <row r="927" spans="2:2" ht="120" x14ac:dyDescent="0.25">
      <c r="B927" s="48" t="s">
        <v>3111</v>
      </c>
    </row>
    <row r="928" spans="2:2" ht="75" x14ac:dyDescent="0.25">
      <c r="B928" s="3" t="s">
        <v>3112</v>
      </c>
    </row>
    <row r="929" spans="2:2" x14ac:dyDescent="0.25">
      <c r="B929" s="3" t="s">
        <v>3113</v>
      </c>
    </row>
    <row r="930" spans="2:2" ht="165" x14ac:dyDescent="0.25">
      <c r="B930" s="48" t="s">
        <v>3114</v>
      </c>
    </row>
    <row r="931" spans="2:2" x14ac:dyDescent="0.25">
      <c r="B931" s="3" t="s">
        <v>3115</v>
      </c>
    </row>
    <row r="932" spans="2:2" ht="180" x14ac:dyDescent="0.25">
      <c r="B932" s="48" t="s">
        <v>3116</v>
      </c>
    </row>
    <row r="933" spans="2:2" ht="45" x14ac:dyDescent="0.25">
      <c r="B933" s="3" t="s">
        <v>3117</v>
      </c>
    </row>
    <row r="934" spans="2:2" ht="30" x14ac:dyDescent="0.25">
      <c r="B934" s="48" t="s">
        <v>3118</v>
      </c>
    </row>
    <row r="935" spans="2:2" ht="45" x14ac:dyDescent="0.25">
      <c r="B935" s="3" t="s">
        <v>3119</v>
      </c>
    </row>
    <row r="936" spans="2:2" x14ac:dyDescent="0.25">
      <c r="B936" s="48"/>
    </row>
    <row r="937" spans="2:2" x14ac:dyDescent="0.25">
      <c r="B937" s="48" t="s">
        <v>3120</v>
      </c>
    </row>
    <row r="938" spans="2:2" x14ac:dyDescent="0.25">
      <c r="B938" s="48"/>
    </row>
    <row r="939" spans="2:2" ht="105" x14ac:dyDescent="0.25">
      <c r="B939" s="3" t="s">
        <v>3121</v>
      </c>
    </row>
    <row r="940" spans="2:2" ht="165" x14ac:dyDescent="0.25">
      <c r="B940" s="48" t="s">
        <v>3122</v>
      </c>
    </row>
    <row r="941" spans="2:2" ht="60" x14ac:dyDescent="0.25">
      <c r="B941" s="3" t="s">
        <v>3123</v>
      </c>
    </row>
    <row r="942" spans="2:2" ht="45" x14ac:dyDescent="0.25">
      <c r="B942" s="48" t="s">
        <v>3124</v>
      </c>
    </row>
    <row r="943" spans="2:2" ht="60" x14ac:dyDescent="0.25">
      <c r="B943" s="48" t="s">
        <v>3125</v>
      </c>
    </row>
    <row r="944" spans="2:2" ht="30" x14ac:dyDescent="0.25">
      <c r="B944" s="48" t="s">
        <v>3126</v>
      </c>
    </row>
    <row r="945" spans="2:2" ht="75" x14ac:dyDescent="0.25">
      <c r="B945" s="48" t="s">
        <v>3127</v>
      </c>
    </row>
    <row r="946" spans="2:2" ht="30" x14ac:dyDescent="0.25">
      <c r="B946" s="48" t="s">
        <v>3128</v>
      </c>
    </row>
    <row r="947" spans="2:2" ht="45" x14ac:dyDescent="0.25">
      <c r="B947" s="48" t="s">
        <v>3129</v>
      </c>
    </row>
    <row r="948" spans="2:2" x14ac:dyDescent="0.25">
      <c r="B948" s="48"/>
    </row>
    <row r="949" spans="2:2" ht="30" x14ac:dyDescent="0.25">
      <c r="B949" s="48" t="s">
        <v>3130</v>
      </c>
    </row>
    <row r="950" spans="2:2" x14ac:dyDescent="0.25">
      <c r="B950" s="48"/>
    </row>
    <row r="951" spans="2:2" ht="105" x14ac:dyDescent="0.25">
      <c r="B951" s="48" t="s">
        <v>3131</v>
      </c>
    </row>
    <row r="952" spans="2:2" ht="195" x14ac:dyDescent="0.25">
      <c r="B952" s="48" t="s">
        <v>3132</v>
      </c>
    </row>
    <row r="953" spans="2:2" ht="45" x14ac:dyDescent="0.25">
      <c r="B953" s="48" t="s">
        <v>3133</v>
      </c>
    </row>
    <row r="954" spans="2:2" ht="75" x14ac:dyDescent="0.25">
      <c r="B954" s="48" t="s">
        <v>3134</v>
      </c>
    </row>
    <row r="955" spans="2:2" ht="120" x14ac:dyDescent="0.25">
      <c r="B955" s="48" t="s">
        <v>3135</v>
      </c>
    </row>
    <row r="956" spans="2:2" x14ac:dyDescent="0.25">
      <c r="B956" s="48"/>
    </row>
    <row r="957" spans="2:2" ht="30" x14ac:dyDescent="0.25">
      <c r="B957" s="48" t="s">
        <v>3136</v>
      </c>
    </row>
    <row r="958" spans="2:2" x14ac:dyDescent="0.25">
      <c r="B958" s="48"/>
    </row>
    <row r="959" spans="2:2" ht="30" x14ac:dyDescent="0.25">
      <c r="B959" s="48" t="s">
        <v>3137</v>
      </c>
    </row>
    <row r="960" spans="2:2" x14ac:dyDescent="0.25">
      <c r="B960" s="48" t="s">
        <v>3138</v>
      </c>
    </row>
    <row r="961" spans="2:2" x14ac:dyDescent="0.25">
      <c r="B961" s="48" t="s">
        <v>3139</v>
      </c>
    </row>
    <row r="962" spans="2:2" x14ac:dyDescent="0.25">
      <c r="B962" s="48" t="s">
        <v>3140</v>
      </c>
    </row>
    <row r="963" spans="2:2" ht="30" x14ac:dyDescent="0.25">
      <c r="B963" s="48" t="s">
        <v>3141</v>
      </c>
    </row>
    <row r="964" spans="2:2" ht="75" x14ac:dyDescent="0.25">
      <c r="B964" s="3" t="s">
        <v>3142</v>
      </c>
    </row>
    <row r="965" spans="2:2" x14ac:dyDescent="0.25">
      <c r="B965" s="48"/>
    </row>
    <row r="966" spans="2:2" ht="30" x14ac:dyDescent="0.25">
      <c r="B966" s="48" t="s">
        <v>3143</v>
      </c>
    </row>
    <row r="967" spans="2:2" x14ac:dyDescent="0.25">
      <c r="B967" s="48"/>
    </row>
    <row r="968" spans="2:2" ht="30" x14ac:dyDescent="0.25">
      <c r="B968" s="48" t="s">
        <v>3144</v>
      </c>
    </row>
    <row r="969" spans="2:2" ht="30" x14ac:dyDescent="0.25">
      <c r="B969" s="48" t="s">
        <v>3145</v>
      </c>
    </row>
    <row r="970" spans="2:2" ht="45" x14ac:dyDescent="0.25">
      <c r="B970" s="3" t="s">
        <v>3146</v>
      </c>
    </row>
    <row r="971" spans="2:2" ht="45" x14ac:dyDescent="0.25">
      <c r="B971" s="48" t="s">
        <v>3147</v>
      </c>
    </row>
    <row r="972" spans="2:2" ht="60" x14ac:dyDescent="0.25">
      <c r="B972" s="48" t="s">
        <v>3148</v>
      </c>
    </row>
    <row r="973" spans="2:2" x14ac:dyDescent="0.25">
      <c r="B973" s="48"/>
    </row>
    <row r="974" spans="2:2" ht="30" x14ac:dyDescent="0.25">
      <c r="B974" s="48" t="s">
        <v>3149</v>
      </c>
    </row>
    <row r="975" spans="2:2" x14ac:dyDescent="0.25">
      <c r="B975" s="48"/>
    </row>
    <row r="976" spans="2:2" ht="90" x14ac:dyDescent="0.25">
      <c r="B976" s="48" t="s">
        <v>3150</v>
      </c>
    </row>
    <row r="977" spans="2:2" ht="105" x14ac:dyDescent="0.25">
      <c r="B977" s="48" t="s">
        <v>3151</v>
      </c>
    </row>
    <row r="978" spans="2:2" ht="60" x14ac:dyDescent="0.25">
      <c r="B978" s="48" t="s">
        <v>3152</v>
      </c>
    </row>
    <row r="979" spans="2:2" ht="60" x14ac:dyDescent="0.25">
      <c r="B979" s="48" t="s">
        <v>3153</v>
      </c>
    </row>
    <row r="980" spans="2:2" ht="30" x14ac:dyDescent="0.25">
      <c r="B980" s="48" t="s">
        <v>3154</v>
      </c>
    </row>
    <row r="981" spans="2:2" ht="45" x14ac:dyDescent="0.25">
      <c r="B981" s="48" t="s">
        <v>3155</v>
      </c>
    </row>
    <row r="982" spans="2:2" ht="120" x14ac:dyDescent="0.25">
      <c r="B982" s="48" t="s">
        <v>3156</v>
      </c>
    </row>
    <row r="983" spans="2:2" ht="45" x14ac:dyDescent="0.25">
      <c r="B983" s="48" t="s">
        <v>3157</v>
      </c>
    </row>
    <row r="984" spans="2:2" ht="45" x14ac:dyDescent="0.25">
      <c r="B984" s="48" t="s">
        <v>3158</v>
      </c>
    </row>
    <row r="985" spans="2:2" ht="60" x14ac:dyDescent="0.25">
      <c r="B985" s="3" t="s">
        <v>3159</v>
      </c>
    </row>
    <row r="986" spans="2:2" ht="45" x14ac:dyDescent="0.25">
      <c r="B986" s="3" t="s">
        <v>3160</v>
      </c>
    </row>
    <row r="987" spans="2:2" ht="240" x14ac:dyDescent="0.25">
      <c r="B987" s="3" t="s">
        <v>3161</v>
      </c>
    </row>
    <row r="988" spans="2:2" ht="60" x14ac:dyDescent="0.25">
      <c r="B988" s="48" t="s">
        <v>3162</v>
      </c>
    </row>
    <row r="989" spans="2:2" ht="75" x14ac:dyDescent="0.25">
      <c r="B989" s="3" t="s">
        <v>3163</v>
      </c>
    </row>
    <row r="990" spans="2:2" ht="45" x14ac:dyDescent="0.25">
      <c r="B990" s="48" t="s">
        <v>3164</v>
      </c>
    </row>
    <row r="991" spans="2:2" ht="75" x14ac:dyDescent="0.25">
      <c r="B991" s="48" t="s">
        <v>3165</v>
      </c>
    </row>
    <row r="992" spans="2:2" x14ac:dyDescent="0.25">
      <c r="B992" s="48"/>
    </row>
    <row r="993" spans="2:2" ht="45" x14ac:dyDescent="0.25">
      <c r="B993" s="48" t="s">
        <v>3166</v>
      </c>
    </row>
    <row r="994" spans="2:2" x14ac:dyDescent="0.25">
      <c r="B994" s="48"/>
    </row>
    <row r="995" spans="2:2" x14ac:dyDescent="0.25">
      <c r="B995" s="3" t="s">
        <v>3167</v>
      </c>
    </row>
    <row r="996" spans="2:2" x14ac:dyDescent="0.25">
      <c r="B996" s="48"/>
    </row>
    <row r="997" spans="2:2" ht="30" x14ac:dyDescent="0.25">
      <c r="B997" s="48" t="s">
        <v>3168</v>
      </c>
    </row>
    <row r="998" spans="2:2" ht="60" x14ac:dyDescent="0.25">
      <c r="B998" s="48" t="s">
        <v>3169</v>
      </c>
    </row>
    <row r="999" spans="2:2" ht="75" x14ac:dyDescent="0.25">
      <c r="B999" s="48" t="s">
        <v>3170</v>
      </c>
    </row>
    <row r="1000" spans="2:2" ht="45" x14ac:dyDescent="0.25">
      <c r="B1000" s="48" t="s">
        <v>3171</v>
      </c>
    </row>
    <row r="1001" spans="2:2" x14ac:dyDescent="0.25">
      <c r="B1001" s="150"/>
    </row>
    <row r="1002" spans="2:2" x14ac:dyDescent="0.25">
      <c r="B1002" s="48" t="s">
        <v>2590</v>
      </c>
    </row>
    <row r="1003" spans="2:2" ht="60" x14ac:dyDescent="0.25">
      <c r="B1003" s="48" t="s">
        <v>3172</v>
      </c>
    </row>
    <row r="1004" spans="2:2" x14ac:dyDescent="0.25">
      <c r="B1004" s="150"/>
    </row>
    <row r="1005" spans="2:2" x14ac:dyDescent="0.25">
      <c r="B1005" s="48" t="s">
        <v>3173</v>
      </c>
    </row>
    <row r="1006" spans="2:2" ht="165" x14ac:dyDescent="0.25">
      <c r="B1006" s="3" t="s">
        <v>3174</v>
      </c>
    </row>
    <row r="1007" spans="2:2" ht="165" x14ac:dyDescent="0.25">
      <c r="B1007" s="48" t="s">
        <v>3175</v>
      </c>
    </row>
    <row r="1008" spans="2:2" ht="90" x14ac:dyDescent="0.25">
      <c r="B1008" s="48" t="s">
        <v>3176</v>
      </c>
    </row>
    <row r="1009" spans="2:2" ht="210" x14ac:dyDescent="0.25">
      <c r="B1009" s="48" t="s">
        <v>3177</v>
      </c>
    </row>
    <row r="1010" spans="2:2" ht="90" x14ac:dyDescent="0.25">
      <c r="B1010" s="48" t="s">
        <v>3178</v>
      </c>
    </row>
    <row r="1011" spans="2:2" ht="75" x14ac:dyDescent="0.25">
      <c r="B1011" s="48" t="s">
        <v>3179</v>
      </c>
    </row>
    <row r="1012" spans="2:2" ht="60" x14ac:dyDescent="0.25">
      <c r="B1012" s="48" t="s">
        <v>3180</v>
      </c>
    </row>
    <row r="1013" spans="2:2" ht="30" x14ac:dyDescent="0.25">
      <c r="B1013" s="48" t="s">
        <v>3181</v>
      </c>
    </row>
    <row r="1014" spans="2:2" ht="60" x14ac:dyDescent="0.25">
      <c r="B1014" s="48" t="s">
        <v>3182</v>
      </c>
    </row>
    <row r="1015" spans="2:2" ht="45" x14ac:dyDescent="0.25">
      <c r="B1015" s="48" t="s">
        <v>3183</v>
      </c>
    </row>
    <row r="1016" spans="2:2" ht="30" x14ac:dyDescent="0.25">
      <c r="B1016" s="48" t="s">
        <v>3184</v>
      </c>
    </row>
    <row r="1017" spans="2:2" ht="60" x14ac:dyDescent="0.25">
      <c r="B1017" s="3" t="s">
        <v>3185</v>
      </c>
    </row>
    <row r="1018" spans="2:2" ht="210" x14ac:dyDescent="0.25">
      <c r="B1018" s="3" t="s">
        <v>3186</v>
      </c>
    </row>
    <row r="1019" spans="2:2" ht="165" x14ac:dyDescent="0.25">
      <c r="B1019" s="48" t="s">
        <v>3187</v>
      </c>
    </row>
    <row r="1020" spans="2:2" ht="105" x14ac:dyDescent="0.25">
      <c r="B1020" s="48" t="s">
        <v>3188</v>
      </c>
    </row>
    <row r="1021" spans="2:2" ht="75" x14ac:dyDescent="0.25">
      <c r="B1021" s="48" t="s">
        <v>3189</v>
      </c>
    </row>
    <row r="1022" spans="2:2" x14ac:dyDescent="0.25">
      <c r="B1022" s="48" t="s">
        <v>3190</v>
      </c>
    </row>
    <row r="1023" spans="2:2" ht="45" x14ac:dyDescent="0.25">
      <c r="B1023" s="48" t="s">
        <v>3191</v>
      </c>
    </row>
    <row r="1024" spans="2:2" ht="45" x14ac:dyDescent="0.25">
      <c r="B1024" s="48" t="s">
        <v>3192</v>
      </c>
    </row>
    <row r="1025" spans="2:2" ht="120" x14ac:dyDescent="0.25">
      <c r="B1025" s="3" t="s">
        <v>3193</v>
      </c>
    </row>
    <row r="1026" spans="2:2" ht="75" x14ac:dyDescent="0.25">
      <c r="B1026" s="48" t="s">
        <v>3194</v>
      </c>
    </row>
    <row r="1027" spans="2:2" x14ac:dyDescent="0.25">
      <c r="B1027" s="48" t="s">
        <v>3195</v>
      </c>
    </row>
    <row r="1028" spans="2:2" ht="60" x14ac:dyDescent="0.25">
      <c r="B1028" s="48" t="s">
        <v>3196</v>
      </c>
    </row>
    <row r="1029" spans="2:2" x14ac:dyDescent="0.25">
      <c r="B1029" s="48"/>
    </row>
    <row r="1030" spans="2:2" ht="45" x14ac:dyDescent="0.25">
      <c r="B1030" s="48" t="s">
        <v>3197</v>
      </c>
    </row>
    <row r="1031" spans="2:2" x14ac:dyDescent="0.25">
      <c r="B1031" s="48"/>
    </row>
    <row r="1032" spans="2:2" ht="105" x14ac:dyDescent="0.25">
      <c r="B1032" s="48" t="s">
        <v>3198</v>
      </c>
    </row>
    <row r="1033" spans="2:2" ht="45" x14ac:dyDescent="0.25">
      <c r="B1033" s="48" t="s">
        <v>3199</v>
      </c>
    </row>
    <row r="1034" spans="2:2" ht="45" x14ac:dyDescent="0.25">
      <c r="B1034" s="48" t="s">
        <v>3200</v>
      </c>
    </row>
    <row r="1035" spans="2:2" ht="45" x14ac:dyDescent="0.25">
      <c r="B1035" s="48" t="s">
        <v>3201</v>
      </c>
    </row>
    <row r="1036" spans="2:2" x14ac:dyDescent="0.25">
      <c r="B1036" s="48" t="s">
        <v>3202</v>
      </c>
    </row>
    <row r="1037" spans="2:2" ht="90" x14ac:dyDescent="0.25">
      <c r="B1037" s="3" t="s">
        <v>3203</v>
      </c>
    </row>
    <row r="1038" spans="2:2" ht="30" x14ac:dyDescent="0.25">
      <c r="B1038" s="48" t="s">
        <v>592</v>
      </c>
    </row>
    <row r="1039" spans="2:2" ht="30" x14ac:dyDescent="0.25">
      <c r="B1039" s="3" t="s">
        <v>3204</v>
      </c>
    </row>
    <row r="1040" spans="2:2" ht="45" x14ac:dyDescent="0.25">
      <c r="B1040" s="3" t="s">
        <v>3205</v>
      </c>
    </row>
    <row r="1041" spans="2:2" x14ac:dyDescent="0.25">
      <c r="B1041" s="48"/>
    </row>
    <row r="1042" spans="2:2" ht="30" x14ac:dyDescent="0.25">
      <c r="B1042" s="48" t="s">
        <v>3206</v>
      </c>
    </row>
    <row r="1043" spans="2:2" x14ac:dyDescent="0.25">
      <c r="B1043" s="48"/>
    </row>
    <row r="1044" spans="2:2" ht="45" x14ac:dyDescent="0.25">
      <c r="B1044" s="48" t="s">
        <v>3207</v>
      </c>
    </row>
    <row r="1045" spans="2:2" ht="120" x14ac:dyDescent="0.25">
      <c r="B1045" s="48" t="s">
        <v>3208</v>
      </c>
    </row>
    <row r="1046" spans="2:2" ht="180" x14ac:dyDescent="0.25">
      <c r="B1046" s="48" t="s">
        <v>3209</v>
      </c>
    </row>
    <row r="1047" spans="2:2" ht="135" x14ac:dyDescent="0.25">
      <c r="B1047" s="48" t="s">
        <v>3210</v>
      </c>
    </row>
    <row r="1048" spans="2:2" ht="60" x14ac:dyDescent="0.25">
      <c r="B1048" s="3" t="s">
        <v>3211</v>
      </c>
    </row>
    <row r="1049" spans="2:2" ht="75" x14ac:dyDescent="0.25">
      <c r="B1049" s="48" t="s">
        <v>3212</v>
      </c>
    </row>
    <row r="1050" spans="2:2" x14ac:dyDescent="0.25">
      <c r="B1050" s="48"/>
    </row>
    <row r="1051" spans="2:2" ht="30" x14ac:dyDescent="0.25">
      <c r="B1051" s="48" t="s">
        <v>3213</v>
      </c>
    </row>
    <row r="1052" spans="2:2" x14ac:dyDescent="0.25">
      <c r="B1052" s="48"/>
    </row>
    <row r="1053" spans="2:2" ht="105" x14ac:dyDescent="0.25">
      <c r="B1053" s="48" t="s">
        <v>3214</v>
      </c>
    </row>
    <row r="1054" spans="2:2" x14ac:dyDescent="0.25">
      <c r="B1054" s="3" t="s">
        <v>2381</v>
      </c>
    </row>
    <row r="1055" spans="2:2" ht="60" x14ac:dyDescent="0.25">
      <c r="B1055" s="3" t="s">
        <v>3215</v>
      </c>
    </row>
    <row r="1056" spans="2:2" x14ac:dyDescent="0.25">
      <c r="B1056" s="3" t="s">
        <v>2383</v>
      </c>
    </row>
    <row r="1057" spans="2:2" ht="45" x14ac:dyDescent="0.25">
      <c r="B1057" s="3" t="s">
        <v>3216</v>
      </c>
    </row>
    <row r="1058" spans="2:2" ht="30" x14ac:dyDescent="0.25">
      <c r="B1058" s="3" t="s">
        <v>3217</v>
      </c>
    </row>
    <row r="1059" spans="2:2" ht="60" x14ac:dyDescent="0.25">
      <c r="B1059" s="48" t="s">
        <v>3218</v>
      </c>
    </row>
    <row r="1060" spans="2:2" ht="75" x14ac:dyDescent="0.25">
      <c r="B1060" s="48" t="s">
        <v>3219</v>
      </c>
    </row>
    <row r="1061" spans="2:2" ht="150" x14ac:dyDescent="0.25">
      <c r="B1061" s="48" t="s">
        <v>3220</v>
      </c>
    </row>
    <row r="1062" spans="2:2" ht="45" x14ac:dyDescent="0.25">
      <c r="B1062" s="48" t="s">
        <v>3221</v>
      </c>
    </row>
    <row r="1063" spans="2:2" ht="60" x14ac:dyDescent="0.25">
      <c r="B1063" s="3" t="s">
        <v>3222</v>
      </c>
    </row>
    <row r="1064" spans="2:2" x14ac:dyDescent="0.25">
      <c r="B1064" s="48"/>
    </row>
    <row r="1065" spans="2:2" x14ac:dyDescent="0.25">
      <c r="B1065" s="48" t="s">
        <v>3223</v>
      </c>
    </row>
    <row r="1066" spans="2:2" x14ac:dyDescent="0.25">
      <c r="B1066" s="48"/>
    </row>
    <row r="1067" spans="2:2" ht="60" x14ac:dyDescent="0.25">
      <c r="B1067" s="48" t="s">
        <v>3224</v>
      </c>
    </row>
    <row r="1068" spans="2:2" ht="60" x14ac:dyDescent="0.25">
      <c r="B1068" s="48" t="s">
        <v>3225</v>
      </c>
    </row>
    <row r="1069" spans="2:2" x14ac:dyDescent="0.25">
      <c r="B1069" s="48"/>
    </row>
    <row r="1070" spans="2:2" x14ac:dyDescent="0.25">
      <c r="B1070" s="48" t="s">
        <v>3226</v>
      </c>
    </row>
    <row r="1071" spans="2:2" x14ac:dyDescent="0.25">
      <c r="B1071" s="48"/>
    </row>
    <row r="1072" spans="2:2" ht="75" x14ac:dyDescent="0.25">
      <c r="B1072" s="48" t="s">
        <v>3227</v>
      </c>
    </row>
    <row r="1073" spans="2:2" ht="90" x14ac:dyDescent="0.25">
      <c r="B1073" s="48" t="s">
        <v>3228</v>
      </c>
    </row>
    <row r="1074" spans="2:2" ht="135" x14ac:dyDescent="0.25">
      <c r="B1074" s="48" t="s">
        <v>3229</v>
      </c>
    </row>
    <row r="1075" spans="2:2" ht="135" x14ac:dyDescent="0.25">
      <c r="B1075" s="48" t="s">
        <v>3230</v>
      </c>
    </row>
    <row r="1076" spans="2:2" ht="75" x14ac:dyDescent="0.25">
      <c r="B1076" s="48" t="s">
        <v>3231</v>
      </c>
    </row>
    <row r="1077" spans="2:2" ht="165" x14ac:dyDescent="0.25">
      <c r="B1077" s="48" t="s">
        <v>3232</v>
      </c>
    </row>
    <row r="1078" spans="2:2" x14ac:dyDescent="0.25">
      <c r="B1078" s="3" t="s">
        <v>2383</v>
      </c>
    </row>
    <row r="1079" spans="2:2" ht="45" x14ac:dyDescent="0.25">
      <c r="B1079" s="48" t="s">
        <v>3233</v>
      </c>
    </row>
    <row r="1080" spans="2:2" ht="75" x14ac:dyDescent="0.25">
      <c r="B1080" s="48" t="s">
        <v>3234</v>
      </c>
    </row>
    <row r="1081" spans="2:2" ht="60" x14ac:dyDescent="0.25">
      <c r="B1081" s="48" t="s">
        <v>3235</v>
      </c>
    </row>
    <row r="1082" spans="2:2" x14ac:dyDescent="0.25">
      <c r="B1082" s="3" t="s">
        <v>3236</v>
      </c>
    </row>
    <row r="1083" spans="2:2" ht="30" x14ac:dyDescent="0.25">
      <c r="B1083" s="48" t="s">
        <v>3237</v>
      </c>
    </row>
    <row r="1084" spans="2:2" x14ac:dyDescent="0.25">
      <c r="B1084" s="3" t="s">
        <v>3238</v>
      </c>
    </row>
    <row r="1085" spans="2:2" ht="45" x14ac:dyDescent="0.25">
      <c r="B1085" s="48" t="s">
        <v>3239</v>
      </c>
    </row>
    <row r="1086" spans="2:2" ht="45" x14ac:dyDescent="0.25">
      <c r="B1086" s="48" t="s">
        <v>3240</v>
      </c>
    </row>
    <row r="1087" spans="2:2" ht="30" x14ac:dyDescent="0.25">
      <c r="B1087" s="48" t="s">
        <v>3241</v>
      </c>
    </row>
    <row r="1088" spans="2:2" ht="30" x14ac:dyDescent="0.25">
      <c r="B1088" s="3" t="s">
        <v>3242</v>
      </c>
    </row>
    <row r="1089" spans="2:2" ht="75" x14ac:dyDescent="0.25">
      <c r="B1089" s="48" t="s">
        <v>3243</v>
      </c>
    </row>
    <row r="1090" spans="2:2" x14ac:dyDescent="0.25">
      <c r="B1090" s="48"/>
    </row>
    <row r="1091" spans="2:2" ht="30" x14ac:dyDescent="0.25">
      <c r="B1091" s="48" t="s">
        <v>3244</v>
      </c>
    </row>
    <row r="1092" spans="2:2" x14ac:dyDescent="0.25">
      <c r="B1092" s="48"/>
    </row>
    <row r="1093" spans="2:2" ht="45" x14ac:dyDescent="0.25">
      <c r="B1093" s="3" t="s">
        <v>3245</v>
      </c>
    </row>
    <row r="1094" spans="2:2" ht="45" x14ac:dyDescent="0.25">
      <c r="B1094" s="48" t="s">
        <v>3246</v>
      </c>
    </row>
    <row r="1095" spans="2:2" x14ac:dyDescent="0.25">
      <c r="B1095" s="3" t="s">
        <v>3247</v>
      </c>
    </row>
    <row r="1096" spans="2:2" x14ac:dyDescent="0.25">
      <c r="B1096" s="48"/>
    </row>
    <row r="1097" spans="2:2" ht="30" x14ac:dyDescent="0.25">
      <c r="B1097" s="48" t="s">
        <v>3248</v>
      </c>
    </row>
    <row r="1098" spans="2:2" x14ac:dyDescent="0.25">
      <c r="B1098" s="48"/>
    </row>
    <row r="1099" spans="2:2" ht="45" x14ac:dyDescent="0.25">
      <c r="B1099" s="48" t="s">
        <v>3249</v>
      </c>
    </row>
    <row r="1100" spans="2:2" ht="45" x14ac:dyDescent="0.25">
      <c r="B1100" s="3" t="s">
        <v>3250</v>
      </c>
    </row>
    <row r="1101" spans="2:2" x14ac:dyDescent="0.25">
      <c r="B1101" s="48"/>
    </row>
    <row r="1102" spans="2:2" ht="30" x14ac:dyDescent="0.25">
      <c r="B1102" s="48" t="s">
        <v>3251</v>
      </c>
    </row>
    <row r="1103" spans="2:2" x14ac:dyDescent="0.25">
      <c r="B1103" s="48"/>
    </row>
    <row r="1104" spans="2:2" ht="45" x14ac:dyDescent="0.25">
      <c r="B1104" s="48" t="s">
        <v>3252</v>
      </c>
    </row>
    <row r="1105" spans="2:2" ht="60" x14ac:dyDescent="0.25">
      <c r="B1105" s="3" t="s">
        <v>3253</v>
      </c>
    </row>
    <row r="1106" spans="2:2" ht="45" x14ac:dyDescent="0.25">
      <c r="B1106" s="3" t="s">
        <v>3254</v>
      </c>
    </row>
    <row r="1107" spans="2:2" ht="60" x14ac:dyDescent="0.25">
      <c r="B1107" s="48" t="s">
        <v>3255</v>
      </c>
    </row>
    <row r="1108" spans="2:2" ht="90" x14ac:dyDescent="0.25">
      <c r="B1108" s="48" t="s">
        <v>3256</v>
      </c>
    </row>
    <row r="1109" spans="2:2" x14ac:dyDescent="0.25">
      <c r="B1109" s="48"/>
    </row>
    <row r="1110" spans="2:2" ht="30" x14ac:dyDescent="0.25">
      <c r="B1110" s="48" t="s">
        <v>3257</v>
      </c>
    </row>
    <row r="1111" spans="2:2" x14ac:dyDescent="0.25">
      <c r="B1111" s="48"/>
    </row>
    <row r="1112" spans="2:2" ht="60" x14ac:dyDescent="0.25">
      <c r="B1112" s="48" t="s">
        <v>3258</v>
      </c>
    </row>
    <row r="1113" spans="2:2" ht="120" x14ac:dyDescent="0.25">
      <c r="B1113" s="3" t="s">
        <v>3259</v>
      </c>
    </row>
    <row r="1114" spans="2:2" x14ac:dyDescent="0.25">
      <c r="B1114" s="3" t="s">
        <v>3260</v>
      </c>
    </row>
    <row r="1115" spans="2:2" x14ac:dyDescent="0.25">
      <c r="B1115" s="48"/>
    </row>
    <row r="1116" spans="2:2" x14ac:dyDescent="0.25">
      <c r="B1116" s="48" t="s">
        <v>3261</v>
      </c>
    </row>
    <row r="1117" spans="2:2" x14ac:dyDescent="0.25">
      <c r="B1117" s="48"/>
    </row>
    <row r="1118" spans="2:2" ht="30" x14ac:dyDescent="0.25">
      <c r="B1118" s="48" t="s">
        <v>3262</v>
      </c>
    </row>
    <row r="1119" spans="2:2" ht="45" x14ac:dyDescent="0.25">
      <c r="B1119" s="48" t="s">
        <v>3263</v>
      </c>
    </row>
    <row r="1120" spans="2:2" ht="105" x14ac:dyDescent="0.25">
      <c r="B1120" s="48" t="s">
        <v>3264</v>
      </c>
    </row>
    <row r="1121" spans="2:2" x14ac:dyDescent="0.25">
      <c r="B1121" s="48"/>
    </row>
    <row r="1122" spans="2:2" ht="30" x14ac:dyDescent="0.25">
      <c r="B1122" s="48" t="s">
        <v>3265</v>
      </c>
    </row>
    <row r="1123" spans="2:2" x14ac:dyDescent="0.25">
      <c r="B1123" s="48"/>
    </row>
    <row r="1124" spans="2:2" ht="30" x14ac:dyDescent="0.25">
      <c r="B1124" s="48" t="s">
        <v>3266</v>
      </c>
    </row>
    <row r="1125" spans="2:2" ht="120" x14ac:dyDescent="0.25">
      <c r="B1125" s="3" t="s">
        <v>3267</v>
      </c>
    </row>
    <row r="1126" spans="2:2" ht="75" x14ac:dyDescent="0.25">
      <c r="B1126" s="48" t="s">
        <v>3268</v>
      </c>
    </row>
    <row r="1127" spans="2:2" x14ac:dyDescent="0.25">
      <c r="B1127" s="48"/>
    </row>
    <row r="1128" spans="2:2" ht="30" x14ac:dyDescent="0.25">
      <c r="B1128" s="48" t="s">
        <v>3269</v>
      </c>
    </row>
    <row r="1129" spans="2:2" x14ac:dyDescent="0.25">
      <c r="B1129" s="48"/>
    </row>
    <row r="1130" spans="2:2" ht="75" x14ac:dyDescent="0.25">
      <c r="B1130" s="48" t="s">
        <v>3270</v>
      </c>
    </row>
    <row r="1131" spans="2:2" ht="60" x14ac:dyDescent="0.25">
      <c r="B1131" s="3" t="s">
        <v>3271</v>
      </c>
    </row>
    <row r="1132" spans="2:2" ht="60" x14ac:dyDescent="0.25">
      <c r="B1132" s="48" t="s">
        <v>3272</v>
      </c>
    </row>
    <row r="1133" spans="2:2" ht="90" x14ac:dyDescent="0.25">
      <c r="B1133" s="3" t="s">
        <v>3273</v>
      </c>
    </row>
    <row r="1134" spans="2:2" ht="75" x14ac:dyDescent="0.25">
      <c r="B1134" s="48" t="s">
        <v>3274</v>
      </c>
    </row>
    <row r="1135" spans="2:2" ht="60" x14ac:dyDescent="0.25">
      <c r="B1135" s="3" t="s">
        <v>3275</v>
      </c>
    </row>
    <row r="1136" spans="2:2" ht="60" x14ac:dyDescent="0.25">
      <c r="B1136" s="48" t="s">
        <v>3276</v>
      </c>
    </row>
    <row r="1137" spans="2:2" ht="60" x14ac:dyDescent="0.25">
      <c r="B1137" s="3" t="s">
        <v>3277</v>
      </c>
    </row>
    <row r="1138" spans="2:2" ht="30" x14ac:dyDescent="0.25">
      <c r="B1138" s="48" t="s">
        <v>3278</v>
      </c>
    </row>
    <row r="1139" spans="2:2" x14ac:dyDescent="0.25">
      <c r="B1139" s="48" t="s">
        <v>3279</v>
      </c>
    </row>
    <row r="1140" spans="2:2" ht="30" x14ac:dyDescent="0.25">
      <c r="B1140" s="48" t="s">
        <v>3280</v>
      </c>
    </row>
    <row r="1141" spans="2:2" ht="45" x14ac:dyDescent="0.25">
      <c r="B1141" s="3" t="s">
        <v>3281</v>
      </c>
    </row>
    <row r="1142" spans="2:2" ht="90" x14ac:dyDescent="0.25">
      <c r="B1142" s="48" t="s">
        <v>3282</v>
      </c>
    </row>
    <row r="1143" spans="2:2" ht="45" x14ac:dyDescent="0.25">
      <c r="B1143" s="48" t="s">
        <v>3283</v>
      </c>
    </row>
    <row r="1144" spans="2:2" ht="45" x14ac:dyDescent="0.25">
      <c r="B1144" s="48" t="s">
        <v>3284</v>
      </c>
    </row>
    <row r="1145" spans="2:2" ht="30" x14ac:dyDescent="0.25">
      <c r="B1145" s="48" t="s">
        <v>3285</v>
      </c>
    </row>
    <row r="1146" spans="2:2" x14ac:dyDescent="0.25">
      <c r="B1146" s="48"/>
    </row>
    <row r="1147" spans="2:2" ht="45" x14ac:dyDescent="0.25">
      <c r="B1147" s="48" t="s">
        <v>3286</v>
      </c>
    </row>
    <row r="1148" spans="2:2" x14ac:dyDescent="0.25">
      <c r="B1148" s="48"/>
    </row>
    <row r="1149" spans="2:2" x14ac:dyDescent="0.25">
      <c r="B1149" s="3" t="s">
        <v>3029</v>
      </c>
    </row>
    <row r="1150" spans="2:2" x14ac:dyDescent="0.25">
      <c r="B1150" s="48"/>
    </row>
    <row r="1151" spans="2:2" ht="105" x14ac:dyDescent="0.25">
      <c r="B1151" s="3" t="s">
        <v>3287</v>
      </c>
    </row>
    <row r="1152" spans="2:2" ht="60" x14ac:dyDescent="0.25">
      <c r="B1152" s="48" t="s">
        <v>3288</v>
      </c>
    </row>
    <row r="1153" spans="2:2" ht="75" x14ac:dyDescent="0.25">
      <c r="B1153" s="3" t="s">
        <v>3289</v>
      </c>
    </row>
    <row r="1154" spans="2:2" ht="45" x14ac:dyDescent="0.25">
      <c r="B1154" s="48" t="s">
        <v>3290</v>
      </c>
    </row>
    <row r="1155" spans="2:2" x14ac:dyDescent="0.25">
      <c r="B1155" s="48"/>
    </row>
    <row r="1156" spans="2:2" x14ac:dyDescent="0.25">
      <c r="B1156" s="151" t="s">
        <v>3291</v>
      </c>
    </row>
    <row r="1157" spans="2:2" x14ac:dyDescent="0.25">
      <c r="B1157" s="151" t="s">
        <v>3292</v>
      </c>
    </row>
    <row r="1158" spans="2:2" x14ac:dyDescent="0.25">
      <c r="B1158" s="48"/>
    </row>
    <row r="1159" spans="2:2" x14ac:dyDescent="0.25">
      <c r="B1159" s="48" t="s">
        <v>3293</v>
      </c>
    </row>
    <row r="1160" spans="2:2" x14ac:dyDescent="0.25">
      <c r="B1160" s="48"/>
    </row>
    <row r="1161" spans="2:2" ht="180" x14ac:dyDescent="0.25">
      <c r="B1161" s="48" t="s">
        <v>3294</v>
      </c>
    </row>
    <row r="1162" spans="2:2" ht="45" x14ac:dyDescent="0.25">
      <c r="B1162" s="48" t="s">
        <v>3295</v>
      </c>
    </row>
    <row r="1163" spans="2:2" ht="150" x14ac:dyDescent="0.25">
      <c r="B1163" s="48" t="s">
        <v>3296</v>
      </c>
    </row>
    <row r="1164" spans="2:2" x14ac:dyDescent="0.25">
      <c r="B1164" s="3" t="s">
        <v>2383</v>
      </c>
    </row>
    <row r="1165" spans="2:2" ht="75" x14ac:dyDescent="0.25">
      <c r="B1165" s="48" t="s">
        <v>3297</v>
      </c>
    </row>
    <row r="1166" spans="2:2" ht="60" x14ac:dyDescent="0.25">
      <c r="B1166" s="3" t="s">
        <v>3298</v>
      </c>
    </row>
    <row r="1167" spans="2:2" ht="150" x14ac:dyDescent="0.25">
      <c r="B1167" s="3" t="s">
        <v>3299</v>
      </c>
    </row>
    <row r="1168" spans="2:2" ht="165" x14ac:dyDescent="0.25">
      <c r="B1168" s="48" t="s">
        <v>3300</v>
      </c>
    </row>
    <row r="1169" spans="2:2" ht="45" x14ac:dyDescent="0.25">
      <c r="B1169" s="48" t="s">
        <v>3301</v>
      </c>
    </row>
    <row r="1170" spans="2:2" ht="30" x14ac:dyDescent="0.25">
      <c r="B1170" s="3" t="s">
        <v>3302</v>
      </c>
    </row>
    <row r="1171" spans="2:2" x14ac:dyDescent="0.25">
      <c r="B1171" s="48"/>
    </row>
    <row r="1172" spans="2:2" x14ac:dyDescent="0.25">
      <c r="B1172" s="151" t="s">
        <v>3303</v>
      </c>
    </row>
    <row r="1173" spans="2:2" x14ac:dyDescent="0.25">
      <c r="B1173" s="151" t="s">
        <v>3292</v>
      </c>
    </row>
    <row r="1174" spans="2:2" x14ac:dyDescent="0.25">
      <c r="B1174" s="48"/>
    </row>
    <row r="1175" spans="2:2" x14ac:dyDescent="0.25">
      <c r="B1175" s="48" t="s">
        <v>3304</v>
      </c>
    </row>
    <row r="1176" spans="2:2" x14ac:dyDescent="0.25">
      <c r="B1176" s="48"/>
    </row>
    <row r="1177" spans="2:2" ht="120" x14ac:dyDescent="0.25">
      <c r="B1177" s="48" t="s">
        <v>3305</v>
      </c>
    </row>
    <row r="1178" spans="2:2" ht="30" x14ac:dyDescent="0.25">
      <c r="B1178" s="48" t="s">
        <v>3306</v>
      </c>
    </row>
    <row r="1179" spans="2:2" ht="75" x14ac:dyDescent="0.25">
      <c r="B1179" s="3" t="s">
        <v>3307</v>
      </c>
    </row>
    <row r="1180" spans="2:2" ht="75" x14ac:dyDescent="0.25">
      <c r="B1180" s="48" t="s">
        <v>3308</v>
      </c>
    </row>
    <row r="1181" spans="2:2" ht="75" x14ac:dyDescent="0.25">
      <c r="B1181" s="3" t="s">
        <v>3309</v>
      </c>
    </row>
    <row r="1182" spans="2:2" x14ac:dyDescent="0.25">
      <c r="B1182" s="3" t="s">
        <v>2383</v>
      </c>
    </row>
    <row r="1183" spans="2:2" ht="60" x14ac:dyDescent="0.25">
      <c r="B1183" s="3" t="s">
        <v>3310</v>
      </c>
    </row>
    <row r="1184" spans="2:2" ht="165" x14ac:dyDescent="0.25">
      <c r="B1184" s="3" t="s">
        <v>3311</v>
      </c>
    </row>
    <row r="1185" spans="2:2" x14ac:dyDescent="0.25">
      <c r="B1185" s="3" t="s">
        <v>3167</v>
      </c>
    </row>
    <row r="1186" spans="2:2" ht="60" x14ac:dyDescent="0.25">
      <c r="B1186" s="3" t="s">
        <v>3312</v>
      </c>
    </row>
    <row r="1187" spans="2:2" ht="45" x14ac:dyDescent="0.25">
      <c r="B1187" s="48" t="s">
        <v>3313</v>
      </c>
    </row>
    <row r="1188" spans="2:2" ht="60" x14ac:dyDescent="0.25">
      <c r="B1188" s="3" t="s">
        <v>3314</v>
      </c>
    </row>
    <row r="1189" spans="2:2" ht="75" x14ac:dyDescent="0.25">
      <c r="B1189" s="48" t="s">
        <v>3315</v>
      </c>
    </row>
    <row r="1190" spans="2:2" ht="75" x14ac:dyDescent="0.25">
      <c r="B1190" s="48" t="s">
        <v>3316</v>
      </c>
    </row>
    <row r="1191" spans="2:2" ht="90" x14ac:dyDescent="0.25">
      <c r="B1191" s="48" t="s">
        <v>3317</v>
      </c>
    </row>
    <row r="1192" spans="2:2" x14ac:dyDescent="0.25">
      <c r="B1192" s="48" t="s">
        <v>3318</v>
      </c>
    </row>
    <row r="1193" spans="2:2" x14ac:dyDescent="0.25">
      <c r="B1193" s="48" t="s">
        <v>3319</v>
      </c>
    </row>
    <row r="1194" spans="2:2" ht="30" x14ac:dyDescent="0.25">
      <c r="B1194" s="48" t="s">
        <v>3320</v>
      </c>
    </row>
    <row r="1195" spans="2:2" ht="75" x14ac:dyDescent="0.25">
      <c r="B1195" s="48" t="s">
        <v>3321</v>
      </c>
    </row>
    <row r="1196" spans="2:2" ht="30" x14ac:dyDescent="0.25">
      <c r="B1196" s="48" t="s">
        <v>3322</v>
      </c>
    </row>
    <row r="1197" spans="2:2" ht="75" x14ac:dyDescent="0.25">
      <c r="B1197" s="3" t="s">
        <v>3323</v>
      </c>
    </row>
    <row r="1198" spans="2:2" x14ac:dyDescent="0.25">
      <c r="B1198" s="48" t="s">
        <v>3324</v>
      </c>
    </row>
    <row r="1199" spans="2:2" ht="105" x14ac:dyDescent="0.25">
      <c r="B1199" s="3" t="s">
        <v>3325</v>
      </c>
    </row>
    <row r="1200" spans="2:2" ht="30" x14ac:dyDescent="0.25">
      <c r="B1200" s="48" t="s">
        <v>3326</v>
      </c>
    </row>
    <row r="1201" spans="2:2" ht="60" x14ac:dyDescent="0.25">
      <c r="B1201" s="48" t="s">
        <v>3327</v>
      </c>
    </row>
    <row r="1202" spans="2:2" ht="90" x14ac:dyDescent="0.25">
      <c r="B1202" s="3" t="s">
        <v>3328</v>
      </c>
    </row>
    <row r="1203" spans="2:2" x14ac:dyDescent="0.25">
      <c r="B1203" s="3" t="s">
        <v>3329</v>
      </c>
    </row>
    <row r="1204" spans="2:2" ht="60" x14ac:dyDescent="0.25">
      <c r="B1204" s="48" t="s">
        <v>3330</v>
      </c>
    </row>
    <row r="1205" spans="2:2" ht="60" x14ac:dyDescent="0.25">
      <c r="B1205" s="3" t="s">
        <v>3331</v>
      </c>
    </row>
    <row r="1206" spans="2:2" ht="75" x14ac:dyDescent="0.25">
      <c r="B1206" s="48" t="s">
        <v>3332</v>
      </c>
    </row>
    <row r="1207" spans="2:2" ht="45" x14ac:dyDescent="0.25">
      <c r="B1207" s="48" t="s">
        <v>3333</v>
      </c>
    </row>
    <row r="1208" spans="2:2" ht="75" x14ac:dyDescent="0.25">
      <c r="B1208" s="48" t="s">
        <v>3334</v>
      </c>
    </row>
    <row r="1209" spans="2:2" ht="60" x14ac:dyDescent="0.25">
      <c r="B1209" s="48" t="s">
        <v>3335</v>
      </c>
    </row>
    <row r="1210" spans="2:2" ht="120" x14ac:dyDescent="0.25">
      <c r="B1210" s="3" t="s">
        <v>3336</v>
      </c>
    </row>
    <row r="1211" spans="2:2" ht="105" x14ac:dyDescent="0.25">
      <c r="B1211" s="3" t="s">
        <v>3337</v>
      </c>
    </row>
    <row r="1212" spans="2:2" ht="120" x14ac:dyDescent="0.25">
      <c r="B1212" s="3" t="s">
        <v>3338</v>
      </c>
    </row>
    <row r="1213" spans="2:2" ht="45" x14ac:dyDescent="0.25">
      <c r="B1213" s="48" t="s">
        <v>3339</v>
      </c>
    </row>
    <row r="1214" spans="2:2" x14ac:dyDescent="0.25">
      <c r="B1214" s="3" t="s">
        <v>2383</v>
      </c>
    </row>
    <row r="1215" spans="2:2" ht="180" x14ac:dyDescent="0.25">
      <c r="B1215" s="48" t="s">
        <v>3340</v>
      </c>
    </row>
    <row r="1216" spans="2:2" x14ac:dyDescent="0.25">
      <c r="B1216" s="3" t="s">
        <v>2383</v>
      </c>
    </row>
    <row r="1217" spans="2:2" ht="75" x14ac:dyDescent="0.25">
      <c r="B1217" s="48" t="s">
        <v>3341</v>
      </c>
    </row>
    <row r="1218" spans="2:2" x14ac:dyDescent="0.25">
      <c r="B1218" s="3" t="s">
        <v>3342</v>
      </c>
    </row>
    <row r="1219" spans="2:2" ht="75" x14ac:dyDescent="0.25">
      <c r="B1219" s="3" t="s">
        <v>3343</v>
      </c>
    </row>
    <row r="1220" spans="2:2" x14ac:dyDescent="0.25">
      <c r="B1220" s="3" t="s">
        <v>3344</v>
      </c>
    </row>
    <row r="1221" spans="2:2" x14ac:dyDescent="0.25">
      <c r="B1221" s="48"/>
    </row>
    <row r="1222" spans="2:2" x14ac:dyDescent="0.25">
      <c r="B1222" s="48" t="s">
        <v>3345</v>
      </c>
    </row>
    <row r="1223" spans="2:2" x14ac:dyDescent="0.25">
      <c r="B1223" s="48"/>
    </row>
    <row r="1224" spans="2:2" ht="30" x14ac:dyDescent="0.25">
      <c r="B1224" s="48" t="s">
        <v>3346</v>
      </c>
    </row>
    <row r="1225" spans="2:2" ht="60" x14ac:dyDescent="0.25">
      <c r="B1225" s="3" t="s">
        <v>3347</v>
      </c>
    </row>
    <row r="1226" spans="2:2" ht="45" x14ac:dyDescent="0.25">
      <c r="B1226" s="48" t="s">
        <v>3348</v>
      </c>
    </row>
    <row r="1227" spans="2:2" ht="30" x14ac:dyDescent="0.25">
      <c r="B1227" s="48" t="s">
        <v>3349</v>
      </c>
    </row>
    <row r="1228" spans="2:2" ht="30" x14ac:dyDescent="0.25">
      <c r="B1228" s="48" t="s">
        <v>3350</v>
      </c>
    </row>
    <row r="1229" spans="2:2" ht="90" x14ac:dyDescent="0.25">
      <c r="B1229" s="3" t="s">
        <v>3351</v>
      </c>
    </row>
    <row r="1230" spans="2:2" x14ac:dyDescent="0.25">
      <c r="B1230" s="48" t="s">
        <v>3352</v>
      </c>
    </row>
    <row r="1231" spans="2:2" ht="30" x14ac:dyDescent="0.25">
      <c r="B1231" s="48" t="s">
        <v>3353</v>
      </c>
    </row>
    <row r="1232" spans="2:2" x14ac:dyDescent="0.25">
      <c r="B1232" s="48" t="s">
        <v>3354</v>
      </c>
    </row>
    <row r="1233" spans="2:2" ht="30" x14ac:dyDescent="0.25">
      <c r="B1233" s="48" t="s">
        <v>3355</v>
      </c>
    </row>
    <row r="1234" spans="2:2" x14ac:dyDescent="0.25">
      <c r="B1234" s="48" t="s">
        <v>3356</v>
      </c>
    </row>
    <row r="1235" spans="2:2" x14ac:dyDescent="0.25">
      <c r="B1235" s="48" t="s">
        <v>3357</v>
      </c>
    </row>
    <row r="1236" spans="2:2" x14ac:dyDescent="0.25">
      <c r="B1236" s="48" t="s">
        <v>3358</v>
      </c>
    </row>
    <row r="1237" spans="2:2" x14ac:dyDescent="0.25">
      <c r="B1237" s="48" t="s">
        <v>3359</v>
      </c>
    </row>
    <row r="1238" spans="2:2" x14ac:dyDescent="0.25">
      <c r="B1238" s="3" t="s">
        <v>3360</v>
      </c>
    </row>
    <row r="1239" spans="2:2" ht="45" x14ac:dyDescent="0.25">
      <c r="B1239" s="3" t="s">
        <v>3361</v>
      </c>
    </row>
    <row r="1240" spans="2:2" x14ac:dyDescent="0.25">
      <c r="B1240" s="3" t="s">
        <v>3362</v>
      </c>
    </row>
    <row r="1241" spans="2:2" ht="45" x14ac:dyDescent="0.25">
      <c r="B1241" s="48" t="s">
        <v>3363</v>
      </c>
    </row>
    <row r="1242" spans="2:2" x14ac:dyDescent="0.25">
      <c r="B1242" s="3" t="s">
        <v>2383</v>
      </c>
    </row>
    <row r="1243" spans="2:2" ht="45" x14ac:dyDescent="0.25">
      <c r="B1243" s="48" t="s">
        <v>3364</v>
      </c>
    </row>
    <row r="1244" spans="2:2" ht="30" x14ac:dyDescent="0.25">
      <c r="B1244" s="48" t="s">
        <v>3365</v>
      </c>
    </row>
    <row r="1245" spans="2:2" x14ac:dyDescent="0.25">
      <c r="B1245" s="48"/>
    </row>
    <row r="1246" spans="2:2" x14ac:dyDescent="0.25">
      <c r="B1246" s="151" t="s">
        <v>3366</v>
      </c>
    </row>
    <row r="1247" spans="2:2" x14ac:dyDescent="0.25">
      <c r="B1247" s="48"/>
    </row>
    <row r="1248" spans="2:2" x14ac:dyDescent="0.25">
      <c r="B1248" s="48" t="s">
        <v>3367</v>
      </c>
    </row>
    <row r="1249" spans="2:2" x14ac:dyDescent="0.25">
      <c r="B1249" s="48"/>
    </row>
    <row r="1250" spans="2:2" ht="45" x14ac:dyDescent="0.25">
      <c r="B1250" s="48" t="s">
        <v>3368</v>
      </c>
    </row>
    <row r="1251" spans="2:2" ht="30" x14ac:dyDescent="0.25">
      <c r="B1251" s="3" t="s">
        <v>3369</v>
      </c>
    </row>
    <row r="1252" spans="2:2" ht="60" x14ac:dyDescent="0.25">
      <c r="B1252" s="3" t="s">
        <v>3370</v>
      </c>
    </row>
    <row r="1253" spans="2:2" ht="45" x14ac:dyDescent="0.25">
      <c r="B1253" s="3" t="s">
        <v>3371</v>
      </c>
    </row>
    <row r="1254" spans="2:2" ht="60" x14ac:dyDescent="0.25">
      <c r="B1254" s="48" t="s">
        <v>3372</v>
      </c>
    </row>
    <row r="1255" spans="2:2" x14ac:dyDescent="0.25">
      <c r="B1255" s="48"/>
    </row>
    <row r="1256" spans="2:2" x14ac:dyDescent="0.25">
      <c r="B1256" s="48" t="s">
        <v>3373</v>
      </c>
    </row>
    <row r="1257" spans="2:2" x14ac:dyDescent="0.25">
      <c r="B1257" s="48"/>
    </row>
    <row r="1258" spans="2:2" ht="30" x14ac:dyDescent="0.25">
      <c r="B1258" s="48" t="s">
        <v>3374</v>
      </c>
    </row>
    <row r="1259" spans="2:2" x14ac:dyDescent="0.25">
      <c r="B1259" s="48"/>
    </row>
    <row r="1260" spans="2:2" x14ac:dyDescent="0.25">
      <c r="B1260" s="151" t="s">
        <v>3375</v>
      </c>
    </row>
    <row r="1261" spans="2:2" x14ac:dyDescent="0.25">
      <c r="B1261" s="151" t="s">
        <v>3376</v>
      </c>
    </row>
    <row r="1262" spans="2:2" x14ac:dyDescent="0.25">
      <c r="B1262" s="151" t="s">
        <v>3377</v>
      </c>
    </row>
    <row r="1263" spans="2:2" x14ac:dyDescent="0.25">
      <c r="B1263" s="151" t="s">
        <v>3378</v>
      </c>
    </row>
    <row r="1264" spans="2:2" x14ac:dyDescent="0.25">
      <c r="B1264" s="151" t="s">
        <v>3379</v>
      </c>
    </row>
    <row r="1265" spans="2:2" x14ac:dyDescent="0.25">
      <c r="B1265" s="151" t="s">
        <v>3380</v>
      </c>
    </row>
    <row r="1266" spans="2:2" x14ac:dyDescent="0.25">
      <c r="B1266" s="48"/>
    </row>
    <row r="1267" spans="2:2" x14ac:dyDescent="0.25">
      <c r="B1267" s="48" t="s">
        <v>3381</v>
      </c>
    </row>
    <row r="1268" spans="2:2" x14ac:dyDescent="0.25">
      <c r="B1268" s="48"/>
    </row>
    <row r="1269" spans="2:2" ht="45" x14ac:dyDescent="0.25">
      <c r="B1269" s="48" t="s">
        <v>3382</v>
      </c>
    </row>
    <row r="1270" spans="2:2" ht="60" x14ac:dyDescent="0.25">
      <c r="B1270" s="48" t="s">
        <v>3383</v>
      </c>
    </row>
    <row r="1271" spans="2:2" x14ac:dyDescent="0.25">
      <c r="B1271" s="48" t="s">
        <v>3384</v>
      </c>
    </row>
    <row r="1272" spans="2:2" ht="30" x14ac:dyDescent="0.25">
      <c r="B1272" s="48" t="s">
        <v>3385</v>
      </c>
    </row>
    <row r="1273" spans="2:2" ht="30" x14ac:dyDescent="0.25">
      <c r="B1273" s="48" t="s">
        <v>3386</v>
      </c>
    </row>
    <row r="1274" spans="2:2" ht="45" x14ac:dyDescent="0.25">
      <c r="B1274" s="48" t="s">
        <v>3387</v>
      </c>
    </row>
    <row r="1275" spans="2:2" ht="45" x14ac:dyDescent="0.25">
      <c r="B1275" s="48" t="s">
        <v>3388</v>
      </c>
    </row>
    <row r="1276" spans="2:2" ht="45" x14ac:dyDescent="0.25">
      <c r="B1276" s="48" t="s">
        <v>3389</v>
      </c>
    </row>
    <row r="1277" spans="2:2" ht="30" x14ac:dyDescent="0.25">
      <c r="B1277" s="48" t="s">
        <v>3390</v>
      </c>
    </row>
    <row r="1278" spans="2:2" x14ac:dyDescent="0.25">
      <c r="B1278" s="48" t="s">
        <v>3391</v>
      </c>
    </row>
    <row r="1279" spans="2:2" ht="30" x14ac:dyDescent="0.25">
      <c r="B1279" s="48" t="s">
        <v>3392</v>
      </c>
    </row>
    <row r="1280" spans="2:2" ht="75" x14ac:dyDescent="0.25">
      <c r="B1280" s="48" t="s">
        <v>3393</v>
      </c>
    </row>
    <row r="1281" spans="2:2" x14ac:dyDescent="0.25">
      <c r="B1281" s="150"/>
    </row>
    <row r="1282" spans="2:2" x14ac:dyDescent="0.25">
      <c r="B1282" s="48" t="s">
        <v>2590</v>
      </c>
    </row>
    <row r="1283" spans="2:2" x14ac:dyDescent="0.25">
      <c r="B1283" s="3" t="s">
        <v>3394</v>
      </c>
    </row>
    <row r="1284" spans="2:2" x14ac:dyDescent="0.25">
      <c r="B1284" s="150"/>
    </row>
    <row r="1285" spans="2:2" ht="45" x14ac:dyDescent="0.25">
      <c r="B1285" s="3" t="s">
        <v>3395</v>
      </c>
    </row>
    <row r="1286" spans="2:2" ht="30" x14ac:dyDescent="0.25">
      <c r="B1286" s="48" t="s">
        <v>3396</v>
      </c>
    </row>
    <row r="1287" spans="2:2" ht="60" x14ac:dyDescent="0.25">
      <c r="B1287" s="48" t="s">
        <v>3397</v>
      </c>
    </row>
    <row r="1288" spans="2:2" ht="30" x14ac:dyDescent="0.25">
      <c r="B1288" s="48" t="s">
        <v>3398</v>
      </c>
    </row>
    <row r="1289" spans="2:2" x14ac:dyDescent="0.25">
      <c r="B1289" s="48"/>
    </row>
    <row r="1290" spans="2:2" x14ac:dyDescent="0.25">
      <c r="B1290" s="48" t="s">
        <v>3399</v>
      </c>
    </row>
    <row r="1291" spans="2:2" x14ac:dyDescent="0.25">
      <c r="B1291" s="48"/>
    </row>
    <row r="1292" spans="2:2" ht="75" x14ac:dyDescent="0.25">
      <c r="B1292" s="48" t="s">
        <v>3400</v>
      </c>
    </row>
    <row r="1293" spans="2:2" ht="45" x14ac:dyDescent="0.25">
      <c r="B1293" s="48" t="s">
        <v>3401</v>
      </c>
    </row>
    <row r="1294" spans="2:2" ht="90" x14ac:dyDescent="0.25">
      <c r="B1294" s="48" t="s">
        <v>3402</v>
      </c>
    </row>
    <row r="1295" spans="2:2" x14ac:dyDescent="0.25">
      <c r="B1295" s="48"/>
    </row>
    <row r="1296" spans="2:2" x14ac:dyDescent="0.25">
      <c r="B1296" s="150"/>
    </row>
    <row r="1297" spans="2:2" x14ac:dyDescent="0.25">
      <c r="B1297" s="48" t="s">
        <v>2590</v>
      </c>
    </row>
    <row r="1298" spans="2:2" x14ac:dyDescent="0.25">
      <c r="B1298" s="3" t="s">
        <v>3403</v>
      </c>
    </row>
    <row r="1299" spans="2:2" x14ac:dyDescent="0.25">
      <c r="B1299" s="150"/>
    </row>
    <row r="1300" spans="2:2" x14ac:dyDescent="0.25">
      <c r="B1300" s="48" t="s">
        <v>3404</v>
      </c>
    </row>
    <row r="1301" spans="2:2" x14ac:dyDescent="0.25">
      <c r="B1301" s="48"/>
    </row>
    <row r="1302" spans="2:2" ht="75" x14ac:dyDescent="0.25">
      <c r="B1302" s="48" t="s">
        <v>3405</v>
      </c>
    </row>
    <row r="1303" spans="2:2" ht="75" x14ac:dyDescent="0.25">
      <c r="B1303" s="48" t="s">
        <v>3406</v>
      </c>
    </row>
    <row r="1304" spans="2:2" ht="60" x14ac:dyDescent="0.25">
      <c r="B1304" s="48" t="s">
        <v>3407</v>
      </c>
    </row>
    <row r="1305" spans="2:2" ht="30" x14ac:dyDescent="0.25">
      <c r="B1305" s="48" t="s">
        <v>3408</v>
      </c>
    </row>
    <row r="1306" spans="2:2" x14ac:dyDescent="0.25">
      <c r="B1306" s="3" t="s">
        <v>3409</v>
      </c>
    </row>
    <row r="1307" spans="2:2" ht="30" x14ac:dyDescent="0.25">
      <c r="B1307" s="48" t="s">
        <v>3410</v>
      </c>
    </row>
    <row r="1308" spans="2:2" x14ac:dyDescent="0.25">
      <c r="B1308" s="48"/>
    </row>
    <row r="1309" spans="2:2" x14ac:dyDescent="0.25">
      <c r="B1309" s="151" t="s">
        <v>3411</v>
      </c>
    </row>
    <row r="1310" spans="2:2" x14ac:dyDescent="0.25">
      <c r="B1310" s="48"/>
    </row>
    <row r="1311" spans="2:2" x14ac:dyDescent="0.25">
      <c r="B1311" s="48" t="s">
        <v>3412</v>
      </c>
    </row>
    <row r="1312" spans="2:2" x14ac:dyDescent="0.25">
      <c r="B1312" s="48"/>
    </row>
    <row r="1313" spans="2:2" ht="75" x14ac:dyDescent="0.25">
      <c r="B1313" s="3" t="s">
        <v>3413</v>
      </c>
    </row>
    <row r="1314" spans="2:2" ht="90" x14ac:dyDescent="0.25">
      <c r="B1314" s="48" t="s">
        <v>3414</v>
      </c>
    </row>
    <row r="1315" spans="2:2" ht="135" x14ac:dyDescent="0.25">
      <c r="B1315" s="48" t="s">
        <v>3415</v>
      </c>
    </row>
    <row r="1316" spans="2:2" ht="135" x14ac:dyDescent="0.25">
      <c r="B1316" s="48" t="s">
        <v>3416</v>
      </c>
    </row>
    <row r="1317" spans="2:2" ht="105" x14ac:dyDescent="0.25">
      <c r="B1317" s="3" t="s">
        <v>3417</v>
      </c>
    </row>
    <row r="1318" spans="2:2" x14ac:dyDescent="0.25">
      <c r="B1318" s="48" t="s">
        <v>3418</v>
      </c>
    </row>
    <row r="1319" spans="2:2" ht="60" x14ac:dyDescent="0.25">
      <c r="B1319" s="3" t="s">
        <v>3419</v>
      </c>
    </row>
    <row r="1320" spans="2:2" ht="90" x14ac:dyDescent="0.25">
      <c r="B1320" s="48" t="s">
        <v>3420</v>
      </c>
    </row>
    <row r="1321" spans="2:2" ht="90" x14ac:dyDescent="0.25">
      <c r="B1321" s="48" t="s">
        <v>3421</v>
      </c>
    </row>
    <row r="1322" spans="2:2" ht="75" x14ac:dyDescent="0.25">
      <c r="B1322" s="48" t="s">
        <v>3422</v>
      </c>
    </row>
    <row r="1323" spans="2:2" ht="45" x14ac:dyDescent="0.25">
      <c r="B1323" s="48" t="s">
        <v>3423</v>
      </c>
    </row>
    <row r="1324" spans="2:2" ht="30" x14ac:dyDescent="0.25">
      <c r="B1324" s="48" t="s">
        <v>3424</v>
      </c>
    </row>
    <row r="1325" spans="2:2" ht="90" x14ac:dyDescent="0.25">
      <c r="B1325" s="48" t="s">
        <v>3425</v>
      </c>
    </row>
    <row r="1326" spans="2:2" ht="30" x14ac:dyDescent="0.25">
      <c r="B1326" s="48" t="s">
        <v>3426</v>
      </c>
    </row>
    <row r="1327" spans="2:2" ht="30" x14ac:dyDescent="0.25">
      <c r="B1327" s="48" t="s">
        <v>3427</v>
      </c>
    </row>
    <row r="1328" spans="2:2" ht="105" x14ac:dyDescent="0.25">
      <c r="B1328" s="3" t="s">
        <v>3428</v>
      </c>
    </row>
    <row r="1329" spans="2:2" x14ac:dyDescent="0.25">
      <c r="B1329" s="48" t="s">
        <v>3429</v>
      </c>
    </row>
    <row r="1330" spans="2:2" ht="60" x14ac:dyDescent="0.25">
      <c r="B1330" s="3" t="s">
        <v>3430</v>
      </c>
    </row>
    <row r="1331" spans="2:2" ht="75" x14ac:dyDescent="0.25">
      <c r="B1331" s="3" t="s">
        <v>3431</v>
      </c>
    </row>
    <row r="1332" spans="2:2" ht="195" x14ac:dyDescent="0.25">
      <c r="B1332" s="48" t="s">
        <v>3432</v>
      </c>
    </row>
    <row r="1333" spans="2:2" x14ac:dyDescent="0.25">
      <c r="B1333" s="48"/>
    </row>
    <row r="1334" spans="2:2" ht="30" x14ac:dyDescent="0.25">
      <c r="B1334" s="48" t="s">
        <v>3433</v>
      </c>
    </row>
    <row r="1335" spans="2:2" x14ac:dyDescent="0.25">
      <c r="B1335" s="48"/>
    </row>
    <row r="1336" spans="2:2" ht="60" x14ac:dyDescent="0.25">
      <c r="B1336" s="3" t="s">
        <v>3434</v>
      </c>
    </row>
    <row r="1337" spans="2:2" ht="30" x14ac:dyDescent="0.25">
      <c r="B1337" s="48" t="s">
        <v>3435</v>
      </c>
    </row>
    <row r="1338" spans="2:2" ht="30" x14ac:dyDescent="0.25">
      <c r="B1338" s="48" t="s">
        <v>3436</v>
      </c>
    </row>
    <row r="1339" spans="2:2" ht="135" x14ac:dyDescent="0.25">
      <c r="B1339" s="48" t="s">
        <v>3437</v>
      </c>
    </row>
    <row r="1340" spans="2:2" ht="60" x14ac:dyDescent="0.25">
      <c r="B1340" s="3" t="s">
        <v>3438</v>
      </c>
    </row>
    <row r="1341" spans="2:2" ht="30" x14ac:dyDescent="0.25">
      <c r="B1341" s="48" t="s">
        <v>3439</v>
      </c>
    </row>
    <row r="1342" spans="2:2" ht="30" x14ac:dyDescent="0.25">
      <c r="B1342" s="48" t="s">
        <v>3440</v>
      </c>
    </row>
    <row r="1343" spans="2:2" x14ac:dyDescent="0.25">
      <c r="B1343" s="48" t="s">
        <v>3441</v>
      </c>
    </row>
    <row r="1344" spans="2:2" ht="105" x14ac:dyDescent="0.25">
      <c r="B1344" s="48" t="s">
        <v>3442</v>
      </c>
    </row>
    <row r="1345" spans="2:2" x14ac:dyDescent="0.25">
      <c r="B1345" s="3" t="s">
        <v>2383</v>
      </c>
    </row>
    <row r="1346" spans="2:2" ht="90" x14ac:dyDescent="0.25">
      <c r="B1346" s="48" t="s">
        <v>3443</v>
      </c>
    </row>
    <row r="1347" spans="2:2" ht="195" x14ac:dyDescent="0.25">
      <c r="B1347" s="3" t="s">
        <v>3444</v>
      </c>
    </row>
    <row r="1348" spans="2:2" x14ac:dyDescent="0.25">
      <c r="B1348" s="3" t="s">
        <v>2383</v>
      </c>
    </row>
    <row r="1349" spans="2:2" ht="165" x14ac:dyDescent="0.25">
      <c r="B1349" s="48" t="s">
        <v>3445</v>
      </c>
    </row>
    <row r="1350" spans="2:2" x14ac:dyDescent="0.25">
      <c r="B1350" s="3" t="s">
        <v>2848</v>
      </c>
    </row>
    <row r="1351" spans="2:2" x14ac:dyDescent="0.25">
      <c r="B1351" s="48"/>
    </row>
    <row r="1352" spans="2:2" ht="30" x14ac:dyDescent="0.25">
      <c r="B1352" s="48" t="s">
        <v>3446</v>
      </c>
    </row>
    <row r="1353" spans="2:2" x14ac:dyDescent="0.25">
      <c r="B1353" s="3" t="s">
        <v>2381</v>
      </c>
    </row>
    <row r="1354" spans="2:2" x14ac:dyDescent="0.25">
      <c r="B1354" s="48"/>
    </row>
    <row r="1355" spans="2:2" ht="75" x14ac:dyDescent="0.25">
      <c r="B1355" s="48" t="s">
        <v>3447</v>
      </c>
    </row>
    <row r="1356" spans="2:2" ht="75" x14ac:dyDescent="0.25">
      <c r="B1356" s="48" t="s">
        <v>3448</v>
      </c>
    </row>
    <row r="1357" spans="2:2" ht="105" x14ac:dyDescent="0.25">
      <c r="B1357" s="48" t="s">
        <v>3449</v>
      </c>
    </row>
    <row r="1358" spans="2:2" x14ac:dyDescent="0.25">
      <c r="B1358" s="3" t="s">
        <v>2381</v>
      </c>
    </row>
    <row r="1359" spans="2:2" ht="90" x14ac:dyDescent="0.25">
      <c r="B1359" s="48" t="s">
        <v>3450</v>
      </c>
    </row>
    <row r="1360" spans="2:2" x14ac:dyDescent="0.25">
      <c r="B1360" s="3" t="s">
        <v>2381</v>
      </c>
    </row>
    <row r="1361" spans="2:2" ht="105" x14ac:dyDescent="0.25">
      <c r="B1361" s="48" t="s">
        <v>3451</v>
      </c>
    </row>
    <row r="1362" spans="2:2" x14ac:dyDescent="0.25">
      <c r="B1362" s="3" t="s">
        <v>2381</v>
      </c>
    </row>
    <row r="1363" spans="2:2" x14ac:dyDescent="0.25">
      <c r="B1363" s="48"/>
    </row>
    <row r="1364" spans="2:2" x14ac:dyDescent="0.25">
      <c r="B1364" s="48" t="s">
        <v>3452</v>
      </c>
    </row>
    <row r="1365" spans="2:2" x14ac:dyDescent="0.25">
      <c r="B1365" s="48"/>
    </row>
    <row r="1366" spans="2:2" ht="30" x14ac:dyDescent="0.25">
      <c r="B1366" s="48" t="s">
        <v>3453</v>
      </c>
    </row>
    <row r="1367" spans="2:2" x14ac:dyDescent="0.25">
      <c r="B1367" s="48" t="s">
        <v>3454</v>
      </c>
    </row>
    <row r="1368" spans="2:2" ht="60" x14ac:dyDescent="0.25">
      <c r="B1368" s="48" t="s">
        <v>3455</v>
      </c>
    </row>
    <row r="1369" spans="2:2" ht="30" x14ac:dyDescent="0.25">
      <c r="B1369" s="48" t="s">
        <v>3456</v>
      </c>
    </row>
    <row r="1370" spans="2:2" ht="45" x14ac:dyDescent="0.25">
      <c r="B1370" s="48" t="s">
        <v>3457</v>
      </c>
    </row>
    <row r="1371" spans="2:2" ht="75" x14ac:dyDescent="0.25">
      <c r="B1371" s="3" t="s">
        <v>3458</v>
      </c>
    </row>
    <row r="1372" spans="2:2" ht="255" x14ac:dyDescent="0.25">
      <c r="B1372" s="48" t="s">
        <v>3459</v>
      </c>
    </row>
    <row r="1373" spans="2:2" x14ac:dyDescent="0.25">
      <c r="B1373" s="48"/>
    </row>
    <row r="1374" spans="2:2" x14ac:dyDescent="0.25">
      <c r="B1374" s="152" t="s">
        <v>3460</v>
      </c>
    </row>
    <row r="1375" spans="2:2" x14ac:dyDescent="0.25">
      <c r="B1375" s="152" t="s">
        <v>121</v>
      </c>
    </row>
    <row r="1376" spans="2:2" x14ac:dyDescent="0.25">
      <c r="B1376" s="152" t="s">
        <v>3461</v>
      </c>
    </row>
    <row r="1377" spans="2:2" x14ac:dyDescent="0.25">
      <c r="B1377" s="2" t="s">
        <v>3462</v>
      </c>
    </row>
    <row r="1378" spans="2:2" x14ac:dyDescent="0.25">
      <c r="B1378" s="2" t="s">
        <v>3463</v>
      </c>
    </row>
    <row r="1379" spans="2:2" x14ac:dyDescent="0.25">
      <c r="B1379" s="2" t="s">
        <v>3464</v>
      </c>
    </row>
    <row r="1380" spans="2:2" x14ac:dyDescent="0.25">
      <c r="B1380" s="4" t="s">
        <v>10</v>
      </c>
    </row>
    <row r="1381" spans="2:2" x14ac:dyDescent="0.25">
      <c r="B1381" s="48"/>
    </row>
    <row r="1382" spans="2:2" x14ac:dyDescent="0.25">
      <c r="B1382" s="150"/>
    </row>
    <row r="1383" spans="2:2" x14ac:dyDescent="0.25">
      <c r="B1383" s="2"/>
    </row>
  </sheetData>
  <hyperlinks>
    <hyperlink ref="B1" location="'Калькулятор 2'!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2'!A1" display="ВЕРНУТЬСЯ К КАЛЬКУЛЯТОРУ"/>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
  <sheetViews>
    <sheetView workbookViewId="0">
      <selection activeCell="B1" sqref="B1"/>
    </sheetView>
  </sheetViews>
  <sheetFormatPr defaultRowHeight="15" x14ac:dyDescent="0.25"/>
  <cols>
    <col min="2" max="2" width="76.28515625" customWidth="1"/>
  </cols>
  <sheetData>
    <row r="1" spans="2:2" x14ac:dyDescent="0.25">
      <c r="B1" s="4" t="s">
        <v>10</v>
      </c>
    </row>
  </sheetData>
  <hyperlinks>
    <hyperlink ref="B1" location="'Калькулятор 2'!A1" display="ВЕРНУТЬСЯ К КАЛЬКУЛЯТОРУ"/>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
  <sheetViews>
    <sheetView workbookViewId="0">
      <selection activeCell="B1" sqref="B1"/>
    </sheetView>
  </sheetViews>
  <sheetFormatPr defaultRowHeight="15" x14ac:dyDescent="0.25"/>
  <cols>
    <col min="2" max="2" width="82.42578125" customWidth="1"/>
  </cols>
  <sheetData>
    <row r="1" spans="2:2" x14ac:dyDescent="0.25">
      <c r="B1" s="4" t="s">
        <v>10</v>
      </c>
    </row>
  </sheetData>
  <hyperlinks>
    <hyperlink ref="B1" location="'Калькулятор 2'!A1" display="ВЕРНУТЬСЯ К КАЛЬКУЛЯТОРУ"/>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C1383"/>
  <sheetViews>
    <sheetView workbookViewId="0">
      <selection activeCell="B1" sqref="B1"/>
    </sheetView>
  </sheetViews>
  <sheetFormatPr defaultRowHeight="15" x14ac:dyDescent="0.25"/>
  <cols>
    <col min="2" max="2" width="103.7109375" customWidth="1"/>
  </cols>
  <sheetData>
    <row r="1" spans="2:3" x14ac:dyDescent="0.25">
      <c r="B1" s="4" t="s">
        <v>10</v>
      </c>
    </row>
    <row r="2" spans="2:3" x14ac:dyDescent="0.25">
      <c r="B2" s="149"/>
    </row>
    <row r="4" spans="2:3" x14ac:dyDescent="0.25">
      <c r="B4" s="48"/>
    </row>
    <row r="5" spans="2:3" x14ac:dyDescent="0.25">
      <c r="B5" s="144" t="s">
        <v>2354</v>
      </c>
      <c r="C5" s="140" t="s">
        <v>2355</v>
      </c>
    </row>
    <row r="6" spans="2:3" x14ac:dyDescent="0.25">
      <c r="B6" s="150"/>
    </row>
    <row r="7" spans="2:3" x14ac:dyDescent="0.25">
      <c r="B7" s="48"/>
    </row>
    <row r="8" spans="2:3" x14ac:dyDescent="0.25">
      <c r="B8" s="151" t="s">
        <v>2356</v>
      </c>
    </row>
    <row r="9" spans="2:3" x14ac:dyDescent="0.25">
      <c r="B9" s="151"/>
    </row>
    <row r="10" spans="2:3" x14ac:dyDescent="0.25">
      <c r="B10" s="151" t="s">
        <v>2357</v>
      </c>
    </row>
    <row r="11" spans="2:3" x14ac:dyDescent="0.25">
      <c r="B11" s="151"/>
    </row>
    <row r="12" spans="2:3" x14ac:dyDescent="0.25">
      <c r="B12" s="151" t="s">
        <v>2358</v>
      </c>
    </row>
    <row r="13" spans="2:3" x14ac:dyDescent="0.25">
      <c r="B13" s="48"/>
    </row>
    <row r="14" spans="2:3" x14ac:dyDescent="0.25">
      <c r="B14" s="152" t="s">
        <v>2359</v>
      </c>
    </row>
    <row r="15" spans="2:3" x14ac:dyDescent="0.25">
      <c r="B15" s="152" t="s">
        <v>2360</v>
      </c>
    </row>
    <row r="16" spans="2:3" x14ac:dyDescent="0.25">
      <c r="B16" s="152" t="s">
        <v>2361</v>
      </c>
    </row>
    <row r="17" spans="2:2" x14ac:dyDescent="0.25">
      <c r="B17" s="48"/>
    </row>
    <row r="18" spans="2:2" x14ac:dyDescent="0.25">
      <c r="B18" s="152" t="s">
        <v>2362</v>
      </c>
    </row>
    <row r="19" spans="2:2" x14ac:dyDescent="0.25">
      <c r="B19" s="152" t="s">
        <v>2363</v>
      </c>
    </row>
    <row r="20" spans="2:2" x14ac:dyDescent="0.25">
      <c r="B20" s="152" t="s">
        <v>2364</v>
      </c>
    </row>
    <row r="21" spans="2:2" x14ac:dyDescent="0.25">
      <c r="B21" s="47"/>
    </row>
    <row r="22" spans="2:2" x14ac:dyDescent="0.25">
      <c r="B22" s="47" t="s">
        <v>2365</v>
      </c>
    </row>
    <row r="23" spans="2:2" x14ac:dyDescent="0.25">
      <c r="B23" s="153" t="s">
        <v>2366</v>
      </c>
    </row>
    <row r="24" spans="2:2" x14ac:dyDescent="0.25">
      <c r="B24" s="47" t="s">
        <v>2367</v>
      </c>
    </row>
    <row r="25" spans="2:2" x14ac:dyDescent="0.25">
      <c r="B25" s="47" t="s">
        <v>2368</v>
      </c>
    </row>
    <row r="26" spans="2:2" x14ac:dyDescent="0.25">
      <c r="B26" s="47" t="s">
        <v>2369</v>
      </c>
    </row>
    <row r="27" spans="2:2" x14ac:dyDescent="0.25">
      <c r="B27" s="153" t="s">
        <v>2370</v>
      </c>
    </row>
    <row r="28" spans="2:2" x14ac:dyDescent="0.25">
      <c r="B28" s="48"/>
    </row>
    <row r="29" spans="2:2" x14ac:dyDescent="0.25">
      <c r="B29" s="151" t="s">
        <v>2371</v>
      </c>
    </row>
    <row r="30" spans="2:2" x14ac:dyDescent="0.25">
      <c r="B30" s="48"/>
    </row>
    <row r="31" spans="2:2" x14ac:dyDescent="0.25">
      <c r="B31" s="48" t="s">
        <v>2372</v>
      </c>
    </row>
    <row r="32" spans="2:2" x14ac:dyDescent="0.25">
      <c r="B32" s="48"/>
    </row>
    <row r="33" spans="2:2" ht="105" x14ac:dyDescent="0.25">
      <c r="B33" s="48" t="s">
        <v>2373</v>
      </c>
    </row>
    <row r="34" spans="2:2" ht="75" x14ac:dyDescent="0.25">
      <c r="B34" s="48" t="s">
        <v>2374</v>
      </c>
    </row>
    <row r="35" spans="2:2" ht="60" x14ac:dyDescent="0.25">
      <c r="B35" s="48" t="s">
        <v>2375</v>
      </c>
    </row>
    <row r="36" spans="2:2" ht="45" x14ac:dyDescent="0.25">
      <c r="B36" s="48" t="s">
        <v>2376</v>
      </c>
    </row>
    <row r="37" spans="2:2" ht="60" x14ac:dyDescent="0.25">
      <c r="B37" s="48" t="s">
        <v>2377</v>
      </c>
    </row>
    <row r="38" spans="2:2" x14ac:dyDescent="0.25">
      <c r="B38" s="3" t="s">
        <v>2378</v>
      </c>
    </row>
    <row r="39" spans="2:2" ht="90" x14ac:dyDescent="0.25">
      <c r="B39" s="48" t="s">
        <v>2379</v>
      </c>
    </row>
    <row r="40" spans="2:2" ht="135" x14ac:dyDescent="0.25">
      <c r="B40" s="48" t="s">
        <v>2380</v>
      </c>
    </row>
    <row r="41" spans="2:2" x14ac:dyDescent="0.25">
      <c r="B41" s="3" t="s">
        <v>2381</v>
      </c>
    </row>
    <row r="42" spans="2:2" ht="30" x14ac:dyDescent="0.25">
      <c r="B42" s="48" t="s">
        <v>2382</v>
      </c>
    </row>
    <row r="43" spans="2:2" x14ac:dyDescent="0.25">
      <c r="B43" s="3" t="s">
        <v>2383</v>
      </c>
    </row>
    <row r="44" spans="2:2" x14ac:dyDescent="0.25">
      <c r="B44" s="48"/>
    </row>
    <row r="45" spans="2:2" x14ac:dyDescent="0.25">
      <c r="B45" s="48" t="s">
        <v>2384</v>
      </c>
    </row>
    <row r="46" spans="2:2" x14ac:dyDescent="0.25">
      <c r="B46" s="48"/>
    </row>
    <row r="47" spans="2:2" ht="60" x14ac:dyDescent="0.25">
      <c r="B47" s="48" t="s">
        <v>2385</v>
      </c>
    </row>
    <row r="48" spans="2:2" ht="120" x14ac:dyDescent="0.25">
      <c r="B48" s="48" t="s">
        <v>2386</v>
      </c>
    </row>
    <row r="49" spans="2:2" x14ac:dyDescent="0.25">
      <c r="B49" s="48"/>
    </row>
    <row r="50" spans="2:2" x14ac:dyDescent="0.25">
      <c r="B50" s="48" t="s">
        <v>2387</v>
      </c>
    </row>
    <row r="51" spans="2:2" x14ac:dyDescent="0.25">
      <c r="B51" s="48"/>
    </row>
    <row r="52" spans="2:2" ht="75" x14ac:dyDescent="0.25">
      <c r="B52" s="48" t="s">
        <v>2388</v>
      </c>
    </row>
    <row r="53" spans="2:2" x14ac:dyDescent="0.25">
      <c r="B53" s="3" t="s">
        <v>2389</v>
      </c>
    </row>
    <row r="54" spans="2:2" x14ac:dyDescent="0.25">
      <c r="B54" s="48" t="s">
        <v>2390</v>
      </c>
    </row>
    <row r="55" spans="2:2" ht="45" x14ac:dyDescent="0.25">
      <c r="B55" s="48" t="s">
        <v>2391</v>
      </c>
    </row>
    <row r="56" spans="2:2" ht="60" x14ac:dyDescent="0.25">
      <c r="B56" s="48" t="s">
        <v>2392</v>
      </c>
    </row>
    <row r="57" spans="2:2" x14ac:dyDescent="0.25">
      <c r="B57" s="48" t="s">
        <v>2393</v>
      </c>
    </row>
    <row r="58" spans="2:2" ht="30" x14ac:dyDescent="0.25">
      <c r="B58" s="48" t="s">
        <v>2394</v>
      </c>
    </row>
    <row r="59" spans="2:2" ht="30" x14ac:dyDescent="0.25">
      <c r="B59" s="48" t="s">
        <v>2395</v>
      </c>
    </row>
    <row r="60" spans="2:2" ht="30" x14ac:dyDescent="0.25">
      <c r="B60" s="48" t="s">
        <v>2396</v>
      </c>
    </row>
    <row r="61" spans="2:2" ht="30" x14ac:dyDescent="0.25">
      <c r="B61" s="48" t="s">
        <v>2397</v>
      </c>
    </row>
    <row r="62" spans="2:2" x14ac:dyDescent="0.25">
      <c r="B62" s="48" t="s">
        <v>2398</v>
      </c>
    </row>
    <row r="63" spans="2:2" x14ac:dyDescent="0.25">
      <c r="B63" s="48" t="s">
        <v>2399</v>
      </c>
    </row>
    <row r="64" spans="2:2" ht="30" x14ac:dyDescent="0.25">
      <c r="B64" s="48" t="s">
        <v>2400</v>
      </c>
    </row>
    <row r="65" spans="2:2" ht="30" x14ac:dyDescent="0.25">
      <c r="B65" s="48" t="s">
        <v>2401</v>
      </c>
    </row>
    <row r="66" spans="2:2" ht="30" x14ac:dyDescent="0.25">
      <c r="B66" s="3" t="s">
        <v>2402</v>
      </c>
    </row>
    <row r="67" spans="2:2" x14ac:dyDescent="0.25">
      <c r="B67" s="48" t="s">
        <v>2403</v>
      </c>
    </row>
    <row r="68" spans="2:2" x14ac:dyDescent="0.25">
      <c r="B68" s="3" t="s">
        <v>2404</v>
      </c>
    </row>
    <row r="69" spans="2:2" ht="195" x14ac:dyDescent="0.25">
      <c r="B69" s="48" t="s">
        <v>2405</v>
      </c>
    </row>
    <row r="70" spans="2:2" x14ac:dyDescent="0.25">
      <c r="B70" s="3" t="s">
        <v>2383</v>
      </c>
    </row>
    <row r="71" spans="2:2" ht="120" x14ac:dyDescent="0.25">
      <c r="B71" s="48" t="s">
        <v>2406</v>
      </c>
    </row>
    <row r="72" spans="2:2" x14ac:dyDescent="0.25">
      <c r="B72" s="3" t="s">
        <v>2407</v>
      </c>
    </row>
    <row r="73" spans="2:2" x14ac:dyDescent="0.25">
      <c r="B73" s="48"/>
    </row>
    <row r="74" spans="2:2" ht="30" x14ac:dyDescent="0.25">
      <c r="B74" s="48" t="s">
        <v>2408</v>
      </c>
    </row>
    <row r="75" spans="2:2" x14ac:dyDescent="0.25">
      <c r="B75" s="48"/>
    </row>
    <row r="76" spans="2:2" ht="150" x14ac:dyDescent="0.25">
      <c r="B76" s="48" t="s">
        <v>2409</v>
      </c>
    </row>
    <row r="77" spans="2:2" x14ac:dyDescent="0.25">
      <c r="B77" s="48"/>
    </row>
    <row r="78" spans="2:2" x14ac:dyDescent="0.25">
      <c r="B78" s="48" t="s">
        <v>2410</v>
      </c>
    </row>
    <row r="79" spans="2:2" x14ac:dyDescent="0.25">
      <c r="B79" s="48"/>
    </row>
    <row r="80" spans="2:2" ht="45" x14ac:dyDescent="0.25">
      <c r="B80" s="48" t="s">
        <v>2411</v>
      </c>
    </row>
    <row r="81" spans="2:2" ht="60" x14ac:dyDescent="0.25">
      <c r="B81" s="48" t="s">
        <v>2412</v>
      </c>
    </row>
    <row r="82" spans="2:2" ht="75" x14ac:dyDescent="0.25">
      <c r="B82" s="3" t="s">
        <v>2413</v>
      </c>
    </row>
    <row r="83" spans="2:2" ht="180" x14ac:dyDescent="0.25">
      <c r="B83" s="3" t="s">
        <v>2414</v>
      </c>
    </row>
    <row r="84" spans="2:2" ht="45" x14ac:dyDescent="0.25">
      <c r="B84" s="48" t="s">
        <v>2415</v>
      </c>
    </row>
    <row r="85" spans="2:2" ht="45" x14ac:dyDescent="0.25">
      <c r="B85" s="48" t="s">
        <v>2416</v>
      </c>
    </row>
    <row r="86" spans="2:2" x14ac:dyDescent="0.25">
      <c r="B86" s="48"/>
    </row>
    <row r="87" spans="2:2" x14ac:dyDescent="0.25">
      <c r="B87" s="48" t="s">
        <v>2417</v>
      </c>
    </row>
    <row r="88" spans="2:2" x14ac:dyDescent="0.25">
      <c r="B88" s="48"/>
    </row>
    <row r="89" spans="2:2" ht="60" x14ac:dyDescent="0.25">
      <c r="B89" s="3" t="s">
        <v>2418</v>
      </c>
    </row>
    <row r="90" spans="2:2" x14ac:dyDescent="0.25">
      <c r="B90" s="3" t="s">
        <v>2419</v>
      </c>
    </row>
    <row r="91" spans="2:2" ht="75" x14ac:dyDescent="0.25">
      <c r="B91" s="3" t="s">
        <v>2420</v>
      </c>
    </row>
    <row r="92" spans="2:2" x14ac:dyDescent="0.25">
      <c r="B92" s="3" t="s">
        <v>2419</v>
      </c>
    </row>
    <row r="93" spans="2:2" ht="30" x14ac:dyDescent="0.25">
      <c r="B93" s="48" t="s">
        <v>2421</v>
      </c>
    </row>
    <row r="94" spans="2:2" x14ac:dyDescent="0.25">
      <c r="B94" s="3" t="s">
        <v>2422</v>
      </c>
    </row>
    <row r="95" spans="2:2" ht="60" x14ac:dyDescent="0.25">
      <c r="B95" s="3" t="s">
        <v>2423</v>
      </c>
    </row>
    <row r="96" spans="2:2" x14ac:dyDescent="0.25">
      <c r="B96" s="3" t="s">
        <v>2424</v>
      </c>
    </row>
    <row r="97" spans="2:2" ht="45" x14ac:dyDescent="0.25">
      <c r="B97" s="48" t="s">
        <v>2425</v>
      </c>
    </row>
    <row r="98" spans="2:2" x14ac:dyDescent="0.25">
      <c r="B98" s="3" t="s">
        <v>2426</v>
      </c>
    </row>
    <row r="99" spans="2:2" x14ac:dyDescent="0.25">
      <c r="B99" s="48"/>
    </row>
    <row r="100" spans="2:2" x14ac:dyDescent="0.25">
      <c r="B100" s="151" t="s">
        <v>2427</v>
      </c>
    </row>
    <row r="101" spans="2:2" x14ac:dyDescent="0.25">
      <c r="B101" s="48"/>
    </row>
    <row r="102" spans="2:2" x14ac:dyDescent="0.25">
      <c r="B102" s="48" t="s">
        <v>2428</v>
      </c>
    </row>
    <row r="103" spans="2:2" x14ac:dyDescent="0.25">
      <c r="B103" s="48"/>
    </row>
    <row r="104" spans="2:2" ht="45" x14ac:dyDescent="0.25">
      <c r="B104" s="48" t="s">
        <v>2429</v>
      </c>
    </row>
    <row r="105" spans="2:2" ht="45" x14ac:dyDescent="0.25">
      <c r="B105" s="48" t="s">
        <v>2430</v>
      </c>
    </row>
    <row r="106" spans="2:2" x14ac:dyDescent="0.25">
      <c r="B106" s="48" t="s">
        <v>2431</v>
      </c>
    </row>
    <row r="107" spans="2:2" ht="30" x14ac:dyDescent="0.25">
      <c r="B107" s="48" t="s">
        <v>2432</v>
      </c>
    </row>
    <row r="108" spans="2:2" ht="105" x14ac:dyDescent="0.25">
      <c r="B108" s="48" t="s">
        <v>2433</v>
      </c>
    </row>
    <row r="109" spans="2:2" x14ac:dyDescent="0.25">
      <c r="B109" s="48" t="s">
        <v>2434</v>
      </c>
    </row>
    <row r="110" spans="2:2" x14ac:dyDescent="0.25">
      <c r="B110" s="48" t="s">
        <v>2435</v>
      </c>
    </row>
    <row r="111" spans="2:2" x14ac:dyDescent="0.25">
      <c r="B111" s="48" t="s">
        <v>2436</v>
      </c>
    </row>
    <row r="112" spans="2:2" ht="45" x14ac:dyDescent="0.25">
      <c r="B112" s="48" t="s">
        <v>2437</v>
      </c>
    </row>
    <row r="113" spans="2:2" ht="30" x14ac:dyDescent="0.25">
      <c r="B113" s="3" t="s">
        <v>2438</v>
      </c>
    </row>
    <row r="114" spans="2:2" ht="30" x14ac:dyDescent="0.25">
      <c r="B114" s="3" t="s">
        <v>2439</v>
      </c>
    </row>
    <row r="115" spans="2:2" ht="45" x14ac:dyDescent="0.25">
      <c r="B115" s="48" t="s">
        <v>2440</v>
      </c>
    </row>
    <row r="116" spans="2:2" ht="45" x14ac:dyDescent="0.25">
      <c r="B116" s="3" t="s">
        <v>2441</v>
      </c>
    </row>
    <row r="117" spans="2:2" ht="45" x14ac:dyDescent="0.25">
      <c r="B117" s="48" t="s">
        <v>2442</v>
      </c>
    </row>
    <row r="118" spans="2:2" ht="60" x14ac:dyDescent="0.25">
      <c r="B118" s="3" t="s">
        <v>2443</v>
      </c>
    </row>
    <row r="119" spans="2:2" ht="105" x14ac:dyDescent="0.25">
      <c r="B119" s="48" t="s">
        <v>2444</v>
      </c>
    </row>
    <row r="120" spans="2:2" ht="60" x14ac:dyDescent="0.25">
      <c r="B120" s="48" t="s">
        <v>2445</v>
      </c>
    </row>
    <row r="121" spans="2:2" x14ac:dyDescent="0.25">
      <c r="B121" s="48"/>
    </row>
    <row r="122" spans="2:2" x14ac:dyDescent="0.25">
      <c r="B122" s="48" t="s">
        <v>2446</v>
      </c>
    </row>
    <row r="123" spans="2:2" x14ac:dyDescent="0.25">
      <c r="B123" s="48"/>
    </row>
    <row r="124" spans="2:2" x14ac:dyDescent="0.25">
      <c r="B124" s="48" t="s">
        <v>2447</v>
      </c>
    </row>
    <row r="125" spans="2:2" ht="75" x14ac:dyDescent="0.25">
      <c r="B125" s="48" t="s">
        <v>2448</v>
      </c>
    </row>
    <row r="126" spans="2:2" x14ac:dyDescent="0.25">
      <c r="B126" s="3" t="s">
        <v>2381</v>
      </c>
    </row>
    <row r="127" spans="2:2" ht="75" x14ac:dyDescent="0.25">
      <c r="B127" s="48" t="s">
        <v>2449</v>
      </c>
    </row>
    <row r="128" spans="2:2" x14ac:dyDescent="0.25">
      <c r="B128" s="48" t="s">
        <v>2450</v>
      </c>
    </row>
    <row r="129" spans="2:2" ht="45" x14ac:dyDescent="0.25">
      <c r="B129" s="48" t="s">
        <v>2451</v>
      </c>
    </row>
    <row r="130" spans="2:2" x14ac:dyDescent="0.25">
      <c r="B130" s="3" t="s">
        <v>2381</v>
      </c>
    </row>
    <row r="131" spans="2:2" x14ac:dyDescent="0.25">
      <c r="B131" s="48" t="s">
        <v>2452</v>
      </c>
    </row>
    <row r="132" spans="2:2" x14ac:dyDescent="0.25">
      <c r="B132" s="48" t="s">
        <v>2453</v>
      </c>
    </row>
    <row r="133" spans="2:2" ht="105" x14ac:dyDescent="0.25">
      <c r="B133" s="3" t="s">
        <v>2454</v>
      </c>
    </row>
    <row r="134" spans="2:2" x14ac:dyDescent="0.25">
      <c r="B134" s="3" t="s">
        <v>2455</v>
      </c>
    </row>
    <row r="135" spans="2:2" ht="60" x14ac:dyDescent="0.25">
      <c r="B135" s="48" t="s">
        <v>2456</v>
      </c>
    </row>
    <row r="136" spans="2:2" ht="30" x14ac:dyDescent="0.25">
      <c r="B136" s="48" t="s">
        <v>2457</v>
      </c>
    </row>
    <row r="137" spans="2:2" x14ac:dyDescent="0.25">
      <c r="B137" s="3" t="s">
        <v>2381</v>
      </c>
    </row>
    <row r="138" spans="2:2" ht="30" x14ac:dyDescent="0.25">
      <c r="B138" s="48" t="s">
        <v>2458</v>
      </c>
    </row>
    <row r="139" spans="2:2" ht="135" x14ac:dyDescent="0.25">
      <c r="B139" s="48" t="s">
        <v>2459</v>
      </c>
    </row>
    <row r="140" spans="2:2" x14ac:dyDescent="0.25">
      <c r="B140" s="3" t="s">
        <v>2460</v>
      </c>
    </row>
    <row r="141" spans="2:2" ht="30" x14ac:dyDescent="0.25">
      <c r="B141" s="48" t="s">
        <v>2461</v>
      </c>
    </row>
    <row r="142" spans="2:2" x14ac:dyDescent="0.25">
      <c r="B142" s="3" t="s">
        <v>2381</v>
      </c>
    </row>
    <row r="143" spans="2:2" ht="30" x14ac:dyDescent="0.25">
      <c r="B143" s="48" t="s">
        <v>2462</v>
      </c>
    </row>
    <row r="144" spans="2:2" x14ac:dyDescent="0.25">
      <c r="B144" s="48" t="s">
        <v>2463</v>
      </c>
    </row>
    <row r="145" spans="2:2" ht="45" x14ac:dyDescent="0.25">
      <c r="B145" s="48" t="s">
        <v>2464</v>
      </c>
    </row>
    <row r="146" spans="2:2" ht="30" x14ac:dyDescent="0.25">
      <c r="B146" s="48" t="s">
        <v>2465</v>
      </c>
    </row>
    <row r="147" spans="2:2" ht="30" x14ac:dyDescent="0.25">
      <c r="B147" s="48" t="s">
        <v>2466</v>
      </c>
    </row>
    <row r="148" spans="2:2" x14ac:dyDescent="0.25">
      <c r="B148" s="48" t="s">
        <v>2467</v>
      </c>
    </row>
    <row r="149" spans="2:2" x14ac:dyDescent="0.25">
      <c r="B149" s="3" t="s">
        <v>2381</v>
      </c>
    </row>
    <row r="150" spans="2:2" ht="60" x14ac:dyDescent="0.25">
      <c r="B150" s="48" t="s">
        <v>2468</v>
      </c>
    </row>
    <row r="151" spans="2:2" x14ac:dyDescent="0.25">
      <c r="B151" s="48" t="s">
        <v>2469</v>
      </c>
    </row>
    <row r="152" spans="2:2" ht="60" x14ac:dyDescent="0.25">
      <c r="B152" s="48" t="s">
        <v>2470</v>
      </c>
    </row>
    <row r="153" spans="2:2" x14ac:dyDescent="0.25">
      <c r="B153" s="3" t="s">
        <v>2471</v>
      </c>
    </row>
    <row r="154" spans="2:2" ht="75" x14ac:dyDescent="0.25">
      <c r="B154" s="48" t="s">
        <v>2472</v>
      </c>
    </row>
    <row r="155" spans="2:2" x14ac:dyDescent="0.25">
      <c r="B155" s="3" t="s">
        <v>2473</v>
      </c>
    </row>
    <row r="156" spans="2:2" ht="45" x14ac:dyDescent="0.25">
      <c r="B156" s="48" t="s">
        <v>2474</v>
      </c>
    </row>
    <row r="157" spans="2:2" ht="30" x14ac:dyDescent="0.25">
      <c r="B157" s="48" t="s">
        <v>2475</v>
      </c>
    </row>
    <row r="158" spans="2:2" ht="45" x14ac:dyDescent="0.25">
      <c r="B158" s="48" t="s">
        <v>2476</v>
      </c>
    </row>
    <row r="159" spans="2:2" x14ac:dyDescent="0.25">
      <c r="B159" s="3" t="s">
        <v>2477</v>
      </c>
    </row>
    <row r="160" spans="2:2" x14ac:dyDescent="0.25">
      <c r="B160" s="48" t="s">
        <v>2478</v>
      </c>
    </row>
    <row r="161" spans="2:2" ht="30" x14ac:dyDescent="0.25">
      <c r="B161" s="48" t="s">
        <v>2479</v>
      </c>
    </row>
    <row r="162" spans="2:2" x14ac:dyDescent="0.25">
      <c r="B162" s="3" t="s">
        <v>2480</v>
      </c>
    </row>
    <row r="163" spans="2:2" ht="30" x14ac:dyDescent="0.25">
      <c r="B163" s="48" t="s">
        <v>2481</v>
      </c>
    </row>
    <row r="164" spans="2:2" ht="30" x14ac:dyDescent="0.25">
      <c r="B164" s="48" t="s">
        <v>2482</v>
      </c>
    </row>
    <row r="165" spans="2:2" x14ac:dyDescent="0.25">
      <c r="B165" s="48" t="s">
        <v>2483</v>
      </c>
    </row>
    <row r="166" spans="2:2" ht="30" x14ac:dyDescent="0.25">
      <c r="B166" s="48" t="s">
        <v>2484</v>
      </c>
    </row>
    <row r="167" spans="2:2" x14ac:dyDescent="0.25">
      <c r="B167" s="48" t="s">
        <v>2485</v>
      </c>
    </row>
    <row r="168" spans="2:2" ht="30" x14ac:dyDescent="0.25">
      <c r="B168" s="48" t="s">
        <v>2486</v>
      </c>
    </row>
    <row r="169" spans="2:2" ht="30" x14ac:dyDescent="0.25">
      <c r="B169" s="48" t="s">
        <v>2487</v>
      </c>
    </row>
    <row r="170" spans="2:2" x14ac:dyDescent="0.25">
      <c r="B170" s="48" t="s">
        <v>2488</v>
      </c>
    </row>
    <row r="171" spans="2:2" ht="45" x14ac:dyDescent="0.25">
      <c r="B171" s="48" t="s">
        <v>2489</v>
      </c>
    </row>
    <row r="172" spans="2:2" ht="30" x14ac:dyDescent="0.25">
      <c r="B172" s="48" t="s">
        <v>2490</v>
      </c>
    </row>
    <row r="173" spans="2:2" ht="45" x14ac:dyDescent="0.25">
      <c r="B173" s="48" t="s">
        <v>2491</v>
      </c>
    </row>
    <row r="174" spans="2:2" ht="150" x14ac:dyDescent="0.25">
      <c r="B174" s="48" t="s">
        <v>2492</v>
      </c>
    </row>
    <row r="175" spans="2:2" ht="30" x14ac:dyDescent="0.25">
      <c r="B175" s="48" t="s">
        <v>2493</v>
      </c>
    </row>
    <row r="176" spans="2:2" x14ac:dyDescent="0.25">
      <c r="B176" s="3" t="s">
        <v>2494</v>
      </c>
    </row>
    <row r="177" spans="2:2" x14ac:dyDescent="0.25">
      <c r="B177" s="48" t="s">
        <v>2495</v>
      </c>
    </row>
    <row r="178" spans="2:2" ht="30" x14ac:dyDescent="0.25">
      <c r="B178" s="48" t="s">
        <v>2496</v>
      </c>
    </row>
    <row r="179" spans="2:2" x14ac:dyDescent="0.25">
      <c r="B179" s="48" t="s">
        <v>2497</v>
      </c>
    </row>
    <row r="180" spans="2:2" ht="30" x14ac:dyDescent="0.25">
      <c r="B180" s="48" t="s">
        <v>2498</v>
      </c>
    </row>
    <row r="181" spans="2:2" ht="60" x14ac:dyDescent="0.25">
      <c r="B181" s="48" t="s">
        <v>2499</v>
      </c>
    </row>
    <row r="182" spans="2:2" x14ac:dyDescent="0.25">
      <c r="B182" s="48" t="s">
        <v>2500</v>
      </c>
    </row>
    <row r="183" spans="2:2" ht="30" x14ac:dyDescent="0.25">
      <c r="B183" s="48" t="s">
        <v>2501</v>
      </c>
    </row>
    <row r="184" spans="2:2" ht="45" x14ac:dyDescent="0.25">
      <c r="B184" s="48" t="s">
        <v>2502</v>
      </c>
    </row>
    <row r="185" spans="2:2" ht="195" x14ac:dyDescent="0.25">
      <c r="B185" s="48" t="s">
        <v>2503</v>
      </c>
    </row>
    <row r="186" spans="2:2" ht="75" x14ac:dyDescent="0.25">
      <c r="B186" s="48" t="s">
        <v>2504</v>
      </c>
    </row>
    <row r="187" spans="2:2" ht="30" x14ac:dyDescent="0.25">
      <c r="B187" s="3" t="s">
        <v>2505</v>
      </c>
    </row>
    <row r="188" spans="2:2" x14ac:dyDescent="0.25">
      <c r="B188" s="48" t="s">
        <v>2506</v>
      </c>
    </row>
    <row r="189" spans="2:2" ht="45" x14ac:dyDescent="0.25">
      <c r="B189" s="48" t="s">
        <v>2507</v>
      </c>
    </row>
    <row r="190" spans="2:2" ht="60" x14ac:dyDescent="0.25">
      <c r="B190" s="3" t="s">
        <v>2508</v>
      </c>
    </row>
    <row r="191" spans="2:2" x14ac:dyDescent="0.25">
      <c r="B191" s="48"/>
    </row>
    <row r="192" spans="2:2" x14ac:dyDescent="0.25">
      <c r="B192" s="48" t="s">
        <v>2509</v>
      </c>
    </row>
    <row r="193" spans="2:2" x14ac:dyDescent="0.25">
      <c r="B193" s="48"/>
    </row>
    <row r="194" spans="2:2" ht="75" x14ac:dyDescent="0.25">
      <c r="B194" s="48" t="s">
        <v>2510</v>
      </c>
    </row>
    <row r="195" spans="2:2" ht="30" x14ac:dyDescent="0.25">
      <c r="B195" s="48" t="s">
        <v>2511</v>
      </c>
    </row>
    <row r="196" spans="2:2" x14ac:dyDescent="0.25">
      <c r="B196" s="48" t="s">
        <v>2512</v>
      </c>
    </row>
    <row r="197" spans="2:2" ht="60" x14ac:dyDescent="0.25">
      <c r="B197" s="48" t="s">
        <v>2513</v>
      </c>
    </row>
    <row r="198" spans="2:2" ht="30" x14ac:dyDescent="0.25">
      <c r="B198" s="48" t="s">
        <v>2514</v>
      </c>
    </row>
    <row r="199" spans="2:2" ht="30" x14ac:dyDescent="0.25">
      <c r="B199" s="48" t="s">
        <v>2515</v>
      </c>
    </row>
    <row r="200" spans="2:2" ht="60" x14ac:dyDescent="0.25">
      <c r="B200" s="48" t="s">
        <v>2516</v>
      </c>
    </row>
    <row r="201" spans="2:2" ht="30" x14ac:dyDescent="0.25">
      <c r="B201" s="48" t="s">
        <v>2517</v>
      </c>
    </row>
    <row r="202" spans="2:2" x14ac:dyDescent="0.25">
      <c r="B202" s="48" t="s">
        <v>2518</v>
      </c>
    </row>
    <row r="203" spans="2:2" x14ac:dyDescent="0.25">
      <c r="B203" s="3" t="s">
        <v>2383</v>
      </c>
    </row>
    <row r="204" spans="2:2" x14ac:dyDescent="0.25">
      <c r="B204" s="48" t="s">
        <v>2519</v>
      </c>
    </row>
    <row r="205" spans="2:2" ht="105" x14ac:dyDescent="0.25">
      <c r="B205" s="3" t="s">
        <v>2520</v>
      </c>
    </row>
    <row r="206" spans="2:2" ht="30" x14ac:dyDescent="0.25">
      <c r="B206" s="48" t="s">
        <v>2521</v>
      </c>
    </row>
    <row r="207" spans="2:2" ht="45" x14ac:dyDescent="0.25">
      <c r="B207" s="48" t="s">
        <v>2522</v>
      </c>
    </row>
    <row r="208" spans="2:2" ht="60" x14ac:dyDescent="0.25">
      <c r="B208" s="48" t="s">
        <v>2523</v>
      </c>
    </row>
    <row r="209" spans="2:2" ht="60" x14ac:dyDescent="0.25">
      <c r="B209" s="48" t="s">
        <v>2524</v>
      </c>
    </row>
    <row r="210" spans="2:2" ht="30" x14ac:dyDescent="0.25">
      <c r="B210" s="48" t="s">
        <v>2525</v>
      </c>
    </row>
    <row r="211" spans="2:2" ht="45" x14ac:dyDescent="0.25">
      <c r="B211" s="48" t="s">
        <v>2526</v>
      </c>
    </row>
    <row r="212" spans="2:2" ht="30" x14ac:dyDescent="0.25">
      <c r="B212" s="48" t="s">
        <v>2527</v>
      </c>
    </row>
    <row r="213" spans="2:2" ht="225" x14ac:dyDescent="0.25">
      <c r="B213" s="48" t="s">
        <v>2528</v>
      </c>
    </row>
    <row r="214" spans="2:2" x14ac:dyDescent="0.25">
      <c r="B214" s="3" t="s">
        <v>2529</v>
      </c>
    </row>
    <row r="215" spans="2:2" ht="120" x14ac:dyDescent="0.25">
      <c r="B215" s="48" t="s">
        <v>2530</v>
      </c>
    </row>
    <row r="216" spans="2:2" x14ac:dyDescent="0.25">
      <c r="B216" s="3" t="s">
        <v>2531</v>
      </c>
    </row>
    <row r="217" spans="2:2" x14ac:dyDescent="0.25">
      <c r="B217" s="48" t="s">
        <v>2532</v>
      </c>
    </row>
    <row r="218" spans="2:2" x14ac:dyDescent="0.25">
      <c r="B218" s="48"/>
    </row>
    <row r="219" spans="2:2" x14ac:dyDescent="0.25">
      <c r="B219" s="48" t="s">
        <v>2533</v>
      </c>
    </row>
    <row r="220" spans="2:2" x14ac:dyDescent="0.25">
      <c r="B220" s="48"/>
    </row>
    <row r="221" spans="2:2" ht="75" x14ac:dyDescent="0.25">
      <c r="B221" s="48" t="s">
        <v>2534</v>
      </c>
    </row>
    <row r="222" spans="2:2" x14ac:dyDescent="0.25">
      <c r="B222" s="48" t="s">
        <v>2535</v>
      </c>
    </row>
    <row r="223" spans="2:2" x14ac:dyDescent="0.25">
      <c r="B223" s="48" t="s">
        <v>2536</v>
      </c>
    </row>
    <row r="224" spans="2:2" ht="30" x14ac:dyDescent="0.25">
      <c r="B224" s="48" t="s">
        <v>2537</v>
      </c>
    </row>
    <row r="225" spans="2:2" ht="45" x14ac:dyDescent="0.25">
      <c r="B225" s="48" t="s">
        <v>2538</v>
      </c>
    </row>
    <row r="226" spans="2:2" ht="30" x14ac:dyDescent="0.25">
      <c r="B226" s="48" t="s">
        <v>2539</v>
      </c>
    </row>
    <row r="227" spans="2:2" ht="45" x14ac:dyDescent="0.25">
      <c r="B227" s="48" t="s">
        <v>2540</v>
      </c>
    </row>
    <row r="228" spans="2:2" ht="60" x14ac:dyDescent="0.25">
      <c r="B228" s="48" t="s">
        <v>2541</v>
      </c>
    </row>
    <row r="229" spans="2:2" x14ac:dyDescent="0.25">
      <c r="B229" s="48" t="s">
        <v>2542</v>
      </c>
    </row>
    <row r="230" spans="2:2" x14ac:dyDescent="0.25">
      <c r="B230" s="48" t="s">
        <v>2543</v>
      </c>
    </row>
    <row r="231" spans="2:2" ht="30" x14ac:dyDescent="0.25">
      <c r="B231" s="48" t="s">
        <v>2544</v>
      </c>
    </row>
    <row r="232" spans="2:2" x14ac:dyDescent="0.25">
      <c r="B232" s="48" t="s">
        <v>2545</v>
      </c>
    </row>
    <row r="233" spans="2:2" x14ac:dyDescent="0.25">
      <c r="B233" s="48" t="s">
        <v>2546</v>
      </c>
    </row>
    <row r="234" spans="2:2" x14ac:dyDescent="0.25">
      <c r="B234" s="48" t="s">
        <v>2547</v>
      </c>
    </row>
    <row r="235" spans="2:2" x14ac:dyDescent="0.25">
      <c r="B235" s="48" t="s">
        <v>2548</v>
      </c>
    </row>
    <row r="236" spans="2:2" ht="30" x14ac:dyDescent="0.25">
      <c r="B236" s="48" t="s">
        <v>2549</v>
      </c>
    </row>
    <row r="237" spans="2:2" x14ac:dyDescent="0.25">
      <c r="B237" s="48" t="s">
        <v>2550</v>
      </c>
    </row>
    <row r="238" spans="2:2" ht="30" x14ac:dyDescent="0.25">
      <c r="B238" s="48" t="s">
        <v>2551</v>
      </c>
    </row>
    <row r="239" spans="2:2" ht="45" x14ac:dyDescent="0.25">
      <c r="B239" s="48" t="s">
        <v>2552</v>
      </c>
    </row>
    <row r="240" spans="2:2" x14ac:dyDescent="0.25">
      <c r="B240" s="48" t="s">
        <v>2553</v>
      </c>
    </row>
    <row r="241" spans="2:2" ht="30" x14ac:dyDescent="0.25">
      <c r="B241" s="48" t="s">
        <v>2554</v>
      </c>
    </row>
    <row r="242" spans="2:2" ht="30" x14ac:dyDescent="0.25">
      <c r="B242" s="48" t="s">
        <v>2555</v>
      </c>
    </row>
    <row r="243" spans="2:2" x14ac:dyDescent="0.25">
      <c r="B243" s="48" t="s">
        <v>2556</v>
      </c>
    </row>
    <row r="244" spans="2:2" ht="30" x14ac:dyDescent="0.25">
      <c r="B244" s="3" t="s">
        <v>2557</v>
      </c>
    </row>
    <row r="245" spans="2:2" x14ac:dyDescent="0.25">
      <c r="B245" s="48" t="s">
        <v>2558</v>
      </c>
    </row>
    <row r="246" spans="2:2" x14ac:dyDescent="0.25">
      <c r="B246" s="48"/>
    </row>
    <row r="247" spans="2:2" x14ac:dyDescent="0.25">
      <c r="B247" s="48" t="s">
        <v>2559</v>
      </c>
    </row>
    <row r="248" spans="2:2" x14ac:dyDescent="0.25">
      <c r="B248" s="48"/>
    </row>
    <row r="249" spans="2:2" ht="45" x14ac:dyDescent="0.25">
      <c r="B249" s="48" t="s">
        <v>2560</v>
      </c>
    </row>
    <row r="250" spans="2:2" ht="30" x14ac:dyDescent="0.25">
      <c r="B250" s="3" t="s">
        <v>2561</v>
      </c>
    </row>
    <row r="251" spans="2:2" ht="105" x14ac:dyDescent="0.25">
      <c r="B251" s="48" t="s">
        <v>2562</v>
      </c>
    </row>
    <row r="252" spans="2:2" ht="75" x14ac:dyDescent="0.25">
      <c r="B252" s="48" t="s">
        <v>2563</v>
      </c>
    </row>
    <row r="253" spans="2:2" x14ac:dyDescent="0.25">
      <c r="B253" s="48"/>
    </row>
    <row r="254" spans="2:2" x14ac:dyDescent="0.25">
      <c r="B254" s="48" t="s">
        <v>2564</v>
      </c>
    </row>
    <row r="255" spans="2:2" x14ac:dyDescent="0.25">
      <c r="B255" s="48"/>
    </row>
    <row r="256" spans="2:2" ht="45" x14ac:dyDescent="0.25">
      <c r="B256" s="48" t="s">
        <v>2565</v>
      </c>
    </row>
    <row r="257" spans="2:2" ht="30" x14ac:dyDescent="0.25">
      <c r="B257" s="48" t="s">
        <v>2566</v>
      </c>
    </row>
    <row r="258" spans="2:2" ht="30" x14ac:dyDescent="0.25">
      <c r="B258" s="48" t="s">
        <v>2567</v>
      </c>
    </row>
    <row r="259" spans="2:2" ht="30" x14ac:dyDescent="0.25">
      <c r="B259" s="48" t="s">
        <v>2568</v>
      </c>
    </row>
    <row r="260" spans="2:2" ht="30" x14ac:dyDescent="0.25">
      <c r="B260" s="3" t="s">
        <v>2569</v>
      </c>
    </row>
    <row r="261" spans="2:2" ht="30" x14ac:dyDescent="0.25">
      <c r="B261" s="3" t="s">
        <v>2570</v>
      </c>
    </row>
    <row r="262" spans="2:2" ht="75" x14ac:dyDescent="0.25">
      <c r="B262" s="3" t="s">
        <v>2571</v>
      </c>
    </row>
    <row r="263" spans="2:2" x14ac:dyDescent="0.25">
      <c r="B263" s="48"/>
    </row>
    <row r="264" spans="2:2" x14ac:dyDescent="0.25">
      <c r="B264" s="48" t="s">
        <v>2572</v>
      </c>
    </row>
    <row r="265" spans="2:2" x14ac:dyDescent="0.25">
      <c r="B265" s="48"/>
    </row>
    <row r="266" spans="2:2" ht="30" x14ac:dyDescent="0.25">
      <c r="B266" s="48" t="s">
        <v>2573</v>
      </c>
    </row>
    <row r="267" spans="2:2" ht="60" x14ac:dyDescent="0.25">
      <c r="B267" s="48" t="s">
        <v>2574</v>
      </c>
    </row>
    <row r="268" spans="2:2" ht="75" x14ac:dyDescent="0.25">
      <c r="B268" s="48" t="s">
        <v>2575</v>
      </c>
    </row>
    <row r="269" spans="2:2" ht="45" x14ac:dyDescent="0.25">
      <c r="B269" s="48" t="s">
        <v>2576</v>
      </c>
    </row>
    <row r="270" spans="2:2" x14ac:dyDescent="0.25">
      <c r="B270" s="3" t="s">
        <v>2383</v>
      </c>
    </row>
    <row r="271" spans="2:2" x14ac:dyDescent="0.25">
      <c r="B271" s="48"/>
    </row>
    <row r="272" spans="2:2" x14ac:dyDescent="0.25">
      <c r="B272" s="151" t="s">
        <v>2577</v>
      </c>
    </row>
    <row r="273" spans="2:2" x14ac:dyDescent="0.25">
      <c r="B273" s="151" t="s">
        <v>2578</v>
      </c>
    </row>
    <row r="274" spans="2:2" x14ac:dyDescent="0.25">
      <c r="B274" s="151" t="s">
        <v>2579</v>
      </c>
    </row>
    <row r="275" spans="2:2" x14ac:dyDescent="0.25">
      <c r="B275" s="48"/>
    </row>
    <row r="276" spans="2:2" x14ac:dyDescent="0.25">
      <c r="B276" s="48" t="s">
        <v>2580</v>
      </c>
    </row>
    <row r="277" spans="2:2" x14ac:dyDescent="0.25">
      <c r="B277" s="48"/>
    </row>
    <row r="278" spans="2:2" ht="60" x14ac:dyDescent="0.25">
      <c r="B278" s="48" t="s">
        <v>2581</v>
      </c>
    </row>
    <row r="279" spans="2:2" ht="30" x14ac:dyDescent="0.25">
      <c r="B279" s="48" t="s">
        <v>2582</v>
      </c>
    </row>
    <row r="280" spans="2:2" ht="60" x14ac:dyDescent="0.25">
      <c r="B280" s="48" t="s">
        <v>2583</v>
      </c>
    </row>
    <row r="281" spans="2:2" ht="45" x14ac:dyDescent="0.25">
      <c r="B281" s="48" t="s">
        <v>2584</v>
      </c>
    </row>
    <row r="282" spans="2:2" ht="30" x14ac:dyDescent="0.25">
      <c r="B282" s="48" t="s">
        <v>2585</v>
      </c>
    </row>
    <row r="283" spans="2:2" x14ac:dyDescent="0.25">
      <c r="B283" s="48" t="s">
        <v>2586</v>
      </c>
    </row>
    <row r="284" spans="2:2" x14ac:dyDescent="0.25">
      <c r="B284" s="48" t="s">
        <v>2587</v>
      </c>
    </row>
    <row r="285" spans="2:2" ht="45" x14ac:dyDescent="0.25">
      <c r="B285" s="48" t="s">
        <v>2588</v>
      </c>
    </row>
    <row r="286" spans="2:2" ht="60" x14ac:dyDescent="0.25">
      <c r="B286" s="48" t="s">
        <v>2589</v>
      </c>
    </row>
    <row r="287" spans="2:2" x14ac:dyDescent="0.25">
      <c r="B287" s="150"/>
    </row>
    <row r="288" spans="2:2" x14ac:dyDescent="0.25">
      <c r="B288" s="48" t="s">
        <v>2590</v>
      </c>
    </row>
    <row r="289" spans="2:2" ht="30" x14ac:dyDescent="0.25">
      <c r="B289" s="3" t="s">
        <v>2591</v>
      </c>
    </row>
    <row r="290" spans="2:2" x14ac:dyDescent="0.25">
      <c r="B290" s="150"/>
    </row>
    <row r="291" spans="2:2" ht="105" x14ac:dyDescent="0.25">
      <c r="B291" s="3" t="s">
        <v>2592</v>
      </c>
    </row>
    <row r="292" spans="2:2" x14ac:dyDescent="0.25">
      <c r="B292" s="3" t="s">
        <v>2593</v>
      </c>
    </row>
    <row r="293" spans="2:2" ht="75" x14ac:dyDescent="0.25">
      <c r="B293" s="48" t="s">
        <v>2594</v>
      </c>
    </row>
    <row r="294" spans="2:2" x14ac:dyDescent="0.25">
      <c r="B294" s="3" t="s">
        <v>2383</v>
      </c>
    </row>
    <row r="295" spans="2:2" x14ac:dyDescent="0.25">
      <c r="B295" s="48" t="s">
        <v>2595</v>
      </c>
    </row>
    <row r="296" spans="2:2" ht="30" x14ac:dyDescent="0.25">
      <c r="B296" s="48" t="s">
        <v>2596</v>
      </c>
    </row>
    <row r="297" spans="2:2" ht="105" x14ac:dyDescent="0.25">
      <c r="B297" s="3" t="s">
        <v>2597</v>
      </c>
    </row>
    <row r="298" spans="2:2" ht="30" x14ac:dyDescent="0.25">
      <c r="B298" s="48" t="s">
        <v>2598</v>
      </c>
    </row>
    <row r="299" spans="2:2" x14ac:dyDescent="0.25">
      <c r="B299" s="3" t="s">
        <v>2383</v>
      </c>
    </row>
    <row r="300" spans="2:2" ht="30" x14ac:dyDescent="0.25">
      <c r="B300" s="48" t="s">
        <v>2599</v>
      </c>
    </row>
    <row r="301" spans="2:2" ht="60" x14ac:dyDescent="0.25">
      <c r="B301" s="3" t="s">
        <v>2600</v>
      </c>
    </row>
    <row r="302" spans="2:2" x14ac:dyDescent="0.25">
      <c r="B302" s="3" t="s">
        <v>2383</v>
      </c>
    </row>
    <row r="303" spans="2:2" ht="45" x14ac:dyDescent="0.25">
      <c r="B303" s="48" t="s">
        <v>2601</v>
      </c>
    </row>
    <row r="304" spans="2:2" ht="30" x14ac:dyDescent="0.25">
      <c r="B304" s="3" t="s">
        <v>2602</v>
      </c>
    </row>
    <row r="305" spans="2:2" ht="30" x14ac:dyDescent="0.25">
      <c r="B305" s="48" t="s">
        <v>2603</v>
      </c>
    </row>
    <row r="306" spans="2:2" x14ac:dyDescent="0.25">
      <c r="B306" s="3" t="s">
        <v>2383</v>
      </c>
    </row>
    <row r="307" spans="2:2" ht="30" x14ac:dyDescent="0.25">
      <c r="B307" s="3" t="s">
        <v>2604</v>
      </c>
    </row>
    <row r="308" spans="2:2" x14ac:dyDescent="0.25">
      <c r="B308" s="48" t="s">
        <v>2605</v>
      </c>
    </row>
    <row r="309" spans="2:2" ht="45" x14ac:dyDescent="0.25">
      <c r="B309" s="3" t="s">
        <v>2606</v>
      </c>
    </row>
    <row r="310" spans="2:2" x14ac:dyDescent="0.25">
      <c r="B310" s="48" t="s">
        <v>2607</v>
      </c>
    </row>
    <row r="311" spans="2:2" ht="30" x14ac:dyDescent="0.25">
      <c r="B311" s="48" t="s">
        <v>2608</v>
      </c>
    </row>
    <row r="312" spans="2:2" ht="30" x14ac:dyDescent="0.25">
      <c r="B312" s="48" t="s">
        <v>2609</v>
      </c>
    </row>
    <row r="313" spans="2:2" ht="90" x14ac:dyDescent="0.25">
      <c r="B313" s="3" t="s">
        <v>2610</v>
      </c>
    </row>
    <row r="314" spans="2:2" ht="30" x14ac:dyDescent="0.25">
      <c r="B314" s="48" t="s">
        <v>2611</v>
      </c>
    </row>
    <row r="315" spans="2:2" ht="60" x14ac:dyDescent="0.25">
      <c r="B315" s="48" t="s">
        <v>2612</v>
      </c>
    </row>
    <row r="316" spans="2:2" ht="45" x14ac:dyDescent="0.25">
      <c r="B316" s="48" t="s">
        <v>2613</v>
      </c>
    </row>
    <row r="317" spans="2:2" x14ac:dyDescent="0.25">
      <c r="B317" s="48" t="s">
        <v>2614</v>
      </c>
    </row>
    <row r="318" spans="2:2" ht="45" x14ac:dyDescent="0.25">
      <c r="B318" s="48" t="s">
        <v>2615</v>
      </c>
    </row>
    <row r="319" spans="2:2" x14ac:dyDescent="0.25">
      <c r="B319" s="48" t="s">
        <v>2616</v>
      </c>
    </row>
    <row r="320" spans="2:2" ht="120" x14ac:dyDescent="0.25">
      <c r="B320" s="48" t="s">
        <v>2617</v>
      </c>
    </row>
    <row r="321" spans="2:2" ht="30" x14ac:dyDescent="0.25">
      <c r="B321" s="48" t="s">
        <v>2618</v>
      </c>
    </row>
    <row r="322" spans="2:2" ht="45" x14ac:dyDescent="0.25">
      <c r="B322" s="3" t="s">
        <v>2619</v>
      </c>
    </row>
    <row r="323" spans="2:2" ht="90" x14ac:dyDescent="0.25">
      <c r="B323" s="48" t="s">
        <v>2620</v>
      </c>
    </row>
    <row r="324" spans="2:2" x14ac:dyDescent="0.25">
      <c r="B324" s="3" t="s">
        <v>2621</v>
      </c>
    </row>
    <row r="325" spans="2:2" ht="30" x14ac:dyDescent="0.25">
      <c r="B325" s="48" t="s">
        <v>2622</v>
      </c>
    </row>
    <row r="326" spans="2:2" x14ac:dyDescent="0.25">
      <c r="B326" s="3" t="s">
        <v>2623</v>
      </c>
    </row>
    <row r="327" spans="2:2" x14ac:dyDescent="0.25">
      <c r="B327" s="48"/>
    </row>
    <row r="328" spans="2:2" ht="30" x14ac:dyDescent="0.25">
      <c r="B328" s="48" t="s">
        <v>2624</v>
      </c>
    </row>
    <row r="329" spans="2:2" x14ac:dyDescent="0.25">
      <c r="B329" s="48"/>
    </row>
    <row r="330" spans="2:2" ht="45" x14ac:dyDescent="0.25">
      <c r="B330" s="48" t="s">
        <v>2625</v>
      </c>
    </row>
    <row r="331" spans="2:2" ht="60" x14ac:dyDescent="0.25">
      <c r="B331" s="48" t="s">
        <v>2626</v>
      </c>
    </row>
    <row r="332" spans="2:2" ht="75" x14ac:dyDescent="0.25">
      <c r="B332" s="3" t="s">
        <v>2627</v>
      </c>
    </row>
    <row r="333" spans="2:2" ht="45" x14ac:dyDescent="0.25">
      <c r="B333" s="48" t="s">
        <v>2628</v>
      </c>
    </row>
    <row r="334" spans="2:2" ht="60" x14ac:dyDescent="0.25">
      <c r="B334" s="48" t="s">
        <v>2629</v>
      </c>
    </row>
    <row r="335" spans="2:2" ht="75" x14ac:dyDescent="0.25">
      <c r="B335" s="48" t="s">
        <v>2630</v>
      </c>
    </row>
    <row r="336" spans="2:2" x14ac:dyDescent="0.25">
      <c r="B336" s="3" t="s">
        <v>2631</v>
      </c>
    </row>
    <row r="337" spans="2:2" x14ac:dyDescent="0.25">
      <c r="B337" s="48" t="s">
        <v>2632</v>
      </c>
    </row>
    <row r="338" spans="2:2" ht="30" x14ac:dyDescent="0.25">
      <c r="B338" s="48" t="s">
        <v>2633</v>
      </c>
    </row>
    <row r="339" spans="2:2" ht="105" x14ac:dyDescent="0.25">
      <c r="B339" s="3" t="s">
        <v>2634</v>
      </c>
    </row>
    <row r="340" spans="2:2" ht="45" x14ac:dyDescent="0.25">
      <c r="B340" s="48" t="s">
        <v>2635</v>
      </c>
    </row>
    <row r="341" spans="2:2" ht="75" x14ac:dyDescent="0.25">
      <c r="B341" s="48" t="s">
        <v>2636</v>
      </c>
    </row>
    <row r="342" spans="2:2" ht="30" x14ac:dyDescent="0.25">
      <c r="B342" s="48" t="s">
        <v>2637</v>
      </c>
    </row>
    <row r="343" spans="2:2" x14ac:dyDescent="0.25">
      <c r="B343" s="3" t="s">
        <v>2638</v>
      </c>
    </row>
    <row r="344" spans="2:2" x14ac:dyDescent="0.25">
      <c r="B344" s="48" t="s">
        <v>2639</v>
      </c>
    </row>
    <row r="345" spans="2:2" ht="30" x14ac:dyDescent="0.25">
      <c r="B345" s="48" t="s">
        <v>2640</v>
      </c>
    </row>
    <row r="346" spans="2:2" ht="45" x14ac:dyDescent="0.25">
      <c r="B346" s="48" t="s">
        <v>2641</v>
      </c>
    </row>
    <row r="347" spans="2:2" ht="60" x14ac:dyDescent="0.25">
      <c r="B347" s="48" t="s">
        <v>2642</v>
      </c>
    </row>
    <row r="348" spans="2:2" ht="45" x14ac:dyDescent="0.25">
      <c r="B348" s="48" t="s">
        <v>2643</v>
      </c>
    </row>
    <row r="349" spans="2:2" ht="60" x14ac:dyDescent="0.25">
      <c r="B349" s="3" t="s">
        <v>2644</v>
      </c>
    </row>
    <row r="350" spans="2:2" ht="75" x14ac:dyDescent="0.25">
      <c r="B350" s="3" t="s">
        <v>2645</v>
      </c>
    </row>
    <row r="351" spans="2:2" x14ac:dyDescent="0.25">
      <c r="B351" s="3" t="s">
        <v>2646</v>
      </c>
    </row>
    <row r="352" spans="2:2" x14ac:dyDescent="0.25">
      <c r="B352" s="48" t="s">
        <v>2647</v>
      </c>
    </row>
    <row r="353" spans="2:2" ht="45" x14ac:dyDescent="0.25">
      <c r="B353" s="48" t="s">
        <v>2648</v>
      </c>
    </row>
    <row r="354" spans="2:2" ht="105" x14ac:dyDescent="0.25">
      <c r="B354" s="48" t="s">
        <v>2649</v>
      </c>
    </row>
    <row r="355" spans="2:2" ht="60" x14ac:dyDescent="0.25">
      <c r="B355" s="48" t="s">
        <v>2650</v>
      </c>
    </row>
    <row r="356" spans="2:2" ht="60" x14ac:dyDescent="0.25">
      <c r="B356" s="48" t="s">
        <v>2651</v>
      </c>
    </row>
    <row r="357" spans="2:2" ht="60" x14ac:dyDescent="0.25">
      <c r="B357" s="3" t="s">
        <v>2652</v>
      </c>
    </row>
    <row r="358" spans="2:2" x14ac:dyDescent="0.25">
      <c r="B358" s="48"/>
    </row>
    <row r="359" spans="2:2" ht="30" x14ac:dyDescent="0.25">
      <c r="B359" s="48" t="s">
        <v>2653</v>
      </c>
    </row>
    <row r="360" spans="2:2" x14ac:dyDescent="0.25">
      <c r="B360" s="48"/>
    </row>
    <row r="361" spans="2:2" ht="45" x14ac:dyDescent="0.25">
      <c r="B361" s="48" t="s">
        <v>2654</v>
      </c>
    </row>
    <row r="362" spans="2:2" x14ac:dyDescent="0.25">
      <c r="B362" s="3" t="s">
        <v>2383</v>
      </c>
    </row>
    <row r="363" spans="2:2" ht="30" x14ac:dyDescent="0.25">
      <c r="B363" s="48" t="s">
        <v>2655</v>
      </c>
    </row>
    <row r="364" spans="2:2" ht="45" x14ac:dyDescent="0.25">
      <c r="B364" s="48" t="s">
        <v>2656</v>
      </c>
    </row>
    <row r="365" spans="2:2" ht="30" x14ac:dyDescent="0.25">
      <c r="B365" s="48" t="s">
        <v>2657</v>
      </c>
    </row>
    <row r="366" spans="2:2" ht="30" x14ac:dyDescent="0.25">
      <c r="B366" s="48" t="s">
        <v>2658</v>
      </c>
    </row>
    <row r="367" spans="2:2" ht="45" x14ac:dyDescent="0.25">
      <c r="B367" s="48" t="s">
        <v>2659</v>
      </c>
    </row>
    <row r="368" spans="2:2" ht="45" x14ac:dyDescent="0.25">
      <c r="B368" s="48" t="s">
        <v>2660</v>
      </c>
    </row>
    <row r="369" spans="2:2" ht="45" x14ac:dyDescent="0.25">
      <c r="B369" s="48" t="s">
        <v>2661</v>
      </c>
    </row>
    <row r="370" spans="2:2" ht="90" x14ac:dyDescent="0.25">
      <c r="B370" s="3" t="s">
        <v>2662</v>
      </c>
    </row>
    <row r="371" spans="2:2" ht="75" x14ac:dyDescent="0.25">
      <c r="B371" s="48" t="s">
        <v>2663</v>
      </c>
    </row>
    <row r="372" spans="2:2" ht="60" x14ac:dyDescent="0.25">
      <c r="B372" s="48" t="s">
        <v>2664</v>
      </c>
    </row>
    <row r="373" spans="2:2" ht="45" x14ac:dyDescent="0.25">
      <c r="B373" s="48" t="s">
        <v>2665</v>
      </c>
    </row>
    <row r="374" spans="2:2" x14ac:dyDescent="0.25">
      <c r="B374" s="3" t="s">
        <v>2623</v>
      </c>
    </row>
    <row r="375" spans="2:2" ht="30" x14ac:dyDescent="0.25">
      <c r="B375" s="48" t="s">
        <v>2666</v>
      </c>
    </row>
    <row r="376" spans="2:2" x14ac:dyDescent="0.25">
      <c r="B376" s="3" t="s">
        <v>2667</v>
      </c>
    </row>
    <row r="377" spans="2:2" ht="45" x14ac:dyDescent="0.25">
      <c r="B377" s="48" t="s">
        <v>2668</v>
      </c>
    </row>
    <row r="378" spans="2:2" ht="30" x14ac:dyDescent="0.25">
      <c r="B378" s="48" t="s">
        <v>2669</v>
      </c>
    </row>
    <row r="379" spans="2:2" x14ac:dyDescent="0.25">
      <c r="B379" s="48"/>
    </row>
    <row r="380" spans="2:2" x14ac:dyDescent="0.25">
      <c r="B380" s="48" t="s">
        <v>2670</v>
      </c>
    </row>
    <row r="381" spans="2:2" x14ac:dyDescent="0.25">
      <c r="B381" s="48"/>
    </row>
    <row r="382" spans="2:2" ht="30" x14ac:dyDescent="0.25">
      <c r="B382" s="3" t="s">
        <v>2671</v>
      </c>
    </row>
    <row r="383" spans="2:2" x14ac:dyDescent="0.25">
      <c r="B383" s="48"/>
    </row>
    <row r="384" spans="2:2" ht="30" x14ac:dyDescent="0.25">
      <c r="B384" s="48" t="s">
        <v>2672</v>
      </c>
    </row>
    <row r="385" spans="2:2" x14ac:dyDescent="0.25">
      <c r="B385" s="48"/>
    </row>
    <row r="386" spans="2:2" ht="45" x14ac:dyDescent="0.25">
      <c r="B386" s="3" t="s">
        <v>2673</v>
      </c>
    </row>
    <row r="387" spans="2:2" ht="60" x14ac:dyDescent="0.25">
      <c r="B387" s="48" t="s">
        <v>2674</v>
      </c>
    </row>
    <row r="388" spans="2:2" ht="90" x14ac:dyDescent="0.25">
      <c r="B388" s="48" t="s">
        <v>2675</v>
      </c>
    </row>
    <row r="389" spans="2:2" ht="75" x14ac:dyDescent="0.25">
      <c r="B389" s="3" t="s">
        <v>2676</v>
      </c>
    </row>
    <row r="390" spans="2:2" ht="60" x14ac:dyDescent="0.25">
      <c r="B390" s="48" t="s">
        <v>2677</v>
      </c>
    </row>
    <row r="391" spans="2:2" ht="60" x14ac:dyDescent="0.25">
      <c r="B391" s="48" t="s">
        <v>2678</v>
      </c>
    </row>
    <row r="392" spans="2:2" ht="30" x14ac:dyDescent="0.25">
      <c r="B392" s="48" t="s">
        <v>2679</v>
      </c>
    </row>
    <row r="393" spans="2:2" ht="30" x14ac:dyDescent="0.25">
      <c r="B393" s="48" t="s">
        <v>2680</v>
      </c>
    </row>
    <row r="394" spans="2:2" ht="30" x14ac:dyDescent="0.25">
      <c r="B394" s="48" t="s">
        <v>2681</v>
      </c>
    </row>
    <row r="395" spans="2:2" ht="75" x14ac:dyDescent="0.25">
      <c r="B395" s="3" t="s">
        <v>2682</v>
      </c>
    </row>
    <row r="396" spans="2:2" ht="60" x14ac:dyDescent="0.25">
      <c r="B396" s="48" t="s">
        <v>2683</v>
      </c>
    </row>
    <row r="397" spans="2:2" ht="60" x14ac:dyDescent="0.25">
      <c r="B397" s="48" t="s">
        <v>2684</v>
      </c>
    </row>
    <row r="398" spans="2:2" ht="60" x14ac:dyDescent="0.25">
      <c r="B398" s="48" t="s">
        <v>2685</v>
      </c>
    </row>
    <row r="399" spans="2:2" ht="135" x14ac:dyDescent="0.25">
      <c r="B399" s="48" t="s">
        <v>2686</v>
      </c>
    </row>
    <row r="400" spans="2:2" ht="75" x14ac:dyDescent="0.25">
      <c r="B400" s="48" t="s">
        <v>2687</v>
      </c>
    </row>
    <row r="401" spans="2:2" ht="105" x14ac:dyDescent="0.25">
      <c r="B401" s="48" t="s">
        <v>2688</v>
      </c>
    </row>
    <row r="402" spans="2:2" ht="30" x14ac:dyDescent="0.25">
      <c r="B402" s="48" t="s">
        <v>2689</v>
      </c>
    </row>
    <row r="403" spans="2:2" ht="45" x14ac:dyDescent="0.25">
      <c r="B403" s="48" t="s">
        <v>2690</v>
      </c>
    </row>
    <row r="404" spans="2:2" x14ac:dyDescent="0.25">
      <c r="B404" s="48" t="s">
        <v>2691</v>
      </c>
    </row>
    <row r="405" spans="2:2" ht="75" x14ac:dyDescent="0.25">
      <c r="B405" s="48" t="s">
        <v>2692</v>
      </c>
    </row>
    <row r="406" spans="2:2" ht="75" x14ac:dyDescent="0.25">
      <c r="B406" s="48" t="s">
        <v>2693</v>
      </c>
    </row>
    <row r="407" spans="2:2" ht="210" x14ac:dyDescent="0.25">
      <c r="B407" s="48" t="s">
        <v>2694</v>
      </c>
    </row>
    <row r="408" spans="2:2" ht="45" x14ac:dyDescent="0.25">
      <c r="B408" s="3" t="s">
        <v>2695</v>
      </c>
    </row>
    <row r="409" spans="2:2" ht="120" x14ac:dyDescent="0.25">
      <c r="B409" s="48" t="s">
        <v>2696</v>
      </c>
    </row>
    <row r="410" spans="2:2" ht="60" x14ac:dyDescent="0.25">
      <c r="B410" s="48" t="s">
        <v>2697</v>
      </c>
    </row>
    <row r="411" spans="2:2" ht="45" x14ac:dyDescent="0.25">
      <c r="B411" s="48" t="s">
        <v>2698</v>
      </c>
    </row>
    <row r="412" spans="2:2" ht="45" x14ac:dyDescent="0.25">
      <c r="B412" s="48" t="s">
        <v>2699</v>
      </c>
    </row>
    <row r="413" spans="2:2" ht="75" x14ac:dyDescent="0.25">
      <c r="B413" s="3" t="s">
        <v>2700</v>
      </c>
    </row>
    <row r="414" spans="2:2" ht="105" x14ac:dyDescent="0.25">
      <c r="B414" s="3" t="s">
        <v>2701</v>
      </c>
    </row>
    <row r="415" spans="2:2" ht="75" x14ac:dyDescent="0.25">
      <c r="B415" s="48" t="s">
        <v>2702</v>
      </c>
    </row>
    <row r="416" spans="2:2" ht="60" x14ac:dyDescent="0.25">
      <c r="B416" s="3" t="s">
        <v>2703</v>
      </c>
    </row>
    <row r="417" spans="2:2" x14ac:dyDescent="0.25">
      <c r="B417" s="48"/>
    </row>
    <row r="418" spans="2:2" ht="45" x14ac:dyDescent="0.25">
      <c r="B418" s="48" t="s">
        <v>2704</v>
      </c>
    </row>
    <row r="419" spans="2:2" x14ac:dyDescent="0.25">
      <c r="B419" s="48"/>
    </row>
    <row r="420" spans="2:2" ht="135" x14ac:dyDescent="0.25">
      <c r="B420" s="48" t="s">
        <v>2705</v>
      </c>
    </row>
    <row r="421" spans="2:2" ht="135" x14ac:dyDescent="0.25">
      <c r="B421" s="3" t="s">
        <v>2706</v>
      </c>
    </row>
    <row r="422" spans="2:2" ht="60" x14ac:dyDescent="0.25">
      <c r="B422" s="48" t="s">
        <v>2707</v>
      </c>
    </row>
    <row r="423" spans="2:2" ht="45" x14ac:dyDescent="0.25">
      <c r="B423" s="48" t="s">
        <v>2708</v>
      </c>
    </row>
    <row r="424" spans="2:2" x14ac:dyDescent="0.25">
      <c r="B424" s="48"/>
    </row>
    <row r="425" spans="2:2" x14ac:dyDescent="0.25">
      <c r="B425" s="48" t="s">
        <v>2709</v>
      </c>
    </row>
    <row r="426" spans="2:2" x14ac:dyDescent="0.25">
      <c r="B426" s="48"/>
    </row>
    <row r="427" spans="2:2" ht="120" x14ac:dyDescent="0.25">
      <c r="B427" s="48" t="s">
        <v>2710</v>
      </c>
    </row>
    <row r="428" spans="2:2" ht="45" x14ac:dyDescent="0.25">
      <c r="B428" s="48" t="s">
        <v>2711</v>
      </c>
    </row>
    <row r="429" spans="2:2" ht="180" x14ac:dyDescent="0.25">
      <c r="B429" s="3" t="s">
        <v>2712</v>
      </c>
    </row>
    <row r="430" spans="2:2" ht="105" x14ac:dyDescent="0.25">
      <c r="B430" s="48" t="s">
        <v>2713</v>
      </c>
    </row>
    <row r="431" spans="2:2" ht="45" x14ac:dyDescent="0.25">
      <c r="B431" s="48" t="s">
        <v>2714</v>
      </c>
    </row>
    <row r="432" spans="2:2" x14ac:dyDescent="0.25">
      <c r="B432" s="48"/>
    </row>
    <row r="433" spans="2:2" ht="30" x14ac:dyDescent="0.25">
      <c r="B433" s="48" t="s">
        <v>2715</v>
      </c>
    </row>
    <row r="434" spans="2:2" x14ac:dyDescent="0.25">
      <c r="B434" s="48"/>
    </row>
    <row r="435" spans="2:2" ht="150" x14ac:dyDescent="0.25">
      <c r="B435" s="48" t="s">
        <v>2716</v>
      </c>
    </row>
    <row r="436" spans="2:2" ht="75" x14ac:dyDescent="0.25">
      <c r="B436" s="48" t="s">
        <v>2717</v>
      </c>
    </row>
    <row r="437" spans="2:2" ht="60" x14ac:dyDescent="0.25">
      <c r="B437" s="48" t="s">
        <v>2718</v>
      </c>
    </row>
    <row r="438" spans="2:2" ht="30" x14ac:dyDescent="0.25">
      <c r="B438" s="48" t="s">
        <v>2719</v>
      </c>
    </row>
    <row r="439" spans="2:2" ht="60" x14ac:dyDescent="0.25">
      <c r="B439" s="3" t="s">
        <v>2720</v>
      </c>
    </row>
    <row r="440" spans="2:2" ht="45" x14ac:dyDescent="0.25">
      <c r="B440" s="48" t="s">
        <v>2721</v>
      </c>
    </row>
    <row r="441" spans="2:2" ht="180" x14ac:dyDescent="0.25">
      <c r="B441" s="48" t="s">
        <v>2722</v>
      </c>
    </row>
    <row r="442" spans="2:2" ht="30" x14ac:dyDescent="0.25">
      <c r="B442" s="48" t="s">
        <v>2723</v>
      </c>
    </row>
    <row r="443" spans="2:2" ht="45" x14ac:dyDescent="0.25">
      <c r="B443" s="48" t="s">
        <v>2724</v>
      </c>
    </row>
    <row r="444" spans="2:2" ht="60" x14ac:dyDescent="0.25">
      <c r="B444" s="48" t="s">
        <v>2725</v>
      </c>
    </row>
    <row r="445" spans="2:2" ht="45" x14ac:dyDescent="0.25">
      <c r="B445" s="48" t="s">
        <v>2726</v>
      </c>
    </row>
    <row r="446" spans="2:2" ht="90" x14ac:dyDescent="0.25">
      <c r="B446" s="48" t="s">
        <v>2727</v>
      </c>
    </row>
    <row r="447" spans="2:2" ht="90" x14ac:dyDescent="0.25">
      <c r="B447" s="48" t="s">
        <v>2728</v>
      </c>
    </row>
    <row r="448" spans="2:2" ht="60" x14ac:dyDescent="0.25">
      <c r="B448" s="48" t="s">
        <v>2729</v>
      </c>
    </row>
    <row r="449" spans="2:2" ht="75" x14ac:dyDescent="0.25">
      <c r="B449" s="48" t="s">
        <v>2730</v>
      </c>
    </row>
    <row r="450" spans="2:2" x14ac:dyDescent="0.25">
      <c r="B450" s="48"/>
    </row>
    <row r="451" spans="2:2" x14ac:dyDescent="0.25">
      <c r="B451" s="48" t="s">
        <v>2731</v>
      </c>
    </row>
    <row r="452" spans="2:2" x14ac:dyDescent="0.25">
      <c r="B452" s="48"/>
    </row>
    <row r="453" spans="2:2" ht="90" x14ac:dyDescent="0.25">
      <c r="B453" s="48" t="s">
        <v>2732</v>
      </c>
    </row>
    <row r="454" spans="2:2" x14ac:dyDescent="0.25">
      <c r="B454" s="3" t="s">
        <v>2383</v>
      </c>
    </row>
    <row r="455" spans="2:2" x14ac:dyDescent="0.25">
      <c r="B455" s="48" t="s">
        <v>2733</v>
      </c>
    </row>
    <row r="456" spans="2:2" ht="60" x14ac:dyDescent="0.25">
      <c r="B456" s="48" t="s">
        <v>2734</v>
      </c>
    </row>
    <row r="457" spans="2:2" ht="45" x14ac:dyDescent="0.25">
      <c r="B457" s="48" t="s">
        <v>2735</v>
      </c>
    </row>
    <row r="458" spans="2:2" ht="60" x14ac:dyDescent="0.25">
      <c r="B458" s="48" t="s">
        <v>2736</v>
      </c>
    </row>
    <row r="459" spans="2:2" ht="45" x14ac:dyDescent="0.25">
      <c r="B459" s="3" t="s">
        <v>2737</v>
      </c>
    </row>
    <row r="460" spans="2:2" x14ac:dyDescent="0.25">
      <c r="B460" s="3" t="s">
        <v>2738</v>
      </c>
    </row>
    <row r="461" spans="2:2" x14ac:dyDescent="0.25">
      <c r="B461" s="48" t="s">
        <v>2739</v>
      </c>
    </row>
    <row r="462" spans="2:2" ht="90" x14ac:dyDescent="0.25">
      <c r="B462" s="48" t="s">
        <v>2740</v>
      </c>
    </row>
    <row r="463" spans="2:2" x14ac:dyDescent="0.25">
      <c r="B463" s="3" t="s">
        <v>2383</v>
      </c>
    </row>
    <row r="464" spans="2:2" ht="90" x14ac:dyDescent="0.25">
      <c r="B464" s="3" t="s">
        <v>2741</v>
      </c>
    </row>
    <row r="465" spans="2:2" ht="45" x14ac:dyDescent="0.25">
      <c r="B465" s="48" t="s">
        <v>2742</v>
      </c>
    </row>
    <row r="466" spans="2:2" ht="45" x14ac:dyDescent="0.25">
      <c r="B466" s="48" t="s">
        <v>2743</v>
      </c>
    </row>
    <row r="467" spans="2:2" ht="150" x14ac:dyDescent="0.25">
      <c r="B467" s="48" t="s">
        <v>2744</v>
      </c>
    </row>
    <row r="468" spans="2:2" ht="240" x14ac:dyDescent="0.25">
      <c r="B468" s="48" t="s">
        <v>2745</v>
      </c>
    </row>
    <row r="469" spans="2:2" ht="75" x14ac:dyDescent="0.25">
      <c r="B469" s="48" t="s">
        <v>2746</v>
      </c>
    </row>
    <row r="470" spans="2:2" ht="30" x14ac:dyDescent="0.25">
      <c r="B470" s="48" t="s">
        <v>2747</v>
      </c>
    </row>
    <row r="471" spans="2:2" ht="75" x14ac:dyDescent="0.25">
      <c r="B471" s="48" t="s">
        <v>2748</v>
      </c>
    </row>
    <row r="472" spans="2:2" ht="45" x14ac:dyDescent="0.25">
      <c r="B472" s="48" t="s">
        <v>2749</v>
      </c>
    </row>
    <row r="473" spans="2:2" x14ac:dyDescent="0.25">
      <c r="B473" s="48"/>
    </row>
    <row r="474" spans="2:2" x14ac:dyDescent="0.25">
      <c r="B474" s="48" t="s">
        <v>2750</v>
      </c>
    </row>
    <row r="475" spans="2:2" x14ac:dyDescent="0.25">
      <c r="B475" s="48"/>
    </row>
    <row r="476" spans="2:2" ht="135" x14ac:dyDescent="0.25">
      <c r="B476" s="48" t="s">
        <v>2751</v>
      </c>
    </row>
    <row r="477" spans="2:2" x14ac:dyDescent="0.25">
      <c r="B477" s="48" t="s">
        <v>2614</v>
      </c>
    </row>
    <row r="478" spans="2:2" ht="75" x14ac:dyDescent="0.25">
      <c r="B478" s="48" t="s">
        <v>2752</v>
      </c>
    </row>
    <row r="479" spans="2:2" ht="30" x14ac:dyDescent="0.25">
      <c r="B479" s="3" t="s">
        <v>2753</v>
      </c>
    </row>
    <row r="480" spans="2:2" x14ac:dyDescent="0.25">
      <c r="B480" s="48"/>
    </row>
    <row r="481" spans="2:2" x14ac:dyDescent="0.25">
      <c r="B481" s="48" t="s">
        <v>2754</v>
      </c>
    </row>
    <row r="482" spans="2:2" x14ac:dyDescent="0.25">
      <c r="B482" s="48"/>
    </row>
    <row r="483" spans="2:2" ht="105" x14ac:dyDescent="0.25">
      <c r="B483" s="48" t="s">
        <v>2755</v>
      </c>
    </row>
    <row r="484" spans="2:2" x14ac:dyDescent="0.25">
      <c r="B484" s="3" t="s">
        <v>2756</v>
      </c>
    </row>
    <row r="485" spans="2:2" x14ac:dyDescent="0.25">
      <c r="B485" s="48" t="s">
        <v>2757</v>
      </c>
    </row>
    <row r="486" spans="2:2" ht="75" x14ac:dyDescent="0.25">
      <c r="B486" s="48" t="s">
        <v>2758</v>
      </c>
    </row>
    <row r="487" spans="2:2" x14ac:dyDescent="0.25">
      <c r="B487" s="48" t="s">
        <v>2614</v>
      </c>
    </row>
    <row r="488" spans="2:2" ht="60" x14ac:dyDescent="0.25">
      <c r="B488" s="48" t="s">
        <v>2759</v>
      </c>
    </row>
    <row r="489" spans="2:2" x14ac:dyDescent="0.25">
      <c r="B489" s="3" t="s">
        <v>2383</v>
      </c>
    </row>
    <row r="490" spans="2:2" ht="75" x14ac:dyDescent="0.25">
      <c r="B490" s="48" t="s">
        <v>2760</v>
      </c>
    </row>
    <row r="491" spans="2:2" x14ac:dyDescent="0.25">
      <c r="B491" s="48" t="s">
        <v>2614</v>
      </c>
    </row>
    <row r="492" spans="2:2" x14ac:dyDescent="0.25">
      <c r="B492" s="48" t="s">
        <v>2761</v>
      </c>
    </row>
    <row r="493" spans="2:2" ht="150" x14ac:dyDescent="0.25">
      <c r="B493" s="48" t="s">
        <v>2762</v>
      </c>
    </row>
    <row r="494" spans="2:2" x14ac:dyDescent="0.25">
      <c r="B494" s="48" t="s">
        <v>2614</v>
      </c>
    </row>
    <row r="495" spans="2:2" ht="105" x14ac:dyDescent="0.25">
      <c r="B495" s="48" t="s">
        <v>2763</v>
      </c>
    </row>
    <row r="496" spans="2:2" ht="60" x14ac:dyDescent="0.25">
      <c r="B496" s="48" t="s">
        <v>2764</v>
      </c>
    </row>
    <row r="497" spans="2:2" ht="45" x14ac:dyDescent="0.25">
      <c r="B497" s="48" t="s">
        <v>2765</v>
      </c>
    </row>
    <row r="498" spans="2:2" x14ac:dyDescent="0.25">
      <c r="B498" s="3" t="s">
        <v>2766</v>
      </c>
    </row>
    <row r="499" spans="2:2" x14ac:dyDescent="0.25">
      <c r="B499" s="150"/>
    </row>
    <row r="500" spans="2:2" x14ac:dyDescent="0.25">
      <c r="B500" s="48" t="s">
        <v>2590</v>
      </c>
    </row>
    <row r="501" spans="2:2" ht="30" x14ac:dyDescent="0.25">
      <c r="B501" s="3" t="s">
        <v>2767</v>
      </c>
    </row>
    <row r="502" spans="2:2" x14ac:dyDescent="0.25">
      <c r="B502" s="150"/>
    </row>
    <row r="503" spans="2:2" ht="180" x14ac:dyDescent="0.25">
      <c r="B503" s="3" t="s">
        <v>2768</v>
      </c>
    </row>
    <row r="504" spans="2:2" x14ac:dyDescent="0.25">
      <c r="B504" s="3" t="s">
        <v>2769</v>
      </c>
    </row>
    <row r="505" spans="2:2" ht="45" x14ac:dyDescent="0.25">
      <c r="B505" s="48" t="s">
        <v>2770</v>
      </c>
    </row>
    <row r="506" spans="2:2" x14ac:dyDescent="0.25">
      <c r="B506" s="3" t="s">
        <v>2771</v>
      </c>
    </row>
    <row r="507" spans="2:2" ht="60" x14ac:dyDescent="0.25">
      <c r="B507" s="48" t="s">
        <v>2772</v>
      </c>
    </row>
    <row r="508" spans="2:2" ht="90" x14ac:dyDescent="0.25">
      <c r="B508" s="48" t="s">
        <v>2773</v>
      </c>
    </row>
    <row r="509" spans="2:2" x14ac:dyDescent="0.25">
      <c r="B509" s="3" t="s">
        <v>2774</v>
      </c>
    </row>
    <row r="510" spans="2:2" ht="150" x14ac:dyDescent="0.25">
      <c r="B510" s="3" t="s">
        <v>2775</v>
      </c>
    </row>
    <row r="511" spans="2:2" x14ac:dyDescent="0.25">
      <c r="B511" s="3" t="s">
        <v>2383</v>
      </c>
    </row>
    <row r="512" spans="2:2" ht="60" x14ac:dyDescent="0.25">
      <c r="B512" s="48" t="s">
        <v>2776</v>
      </c>
    </row>
    <row r="513" spans="2:2" ht="105" x14ac:dyDescent="0.25">
      <c r="B513" s="48" t="s">
        <v>2777</v>
      </c>
    </row>
    <row r="514" spans="2:2" x14ac:dyDescent="0.25">
      <c r="B514" s="3" t="s">
        <v>2778</v>
      </c>
    </row>
    <row r="515" spans="2:2" ht="135" x14ac:dyDescent="0.25">
      <c r="B515" s="48" t="s">
        <v>2779</v>
      </c>
    </row>
    <row r="516" spans="2:2" x14ac:dyDescent="0.25">
      <c r="B516" s="3" t="s">
        <v>2383</v>
      </c>
    </row>
    <row r="517" spans="2:2" ht="75" x14ac:dyDescent="0.25">
      <c r="B517" s="48" t="s">
        <v>2780</v>
      </c>
    </row>
    <row r="518" spans="2:2" ht="105" x14ac:dyDescent="0.25">
      <c r="B518" s="48" t="s">
        <v>2781</v>
      </c>
    </row>
    <row r="519" spans="2:2" x14ac:dyDescent="0.25">
      <c r="B519" s="3" t="s">
        <v>2381</v>
      </c>
    </row>
    <row r="520" spans="2:2" ht="90" x14ac:dyDescent="0.25">
      <c r="B520" s="48" t="s">
        <v>2782</v>
      </c>
    </row>
    <row r="521" spans="2:2" x14ac:dyDescent="0.25">
      <c r="B521" s="3" t="s">
        <v>2381</v>
      </c>
    </row>
    <row r="522" spans="2:2" ht="60" x14ac:dyDescent="0.25">
      <c r="B522" s="48" t="s">
        <v>2783</v>
      </c>
    </row>
    <row r="523" spans="2:2" ht="30" x14ac:dyDescent="0.25">
      <c r="B523" s="48" t="s">
        <v>2784</v>
      </c>
    </row>
    <row r="524" spans="2:2" x14ac:dyDescent="0.25">
      <c r="B524" s="48"/>
    </row>
    <row r="525" spans="2:2" x14ac:dyDescent="0.25">
      <c r="B525" s="48" t="s">
        <v>2785</v>
      </c>
    </row>
    <row r="526" spans="2:2" x14ac:dyDescent="0.25">
      <c r="B526" s="48"/>
    </row>
    <row r="527" spans="2:2" x14ac:dyDescent="0.25">
      <c r="B527" s="3" t="s">
        <v>2786</v>
      </c>
    </row>
    <row r="528" spans="2:2" x14ac:dyDescent="0.25">
      <c r="B528" s="48"/>
    </row>
    <row r="529" spans="2:2" ht="75" x14ac:dyDescent="0.25">
      <c r="B529" s="48" t="s">
        <v>2787</v>
      </c>
    </row>
    <row r="530" spans="2:2" x14ac:dyDescent="0.25">
      <c r="B530" s="48" t="s">
        <v>2788</v>
      </c>
    </row>
    <row r="531" spans="2:2" ht="120" x14ac:dyDescent="0.25">
      <c r="B531" s="48" t="s">
        <v>2789</v>
      </c>
    </row>
    <row r="532" spans="2:2" ht="60" x14ac:dyDescent="0.25">
      <c r="B532" s="3" t="s">
        <v>2790</v>
      </c>
    </row>
    <row r="533" spans="2:2" ht="30" x14ac:dyDescent="0.25">
      <c r="B533" s="48" t="s">
        <v>2791</v>
      </c>
    </row>
    <row r="534" spans="2:2" ht="60" x14ac:dyDescent="0.25">
      <c r="B534" s="3" t="s">
        <v>2792</v>
      </c>
    </row>
    <row r="535" spans="2:2" ht="180" x14ac:dyDescent="0.25">
      <c r="B535" s="48" t="s">
        <v>2793</v>
      </c>
    </row>
    <row r="536" spans="2:2" x14ac:dyDescent="0.25">
      <c r="B536" s="48" t="s">
        <v>2794</v>
      </c>
    </row>
    <row r="537" spans="2:2" ht="45" x14ac:dyDescent="0.25">
      <c r="B537" s="48" t="s">
        <v>2795</v>
      </c>
    </row>
    <row r="538" spans="2:2" ht="30" x14ac:dyDescent="0.25">
      <c r="B538" s="48" t="s">
        <v>2796</v>
      </c>
    </row>
    <row r="539" spans="2:2" ht="45" x14ac:dyDescent="0.25">
      <c r="B539" s="48" t="s">
        <v>2797</v>
      </c>
    </row>
    <row r="540" spans="2:2" ht="45" x14ac:dyDescent="0.25">
      <c r="B540" s="48" t="s">
        <v>2798</v>
      </c>
    </row>
    <row r="541" spans="2:2" ht="135" x14ac:dyDescent="0.25">
      <c r="B541" s="48" t="s">
        <v>2799</v>
      </c>
    </row>
    <row r="542" spans="2:2" x14ac:dyDescent="0.25">
      <c r="B542" s="48"/>
    </row>
    <row r="543" spans="2:2" ht="30" x14ac:dyDescent="0.25">
      <c r="B543" s="48" t="s">
        <v>2800</v>
      </c>
    </row>
    <row r="544" spans="2:2" x14ac:dyDescent="0.25">
      <c r="B544" s="48"/>
    </row>
    <row r="545" spans="2:2" ht="30" x14ac:dyDescent="0.25">
      <c r="B545" s="48" t="s">
        <v>2801</v>
      </c>
    </row>
    <row r="546" spans="2:2" ht="45" x14ac:dyDescent="0.25">
      <c r="B546" s="48" t="s">
        <v>2802</v>
      </c>
    </row>
    <row r="547" spans="2:2" ht="60" x14ac:dyDescent="0.25">
      <c r="B547" s="48" t="s">
        <v>2803</v>
      </c>
    </row>
    <row r="548" spans="2:2" ht="60" x14ac:dyDescent="0.25">
      <c r="B548" s="48" t="s">
        <v>2804</v>
      </c>
    </row>
    <row r="549" spans="2:2" ht="60" x14ac:dyDescent="0.25">
      <c r="B549" s="48" t="s">
        <v>2805</v>
      </c>
    </row>
    <row r="550" spans="2:2" ht="30" x14ac:dyDescent="0.25">
      <c r="B550" s="48" t="s">
        <v>2806</v>
      </c>
    </row>
    <row r="551" spans="2:2" x14ac:dyDescent="0.25">
      <c r="B551" s="48"/>
    </row>
    <row r="552" spans="2:2" ht="30" x14ac:dyDescent="0.25">
      <c r="B552" s="48" t="s">
        <v>2807</v>
      </c>
    </row>
    <row r="553" spans="2:2" x14ac:dyDescent="0.25">
      <c r="B553" s="48"/>
    </row>
    <row r="554" spans="2:2" ht="30" x14ac:dyDescent="0.25">
      <c r="B554" s="48" t="s">
        <v>2808</v>
      </c>
    </row>
    <row r="555" spans="2:2" ht="30" x14ac:dyDescent="0.25">
      <c r="B555" s="48" t="s">
        <v>2809</v>
      </c>
    </row>
    <row r="556" spans="2:2" ht="30" x14ac:dyDescent="0.25">
      <c r="B556" s="48" t="s">
        <v>2810</v>
      </c>
    </row>
    <row r="557" spans="2:2" x14ac:dyDescent="0.25">
      <c r="B557" s="48" t="s">
        <v>2811</v>
      </c>
    </row>
    <row r="558" spans="2:2" ht="45" x14ac:dyDescent="0.25">
      <c r="B558" s="3" t="s">
        <v>2812</v>
      </c>
    </row>
    <row r="559" spans="2:2" ht="30" x14ac:dyDescent="0.25">
      <c r="B559" s="48" t="s">
        <v>2813</v>
      </c>
    </row>
    <row r="560" spans="2:2" ht="30" x14ac:dyDescent="0.25">
      <c r="B560" s="48" t="s">
        <v>2814</v>
      </c>
    </row>
    <row r="561" spans="2:2" ht="45" x14ac:dyDescent="0.25">
      <c r="B561" s="48" t="s">
        <v>2815</v>
      </c>
    </row>
    <row r="562" spans="2:2" x14ac:dyDescent="0.25">
      <c r="B562" s="48" t="s">
        <v>2816</v>
      </c>
    </row>
    <row r="563" spans="2:2" ht="30" x14ac:dyDescent="0.25">
      <c r="B563" s="48" t="s">
        <v>2817</v>
      </c>
    </row>
    <row r="564" spans="2:2" ht="30" x14ac:dyDescent="0.25">
      <c r="B564" s="48" t="s">
        <v>2818</v>
      </c>
    </row>
    <row r="565" spans="2:2" ht="60" x14ac:dyDescent="0.25">
      <c r="B565" s="48" t="s">
        <v>2819</v>
      </c>
    </row>
    <row r="566" spans="2:2" ht="30" x14ac:dyDescent="0.25">
      <c r="B566" s="48" t="s">
        <v>2820</v>
      </c>
    </row>
    <row r="567" spans="2:2" ht="30" x14ac:dyDescent="0.25">
      <c r="B567" s="48" t="s">
        <v>2821</v>
      </c>
    </row>
    <row r="568" spans="2:2" ht="30" x14ac:dyDescent="0.25">
      <c r="B568" s="48" t="s">
        <v>2822</v>
      </c>
    </row>
    <row r="569" spans="2:2" ht="75" x14ac:dyDescent="0.25">
      <c r="B569" s="3" t="s">
        <v>2823</v>
      </c>
    </row>
    <row r="570" spans="2:2" ht="75" x14ac:dyDescent="0.25">
      <c r="B570" s="48" t="s">
        <v>2824</v>
      </c>
    </row>
    <row r="571" spans="2:2" ht="45" x14ac:dyDescent="0.25">
      <c r="B571" s="48" t="s">
        <v>2825</v>
      </c>
    </row>
    <row r="572" spans="2:2" ht="45" x14ac:dyDescent="0.25">
      <c r="B572" s="48" t="s">
        <v>2826</v>
      </c>
    </row>
    <row r="573" spans="2:2" ht="60" x14ac:dyDescent="0.25">
      <c r="B573" s="48" t="s">
        <v>2827</v>
      </c>
    </row>
    <row r="574" spans="2:2" ht="60" x14ac:dyDescent="0.25">
      <c r="B574" s="48" t="s">
        <v>2828</v>
      </c>
    </row>
    <row r="575" spans="2:2" ht="120" x14ac:dyDescent="0.25">
      <c r="B575" s="48" t="s">
        <v>2829</v>
      </c>
    </row>
    <row r="576" spans="2:2" x14ac:dyDescent="0.25">
      <c r="B576" s="3" t="s">
        <v>2383</v>
      </c>
    </row>
    <row r="577" spans="2:2" ht="90" x14ac:dyDescent="0.25">
      <c r="B577" s="3" t="s">
        <v>2830</v>
      </c>
    </row>
    <row r="578" spans="2:2" ht="30" x14ac:dyDescent="0.25">
      <c r="B578" s="48" t="s">
        <v>2831</v>
      </c>
    </row>
    <row r="579" spans="2:2" ht="90" x14ac:dyDescent="0.25">
      <c r="B579" s="3" t="s">
        <v>2832</v>
      </c>
    </row>
    <row r="580" spans="2:2" ht="75" x14ac:dyDescent="0.25">
      <c r="B580" s="48" t="s">
        <v>2833</v>
      </c>
    </row>
    <row r="581" spans="2:2" ht="45" x14ac:dyDescent="0.25">
      <c r="B581" s="48" t="s">
        <v>2834</v>
      </c>
    </row>
    <row r="582" spans="2:2" ht="60" x14ac:dyDescent="0.25">
      <c r="B582" s="48" t="s">
        <v>2835</v>
      </c>
    </row>
    <row r="583" spans="2:2" ht="60" x14ac:dyDescent="0.25">
      <c r="B583" s="48" t="s">
        <v>2836</v>
      </c>
    </row>
    <row r="584" spans="2:2" ht="30" x14ac:dyDescent="0.25">
      <c r="B584" s="48" t="s">
        <v>2837</v>
      </c>
    </row>
    <row r="585" spans="2:2" ht="60" x14ac:dyDescent="0.25">
      <c r="B585" s="48" t="s">
        <v>2838</v>
      </c>
    </row>
    <row r="586" spans="2:2" ht="30" x14ac:dyDescent="0.25">
      <c r="B586" s="48" t="s">
        <v>2839</v>
      </c>
    </row>
    <row r="587" spans="2:2" ht="120" x14ac:dyDescent="0.25">
      <c r="B587" s="48" t="s">
        <v>2840</v>
      </c>
    </row>
    <row r="588" spans="2:2" ht="45" x14ac:dyDescent="0.25">
      <c r="B588" s="48" t="s">
        <v>2841</v>
      </c>
    </row>
    <row r="589" spans="2:2" ht="30" x14ac:dyDescent="0.25">
      <c r="B589" s="48" t="s">
        <v>2842</v>
      </c>
    </row>
    <row r="590" spans="2:2" x14ac:dyDescent="0.25">
      <c r="B590" s="3" t="s">
        <v>2381</v>
      </c>
    </row>
    <row r="591" spans="2:2" ht="75" x14ac:dyDescent="0.25">
      <c r="B591" s="48" t="s">
        <v>2843</v>
      </c>
    </row>
    <row r="592" spans="2:2" ht="30" x14ac:dyDescent="0.25">
      <c r="B592" s="48" t="s">
        <v>2844</v>
      </c>
    </row>
    <row r="593" spans="2:2" ht="60" x14ac:dyDescent="0.25">
      <c r="B593" s="3" t="s">
        <v>2845</v>
      </c>
    </row>
    <row r="594" spans="2:2" ht="30" x14ac:dyDescent="0.25">
      <c r="B594" s="48" t="s">
        <v>2846</v>
      </c>
    </row>
    <row r="595" spans="2:2" ht="240" x14ac:dyDescent="0.25">
      <c r="B595" s="48" t="s">
        <v>2847</v>
      </c>
    </row>
    <row r="596" spans="2:2" x14ac:dyDescent="0.25">
      <c r="B596" s="3" t="s">
        <v>2848</v>
      </c>
    </row>
    <row r="597" spans="2:2" ht="105" x14ac:dyDescent="0.25">
      <c r="B597" s="48" t="s">
        <v>2849</v>
      </c>
    </row>
    <row r="598" spans="2:2" x14ac:dyDescent="0.25">
      <c r="B598" s="3" t="s">
        <v>2381</v>
      </c>
    </row>
    <row r="599" spans="2:2" ht="105" x14ac:dyDescent="0.25">
      <c r="B599" s="48" t="s">
        <v>2850</v>
      </c>
    </row>
    <row r="600" spans="2:2" ht="75" x14ac:dyDescent="0.25">
      <c r="B600" s="48" t="s">
        <v>2851</v>
      </c>
    </row>
    <row r="601" spans="2:2" ht="60" x14ac:dyDescent="0.25">
      <c r="B601" s="48" t="s">
        <v>2852</v>
      </c>
    </row>
    <row r="602" spans="2:2" ht="90" x14ac:dyDescent="0.25">
      <c r="B602" s="3" t="s">
        <v>2853</v>
      </c>
    </row>
    <row r="603" spans="2:2" ht="60" x14ac:dyDescent="0.25">
      <c r="B603" s="48" t="s">
        <v>2854</v>
      </c>
    </row>
    <row r="604" spans="2:2" ht="60" x14ac:dyDescent="0.25">
      <c r="B604" s="48" t="s">
        <v>2855</v>
      </c>
    </row>
    <row r="605" spans="2:2" ht="45" x14ac:dyDescent="0.25">
      <c r="B605" s="3" t="s">
        <v>2856</v>
      </c>
    </row>
    <row r="606" spans="2:2" ht="45" x14ac:dyDescent="0.25">
      <c r="B606" s="3" t="s">
        <v>2857</v>
      </c>
    </row>
    <row r="607" spans="2:2" ht="60" x14ac:dyDescent="0.25">
      <c r="B607" s="48" t="s">
        <v>2858</v>
      </c>
    </row>
    <row r="608" spans="2:2" ht="75" x14ac:dyDescent="0.25">
      <c r="B608" s="48" t="s">
        <v>2859</v>
      </c>
    </row>
    <row r="609" spans="2:2" ht="60" x14ac:dyDescent="0.25">
      <c r="B609" s="48" t="s">
        <v>2860</v>
      </c>
    </row>
    <row r="610" spans="2:2" ht="60" x14ac:dyDescent="0.25">
      <c r="B610" s="48" t="s">
        <v>2861</v>
      </c>
    </row>
    <row r="611" spans="2:2" x14ac:dyDescent="0.25">
      <c r="B611" s="3" t="s">
        <v>2862</v>
      </c>
    </row>
    <row r="612" spans="2:2" ht="60" x14ac:dyDescent="0.25">
      <c r="B612" s="48" t="s">
        <v>2863</v>
      </c>
    </row>
    <row r="613" spans="2:2" x14ac:dyDescent="0.25">
      <c r="B613" s="3" t="s">
        <v>2864</v>
      </c>
    </row>
    <row r="614" spans="2:2" ht="120" x14ac:dyDescent="0.25">
      <c r="B614" s="3" t="s">
        <v>2865</v>
      </c>
    </row>
    <row r="615" spans="2:2" x14ac:dyDescent="0.25">
      <c r="B615" s="3" t="s">
        <v>2866</v>
      </c>
    </row>
    <row r="616" spans="2:2" ht="60" x14ac:dyDescent="0.25">
      <c r="B616" s="48" t="s">
        <v>2867</v>
      </c>
    </row>
    <row r="617" spans="2:2" x14ac:dyDescent="0.25">
      <c r="B617" s="3" t="s">
        <v>2868</v>
      </c>
    </row>
    <row r="618" spans="2:2" ht="45" x14ac:dyDescent="0.25">
      <c r="B618" s="48" t="s">
        <v>2869</v>
      </c>
    </row>
    <row r="619" spans="2:2" ht="45" x14ac:dyDescent="0.25">
      <c r="B619" s="3" t="s">
        <v>2870</v>
      </c>
    </row>
    <row r="620" spans="2:2" ht="60" x14ac:dyDescent="0.25">
      <c r="B620" s="3" t="s">
        <v>2871</v>
      </c>
    </row>
    <row r="621" spans="2:2" ht="45" x14ac:dyDescent="0.25">
      <c r="B621" s="3" t="s">
        <v>2872</v>
      </c>
    </row>
    <row r="622" spans="2:2" ht="75" x14ac:dyDescent="0.25">
      <c r="B622" s="48" t="s">
        <v>2873</v>
      </c>
    </row>
    <row r="623" spans="2:2" ht="60" x14ac:dyDescent="0.25">
      <c r="B623" s="48" t="s">
        <v>2874</v>
      </c>
    </row>
    <row r="624" spans="2:2" ht="45" x14ac:dyDescent="0.25">
      <c r="B624" s="3" t="s">
        <v>2875</v>
      </c>
    </row>
    <row r="625" spans="2:2" ht="120" x14ac:dyDescent="0.25">
      <c r="B625" s="48" t="s">
        <v>2876</v>
      </c>
    </row>
    <row r="626" spans="2:2" x14ac:dyDescent="0.25">
      <c r="B626" s="3" t="s">
        <v>2877</v>
      </c>
    </row>
    <row r="627" spans="2:2" x14ac:dyDescent="0.25">
      <c r="B627" s="48"/>
    </row>
    <row r="628" spans="2:2" x14ac:dyDescent="0.25">
      <c r="B628" s="150"/>
    </row>
    <row r="629" spans="2:2" x14ac:dyDescent="0.25">
      <c r="B629" s="154" t="s">
        <v>2590</v>
      </c>
    </row>
    <row r="630" spans="2:2" ht="30" x14ac:dyDescent="0.25">
      <c r="B630" s="3" t="s">
        <v>2878</v>
      </c>
    </row>
    <row r="631" spans="2:2" x14ac:dyDescent="0.25">
      <c r="B631" s="150"/>
    </row>
    <row r="632" spans="2:2" ht="30" x14ac:dyDescent="0.25">
      <c r="B632" s="48" t="s">
        <v>2879</v>
      </c>
    </row>
    <row r="633" spans="2:2" x14ac:dyDescent="0.25">
      <c r="B633" s="48"/>
    </row>
    <row r="634" spans="2:2" ht="60" x14ac:dyDescent="0.25">
      <c r="B634" s="3" t="s">
        <v>2880</v>
      </c>
    </row>
    <row r="635" spans="2:2" x14ac:dyDescent="0.25">
      <c r="B635" s="48"/>
    </row>
    <row r="636" spans="2:2" ht="30" x14ac:dyDescent="0.25">
      <c r="B636" s="48" t="s">
        <v>2881</v>
      </c>
    </row>
    <row r="637" spans="2:2" x14ac:dyDescent="0.25">
      <c r="B637" s="48"/>
    </row>
    <row r="638" spans="2:2" ht="60" x14ac:dyDescent="0.25">
      <c r="B638" s="3" t="s">
        <v>2882</v>
      </c>
    </row>
    <row r="639" spans="2:2" ht="120" x14ac:dyDescent="0.25">
      <c r="B639" s="48" t="s">
        <v>2883</v>
      </c>
    </row>
    <row r="640" spans="2:2" x14ac:dyDescent="0.25">
      <c r="B640" s="48"/>
    </row>
    <row r="641" spans="2:2" ht="30" x14ac:dyDescent="0.25">
      <c r="B641" s="48" t="s">
        <v>2884</v>
      </c>
    </row>
    <row r="642" spans="2:2" x14ac:dyDescent="0.25">
      <c r="B642" s="48"/>
    </row>
    <row r="643" spans="2:2" x14ac:dyDescent="0.25">
      <c r="B643" s="48" t="s">
        <v>2885</v>
      </c>
    </row>
    <row r="644" spans="2:2" ht="30" x14ac:dyDescent="0.25">
      <c r="B644" s="48" t="s">
        <v>2396</v>
      </c>
    </row>
    <row r="645" spans="2:2" ht="45" x14ac:dyDescent="0.25">
      <c r="B645" s="3" t="s">
        <v>2886</v>
      </c>
    </row>
    <row r="646" spans="2:2" ht="75" x14ac:dyDescent="0.25">
      <c r="B646" s="48" t="s">
        <v>2887</v>
      </c>
    </row>
    <row r="647" spans="2:2" ht="120" x14ac:dyDescent="0.25">
      <c r="B647" s="48" t="s">
        <v>2888</v>
      </c>
    </row>
    <row r="648" spans="2:2" ht="60" x14ac:dyDescent="0.25">
      <c r="B648" s="48" t="s">
        <v>2889</v>
      </c>
    </row>
    <row r="649" spans="2:2" ht="75" x14ac:dyDescent="0.25">
      <c r="B649" s="48" t="s">
        <v>2890</v>
      </c>
    </row>
    <row r="650" spans="2:2" ht="135" x14ac:dyDescent="0.25">
      <c r="B650" s="3" t="s">
        <v>2891</v>
      </c>
    </row>
    <row r="651" spans="2:2" ht="45" x14ac:dyDescent="0.25">
      <c r="B651" s="48" t="s">
        <v>2892</v>
      </c>
    </row>
    <row r="652" spans="2:2" ht="75" x14ac:dyDescent="0.25">
      <c r="B652" s="48" t="s">
        <v>2893</v>
      </c>
    </row>
    <row r="653" spans="2:2" ht="45" x14ac:dyDescent="0.25">
      <c r="B653" s="48" t="s">
        <v>2894</v>
      </c>
    </row>
    <row r="654" spans="2:2" ht="60" x14ac:dyDescent="0.25">
      <c r="B654" s="48" t="s">
        <v>2895</v>
      </c>
    </row>
    <row r="655" spans="2:2" ht="45" x14ac:dyDescent="0.25">
      <c r="B655" s="48" t="s">
        <v>2896</v>
      </c>
    </row>
    <row r="656" spans="2:2" ht="120" x14ac:dyDescent="0.25">
      <c r="B656" s="3" t="s">
        <v>2897</v>
      </c>
    </row>
    <row r="657" spans="2:2" ht="165" x14ac:dyDescent="0.25">
      <c r="B657" s="3" t="s">
        <v>2898</v>
      </c>
    </row>
    <row r="658" spans="2:2" ht="120" x14ac:dyDescent="0.25">
      <c r="B658" s="3" t="s">
        <v>2899</v>
      </c>
    </row>
    <row r="659" spans="2:2" ht="75" x14ac:dyDescent="0.25">
      <c r="B659" s="48" t="s">
        <v>2900</v>
      </c>
    </row>
    <row r="660" spans="2:2" ht="75" x14ac:dyDescent="0.25">
      <c r="B660" s="3" t="s">
        <v>2901</v>
      </c>
    </row>
    <row r="661" spans="2:2" ht="120" x14ac:dyDescent="0.25">
      <c r="B661" s="3" t="s">
        <v>2902</v>
      </c>
    </row>
    <row r="662" spans="2:2" ht="45" x14ac:dyDescent="0.25">
      <c r="B662" s="48" t="s">
        <v>2903</v>
      </c>
    </row>
    <row r="663" spans="2:2" ht="45" x14ac:dyDescent="0.25">
      <c r="B663" s="48" t="s">
        <v>2904</v>
      </c>
    </row>
    <row r="664" spans="2:2" ht="60" x14ac:dyDescent="0.25">
      <c r="B664" s="48" t="s">
        <v>2905</v>
      </c>
    </row>
    <row r="665" spans="2:2" ht="90" x14ac:dyDescent="0.25">
      <c r="B665" s="48" t="s">
        <v>2906</v>
      </c>
    </row>
    <row r="666" spans="2:2" ht="75" x14ac:dyDescent="0.25">
      <c r="B666" s="48" t="s">
        <v>2907</v>
      </c>
    </row>
    <row r="667" spans="2:2" ht="60" x14ac:dyDescent="0.25">
      <c r="B667" s="3" t="s">
        <v>2908</v>
      </c>
    </row>
    <row r="668" spans="2:2" ht="45" x14ac:dyDescent="0.25">
      <c r="B668" s="48" t="s">
        <v>2909</v>
      </c>
    </row>
    <row r="669" spans="2:2" ht="120" x14ac:dyDescent="0.25">
      <c r="B669" s="3" t="s">
        <v>2910</v>
      </c>
    </row>
    <row r="670" spans="2:2" ht="135" x14ac:dyDescent="0.25">
      <c r="B670" s="48" t="s">
        <v>2911</v>
      </c>
    </row>
    <row r="671" spans="2:2" ht="45" x14ac:dyDescent="0.25">
      <c r="B671" s="48" t="s">
        <v>2912</v>
      </c>
    </row>
    <row r="672" spans="2:2" ht="45" x14ac:dyDescent="0.25">
      <c r="B672" s="3" t="s">
        <v>2913</v>
      </c>
    </row>
    <row r="673" spans="2:2" x14ac:dyDescent="0.25">
      <c r="B673" s="48"/>
    </row>
    <row r="674" spans="2:2" ht="30" x14ac:dyDescent="0.25">
      <c r="B674" s="48" t="s">
        <v>2914</v>
      </c>
    </row>
    <row r="675" spans="2:2" x14ac:dyDescent="0.25">
      <c r="B675" s="48"/>
    </row>
    <row r="676" spans="2:2" ht="45" x14ac:dyDescent="0.25">
      <c r="B676" s="3" t="s">
        <v>2915</v>
      </c>
    </row>
    <row r="677" spans="2:2" ht="90" x14ac:dyDescent="0.25">
      <c r="B677" s="48" t="s">
        <v>2916</v>
      </c>
    </row>
    <row r="678" spans="2:2" ht="75" x14ac:dyDescent="0.25">
      <c r="B678" s="3" t="s">
        <v>2917</v>
      </c>
    </row>
    <row r="679" spans="2:2" ht="75" x14ac:dyDescent="0.25">
      <c r="B679" s="48" t="s">
        <v>2918</v>
      </c>
    </row>
    <row r="680" spans="2:2" ht="30" x14ac:dyDescent="0.25">
      <c r="B680" s="48" t="s">
        <v>2919</v>
      </c>
    </row>
    <row r="681" spans="2:2" ht="45" x14ac:dyDescent="0.25">
      <c r="B681" s="48" t="s">
        <v>2920</v>
      </c>
    </row>
    <row r="682" spans="2:2" x14ac:dyDescent="0.25">
      <c r="B682" s="48"/>
    </row>
    <row r="683" spans="2:2" ht="30" x14ac:dyDescent="0.25">
      <c r="B683" s="48" t="s">
        <v>2921</v>
      </c>
    </row>
    <row r="684" spans="2:2" x14ac:dyDescent="0.25">
      <c r="B684" s="48"/>
    </row>
    <row r="685" spans="2:2" ht="90" x14ac:dyDescent="0.25">
      <c r="B685" s="48" t="s">
        <v>2922</v>
      </c>
    </row>
    <row r="686" spans="2:2" ht="60" x14ac:dyDescent="0.25">
      <c r="B686" s="48" t="s">
        <v>2923</v>
      </c>
    </row>
    <row r="687" spans="2:2" ht="45" x14ac:dyDescent="0.25">
      <c r="B687" s="48" t="s">
        <v>2924</v>
      </c>
    </row>
    <row r="688" spans="2:2" ht="75" x14ac:dyDescent="0.25">
      <c r="B688" s="48" t="s">
        <v>2925</v>
      </c>
    </row>
    <row r="689" spans="2:2" ht="120" x14ac:dyDescent="0.25">
      <c r="B689" s="3" t="s">
        <v>2926</v>
      </c>
    </row>
    <row r="690" spans="2:2" ht="60" x14ac:dyDescent="0.25">
      <c r="B690" s="3" t="s">
        <v>2927</v>
      </c>
    </row>
    <row r="691" spans="2:2" ht="45" x14ac:dyDescent="0.25">
      <c r="B691" s="48" t="s">
        <v>2928</v>
      </c>
    </row>
    <row r="692" spans="2:2" x14ac:dyDescent="0.25">
      <c r="B692" s="48"/>
    </row>
    <row r="693" spans="2:2" x14ac:dyDescent="0.25">
      <c r="B693" s="151" t="s">
        <v>2929</v>
      </c>
    </row>
    <row r="694" spans="2:2" x14ac:dyDescent="0.25">
      <c r="B694" s="151" t="s">
        <v>2930</v>
      </c>
    </row>
    <row r="695" spans="2:2" x14ac:dyDescent="0.25">
      <c r="B695" s="151" t="s">
        <v>2931</v>
      </c>
    </row>
    <row r="696" spans="2:2" x14ac:dyDescent="0.25">
      <c r="B696" s="48"/>
    </row>
    <row r="697" spans="2:2" ht="45" x14ac:dyDescent="0.25">
      <c r="B697" s="48" t="s">
        <v>2932</v>
      </c>
    </row>
    <row r="698" spans="2:2" x14ac:dyDescent="0.25">
      <c r="B698" s="48"/>
    </row>
    <row r="699" spans="2:2" ht="45" x14ac:dyDescent="0.25">
      <c r="B699" s="48" t="s">
        <v>2933</v>
      </c>
    </row>
    <row r="700" spans="2:2" x14ac:dyDescent="0.25">
      <c r="B700" s="48" t="s">
        <v>2934</v>
      </c>
    </row>
    <row r="701" spans="2:2" x14ac:dyDescent="0.25">
      <c r="B701" s="48" t="s">
        <v>2935</v>
      </c>
    </row>
    <row r="702" spans="2:2" ht="45" x14ac:dyDescent="0.25">
      <c r="B702" s="48" t="s">
        <v>2936</v>
      </c>
    </row>
    <row r="703" spans="2:2" x14ac:dyDescent="0.25">
      <c r="B703" s="3" t="s">
        <v>2383</v>
      </c>
    </row>
    <row r="704" spans="2:2" x14ac:dyDescent="0.25">
      <c r="B704" s="3" t="s">
        <v>2937</v>
      </c>
    </row>
    <row r="705" spans="2:2" ht="45" x14ac:dyDescent="0.25">
      <c r="B705" s="48" t="s">
        <v>2938</v>
      </c>
    </row>
    <row r="706" spans="2:2" x14ac:dyDescent="0.25">
      <c r="B706" s="48" t="s">
        <v>2939</v>
      </c>
    </row>
    <row r="707" spans="2:2" ht="30" x14ac:dyDescent="0.25">
      <c r="B707" s="48" t="s">
        <v>2940</v>
      </c>
    </row>
    <row r="708" spans="2:2" x14ac:dyDescent="0.25">
      <c r="B708" s="48" t="s">
        <v>2941</v>
      </c>
    </row>
    <row r="709" spans="2:2" ht="30" x14ac:dyDescent="0.25">
      <c r="B709" s="48" t="s">
        <v>2942</v>
      </c>
    </row>
    <row r="710" spans="2:2" x14ac:dyDescent="0.25">
      <c r="B710" s="3" t="s">
        <v>2383</v>
      </c>
    </row>
    <row r="711" spans="2:2" x14ac:dyDescent="0.25">
      <c r="B711" s="48" t="s">
        <v>2943</v>
      </c>
    </row>
    <row r="712" spans="2:2" ht="30" x14ac:dyDescent="0.25">
      <c r="B712" s="48" t="s">
        <v>2944</v>
      </c>
    </row>
    <row r="713" spans="2:2" x14ac:dyDescent="0.25">
      <c r="B713" s="48" t="s">
        <v>2945</v>
      </c>
    </row>
    <row r="714" spans="2:2" x14ac:dyDescent="0.25">
      <c r="B714" s="48" t="s">
        <v>2946</v>
      </c>
    </row>
    <row r="715" spans="2:2" ht="30" x14ac:dyDescent="0.25">
      <c r="B715" s="48" t="s">
        <v>2947</v>
      </c>
    </row>
    <row r="716" spans="2:2" x14ac:dyDescent="0.25">
      <c r="B716" s="48" t="s">
        <v>2948</v>
      </c>
    </row>
    <row r="717" spans="2:2" x14ac:dyDescent="0.25">
      <c r="B717" s="48" t="s">
        <v>2949</v>
      </c>
    </row>
    <row r="718" spans="2:2" x14ac:dyDescent="0.25">
      <c r="B718" s="48" t="s">
        <v>2950</v>
      </c>
    </row>
    <row r="719" spans="2:2" x14ac:dyDescent="0.25">
      <c r="B719" s="48" t="s">
        <v>2951</v>
      </c>
    </row>
    <row r="720" spans="2:2" ht="45" x14ac:dyDescent="0.25">
      <c r="B720" s="48" t="s">
        <v>2952</v>
      </c>
    </row>
    <row r="721" spans="2:2" x14ac:dyDescent="0.25">
      <c r="B721" s="3" t="s">
        <v>2953</v>
      </c>
    </row>
    <row r="722" spans="2:2" ht="165" x14ac:dyDescent="0.25">
      <c r="B722" s="48" t="s">
        <v>2954</v>
      </c>
    </row>
    <row r="723" spans="2:2" x14ac:dyDescent="0.25">
      <c r="B723" s="3" t="s">
        <v>2955</v>
      </c>
    </row>
    <row r="724" spans="2:2" ht="60" x14ac:dyDescent="0.25">
      <c r="B724" s="3" t="s">
        <v>2956</v>
      </c>
    </row>
    <row r="725" spans="2:2" ht="45" x14ac:dyDescent="0.25">
      <c r="B725" s="48" t="s">
        <v>2957</v>
      </c>
    </row>
    <row r="726" spans="2:2" ht="30" x14ac:dyDescent="0.25">
      <c r="B726" s="48" t="s">
        <v>2958</v>
      </c>
    </row>
    <row r="727" spans="2:2" ht="60" x14ac:dyDescent="0.25">
      <c r="B727" s="48" t="s">
        <v>2959</v>
      </c>
    </row>
    <row r="728" spans="2:2" ht="30" x14ac:dyDescent="0.25">
      <c r="B728" s="48" t="s">
        <v>2960</v>
      </c>
    </row>
    <row r="729" spans="2:2" ht="30" x14ac:dyDescent="0.25">
      <c r="B729" s="48" t="s">
        <v>2961</v>
      </c>
    </row>
    <row r="730" spans="2:2" ht="90" x14ac:dyDescent="0.25">
      <c r="B730" s="48" t="s">
        <v>2962</v>
      </c>
    </row>
    <row r="731" spans="2:2" ht="75" x14ac:dyDescent="0.25">
      <c r="B731" s="48" t="s">
        <v>2963</v>
      </c>
    </row>
    <row r="732" spans="2:2" ht="75" x14ac:dyDescent="0.25">
      <c r="B732" s="48" t="s">
        <v>2964</v>
      </c>
    </row>
    <row r="733" spans="2:2" ht="45" x14ac:dyDescent="0.25">
      <c r="B733" s="48" t="s">
        <v>2965</v>
      </c>
    </row>
    <row r="734" spans="2:2" ht="90" x14ac:dyDescent="0.25">
      <c r="B734" s="48" t="s">
        <v>2966</v>
      </c>
    </row>
    <row r="735" spans="2:2" ht="90" x14ac:dyDescent="0.25">
      <c r="B735" s="48" t="s">
        <v>2967</v>
      </c>
    </row>
    <row r="736" spans="2:2" ht="60" x14ac:dyDescent="0.25">
      <c r="B736" s="48" t="s">
        <v>2968</v>
      </c>
    </row>
    <row r="737" spans="2:2" x14ac:dyDescent="0.25">
      <c r="B737" s="48" t="s">
        <v>2614</v>
      </c>
    </row>
    <row r="738" spans="2:2" ht="60" x14ac:dyDescent="0.25">
      <c r="B738" s="3" t="s">
        <v>2969</v>
      </c>
    </row>
    <row r="739" spans="2:2" ht="45" x14ac:dyDescent="0.25">
      <c r="B739" s="48" t="s">
        <v>2970</v>
      </c>
    </row>
    <row r="740" spans="2:2" ht="120" x14ac:dyDescent="0.25">
      <c r="B740" s="3" t="s">
        <v>2971</v>
      </c>
    </row>
    <row r="741" spans="2:2" x14ac:dyDescent="0.25">
      <c r="B741" s="150"/>
    </row>
    <row r="742" spans="2:2" x14ac:dyDescent="0.25">
      <c r="B742" s="154" t="s">
        <v>2590</v>
      </c>
    </row>
    <row r="743" spans="2:2" x14ac:dyDescent="0.25">
      <c r="B743" s="3" t="s">
        <v>2972</v>
      </c>
    </row>
    <row r="744" spans="2:2" x14ac:dyDescent="0.25">
      <c r="B744" s="150"/>
    </row>
    <row r="745" spans="2:2" ht="90" x14ac:dyDescent="0.25">
      <c r="B745" s="3" t="s">
        <v>2973</v>
      </c>
    </row>
    <row r="746" spans="2:2" ht="150" x14ac:dyDescent="0.25">
      <c r="B746" s="48" t="s">
        <v>2974</v>
      </c>
    </row>
    <row r="747" spans="2:2" ht="90" x14ac:dyDescent="0.25">
      <c r="B747" s="48" t="s">
        <v>2975</v>
      </c>
    </row>
    <row r="748" spans="2:2" ht="60" x14ac:dyDescent="0.25">
      <c r="B748" s="3" t="s">
        <v>2976</v>
      </c>
    </row>
    <row r="749" spans="2:2" ht="60" x14ac:dyDescent="0.25">
      <c r="B749" s="48" t="s">
        <v>2977</v>
      </c>
    </row>
    <row r="750" spans="2:2" x14ac:dyDescent="0.25">
      <c r="B750" s="3" t="s">
        <v>2383</v>
      </c>
    </row>
    <row r="751" spans="2:2" ht="60" x14ac:dyDescent="0.25">
      <c r="B751" s="3" t="s">
        <v>2978</v>
      </c>
    </row>
    <row r="752" spans="2:2" x14ac:dyDescent="0.25">
      <c r="B752" s="3" t="s">
        <v>2979</v>
      </c>
    </row>
    <row r="753" spans="2:2" ht="75" x14ac:dyDescent="0.25">
      <c r="B753" s="48" t="s">
        <v>2980</v>
      </c>
    </row>
    <row r="754" spans="2:2" x14ac:dyDescent="0.25">
      <c r="B754" s="3" t="s">
        <v>2383</v>
      </c>
    </row>
    <row r="755" spans="2:2" ht="165" x14ac:dyDescent="0.25">
      <c r="B755" s="48" t="s">
        <v>2981</v>
      </c>
    </row>
    <row r="756" spans="2:2" ht="60" x14ac:dyDescent="0.25">
      <c r="B756" s="48" t="s">
        <v>2982</v>
      </c>
    </row>
    <row r="757" spans="2:2" x14ac:dyDescent="0.25">
      <c r="B757" s="48"/>
    </row>
    <row r="758" spans="2:2" ht="30" x14ac:dyDescent="0.25">
      <c r="B758" s="48" t="s">
        <v>2983</v>
      </c>
    </row>
    <row r="759" spans="2:2" x14ac:dyDescent="0.25">
      <c r="B759" s="48"/>
    </row>
    <row r="760" spans="2:2" ht="105" x14ac:dyDescent="0.25">
      <c r="B760" s="48" t="s">
        <v>2984</v>
      </c>
    </row>
    <row r="761" spans="2:2" ht="45" x14ac:dyDescent="0.25">
      <c r="B761" s="3" t="s">
        <v>2985</v>
      </c>
    </row>
    <row r="762" spans="2:2" ht="30" x14ac:dyDescent="0.25">
      <c r="B762" s="3" t="s">
        <v>2986</v>
      </c>
    </row>
    <row r="763" spans="2:2" ht="120" x14ac:dyDescent="0.25">
      <c r="B763" s="3" t="s">
        <v>2987</v>
      </c>
    </row>
    <row r="764" spans="2:2" ht="75" x14ac:dyDescent="0.25">
      <c r="B764" s="3" t="s">
        <v>2988</v>
      </c>
    </row>
    <row r="765" spans="2:2" x14ac:dyDescent="0.25">
      <c r="B765" s="48"/>
    </row>
    <row r="766" spans="2:2" ht="30" x14ac:dyDescent="0.25">
      <c r="B766" s="48" t="s">
        <v>2989</v>
      </c>
    </row>
    <row r="767" spans="2:2" x14ac:dyDescent="0.25">
      <c r="B767" s="48"/>
    </row>
    <row r="768" spans="2:2" ht="90" x14ac:dyDescent="0.25">
      <c r="B768" s="3" t="s">
        <v>2990</v>
      </c>
    </row>
    <row r="769" spans="2:2" ht="75" x14ac:dyDescent="0.25">
      <c r="B769" s="48" t="s">
        <v>2991</v>
      </c>
    </row>
    <row r="770" spans="2:2" ht="45" x14ac:dyDescent="0.25">
      <c r="B770" s="48" t="s">
        <v>2992</v>
      </c>
    </row>
    <row r="771" spans="2:2" ht="60" x14ac:dyDescent="0.25">
      <c r="B771" s="48" t="s">
        <v>2993</v>
      </c>
    </row>
    <row r="772" spans="2:2" x14ac:dyDescent="0.25">
      <c r="B772" s="3" t="s">
        <v>2383</v>
      </c>
    </row>
    <row r="773" spans="2:2" ht="45" x14ac:dyDescent="0.25">
      <c r="B773" s="3" t="s">
        <v>2994</v>
      </c>
    </row>
    <row r="774" spans="2:2" ht="75" x14ac:dyDescent="0.25">
      <c r="B774" s="48" t="s">
        <v>2995</v>
      </c>
    </row>
    <row r="775" spans="2:2" ht="45" x14ac:dyDescent="0.25">
      <c r="B775" s="48" t="s">
        <v>2996</v>
      </c>
    </row>
    <row r="776" spans="2:2" ht="45" x14ac:dyDescent="0.25">
      <c r="B776" s="48" t="s">
        <v>2997</v>
      </c>
    </row>
    <row r="777" spans="2:2" ht="75" x14ac:dyDescent="0.25">
      <c r="B777" s="48" t="s">
        <v>2998</v>
      </c>
    </row>
    <row r="778" spans="2:2" ht="60" x14ac:dyDescent="0.25">
      <c r="B778" s="3" t="s">
        <v>2999</v>
      </c>
    </row>
    <row r="779" spans="2:2" x14ac:dyDescent="0.25">
      <c r="B779" s="48"/>
    </row>
    <row r="780" spans="2:2" x14ac:dyDescent="0.25">
      <c r="B780" s="151" t="s">
        <v>3000</v>
      </c>
    </row>
    <row r="781" spans="2:2" x14ac:dyDescent="0.25">
      <c r="B781" s="151" t="s">
        <v>3001</v>
      </c>
    </row>
    <row r="782" spans="2:2" x14ac:dyDescent="0.25">
      <c r="B782" s="48"/>
    </row>
    <row r="783" spans="2:2" ht="30" x14ac:dyDescent="0.25">
      <c r="B783" s="48" t="s">
        <v>3002</v>
      </c>
    </row>
    <row r="784" spans="2:2" x14ac:dyDescent="0.25">
      <c r="B784" s="48"/>
    </row>
    <row r="785" spans="2:2" ht="75" x14ac:dyDescent="0.25">
      <c r="B785" s="48" t="s">
        <v>3003</v>
      </c>
    </row>
    <row r="786" spans="2:2" ht="60" x14ac:dyDescent="0.25">
      <c r="B786" s="48" t="s">
        <v>3004</v>
      </c>
    </row>
    <row r="787" spans="2:2" ht="105" x14ac:dyDescent="0.25">
      <c r="B787" s="48" t="s">
        <v>3005</v>
      </c>
    </row>
    <row r="788" spans="2:2" ht="60" x14ac:dyDescent="0.25">
      <c r="B788" s="48" t="s">
        <v>3006</v>
      </c>
    </row>
    <row r="789" spans="2:2" ht="45" x14ac:dyDescent="0.25">
      <c r="B789" s="48" t="s">
        <v>3007</v>
      </c>
    </row>
    <row r="790" spans="2:2" ht="60" x14ac:dyDescent="0.25">
      <c r="B790" s="48" t="s">
        <v>3008</v>
      </c>
    </row>
    <row r="791" spans="2:2" ht="45" x14ac:dyDescent="0.25">
      <c r="B791" s="48" t="s">
        <v>3009</v>
      </c>
    </row>
    <row r="792" spans="2:2" ht="45" x14ac:dyDescent="0.25">
      <c r="B792" s="48" t="s">
        <v>3010</v>
      </c>
    </row>
    <row r="793" spans="2:2" ht="30" x14ac:dyDescent="0.25">
      <c r="B793" s="48" t="s">
        <v>3011</v>
      </c>
    </row>
    <row r="794" spans="2:2" ht="60" x14ac:dyDescent="0.25">
      <c r="B794" s="48" t="s">
        <v>3012</v>
      </c>
    </row>
    <row r="795" spans="2:2" ht="60" x14ac:dyDescent="0.25">
      <c r="B795" s="48" t="s">
        <v>3013</v>
      </c>
    </row>
    <row r="796" spans="2:2" ht="45" x14ac:dyDescent="0.25">
      <c r="B796" s="48" t="s">
        <v>3014</v>
      </c>
    </row>
    <row r="797" spans="2:2" ht="60" x14ac:dyDescent="0.25">
      <c r="B797" s="48" t="s">
        <v>3015</v>
      </c>
    </row>
    <row r="798" spans="2:2" ht="90" x14ac:dyDescent="0.25">
      <c r="B798" s="48" t="s">
        <v>3016</v>
      </c>
    </row>
    <row r="799" spans="2:2" ht="75" x14ac:dyDescent="0.25">
      <c r="B799" s="48" t="s">
        <v>3017</v>
      </c>
    </row>
    <row r="800" spans="2:2" ht="30" x14ac:dyDescent="0.25">
      <c r="B800" s="48" t="s">
        <v>3018</v>
      </c>
    </row>
    <row r="801" spans="2:2" ht="105" x14ac:dyDescent="0.25">
      <c r="B801" s="48" t="s">
        <v>3019</v>
      </c>
    </row>
    <row r="802" spans="2:2" ht="60" x14ac:dyDescent="0.25">
      <c r="B802" s="48" t="s">
        <v>3020</v>
      </c>
    </row>
    <row r="803" spans="2:2" x14ac:dyDescent="0.25">
      <c r="B803" s="48"/>
    </row>
    <row r="804" spans="2:2" ht="30" x14ac:dyDescent="0.25">
      <c r="B804" s="48" t="s">
        <v>3021</v>
      </c>
    </row>
    <row r="805" spans="2:2" x14ac:dyDescent="0.25">
      <c r="B805" s="48"/>
    </row>
    <row r="806" spans="2:2" ht="105" x14ac:dyDescent="0.25">
      <c r="B806" s="48" t="s">
        <v>3022</v>
      </c>
    </row>
    <row r="807" spans="2:2" ht="30" x14ac:dyDescent="0.25">
      <c r="B807" s="48" t="s">
        <v>3023</v>
      </c>
    </row>
    <row r="808" spans="2:2" ht="45" x14ac:dyDescent="0.25">
      <c r="B808" s="48" t="s">
        <v>3024</v>
      </c>
    </row>
    <row r="809" spans="2:2" ht="30" x14ac:dyDescent="0.25">
      <c r="B809" s="48" t="s">
        <v>3025</v>
      </c>
    </row>
    <row r="810" spans="2:2" x14ac:dyDescent="0.25">
      <c r="B810" s="48" t="s">
        <v>3026</v>
      </c>
    </row>
    <row r="811" spans="2:2" ht="195" x14ac:dyDescent="0.25">
      <c r="B811" s="48" t="s">
        <v>3027</v>
      </c>
    </row>
    <row r="812" spans="2:2" x14ac:dyDescent="0.25">
      <c r="B812" s="48"/>
    </row>
    <row r="813" spans="2:2" ht="75" x14ac:dyDescent="0.25">
      <c r="B813" s="48" t="s">
        <v>3028</v>
      </c>
    </row>
    <row r="814" spans="2:2" x14ac:dyDescent="0.25">
      <c r="B814" s="48"/>
    </row>
    <row r="815" spans="2:2" x14ac:dyDescent="0.25">
      <c r="B815" s="3" t="s">
        <v>3029</v>
      </c>
    </row>
    <row r="816" spans="2:2" x14ac:dyDescent="0.25">
      <c r="B816" s="48"/>
    </row>
    <row r="817" spans="2:2" ht="150" x14ac:dyDescent="0.25">
      <c r="B817" s="48" t="s">
        <v>3030</v>
      </c>
    </row>
    <row r="818" spans="2:2" ht="180" x14ac:dyDescent="0.25">
      <c r="B818" s="48" t="s">
        <v>3031</v>
      </c>
    </row>
    <row r="819" spans="2:2" ht="105" x14ac:dyDescent="0.25">
      <c r="B819" s="48" t="s">
        <v>3032</v>
      </c>
    </row>
    <row r="820" spans="2:2" ht="105" x14ac:dyDescent="0.25">
      <c r="B820" s="48" t="s">
        <v>3033</v>
      </c>
    </row>
    <row r="821" spans="2:2" x14ac:dyDescent="0.25">
      <c r="B821" s="48"/>
    </row>
    <row r="822" spans="2:2" ht="30" x14ac:dyDescent="0.25">
      <c r="B822" s="48" t="s">
        <v>3034</v>
      </c>
    </row>
    <row r="823" spans="2:2" x14ac:dyDescent="0.25">
      <c r="B823" s="48"/>
    </row>
    <row r="824" spans="2:2" ht="60" x14ac:dyDescent="0.25">
      <c r="B824" s="48" t="s">
        <v>3035</v>
      </c>
    </row>
    <row r="825" spans="2:2" ht="60" x14ac:dyDescent="0.25">
      <c r="B825" s="48" t="s">
        <v>3036</v>
      </c>
    </row>
    <row r="826" spans="2:2" ht="75" x14ac:dyDescent="0.25">
      <c r="B826" s="48" t="s">
        <v>3037</v>
      </c>
    </row>
    <row r="827" spans="2:2" x14ac:dyDescent="0.25">
      <c r="B827" s="48"/>
    </row>
    <row r="828" spans="2:2" ht="30" x14ac:dyDescent="0.25">
      <c r="B828" s="48" t="s">
        <v>3038</v>
      </c>
    </row>
    <row r="829" spans="2:2" x14ac:dyDescent="0.25">
      <c r="B829" s="48"/>
    </row>
    <row r="830" spans="2:2" ht="105" x14ac:dyDescent="0.25">
      <c r="B830" s="48" t="s">
        <v>3039</v>
      </c>
    </row>
    <row r="831" spans="2:2" ht="90" x14ac:dyDescent="0.25">
      <c r="B831" s="48" t="s">
        <v>3040</v>
      </c>
    </row>
    <row r="832" spans="2:2" ht="90" x14ac:dyDescent="0.25">
      <c r="B832" s="48" t="s">
        <v>3041</v>
      </c>
    </row>
    <row r="833" spans="2:2" ht="105" x14ac:dyDescent="0.25">
      <c r="B833" s="48" t="s">
        <v>3042</v>
      </c>
    </row>
    <row r="834" spans="2:2" ht="75" x14ac:dyDescent="0.25">
      <c r="B834" s="48" t="s">
        <v>3043</v>
      </c>
    </row>
    <row r="835" spans="2:2" x14ac:dyDescent="0.25">
      <c r="B835" s="48"/>
    </row>
    <row r="836" spans="2:2" ht="45" x14ac:dyDescent="0.25">
      <c r="B836" s="48" t="s">
        <v>3044</v>
      </c>
    </row>
    <row r="837" spans="2:2" x14ac:dyDescent="0.25">
      <c r="B837" s="48"/>
    </row>
    <row r="838" spans="2:2" ht="45" x14ac:dyDescent="0.25">
      <c r="B838" s="48" t="s">
        <v>3045</v>
      </c>
    </row>
    <row r="839" spans="2:2" ht="45" x14ac:dyDescent="0.25">
      <c r="B839" s="48" t="s">
        <v>3046</v>
      </c>
    </row>
    <row r="840" spans="2:2" ht="60" x14ac:dyDescent="0.25">
      <c r="B840" s="3" t="s">
        <v>3047</v>
      </c>
    </row>
    <row r="841" spans="2:2" x14ac:dyDescent="0.25">
      <c r="B841" s="48"/>
    </row>
    <row r="842" spans="2:2" x14ac:dyDescent="0.25">
      <c r="B842" s="151" t="s">
        <v>3048</v>
      </c>
    </row>
    <row r="843" spans="2:2" x14ac:dyDescent="0.25">
      <c r="B843" s="151" t="s">
        <v>3049</v>
      </c>
    </row>
    <row r="844" spans="2:2" x14ac:dyDescent="0.25">
      <c r="B844" s="151" t="s">
        <v>3050</v>
      </c>
    </row>
    <row r="845" spans="2:2" x14ac:dyDescent="0.25">
      <c r="B845" s="151" t="s">
        <v>3051</v>
      </c>
    </row>
    <row r="846" spans="2:2" x14ac:dyDescent="0.25">
      <c r="B846" s="48"/>
    </row>
    <row r="847" spans="2:2" ht="30" x14ac:dyDescent="0.25">
      <c r="B847" s="48" t="s">
        <v>3052</v>
      </c>
    </row>
    <row r="848" spans="2:2" x14ac:dyDescent="0.25">
      <c r="B848" s="48"/>
    </row>
    <row r="849" spans="2:2" ht="90" x14ac:dyDescent="0.25">
      <c r="B849" s="3" t="s">
        <v>3053</v>
      </c>
    </row>
    <row r="850" spans="2:2" ht="75" x14ac:dyDescent="0.25">
      <c r="B850" s="48" t="s">
        <v>3054</v>
      </c>
    </row>
    <row r="851" spans="2:2" ht="150" x14ac:dyDescent="0.25">
      <c r="B851" s="48" t="s">
        <v>3055</v>
      </c>
    </row>
    <row r="852" spans="2:2" ht="135" x14ac:dyDescent="0.25">
      <c r="B852" s="48" t="s">
        <v>3056</v>
      </c>
    </row>
    <row r="853" spans="2:2" x14ac:dyDescent="0.25">
      <c r="B853" s="3" t="s">
        <v>3057</v>
      </c>
    </row>
    <row r="854" spans="2:2" ht="60" x14ac:dyDescent="0.25">
      <c r="B854" s="48" t="s">
        <v>3058</v>
      </c>
    </row>
    <row r="855" spans="2:2" x14ac:dyDescent="0.25">
      <c r="B855" s="3" t="s">
        <v>2381</v>
      </c>
    </row>
    <row r="856" spans="2:2" ht="60" x14ac:dyDescent="0.25">
      <c r="B856" s="48" t="s">
        <v>3059</v>
      </c>
    </row>
    <row r="857" spans="2:2" ht="105" x14ac:dyDescent="0.25">
      <c r="B857" s="48" t="s">
        <v>3060</v>
      </c>
    </row>
    <row r="858" spans="2:2" x14ac:dyDescent="0.25">
      <c r="B858" s="3" t="s">
        <v>2381</v>
      </c>
    </row>
    <row r="859" spans="2:2" ht="90" x14ac:dyDescent="0.25">
      <c r="B859" s="48" t="s">
        <v>3061</v>
      </c>
    </row>
    <row r="860" spans="2:2" x14ac:dyDescent="0.25">
      <c r="B860" s="3" t="s">
        <v>2381</v>
      </c>
    </row>
    <row r="861" spans="2:2" ht="90" x14ac:dyDescent="0.25">
      <c r="B861" s="48" t="s">
        <v>3062</v>
      </c>
    </row>
    <row r="862" spans="2:2" x14ac:dyDescent="0.25">
      <c r="B862" s="3" t="s">
        <v>2381</v>
      </c>
    </row>
    <row r="863" spans="2:2" ht="285" x14ac:dyDescent="0.25">
      <c r="B863" s="48" t="s">
        <v>3063</v>
      </c>
    </row>
    <row r="864" spans="2:2" x14ac:dyDescent="0.25">
      <c r="B864" s="3" t="s">
        <v>2848</v>
      </c>
    </row>
    <row r="865" spans="2:2" ht="210" x14ac:dyDescent="0.25">
      <c r="B865" s="48" t="s">
        <v>3064</v>
      </c>
    </row>
    <row r="866" spans="2:2" x14ac:dyDescent="0.25">
      <c r="B866" s="48"/>
    </row>
    <row r="867" spans="2:2" ht="30" x14ac:dyDescent="0.25">
      <c r="B867" s="48" t="s">
        <v>3065</v>
      </c>
    </row>
    <row r="868" spans="2:2" x14ac:dyDescent="0.25">
      <c r="B868" s="48"/>
    </row>
    <row r="869" spans="2:2" ht="75" x14ac:dyDescent="0.25">
      <c r="B869" s="48" t="s">
        <v>3066</v>
      </c>
    </row>
    <row r="870" spans="2:2" x14ac:dyDescent="0.25">
      <c r="B870" s="3" t="s">
        <v>3067</v>
      </c>
    </row>
    <row r="871" spans="2:2" ht="60" x14ac:dyDescent="0.25">
      <c r="B871" s="48" t="s">
        <v>3068</v>
      </c>
    </row>
    <row r="872" spans="2:2" x14ac:dyDescent="0.25">
      <c r="B872" s="3" t="s">
        <v>3069</v>
      </c>
    </row>
    <row r="873" spans="2:2" ht="45" x14ac:dyDescent="0.25">
      <c r="B873" s="48" t="s">
        <v>3070</v>
      </c>
    </row>
    <row r="874" spans="2:2" ht="60" x14ac:dyDescent="0.25">
      <c r="B874" s="48" t="s">
        <v>3071</v>
      </c>
    </row>
    <row r="875" spans="2:2" ht="105" x14ac:dyDescent="0.25">
      <c r="B875" s="48" t="s">
        <v>3072</v>
      </c>
    </row>
    <row r="876" spans="2:2" ht="60" x14ac:dyDescent="0.25">
      <c r="B876" s="48" t="s">
        <v>3073</v>
      </c>
    </row>
    <row r="877" spans="2:2" x14ac:dyDescent="0.25">
      <c r="B877" s="3" t="s">
        <v>2378</v>
      </c>
    </row>
    <row r="878" spans="2:2" ht="60" x14ac:dyDescent="0.25">
      <c r="B878" s="48" t="s">
        <v>3074</v>
      </c>
    </row>
    <row r="879" spans="2:2" x14ac:dyDescent="0.25">
      <c r="B879" s="3" t="s">
        <v>2381</v>
      </c>
    </row>
    <row r="880" spans="2:2" ht="60" x14ac:dyDescent="0.25">
      <c r="B880" s="3" t="s">
        <v>3075</v>
      </c>
    </row>
    <row r="881" spans="2:2" x14ac:dyDescent="0.25">
      <c r="B881" s="3" t="s">
        <v>2383</v>
      </c>
    </row>
    <row r="882" spans="2:2" ht="30" x14ac:dyDescent="0.25">
      <c r="B882" s="48" t="s">
        <v>3076</v>
      </c>
    </row>
    <row r="883" spans="2:2" ht="30" x14ac:dyDescent="0.25">
      <c r="B883" s="48" t="s">
        <v>3077</v>
      </c>
    </row>
    <row r="884" spans="2:2" ht="30" x14ac:dyDescent="0.25">
      <c r="B884" s="48" t="s">
        <v>3078</v>
      </c>
    </row>
    <row r="885" spans="2:2" ht="120" x14ac:dyDescent="0.25">
      <c r="B885" s="48" t="s">
        <v>3079</v>
      </c>
    </row>
    <row r="886" spans="2:2" x14ac:dyDescent="0.25">
      <c r="B886" s="150"/>
    </row>
    <row r="887" spans="2:2" x14ac:dyDescent="0.25">
      <c r="B887" s="48" t="s">
        <v>2590</v>
      </c>
    </row>
    <row r="888" spans="2:2" ht="30" x14ac:dyDescent="0.25">
      <c r="B888" s="3" t="s">
        <v>3080</v>
      </c>
    </row>
    <row r="889" spans="2:2" x14ac:dyDescent="0.25">
      <c r="B889" s="150"/>
    </row>
    <row r="890" spans="2:2" ht="90" x14ac:dyDescent="0.25">
      <c r="B890" s="3" t="s">
        <v>3081</v>
      </c>
    </row>
    <row r="891" spans="2:2" x14ac:dyDescent="0.25">
      <c r="B891" s="3" t="s">
        <v>3082</v>
      </c>
    </row>
    <row r="892" spans="2:2" ht="30" x14ac:dyDescent="0.25">
      <c r="B892" s="48" t="s">
        <v>3083</v>
      </c>
    </row>
    <row r="893" spans="2:2" x14ac:dyDescent="0.25">
      <c r="B893" s="48" t="s">
        <v>3084</v>
      </c>
    </row>
    <row r="894" spans="2:2" ht="60" x14ac:dyDescent="0.25">
      <c r="B894" s="48" t="s">
        <v>3085</v>
      </c>
    </row>
    <row r="895" spans="2:2" ht="75" x14ac:dyDescent="0.25">
      <c r="B895" s="48" t="s">
        <v>3086</v>
      </c>
    </row>
    <row r="896" spans="2:2" ht="105" x14ac:dyDescent="0.25">
      <c r="B896" s="3" t="s">
        <v>3087</v>
      </c>
    </row>
    <row r="897" spans="2:2" ht="30" x14ac:dyDescent="0.25">
      <c r="B897" s="48" t="s">
        <v>3088</v>
      </c>
    </row>
    <row r="898" spans="2:2" ht="30" x14ac:dyDescent="0.25">
      <c r="B898" s="48" t="s">
        <v>3089</v>
      </c>
    </row>
    <row r="899" spans="2:2" ht="30" x14ac:dyDescent="0.25">
      <c r="B899" s="48" t="s">
        <v>3090</v>
      </c>
    </row>
    <row r="900" spans="2:2" ht="60" x14ac:dyDescent="0.25">
      <c r="B900" s="3" t="s">
        <v>3091</v>
      </c>
    </row>
    <row r="901" spans="2:2" x14ac:dyDescent="0.25">
      <c r="B901" s="3" t="s">
        <v>2383</v>
      </c>
    </row>
    <row r="902" spans="2:2" x14ac:dyDescent="0.25">
      <c r="B902" s="150"/>
    </row>
    <row r="903" spans="2:2" x14ac:dyDescent="0.25">
      <c r="B903" s="48" t="s">
        <v>2590</v>
      </c>
    </row>
    <row r="904" spans="2:2" ht="30" x14ac:dyDescent="0.25">
      <c r="B904" s="3" t="s">
        <v>3092</v>
      </c>
    </row>
    <row r="905" spans="2:2" x14ac:dyDescent="0.25">
      <c r="B905" s="150"/>
    </row>
    <row r="906" spans="2:2" ht="90" x14ac:dyDescent="0.25">
      <c r="B906" s="3" t="s">
        <v>3093</v>
      </c>
    </row>
    <row r="907" spans="2:2" x14ac:dyDescent="0.25">
      <c r="B907" s="3" t="s">
        <v>3082</v>
      </c>
    </row>
    <row r="908" spans="2:2" ht="45" x14ac:dyDescent="0.25">
      <c r="B908" s="3" t="s">
        <v>3094</v>
      </c>
    </row>
    <row r="909" spans="2:2" ht="45" x14ac:dyDescent="0.25">
      <c r="B909" s="48" t="s">
        <v>3095</v>
      </c>
    </row>
    <row r="910" spans="2:2" ht="75" x14ac:dyDescent="0.25">
      <c r="B910" s="48" t="s">
        <v>3096</v>
      </c>
    </row>
    <row r="911" spans="2:2" ht="45" x14ac:dyDescent="0.25">
      <c r="B911" s="48" t="s">
        <v>3097</v>
      </c>
    </row>
    <row r="912" spans="2:2" ht="45" x14ac:dyDescent="0.25">
      <c r="B912" s="48" t="s">
        <v>3098</v>
      </c>
    </row>
    <row r="913" spans="2:2" ht="135" x14ac:dyDescent="0.25">
      <c r="B913" s="3" t="s">
        <v>3099</v>
      </c>
    </row>
    <row r="914" spans="2:2" x14ac:dyDescent="0.25">
      <c r="B914" s="3" t="s">
        <v>3100</v>
      </c>
    </row>
    <row r="915" spans="2:2" ht="45" x14ac:dyDescent="0.25">
      <c r="B915" s="48" t="s">
        <v>3101</v>
      </c>
    </row>
    <row r="916" spans="2:2" ht="150" x14ac:dyDescent="0.25">
      <c r="B916" s="3" t="s">
        <v>3102</v>
      </c>
    </row>
    <row r="917" spans="2:2" ht="180" x14ac:dyDescent="0.25">
      <c r="B917" s="48" t="s">
        <v>3103</v>
      </c>
    </row>
    <row r="918" spans="2:2" ht="120" x14ac:dyDescent="0.25">
      <c r="B918" s="48" t="s">
        <v>3104</v>
      </c>
    </row>
    <row r="919" spans="2:2" x14ac:dyDescent="0.25">
      <c r="B919" s="3" t="s">
        <v>3105</v>
      </c>
    </row>
    <row r="920" spans="2:2" x14ac:dyDescent="0.25">
      <c r="B920" s="48"/>
    </row>
    <row r="921" spans="2:2" ht="30" x14ac:dyDescent="0.25">
      <c r="B921" s="48" t="s">
        <v>3106</v>
      </c>
    </row>
    <row r="922" spans="2:2" x14ac:dyDescent="0.25">
      <c r="B922" s="48"/>
    </row>
    <row r="923" spans="2:2" ht="135" x14ac:dyDescent="0.25">
      <c r="B923" s="48" t="s">
        <v>3107</v>
      </c>
    </row>
    <row r="924" spans="2:2" x14ac:dyDescent="0.25">
      <c r="B924" s="48" t="s">
        <v>3108</v>
      </c>
    </row>
    <row r="925" spans="2:2" ht="135" x14ac:dyDescent="0.25">
      <c r="B925" s="48" t="s">
        <v>3109</v>
      </c>
    </row>
    <row r="926" spans="2:2" ht="60" x14ac:dyDescent="0.25">
      <c r="B926" s="48" t="s">
        <v>3110</v>
      </c>
    </row>
    <row r="927" spans="2:2" ht="120" x14ac:dyDescent="0.25">
      <c r="B927" s="48" t="s">
        <v>3111</v>
      </c>
    </row>
    <row r="928" spans="2:2" ht="75" x14ac:dyDescent="0.25">
      <c r="B928" s="3" t="s">
        <v>3112</v>
      </c>
    </row>
    <row r="929" spans="2:2" x14ac:dyDescent="0.25">
      <c r="B929" s="3" t="s">
        <v>3113</v>
      </c>
    </row>
    <row r="930" spans="2:2" ht="195" x14ac:dyDescent="0.25">
      <c r="B930" s="48" t="s">
        <v>3114</v>
      </c>
    </row>
    <row r="931" spans="2:2" x14ac:dyDescent="0.25">
      <c r="B931" s="3" t="s">
        <v>3115</v>
      </c>
    </row>
    <row r="932" spans="2:2" ht="210" x14ac:dyDescent="0.25">
      <c r="B932" s="48" t="s">
        <v>3116</v>
      </c>
    </row>
    <row r="933" spans="2:2" ht="45" x14ac:dyDescent="0.25">
      <c r="B933" s="3" t="s">
        <v>3117</v>
      </c>
    </row>
    <row r="934" spans="2:2" ht="30" x14ac:dyDescent="0.25">
      <c r="B934" s="48" t="s">
        <v>3118</v>
      </c>
    </row>
    <row r="935" spans="2:2" ht="60" x14ac:dyDescent="0.25">
      <c r="B935" s="3" t="s">
        <v>3119</v>
      </c>
    </row>
    <row r="936" spans="2:2" x14ac:dyDescent="0.25">
      <c r="B936" s="48"/>
    </row>
    <row r="937" spans="2:2" ht="30" x14ac:dyDescent="0.25">
      <c r="B937" s="48" t="s">
        <v>3120</v>
      </c>
    </row>
    <row r="938" spans="2:2" x14ac:dyDescent="0.25">
      <c r="B938" s="48"/>
    </row>
    <row r="939" spans="2:2" ht="120" x14ac:dyDescent="0.25">
      <c r="B939" s="3" t="s">
        <v>3121</v>
      </c>
    </row>
    <row r="940" spans="2:2" ht="180" x14ac:dyDescent="0.25">
      <c r="B940" s="48" t="s">
        <v>3122</v>
      </c>
    </row>
    <row r="941" spans="2:2" ht="75" x14ac:dyDescent="0.25">
      <c r="B941" s="3" t="s">
        <v>3123</v>
      </c>
    </row>
    <row r="942" spans="2:2" ht="45" x14ac:dyDescent="0.25">
      <c r="B942" s="48" t="s">
        <v>3124</v>
      </c>
    </row>
    <row r="943" spans="2:2" ht="60" x14ac:dyDescent="0.25">
      <c r="B943" s="48" t="s">
        <v>3125</v>
      </c>
    </row>
    <row r="944" spans="2:2" ht="30" x14ac:dyDescent="0.25">
      <c r="B944" s="48" t="s">
        <v>3126</v>
      </c>
    </row>
    <row r="945" spans="2:2" ht="90" x14ac:dyDescent="0.25">
      <c r="B945" s="48" t="s">
        <v>3127</v>
      </c>
    </row>
    <row r="946" spans="2:2" ht="30" x14ac:dyDescent="0.25">
      <c r="B946" s="48" t="s">
        <v>3128</v>
      </c>
    </row>
    <row r="947" spans="2:2" ht="45" x14ac:dyDescent="0.25">
      <c r="B947" s="48" t="s">
        <v>3129</v>
      </c>
    </row>
    <row r="948" spans="2:2" x14ac:dyDescent="0.25">
      <c r="B948" s="48"/>
    </row>
    <row r="949" spans="2:2" ht="30" x14ac:dyDescent="0.25">
      <c r="B949" s="48" t="s">
        <v>3130</v>
      </c>
    </row>
    <row r="950" spans="2:2" x14ac:dyDescent="0.25">
      <c r="B950" s="48"/>
    </row>
    <row r="951" spans="2:2" ht="120" x14ac:dyDescent="0.25">
      <c r="B951" s="48" t="s">
        <v>3131</v>
      </c>
    </row>
    <row r="952" spans="2:2" ht="225" x14ac:dyDescent="0.25">
      <c r="B952" s="48" t="s">
        <v>3132</v>
      </c>
    </row>
    <row r="953" spans="2:2" ht="45" x14ac:dyDescent="0.25">
      <c r="B953" s="48" t="s">
        <v>3133</v>
      </c>
    </row>
    <row r="954" spans="2:2" ht="90" x14ac:dyDescent="0.25">
      <c r="B954" s="48" t="s">
        <v>3134</v>
      </c>
    </row>
    <row r="955" spans="2:2" ht="135" x14ac:dyDescent="0.25">
      <c r="B955" s="48" t="s">
        <v>3135</v>
      </c>
    </row>
    <row r="956" spans="2:2" x14ac:dyDescent="0.25">
      <c r="B956" s="48"/>
    </row>
    <row r="957" spans="2:2" ht="30" x14ac:dyDescent="0.25">
      <c r="B957" s="48" t="s">
        <v>3136</v>
      </c>
    </row>
    <row r="958" spans="2:2" x14ac:dyDescent="0.25">
      <c r="B958" s="48"/>
    </row>
    <row r="959" spans="2:2" ht="30" x14ac:dyDescent="0.25">
      <c r="B959" s="48" t="s">
        <v>3137</v>
      </c>
    </row>
    <row r="960" spans="2:2" x14ac:dyDescent="0.25">
      <c r="B960" s="48" t="s">
        <v>3138</v>
      </c>
    </row>
    <row r="961" spans="2:2" x14ac:dyDescent="0.25">
      <c r="B961" s="48" t="s">
        <v>3139</v>
      </c>
    </row>
    <row r="962" spans="2:2" x14ac:dyDescent="0.25">
      <c r="B962" s="48" t="s">
        <v>3140</v>
      </c>
    </row>
    <row r="963" spans="2:2" ht="30" x14ac:dyDescent="0.25">
      <c r="B963" s="48" t="s">
        <v>3141</v>
      </c>
    </row>
    <row r="964" spans="2:2" ht="75" x14ac:dyDescent="0.25">
      <c r="B964" s="3" t="s">
        <v>3142</v>
      </c>
    </row>
    <row r="965" spans="2:2" x14ac:dyDescent="0.25">
      <c r="B965" s="48"/>
    </row>
    <row r="966" spans="2:2" ht="30" x14ac:dyDescent="0.25">
      <c r="B966" s="48" t="s">
        <v>3143</v>
      </c>
    </row>
    <row r="967" spans="2:2" x14ac:dyDescent="0.25">
      <c r="B967" s="48"/>
    </row>
    <row r="968" spans="2:2" ht="30" x14ac:dyDescent="0.25">
      <c r="B968" s="48" t="s">
        <v>3144</v>
      </c>
    </row>
    <row r="969" spans="2:2" ht="30" x14ac:dyDescent="0.25">
      <c r="B969" s="48" t="s">
        <v>3145</v>
      </c>
    </row>
    <row r="970" spans="2:2" ht="60" x14ac:dyDescent="0.25">
      <c r="B970" s="3" t="s">
        <v>3146</v>
      </c>
    </row>
    <row r="971" spans="2:2" ht="45" x14ac:dyDescent="0.25">
      <c r="B971" s="48" t="s">
        <v>3147</v>
      </c>
    </row>
    <row r="972" spans="2:2" ht="60" x14ac:dyDescent="0.25">
      <c r="B972" s="48" t="s">
        <v>3148</v>
      </c>
    </row>
    <row r="973" spans="2:2" x14ac:dyDescent="0.25">
      <c r="B973" s="48"/>
    </row>
    <row r="974" spans="2:2" ht="30" x14ac:dyDescent="0.25">
      <c r="B974" s="48" t="s">
        <v>3149</v>
      </c>
    </row>
    <row r="975" spans="2:2" x14ac:dyDescent="0.25">
      <c r="B975" s="48"/>
    </row>
    <row r="976" spans="2:2" ht="90" x14ac:dyDescent="0.25">
      <c r="B976" s="48" t="s">
        <v>3150</v>
      </c>
    </row>
    <row r="977" spans="2:2" ht="135" x14ac:dyDescent="0.25">
      <c r="B977" s="48" t="s">
        <v>3151</v>
      </c>
    </row>
    <row r="978" spans="2:2" ht="60" x14ac:dyDescent="0.25">
      <c r="B978" s="48" t="s">
        <v>3152</v>
      </c>
    </row>
    <row r="979" spans="2:2" ht="60" x14ac:dyDescent="0.25">
      <c r="B979" s="48" t="s">
        <v>3153</v>
      </c>
    </row>
    <row r="980" spans="2:2" ht="45" x14ac:dyDescent="0.25">
      <c r="B980" s="48" t="s">
        <v>3154</v>
      </c>
    </row>
    <row r="981" spans="2:2" ht="60" x14ac:dyDescent="0.25">
      <c r="B981" s="48" t="s">
        <v>3155</v>
      </c>
    </row>
    <row r="982" spans="2:2" ht="135" x14ac:dyDescent="0.25">
      <c r="B982" s="48" t="s">
        <v>3156</v>
      </c>
    </row>
    <row r="983" spans="2:2" ht="45" x14ac:dyDescent="0.25">
      <c r="B983" s="48" t="s">
        <v>3157</v>
      </c>
    </row>
    <row r="984" spans="2:2" ht="45" x14ac:dyDescent="0.25">
      <c r="B984" s="48" t="s">
        <v>3158</v>
      </c>
    </row>
    <row r="985" spans="2:2" ht="75" x14ac:dyDescent="0.25">
      <c r="B985" s="3" t="s">
        <v>3159</v>
      </c>
    </row>
    <row r="986" spans="2:2" ht="45" x14ac:dyDescent="0.25">
      <c r="B986" s="3" t="s">
        <v>3160</v>
      </c>
    </row>
    <row r="987" spans="2:2" ht="285" x14ac:dyDescent="0.25">
      <c r="B987" s="3" t="s">
        <v>3161</v>
      </c>
    </row>
    <row r="988" spans="2:2" ht="60" x14ac:dyDescent="0.25">
      <c r="B988" s="48" t="s">
        <v>3162</v>
      </c>
    </row>
    <row r="989" spans="2:2" ht="75" x14ac:dyDescent="0.25">
      <c r="B989" s="3" t="s">
        <v>3163</v>
      </c>
    </row>
    <row r="990" spans="2:2" ht="60" x14ac:dyDescent="0.25">
      <c r="B990" s="48" t="s">
        <v>3164</v>
      </c>
    </row>
    <row r="991" spans="2:2" ht="90" x14ac:dyDescent="0.25">
      <c r="B991" s="48" t="s">
        <v>3165</v>
      </c>
    </row>
    <row r="992" spans="2:2" x14ac:dyDescent="0.25">
      <c r="B992" s="48"/>
    </row>
    <row r="993" spans="2:2" ht="45" x14ac:dyDescent="0.25">
      <c r="B993" s="48" t="s">
        <v>3166</v>
      </c>
    </row>
    <row r="994" spans="2:2" x14ac:dyDescent="0.25">
      <c r="B994" s="48"/>
    </row>
    <row r="995" spans="2:2" x14ac:dyDescent="0.25">
      <c r="B995" s="3" t="s">
        <v>3167</v>
      </c>
    </row>
    <row r="996" spans="2:2" x14ac:dyDescent="0.25">
      <c r="B996" s="48"/>
    </row>
    <row r="997" spans="2:2" ht="30" x14ac:dyDescent="0.25">
      <c r="B997" s="48" t="s">
        <v>3168</v>
      </c>
    </row>
    <row r="998" spans="2:2" ht="60" x14ac:dyDescent="0.25">
      <c r="B998" s="48" t="s">
        <v>3169</v>
      </c>
    </row>
    <row r="999" spans="2:2" ht="75" x14ac:dyDescent="0.25">
      <c r="B999" s="48" t="s">
        <v>3170</v>
      </c>
    </row>
    <row r="1000" spans="2:2" ht="60" x14ac:dyDescent="0.25">
      <c r="B1000" s="48" t="s">
        <v>3171</v>
      </c>
    </row>
    <row r="1001" spans="2:2" x14ac:dyDescent="0.25">
      <c r="B1001" s="150"/>
    </row>
    <row r="1002" spans="2:2" x14ac:dyDescent="0.25">
      <c r="B1002" s="48" t="s">
        <v>2590</v>
      </c>
    </row>
    <row r="1003" spans="2:2" ht="60" x14ac:dyDescent="0.25">
      <c r="B1003" s="48" t="s">
        <v>3172</v>
      </c>
    </row>
    <row r="1004" spans="2:2" x14ac:dyDescent="0.25">
      <c r="B1004" s="150"/>
    </row>
    <row r="1005" spans="2:2" x14ac:dyDescent="0.25">
      <c r="B1005" s="48" t="s">
        <v>3173</v>
      </c>
    </row>
    <row r="1006" spans="2:2" ht="195" x14ac:dyDescent="0.25">
      <c r="B1006" s="3" t="s">
        <v>3174</v>
      </c>
    </row>
    <row r="1007" spans="2:2" ht="180" x14ac:dyDescent="0.25">
      <c r="B1007" s="48" t="s">
        <v>3175</v>
      </c>
    </row>
    <row r="1008" spans="2:2" ht="105" x14ac:dyDescent="0.25">
      <c r="B1008" s="48" t="s">
        <v>3176</v>
      </c>
    </row>
    <row r="1009" spans="2:2" ht="240" x14ac:dyDescent="0.25">
      <c r="B1009" s="48" t="s">
        <v>3177</v>
      </c>
    </row>
    <row r="1010" spans="2:2" ht="105" x14ac:dyDescent="0.25">
      <c r="B1010" s="48" t="s">
        <v>3178</v>
      </c>
    </row>
    <row r="1011" spans="2:2" ht="75" x14ac:dyDescent="0.25">
      <c r="B1011" s="48" t="s">
        <v>3179</v>
      </c>
    </row>
    <row r="1012" spans="2:2" ht="60" x14ac:dyDescent="0.25">
      <c r="B1012" s="48" t="s">
        <v>3180</v>
      </c>
    </row>
    <row r="1013" spans="2:2" ht="30" x14ac:dyDescent="0.25">
      <c r="B1013" s="48" t="s">
        <v>3181</v>
      </c>
    </row>
    <row r="1014" spans="2:2" ht="60" x14ac:dyDescent="0.25">
      <c r="B1014" s="48" t="s">
        <v>3182</v>
      </c>
    </row>
    <row r="1015" spans="2:2" ht="45" x14ac:dyDescent="0.25">
      <c r="B1015" s="48" t="s">
        <v>3183</v>
      </c>
    </row>
    <row r="1016" spans="2:2" ht="45" x14ac:dyDescent="0.25">
      <c r="B1016" s="48" t="s">
        <v>3184</v>
      </c>
    </row>
    <row r="1017" spans="2:2" ht="75" x14ac:dyDescent="0.25">
      <c r="B1017" s="3" t="s">
        <v>3185</v>
      </c>
    </row>
    <row r="1018" spans="2:2" ht="240" x14ac:dyDescent="0.25">
      <c r="B1018" s="3" t="s">
        <v>3186</v>
      </c>
    </row>
    <row r="1019" spans="2:2" ht="180" x14ac:dyDescent="0.25">
      <c r="B1019" s="48" t="s">
        <v>3187</v>
      </c>
    </row>
    <row r="1020" spans="2:2" ht="120" x14ac:dyDescent="0.25">
      <c r="B1020" s="48" t="s">
        <v>3188</v>
      </c>
    </row>
    <row r="1021" spans="2:2" ht="75" x14ac:dyDescent="0.25">
      <c r="B1021" s="48" t="s">
        <v>3189</v>
      </c>
    </row>
    <row r="1022" spans="2:2" x14ac:dyDescent="0.25">
      <c r="B1022" s="48" t="s">
        <v>3190</v>
      </c>
    </row>
    <row r="1023" spans="2:2" ht="60" x14ac:dyDescent="0.25">
      <c r="B1023" s="48" t="s">
        <v>3191</v>
      </c>
    </row>
    <row r="1024" spans="2:2" ht="45" x14ac:dyDescent="0.25">
      <c r="B1024" s="48" t="s">
        <v>3192</v>
      </c>
    </row>
    <row r="1025" spans="2:2" ht="135" x14ac:dyDescent="0.25">
      <c r="B1025" s="3" t="s">
        <v>3193</v>
      </c>
    </row>
    <row r="1026" spans="2:2" ht="90" x14ac:dyDescent="0.25">
      <c r="B1026" s="48" t="s">
        <v>3194</v>
      </c>
    </row>
    <row r="1027" spans="2:2" x14ac:dyDescent="0.25">
      <c r="B1027" s="48" t="s">
        <v>3195</v>
      </c>
    </row>
    <row r="1028" spans="2:2" ht="60" x14ac:dyDescent="0.25">
      <c r="B1028" s="48" t="s">
        <v>3196</v>
      </c>
    </row>
    <row r="1029" spans="2:2" x14ac:dyDescent="0.25">
      <c r="B1029" s="48"/>
    </row>
    <row r="1030" spans="2:2" ht="45" x14ac:dyDescent="0.25">
      <c r="B1030" s="48" t="s">
        <v>3197</v>
      </c>
    </row>
    <row r="1031" spans="2:2" x14ac:dyDescent="0.25">
      <c r="B1031" s="48"/>
    </row>
    <row r="1032" spans="2:2" ht="120" x14ac:dyDescent="0.25">
      <c r="B1032" s="48" t="s">
        <v>3198</v>
      </c>
    </row>
    <row r="1033" spans="2:2" ht="60" x14ac:dyDescent="0.25">
      <c r="B1033" s="48" t="s">
        <v>3199</v>
      </c>
    </row>
    <row r="1034" spans="2:2" ht="45" x14ac:dyDescent="0.25">
      <c r="B1034" s="48" t="s">
        <v>3200</v>
      </c>
    </row>
    <row r="1035" spans="2:2" ht="45" x14ac:dyDescent="0.25">
      <c r="B1035" s="48" t="s">
        <v>3201</v>
      </c>
    </row>
    <row r="1036" spans="2:2" ht="30" x14ac:dyDescent="0.25">
      <c r="B1036" s="48" t="s">
        <v>3202</v>
      </c>
    </row>
    <row r="1037" spans="2:2" ht="105" x14ac:dyDescent="0.25">
      <c r="B1037" s="3" t="s">
        <v>3203</v>
      </c>
    </row>
    <row r="1038" spans="2:2" ht="30" x14ac:dyDescent="0.25">
      <c r="B1038" s="48" t="s">
        <v>592</v>
      </c>
    </row>
    <row r="1039" spans="2:2" ht="45" x14ac:dyDescent="0.25">
      <c r="B1039" s="3" t="s">
        <v>3204</v>
      </c>
    </row>
    <row r="1040" spans="2:2" ht="45" x14ac:dyDescent="0.25">
      <c r="B1040" s="3" t="s">
        <v>3205</v>
      </c>
    </row>
    <row r="1041" spans="2:2" x14ac:dyDescent="0.25">
      <c r="B1041" s="48"/>
    </row>
    <row r="1042" spans="2:2" ht="30" x14ac:dyDescent="0.25">
      <c r="B1042" s="48" t="s">
        <v>3206</v>
      </c>
    </row>
    <row r="1043" spans="2:2" x14ac:dyDescent="0.25">
      <c r="B1043" s="48"/>
    </row>
    <row r="1044" spans="2:2" ht="60" x14ac:dyDescent="0.25">
      <c r="B1044" s="48" t="s">
        <v>3207</v>
      </c>
    </row>
    <row r="1045" spans="2:2" ht="135" x14ac:dyDescent="0.25">
      <c r="B1045" s="48" t="s">
        <v>3208</v>
      </c>
    </row>
    <row r="1046" spans="2:2" ht="195" x14ac:dyDescent="0.25">
      <c r="B1046" s="48" t="s">
        <v>3209</v>
      </c>
    </row>
    <row r="1047" spans="2:2" ht="165" x14ac:dyDescent="0.25">
      <c r="B1047" s="48" t="s">
        <v>3210</v>
      </c>
    </row>
    <row r="1048" spans="2:2" ht="75" x14ac:dyDescent="0.25">
      <c r="B1048" s="3" t="s">
        <v>3211</v>
      </c>
    </row>
    <row r="1049" spans="2:2" ht="90" x14ac:dyDescent="0.25">
      <c r="B1049" s="48" t="s">
        <v>3212</v>
      </c>
    </row>
    <row r="1050" spans="2:2" x14ac:dyDescent="0.25">
      <c r="B1050" s="48"/>
    </row>
    <row r="1051" spans="2:2" ht="30" x14ac:dyDescent="0.25">
      <c r="B1051" s="48" t="s">
        <v>3213</v>
      </c>
    </row>
    <row r="1052" spans="2:2" x14ac:dyDescent="0.25">
      <c r="B1052" s="48"/>
    </row>
    <row r="1053" spans="2:2" ht="120" x14ac:dyDescent="0.25">
      <c r="B1053" s="48" t="s">
        <v>3214</v>
      </c>
    </row>
    <row r="1054" spans="2:2" x14ac:dyDescent="0.25">
      <c r="B1054" s="3" t="s">
        <v>2381</v>
      </c>
    </row>
    <row r="1055" spans="2:2" ht="75" x14ac:dyDescent="0.25">
      <c r="B1055" s="3" t="s">
        <v>3215</v>
      </c>
    </row>
    <row r="1056" spans="2:2" x14ac:dyDescent="0.25">
      <c r="B1056" s="3" t="s">
        <v>2383</v>
      </c>
    </row>
    <row r="1057" spans="2:2" ht="45" x14ac:dyDescent="0.25">
      <c r="B1057" s="3" t="s">
        <v>3216</v>
      </c>
    </row>
    <row r="1058" spans="2:2" ht="30" x14ac:dyDescent="0.25">
      <c r="B1058" s="3" t="s">
        <v>3217</v>
      </c>
    </row>
    <row r="1059" spans="2:2" ht="75" x14ac:dyDescent="0.25">
      <c r="B1059" s="48" t="s">
        <v>3218</v>
      </c>
    </row>
    <row r="1060" spans="2:2" ht="90" x14ac:dyDescent="0.25">
      <c r="B1060" s="48" t="s">
        <v>3219</v>
      </c>
    </row>
    <row r="1061" spans="2:2" ht="165" x14ac:dyDescent="0.25">
      <c r="B1061" s="48" t="s">
        <v>3220</v>
      </c>
    </row>
    <row r="1062" spans="2:2" ht="45" x14ac:dyDescent="0.25">
      <c r="B1062" s="48" t="s">
        <v>3221</v>
      </c>
    </row>
    <row r="1063" spans="2:2" ht="60" x14ac:dyDescent="0.25">
      <c r="B1063" s="3" t="s">
        <v>3222</v>
      </c>
    </row>
    <row r="1064" spans="2:2" x14ac:dyDescent="0.25">
      <c r="B1064" s="48"/>
    </row>
    <row r="1065" spans="2:2" x14ac:dyDescent="0.25">
      <c r="B1065" s="48" t="s">
        <v>3223</v>
      </c>
    </row>
    <row r="1066" spans="2:2" x14ac:dyDescent="0.25">
      <c r="B1066" s="48"/>
    </row>
    <row r="1067" spans="2:2" ht="60" x14ac:dyDescent="0.25">
      <c r="B1067" s="48" t="s">
        <v>3224</v>
      </c>
    </row>
    <row r="1068" spans="2:2" ht="75" x14ac:dyDescent="0.25">
      <c r="B1068" s="48" t="s">
        <v>3225</v>
      </c>
    </row>
    <row r="1069" spans="2:2" x14ac:dyDescent="0.25">
      <c r="B1069" s="48"/>
    </row>
    <row r="1070" spans="2:2" x14ac:dyDescent="0.25">
      <c r="B1070" s="48" t="s">
        <v>3226</v>
      </c>
    </row>
    <row r="1071" spans="2:2" x14ac:dyDescent="0.25">
      <c r="B1071" s="48"/>
    </row>
    <row r="1072" spans="2:2" ht="90" x14ac:dyDescent="0.25">
      <c r="B1072" s="48" t="s">
        <v>3227</v>
      </c>
    </row>
    <row r="1073" spans="2:2" ht="105" x14ac:dyDescent="0.25">
      <c r="B1073" s="48" t="s">
        <v>3228</v>
      </c>
    </row>
    <row r="1074" spans="2:2" ht="165" x14ac:dyDescent="0.25">
      <c r="B1074" s="48" t="s">
        <v>3229</v>
      </c>
    </row>
    <row r="1075" spans="2:2" ht="165" x14ac:dyDescent="0.25">
      <c r="B1075" s="48" t="s">
        <v>3230</v>
      </c>
    </row>
    <row r="1076" spans="2:2" ht="75" x14ac:dyDescent="0.25">
      <c r="B1076" s="48" t="s">
        <v>3231</v>
      </c>
    </row>
    <row r="1077" spans="2:2" ht="195" x14ac:dyDescent="0.25">
      <c r="B1077" s="48" t="s">
        <v>3232</v>
      </c>
    </row>
    <row r="1078" spans="2:2" x14ac:dyDescent="0.25">
      <c r="B1078" s="3" t="s">
        <v>2383</v>
      </c>
    </row>
    <row r="1079" spans="2:2" ht="45" x14ac:dyDescent="0.25">
      <c r="B1079" s="48" t="s">
        <v>3233</v>
      </c>
    </row>
    <row r="1080" spans="2:2" ht="90" x14ac:dyDescent="0.25">
      <c r="B1080" s="48" t="s">
        <v>3234</v>
      </c>
    </row>
    <row r="1081" spans="2:2" ht="60" x14ac:dyDescent="0.25">
      <c r="B1081" s="48" t="s">
        <v>3235</v>
      </c>
    </row>
    <row r="1082" spans="2:2" x14ac:dyDescent="0.25">
      <c r="B1082" s="3" t="s">
        <v>3236</v>
      </c>
    </row>
    <row r="1083" spans="2:2" ht="30" x14ac:dyDescent="0.25">
      <c r="B1083" s="48" t="s">
        <v>3237</v>
      </c>
    </row>
    <row r="1084" spans="2:2" x14ac:dyDescent="0.25">
      <c r="B1084" s="3" t="s">
        <v>3238</v>
      </c>
    </row>
    <row r="1085" spans="2:2" ht="45" x14ac:dyDescent="0.25">
      <c r="B1085" s="48" t="s">
        <v>3239</v>
      </c>
    </row>
    <row r="1086" spans="2:2" ht="45" x14ac:dyDescent="0.25">
      <c r="B1086" s="48" t="s">
        <v>3240</v>
      </c>
    </row>
    <row r="1087" spans="2:2" ht="45" x14ac:dyDescent="0.25">
      <c r="B1087" s="48" t="s">
        <v>3241</v>
      </c>
    </row>
    <row r="1088" spans="2:2" ht="30" x14ac:dyDescent="0.25">
      <c r="B1088" s="3" t="s">
        <v>3242</v>
      </c>
    </row>
    <row r="1089" spans="2:2" ht="90" x14ac:dyDescent="0.25">
      <c r="B1089" s="48" t="s">
        <v>3243</v>
      </c>
    </row>
    <row r="1090" spans="2:2" x14ac:dyDescent="0.25">
      <c r="B1090" s="48"/>
    </row>
    <row r="1091" spans="2:2" ht="30" x14ac:dyDescent="0.25">
      <c r="B1091" s="48" t="s">
        <v>3244</v>
      </c>
    </row>
    <row r="1092" spans="2:2" x14ac:dyDescent="0.25">
      <c r="B1092" s="48"/>
    </row>
    <row r="1093" spans="2:2" ht="60" x14ac:dyDescent="0.25">
      <c r="B1093" s="3" t="s">
        <v>3245</v>
      </c>
    </row>
    <row r="1094" spans="2:2" ht="45" x14ac:dyDescent="0.25">
      <c r="B1094" s="48" t="s">
        <v>3246</v>
      </c>
    </row>
    <row r="1095" spans="2:2" x14ac:dyDescent="0.25">
      <c r="B1095" s="3" t="s">
        <v>3247</v>
      </c>
    </row>
    <row r="1096" spans="2:2" x14ac:dyDescent="0.25">
      <c r="B1096" s="48"/>
    </row>
    <row r="1097" spans="2:2" ht="30" x14ac:dyDescent="0.25">
      <c r="B1097" s="48" t="s">
        <v>3248</v>
      </c>
    </row>
    <row r="1098" spans="2:2" x14ac:dyDescent="0.25">
      <c r="B1098" s="48"/>
    </row>
    <row r="1099" spans="2:2" ht="45" x14ac:dyDescent="0.25">
      <c r="B1099" s="48" t="s">
        <v>3249</v>
      </c>
    </row>
    <row r="1100" spans="2:2" ht="60" x14ac:dyDescent="0.25">
      <c r="B1100" s="3" t="s">
        <v>3250</v>
      </c>
    </row>
    <row r="1101" spans="2:2" x14ac:dyDescent="0.25">
      <c r="B1101" s="48"/>
    </row>
    <row r="1102" spans="2:2" ht="30" x14ac:dyDescent="0.25">
      <c r="B1102" s="48" t="s">
        <v>3251</v>
      </c>
    </row>
    <row r="1103" spans="2:2" x14ac:dyDescent="0.25">
      <c r="B1103" s="48"/>
    </row>
    <row r="1104" spans="2:2" ht="45" x14ac:dyDescent="0.25">
      <c r="B1104" s="48" t="s">
        <v>3252</v>
      </c>
    </row>
    <row r="1105" spans="2:2" ht="75" x14ac:dyDescent="0.25">
      <c r="B1105" s="3" t="s">
        <v>3253</v>
      </c>
    </row>
    <row r="1106" spans="2:2" ht="60" x14ac:dyDescent="0.25">
      <c r="B1106" s="3" t="s">
        <v>3254</v>
      </c>
    </row>
    <row r="1107" spans="2:2" ht="75" x14ac:dyDescent="0.25">
      <c r="B1107" s="48" t="s">
        <v>3255</v>
      </c>
    </row>
    <row r="1108" spans="2:2" ht="105" x14ac:dyDescent="0.25">
      <c r="B1108" s="48" t="s">
        <v>3256</v>
      </c>
    </row>
    <row r="1109" spans="2:2" x14ac:dyDescent="0.25">
      <c r="B1109" s="48"/>
    </row>
    <row r="1110" spans="2:2" ht="30" x14ac:dyDescent="0.25">
      <c r="B1110" s="48" t="s">
        <v>3257</v>
      </c>
    </row>
    <row r="1111" spans="2:2" x14ac:dyDescent="0.25">
      <c r="B1111" s="48"/>
    </row>
    <row r="1112" spans="2:2" ht="75" x14ac:dyDescent="0.25">
      <c r="B1112" s="48" t="s">
        <v>3258</v>
      </c>
    </row>
    <row r="1113" spans="2:2" ht="135" x14ac:dyDescent="0.25">
      <c r="B1113" s="3" t="s">
        <v>3259</v>
      </c>
    </row>
    <row r="1114" spans="2:2" x14ac:dyDescent="0.25">
      <c r="B1114" s="3" t="s">
        <v>3260</v>
      </c>
    </row>
    <row r="1115" spans="2:2" x14ac:dyDescent="0.25">
      <c r="B1115" s="48"/>
    </row>
    <row r="1116" spans="2:2" ht="30" x14ac:dyDescent="0.25">
      <c r="B1116" s="48" t="s">
        <v>3261</v>
      </c>
    </row>
    <row r="1117" spans="2:2" x14ac:dyDescent="0.25">
      <c r="B1117" s="48"/>
    </row>
    <row r="1118" spans="2:2" ht="30" x14ac:dyDescent="0.25">
      <c r="B1118" s="48" t="s">
        <v>3262</v>
      </c>
    </row>
    <row r="1119" spans="2:2" ht="45" x14ac:dyDescent="0.25">
      <c r="B1119" s="48" t="s">
        <v>3263</v>
      </c>
    </row>
    <row r="1120" spans="2:2" ht="135" x14ac:dyDescent="0.25">
      <c r="B1120" s="48" t="s">
        <v>3264</v>
      </c>
    </row>
    <row r="1121" spans="2:2" x14ac:dyDescent="0.25">
      <c r="B1121" s="48"/>
    </row>
    <row r="1122" spans="2:2" ht="30" x14ac:dyDescent="0.25">
      <c r="B1122" s="48" t="s">
        <v>3265</v>
      </c>
    </row>
    <row r="1123" spans="2:2" x14ac:dyDescent="0.25">
      <c r="B1123" s="48"/>
    </row>
    <row r="1124" spans="2:2" ht="45" x14ac:dyDescent="0.25">
      <c r="B1124" s="48" t="s">
        <v>3266</v>
      </c>
    </row>
    <row r="1125" spans="2:2" ht="120" x14ac:dyDescent="0.25">
      <c r="B1125" s="3" t="s">
        <v>3267</v>
      </c>
    </row>
    <row r="1126" spans="2:2" ht="90" x14ac:dyDescent="0.25">
      <c r="B1126" s="48" t="s">
        <v>3268</v>
      </c>
    </row>
    <row r="1127" spans="2:2" x14ac:dyDescent="0.25">
      <c r="B1127" s="48"/>
    </row>
    <row r="1128" spans="2:2" ht="30" x14ac:dyDescent="0.25">
      <c r="B1128" s="48" t="s">
        <v>3269</v>
      </c>
    </row>
    <row r="1129" spans="2:2" x14ac:dyDescent="0.25">
      <c r="B1129" s="48"/>
    </row>
    <row r="1130" spans="2:2" ht="75" x14ac:dyDescent="0.25">
      <c r="B1130" s="48" t="s">
        <v>3270</v>
      </c>
    </row>
    <row r="1131" spans="2:2" ht="60" x14ac:dyDescent="0.25">
      <c r="B1131" s="3" t="s">
        <v>3271</v>
      </c>
    </row>
    <row r="1132" spans="2:2" ht="60" x14ac:dyDescent="0.25">
      <c r="B1132" s="48" t="s">
        <v>3272</v>
      </c>
    </row>
    <row r="1133" spans="2:2" ht="90" x14ac:dyDescent="0.25">
      <c r="B1133" s="3" t="s">
        <v>3273</v>
      </c>
    </row>
    <row r="1134" spans="2:2" ht="75" x14ac:dyDescent="0.25">
      <c r="B1134" s="48" t="s">
        <v>3274</v>
      </c>
    </row>
    <row r="1135" spans="2:2" ht="60" x14ac:dyDescent="0.25">
      <c r="B1135" s="3" t="s">
        <v>3275</v>
      </c>
    </row>
    <row r="1136" spans="2:2" ht="75" x14ac:dyDescent="0.25">
      <c r="B1136" s="48" t="s">
        <v>3276</v>
      </c>
    </row>
    <row r="1137" spans="2:2" ht="75" x14ac:dyDescent="0.25">
      <c r="B1137" s="3" t="s">
        <v>3277</v>
      </c>
    </row>
    <row r="1138" spans="2:2" ht="30" x14ac:dyDescent="0.25">
      <c r="B1138" s="48" t="s">
        <v>3278</v>
      </c>
    </row>
    <row r="1139" spans="2:2" x14ac:dyDescent="0.25">
      <c r="B1139" s="48" t="s">
        <v>3279</v>
      </c>
    </row>
    <row r="1140" spans="2:2" ht="30" x14ac:dyDescent="0.25">
      <c r="B1140" s="48" t="s">
        <v>3280</v>
      </c>
    </row>
    <row r="1141" spans="2:2" ht="60" x14ac:dyDescent="0.25">
      <c r="B1141" s="3" t="s">
        <v>3281</v>
      </c>
    </row>
    <row r="1142" spans="2:2" ht="105" x14ac:dyDescent="0.25">
      <c r="B1142" s="48" t="s">
        <v>3282</v>
      </c>
    </row>
    <row r="1143" spans="2:2" ht="60" x14ac:dyDescent="0.25">
      <c r="B1143" s="48" t="s">
        <v>3283</v>
      </c>
    </row>
    <row r="1144" spans="2:2" ht="60" x14ac:dyDescent="0.25">
      <c r="B1144" s="48" t="s">
        <v>3284</v>
      </c>
    </row>
    <row r="1145" spans="2:2" ht="30" x14ac:dyDescent="0.25">
      <c r="B1145" s="48" t="s">
        <v>3285</v>
      </c>
    </row>
    <row r="1146" spans="2:2" x14ac:dyDescent="0.25">
      <c r="B1146" s="48"/>
    </row>
    <row r="1147" spans="2:2" ht="45" x14ac:dyDescent="0.25">
      <c r="B1147" s="48" t="s">
        <v>3286</v>
      </c>
    </row>
    <row r="1148" spans="2:2" x14ac:dyDescent="0.25">
      <c r="B1148" s="48"/>
    </row>
    <row r="1149" spans="2:2" x14ac:dyDescent="0.25">
      <c r="B1149" s="3" t="s">
        <v>3029</v>
      </c>
    </row>
    <row r="1150" spans="2:2" x14ac:dyDescent="0.25">
      <c r="B1150" s="48"/>
    </row>
    <row r="1151" spans="2:2" ht="120" x14ac:dyDescent="0.25">
      <c r="B1151" s="3" t="s">
        <v>3287</v>
      </c>
    </row>
    <row r="1152" spans="2:2" ht="75" x14ac:dyDescent="0.25">
      <c r="B1152" s="48" t="s">
        <v>3288</v>
      </c>
    </row>
    <row r="1153" spans="2:2" ht="75" x14ac:dyDescent="0.25">
      <c r="B1153" s="3" t="s">
        <v>3289</v>
      </c>
    </row>
    <row r="1154" spans="2:2" ht="45" x14ac:dyDescent="0.25">
      <c r="B1154" s="48" t="s">
        <v>3290</v>
      </c>
    </row>
    <row r="1155" spans="2:2" x14ac:dyDescent="0.25">
      <c r="B1155" s="48"/>
    </row>
    <row r="1156" spans="2:2" x14ac:dyDescent="0.25">
      <c r="B1156" s="151" t="s">
        <v>3291</v>
      </c>
    </row>
    <row r="1157" spans="2:2" x14ac:dyDescent="0.25">
      <c r="B1157" s="151" t="s">
        <v>3292</v>
      </c>
    </row>
    <row r="1158" spans="2:2" x14ac:dyDescent="0.25">
      <c r="B1158" s="48"/>
    </row>
    <row r="1159" spans="2:2" x14ac:dyDescent="0.25">
      <c r="B1159" s="48" t="s">
        <v>3293</v>
      </c>
    </row>
    <row r="1160" spans="2:2" x14ac:dyDescent="0.25">
      <c r="B1160" s="48"/>
    </row>
    <row r="1161" spans="2:2" ht="210" x14ac:dyDescent="0.25">
      <c r="B1161" s="48" t="s">
        <v>3294</v>
      </c>
    </row>
    <row r="1162" spans="2:2" ht="45" x14ac:dyDescent="0.25">
      <c r="B1162" s="48" t="s">
        <v>3295</v>
      </c>
    </row>
    <row r="1163" spans="2:2" ht="180" x14ac:dyDescent="0.25">
      <c r="B1163" s="48" t="s">
        <v>3296</v>
      </c>
    </row>
    <row r="1164" spans="2:2" x14ac:dyDescent="0.25">
      <c r="B1164" s="3" t="s">
        <v>2383</v>
      </c>
    </row>
    <row r="1165" spans="2:2" ht="90" x14ac:dyDescent="0.25">
      <c r="B1165" s="48" t="s">
        <v>3297</v>
      </c>
    </row>
    <row r="1166" spans="2:2" ht="60" x14ac:dyDescent="0.25">
      <c r="B1166" s="3" t="s">
        <v>3298</v>
      </c>
    </row>
    <row r="1167" spans="2:2" ht="180" x14ac:dyDescent="0.25">
      <c r="B1167" s="3" t="s">
        <v>3299</v>
      </c>
    </row>
    <row r="1168" spans="2:2" ht="195" x14ac:dyDescent="0.25">
      <c r="B1168" s="48" t="s">
        <v>3300</v>
      </c>
    </row>
    <row r="1169" spans="2:2" ht="45" x14ac:dyDescent="0.25">
      <c r="B1169" s="48" t="s">
        <v>3301</v>
      </c>
    </row>
    <row r="1170" spans="2:2" ht="30" x14ac:dyDescent="0.25">
      <c r="B1170" s="3" t="s">
        <v>3302</v>
      </c>
    </row>
    <row r="1171" spans="2:2" x14ac:dyDescent="0.25">
      <c r="B1171" s="48"/>
    </row>
    <row r="1172" spans="2:2" x14ac:dyDescent="0.25">
      <c r="B1172" s="151" t="s">
        <v>3303</v>
      </c>
    </row>
    <row r="1173" spans="2:2" x14ac:dyDescent="0.25">
      <c r="B1173" s="151" t="s">
        <v>3292</v>
      </c>
    </row>
    <row r="1174" spans="2:2" x14ac:dyDescent="0.25">
      <c r="B1174" s="48"/>
    </row>
    <row r="1175" spans="2:2" ht="30" x14ac:dyDescent="0.25">
      <c r="B1175" s="48" t="s">
        <v>3304</v>
      </c>
    </row>
    <row r="1176" spans="2:2" x14ac:dyDescent="0.25">
      <c r="B1176" s="48"/>
    </row>
    <row r="1177" spans="2:2" ht="135" x14ac:dyDescent="0.25">
      <c r="B1177" s="48" t="s">
        <v>3305</v>
      </c>
    </row>
    <row r="1178" spans="2:2" ht="30" x14ac:dyDescent="0.25">
      <c r="B1178" s="48" t="s">
        <v>3306</v>
      </c>
    </row>
    <row r="1179" spans="2:2" ht="75" x14ac:dyDescent="0.25">
      <c r="B1179" s="3" t="s">
        <v>3307</v>
      </c>
    </row>
    <row r="1180" spans="2:2" ht="90" x14ac:dyDescent="0.25">
      <c r="B1180" s="48" t="s">
        <v>3308</v>
      </c>
    </row>
    <row r="1181" spans="2:2" ht="90" x14ac:dyDescent="0.25">
      <c r="B1181" s="3" t="s">
        <v>3309</v>
      </c>
    </row>
    <row r="1182" spans="2:2" x14ac:dyDescent="0.25">
      <c r="B1182" s="3" t="s">
        <v>2383</v>
      </c>
    </row>
    <row r="1183" spans="2:2" ht="75" x14ac:dyDescent="0.25">
      <c r="B1183" s="3" t="s">
        <v>3310</v>
      </c>
    </row>
    <row r="1184" spans="2:2" ht="195" x14ac:dyDescent="0.25">
      <c r="B1184" s="3" t="s">
        <v>3311</v>
      </c>
    </row>
    <row r="1185" spans="2:2" x14ac:dyDescent="0.25">
      <c r="B1185" s="3" t="s">
        <v>3167</v>
      </c>
    </row>
    <row r="1186" spans="2:2" ht="60" x14ac:dyDescent="0.25">
      <c r="B1186" s="3" t="s">
        <v>3312</v>
      </c>
    </row>
    <row r="1187" spans="2:2" ht="45" x14ac:dyDescent="0.25">
      <c r="B1187" s="48" t="s">
        <v>3313</v>
      </c>
    </row>
    <row r="1188" spans="2:2" ht="75" x14ac:dyDescent="0.25">
      <c r="B1188" s="3" t="s">
        <v>3314</v>
      </c>
    </row>
    <row r="1189" spans="2:2" ht="90" x14ac:dyDescent="0.25">
      <c r="B1189" s="48" t="s">
        <v>3315</v>
      </c>
    </row>
    <row r="1190" spans="2:2" ht="90" x14ac:dyDescent="0.25">
      <c r="B1190" s="48" t="s">
        <v>3316</v>
      </c>
    </row>
    <row r="1191" spans="2:2" ht="105" x14ac:dyDescent="0.25">
      <c r="B1191" s="48" t="s">
        <v>3317</v>
      </c>
    </row>
    <row r="1192" spans="2:2" x14ac:dyDescent="0.25">
      <c r="B1192" s="48" t="s">
        <v>3318</v>
      </c>
    </row>
    <row r="1193" spans="2:2" ht="30" x14ac:dyDescent="0.25">
      <c r="B1193" s="48" t="s">
        <v>3319</v>
      </c>
    </row>
    <row r="1194" spans="2:2" ht="30" x14ac:dyDescent="0.25">
      <c r="B1194" s="48" t="s">
        <v>3320</v>
      </c>
    </row>
    <row r="1195" spans="2:2" ht="90" x14ac:dyDescent="0.25">
      <c r="B1195" s="48" t="s">
        <v>3321</v>
      </c>
    </row>
    <row r="1196" spans="2:2" ht="30" x14ac:dyDescent="0.25">
      <c r="B1196" s="48" t="s">
        <v>3322</v>
      </c>
    </row>
    <row r="1197" spans="2:2" ht="90" x14ac:dyDescent="0.25">
      <c r="B1197" s="3" t="s">
        <v>3323</v>
      </c>
    </row>
    <row r="1198" spans="2:2" ht="30" x14ac:dyDescent="0.25">
      <c r="B1198" s="48" t="s">
        <v>3324</v>
      </c>
    </row>
    <row r="1199" spans="2:2" ht="120" x14ac:dyDescent="0.25">
      <c r="B1199" s="3" t="s">
        <v>3325</v>
      </c>
    </row>
    <row r="1200" spans="2:2" ht="30" x14ac:dyDescent="0.25">
      <c r="B1200" s="48" t="s">
        <v>3326</v>
      </c>
    </row>
    <row r="1201" spans="2:2" ht="60" x14ac:dyDescent="0.25">
      <c r="B1201" s="48" t="s">
        <v>3327</v>
      </c>
    </row>
    <row r="1202" spans="2:2" ht="105" x14ac:dyDescent="0.25">
      <c r="B1202" s="3" t="s">
        <v>3328</v>
      </c>
    </row>
    <row r="1203" spans="2:2" x14ac:dyDescent="0.25">
      <c r="B1203" s="3" t="s">
        <v>3329</v>
      </c>
    </row>
    <row r="1204" spans="2:2" ht="75" x14ac:dyDescent="0.25">
      <c r="B1204" s="48" t="s">
        <v>3330</v>
      </c>
    </row>
    <row r="1205" spans="2:2" ht="60" x14ac:dyDescent="0.25">
      <c r="B1205" s="3" t="s">
        <v>3331</v>
      </c>
    </row>
    <row r="1206" spans="2:2" ht="90" x14ac:dyDescent="0.25">
      <c r="B1206" s="48" t="s">
        <v>3332</v>
      </c>
    </row>
    <row r="1207" spans="2:2" ht="45" x14ac:dyDescent="0.25">
      <c r="B1207" s="48" t="s">
        <v>3333</v>
      </c>
    </row>
    <row r="1208" spans="2:2" ht="90" x14ac:dyDescent="0.25">
      <c r="B1208" s="48" t="s">
        <v>3334</v>
      </c>
    </row>
    <row r="1209" spans="2:2" ht="75" x14ac:dyDescent="0.25">
      <c r="B1209" s="48" t="s">
        <v>3335</v>
      </c>
    </row>
    <row r="1210" spans="2:2" ht="135" x14ac:dyDescent="0.25">
      <c r="B1210" s="3" t="s">
        <v>3336</v>
      </c>
    </row>
    <row r="1211" spans="2:2" ht="120" x14ac:dyDescent="0.25">
      <c r="B1211" s="3" t="s">
        <v>3337</v>
      </c>
    </row>
    <row r="1212" spans="2:2" ht="135" x14ac:dyDescent="0.25">
      <c r="B1212" s="3" t="s">
        <v>3338</v>
      </c>
    </row>
    <row r="1213" spans="2:2" ht="60" x14ac:dyDescent="0.25">
      <c r="B1213" s="48" t="s">
        <v>3339</v>
      </c>
    </row>
    <row r="1214" spans="2:2" x14ac:dyDescent="0.25">
      <c r="B1214" s="3" t="s">
        <v>2383</v>
      </c>
    </row>
    <row r="1215" spans="2:2" ht="195" x14ac:dyDescent="0.25">
      <c r="B1215" s="48" t="s">
        <v>3340</v>
      </c>
    </row>
    <row r="1216" spans="2:2" x14ac:dyDescent="0.25">
      <c r="B1216" s="3" t="s">
        <v>2383</v>
      </c>
    </row>
    <row r="1217" spans="2:2" ht="75" x14ac:dyDescent="0.25">
      <c r="B1217" s="48" t="s">
        <v>3341</v>
      </c>
    </row>
    <row r="1218" spans="2:2" x14ac:dyDescent="0.25">
      <c r="B1218" s="3" t="s">
        <v>3342</v>
      </c>
    </row>
    <row r="1219" spans="2:2" ht="75" x14ac:dyDescent="0.25">
      <c r="B1219" s="3" t="s">
        <v>3343</v>
      </c>
    </row>
    <row r="1220" spans="2:2" x14ac:dyDescent="0.25">
      <c r="B1220" s="3" t="s">
        <v>3344</v>
      </c>
    </row>
    <row r="1221" spans="2:2" x14ac:dyDescent="0.25">
      <c r="B1221" s="48"/>
    </row>
    <row r="1222" spans="2:2" ht="30" x14ac:dyDescent="0.25">
      <c r="B1222" s="48" t="s">
        <v>3345</v>
      </c>
    </row>
    <row r="1223" spans="2:2" x14ac:dyDescent="0.25">
      <c r="B1223" s="48"/>
    </row>
    <row r="1224" spans="2:2" ht="30" x14ac:dyDescent="0.25">
      <c r="B1224" s="48" t="s">
        <v>3346</v>
      </c>
    </row>
    <row r="1225" spans="2:2" ht="60" x14ac:dyDescent="0.25">
      <c r="B1225" s="3" t="s">
        <v>3347</v>
      </c>
    </row>
    <row r="1226" spans="2:2" ht="45" x14ac:dyDescent="0.25">
      <c r="B1226" s="48" t="s">
        <v>3348</v>
      </c>
    </row>
    <row r="1227" spans="2:2" ht="30" x14ac:dyDescent="0.25">
      <c r="B1227" s="48" t="s">
        <v>3349</v>
      </c>
    </row>
    <row r="1228" spans="2:2" ht="30" x14ac:dyDescent="0.25">
      <c r="B1228" s="48" t="s">
        <v>3350</v>
      </c>
    </row>
    <row r="1229" spans="2:2" ht="105" x14ac:dyDescent="0.25">
      <c r="B1229" s="3" t="s">
        <v>3351</v>
      </c>
    </row>
    <row r="1230" spans="2:2" x14ac:dyDescent="0.25">
      <c r="B1230" s="48" t="s">
        <v>3352</v>
      </c>
    </row>
    <row r="1231" spans="2:2" ht="30" x14ac:dyDescent="0.25">
      <c r="B1231" s="48" t="s">
        <v>3353</v>
      </c>
    </row>
    <row r="1232" spans="2:2" x14ac:dyDescent="0.25">
      <c r="B1232" s="48" t="s">
        <v>3354</v>
      </c>
    </row>
    <row r="1233" spans="2:2" ht="30" x14ac:dyDescent="0.25">
      <c r="B1233" s="48" t="s">
        <v>3355</v>
      </c>
    </row>
    <row r="1234" spans="2:2" x14ac:dyDescent="0.25">
      <c r="B1234" s="48" t="s">
        <v>3356</v>
      </c>
    </row>
    <row r="1235" spans="2:2" x14ac:dyDescent="0.25">
      <c r="B1235" s="48" t="s">
        <v>3357</v>
      </c>
    </row>
    <row r="1236" spans="2:2" ht="30" x14ac:dyDescent="0.25">
      <c r="B1236" s="48" t="s">
        <v>3358</v>
      </c>
    </row>
    <row r="1237" spans="2:2" x14ac:dyDescent="0.25">
      <c r="B1237" s="48" t="s">
        <v>3359</v>
      </c>
    </row>
    <row r="1238" spans="2:2" x14ac:dyDescent="0.25">
      <c r="B1238" s="3" t="s">
        <v>3360</v>
      </c>
    </row>
    <row r="1239" spans="2:2" ht="60" x14ac:dyDescent="0.25">
      <c r="B1239" s="3" t="s">
        <v>3361</v>
      </c>
    </row>
    <row r="1240" spans="2:2" x14ac:dyDescent="0.25">
      <c r="B1240" s="3" t="s">
        <v>3362</v>
      </c>
    </row>
    <row r="1241" spans="2:2" ht="60" x14ac:dyDescent="0.25">
      <c r="B1241" s="48" t="s">
        <v>3363</v>
      </c>
    </row>
    <row r="1242" spans="2:2" x14ac:dyDescent="0.25">
      <c r="B1242" s="3" t="s">
        <v>2383</v>
      </c>
    </row>
    <row r="1243" spans="2:2" ht="45" x14ac:dyDescent="0.25">
      <c r="B1243" s="48" t="s">
        <v>3364</v>
      </c>
    </row>
    <row r="1244" spans="2:2" ht="30" x14ac:dyDescent="0.25">
      <c r="B1244" s="48" t="s">
        <v>3365</v>
      </c>
    </row>
    <row r="1245" spans="2:2" x14ac:dyDescent="0.25">
      <c r="B1245" s="48"/>
    </row>
    <row r="1246" spans="2:2" x14ac:dyDescent="0.25">
      <c r="B1246" s="151" t="s">
        <v>3366</v>
      </c>
    </row>
    <row r="1247" spans="2:2" x14ac:dyDescent="0.25">
      <c r="B1247" s="48"/>
    </row>
    <row r="1248" spans="2:2" x14ac:dyDescent="0.25">
      <c r="B1248" s="48" t="s">
        <v>3367</v>
      </c>
    </row>
    <row r="1249" spans="2:2" x14ac:dyDescent="0.25">
      <c r="B1249" s="48"/>
    </row>
    <row r="1250" spans="2:2" ht="45" x14ac:dyDescent="0.25">
      <c r="B1250" s="48" t="s">
        <v>3368</v>
      </c>
    </row>
    <row r="1251" spans="2:2" ht="45" x14ac:dyDescent="0.25">
      <c r="B1251" s="3" t="s">
        <v>3369</v>
      </c>
    </row>
    <row r="1252" spans="2:2" ht="75" x14ac:dyDescent="0.25">
      <c r="B1252" s="3" t="s">
        <v>3370</v>
      </c>
    </row>
    <row r="1253" spans="2:2" ht="45" x14ac:dyDescent="0.25">
      <c r="B1253" s="3" t="s">
        <v>3371</v>
      </c>
    </row>
    <row r="1254" spans="2:2" ht="60" x14ac:dyDescent="0.25">
      <c r="B1254" s="48" t="s">
        <v>3372</v>
      </c>
    </row>
    <row r="1255" spans="2:2" x14ac:dyDescent="0.25">
      <c r="B1255" s="48"/>
    </row>
    <row r="1256" spans="2:2" x14ac:dyDescent="0.25">
      <c r="B1256" s="48" t="s">
        <v>3373</v>
      </c>
    </row>
    <row r="1257" spans="2:2" x14ac:dyDescent="0.25">
      <c r="B1257" s="48"/>
    </row>
    <row r="1258" spans="2:2" ht="45" x14ac:dyDescent="0.25">
      <c r="B1258" s="48" t="s">
        <v>3374</v>
      </c>
    </row>
    <row r="1259" spans="2:2" x14ac:dyDescent="0.25">
      <c r="B1259" s="48"/>
    </row>
    <row r="1260" spans="2:2" x14ac:dyDescent="0.25">
      <c r="B1260" s="151" t="s">
        <v>3375</v>
      </c>
    </row>
    <row r="1261" spans="2:2" x14ac:dyDescent="0.25">
      <c r="B1261" s="151" t="s">
        <v>3376</v>
      </c>
    </row>
    <row r="1262" spans="2:2" x14ac:dyDescent="0.25">
      <c r="B1262" s="151" t="s">
        <v>3377</v>
      </c>
    </row>
    <row r="1263" spans="2:2" x14ac:dyDescent="0.25">
      <c r="B1263" s="151" t="s">
        <v>3378</v>
      </c>
    </row>
    <row r="1264" spans="2:2" x14ac:dyDescent="0.25">
      <c r="B1264" s="151" t="s">
        <v>3379</v>
      </c>
    </row>
    <row r="1265" spans="2:2" x14ac:dyDescent="0.25">
      <c r="B1265" s="151" t="s">
        <v>3380</v>
      </c>
    </row>
    <row r="1266" spans="2:2" x14ac:dyDescent="0.25">
      <c r="B1266" s="48"/>
    </row>
    <row r="1267" spans="2:2" x14ac:dyDescent="0.25">
      <c r="B1267" s="48" t="s">
        <v>3381</v>
      </c>
    </row>
    <row r="1268" spans="2:2" x14ac:dyDescent="0.25">
      <c r="B1268" s="48"/>
    </row>
    <row r="1269" spans="2:2" ht="45" x14ac:dyDescent="0.25">
      <c r="B1269" s="48" t="s">
        <v>3382</v>
      </c>
    </row>
    <row r="1270" spans="2:2" ht="75" x14ac:dyDescent="0.25">
      <c r="B1270" s="48" t="s">
        <v>3383</v>
      </c>
    </row>
    <row r="1271" spans="2:2" x14ac:dyDescent="0.25">
      <c r="B1271" s="48" t="s">
        <v>3384</v>
      </c>
    </row>
    <row r="1272" spans="2:2" ht="30" x14ac:dyDescent="0.25">
      <c r="B1272" s="48" t="s">
        <v>3385</v>
      </c>
    </row>
    <row r="1273" spans="2:2" ht="30" x14ac:dyDescent="0.25">
      <c r="B1273" s="48" t="s">
        <v>3386</v>
      </c>
    </row>
    <row r="1274" spans="2:2" ht="45" x14ac:dyDescent="0.25">
      <c r="B1274" s="48" t="s">
        <v>3387</v>
      </c>
    </row>
    <row r="1275" spans="2:2" ht="45" x14ac:dyDescent="0.25">
      <c r="B1275" s="48" t="s">
        <v>3388</v>
      </c>
    </row>
    <row r="1276" spans="2:2" ht="45" x14ac:dyDescent="0.25">
      <c r="B1276" s="48" t="s">
        <v>3389</v>
      </c>
    </row>
    <row r="1277" spans="2:2" ht="30" x14ac:dyDescent="0.25">
      <c r="B1277" s="48" t="s">
        <v>3390</v>
      </c>
    </row>
    <row r="1278" spans="2:2" ht="30" x14ac:dyDescent="0.25">
      <c r="B1278" s="48" t="s">
        <v>3391</v>
      </c>
    </row>
    <row r="1279" spans="2:2" ht="45" x14ac:dyDescent="0.25">
      <c r="B1279" s="48" t="s">
        <v>3392</v>
      </c>
    </row>
    <row r="1280" spans="2:2" ht="75" x14ac:dyDescent="0.25">
      <c r="B1280" s="48" t="s">
        <v>3393</v>
      </c>
    </row>
    <row r="1281" spans="2:2" x14ac:dyDescent="0.25">
      <c r="B1281" s="150"/>
    </row>
    <row r="1282" spans="2:2" x14ac:dyDescent="0.25">
      <c r="B1282" s="48" t="s">
        <v>2590</v>
      </c>
    </row>
    <row r="1283" spans="2:2" x14ac:dyDescent="0.25">
      <c r="B1283" s="3" t="s">
        <v>3394</v>
      </c>
    </row>
    <row r="1284" spans="2:2" x14ac:dyDescent="0.25">
      <c r="B1284" s="150"/>
    </row>
    <row r="1285" spans="2:2" ht="60" x14ac:dyDescent="0.25">
      <c r="B1285" s="3" t="s">
        <v>3395</v>
      </c>
    </row>
    <row r="1286" spans="2:2" ht="45" x14ac:dyDescent="0.25">
      <c r="B1286" s="48" t="s">
        <v>3396</v>
      </c>
    </row>
    <row r="1287" spans="2:2" ht="75" x14ac:dyDescent="0.25">
      <c r="B1287" s="48" t="s">
        <v>3397</v>
      </c>
    </row>
    <row r="1288" spans="2:2" ht="30" x14ac:dyDescent="0.25">
      <c r="B1288" s="48" t="s">
        <v>3398</v>
      </c>
    </row>
    <row r="1289" spans="2:2" x14ac:dyDescent="0.25">
      <c r="B1289" s="48"/>
    </row>
    <row r="1290" spans="2:2" x14ac:dyDescent="0.25">
      <c r="B1290" s="48" t="s">
        <v>3399</v>
      </c>
    </row>
    <row r="1291" spans="2:2" x14ac:dyDescent="0.25">
      <c r="B1291" s="48"/>
    </row>
    <row r="1292" spans="2:2" ht="75" x14ac:dyDescent="0.25">
      <c r="B1292" s="48" t="s">
        <v>3400</v>
      </c>
    </row>
    <row r="1293" spans="2:2" ht="45" x14ac:dyDescent="0.25">
      <c r="B1293" s="48" t="s">
        <v>3401</v>
      </c>
    </row>
    <row r="1294" spans="2:2" ht="105" x14ac:dyDescent="0.25">
      <c r="B1294" s="48" t="s">
        <v>3402</v>
      </c>
    </row>
    <row r="1295" spans="2:2" x14ac:dyDescent="0.25">
      <c r="B1295" s="48"/>
    </row>
    <row r="1296" spans="2:2" x14ac:dyDescent="0.25">
      <c r="B1296" s="150"/>
    </row>
    <row r="1297" spans="2:2" x14ac:dyDescent="0.25">
      <c r="B1297" s="48" t="s">
        <v>2590</v>
      </c>
    </row>
    <row r="1298" spans="2:2" x14ac:dyDescent="0.25">
      <c r="B1298" s="3" t="s">
        <v>3403</v>
      </c>
    </row>
    <row r="1299" spans="2:2" x14ac:dyDescent="0.25">
      <c r="B1299" s="150"/>
    </row>
    <row r="1300" spans="2:2" ht="30" x14ac:dyDescent="0.25">
      <c r="B1300" s="48" t="s">
        <v>3404</v>
      </c>
    </row>
    <row r="1301" spans="2:2" x14ac:dyDescent="0.25">
      <c r="B1301" s="48"/>
    </row>
    <row r="1302" spans="2:2" ht="90" x14ac:dyDescent="0.25">
      <c r="B1302" s="48" t="s">
        <v>3405</v>
      </c>
    </row>
    <row r="1303" spans="2:2" ht="75" x14ac:dyDescent="0.25">
      <c r="B1303" s="48" t="s">
        <v>3406</v>
      </c>
    </row>
    <row r="1304" spans="2:2" ht="60" x14ac:dyDescent="0.25">
      <c r="B1304" s="48" t="s">
        <v>3407</v>
      </c>
    </row>
    <row r="1305" spans="2:2" ht="30" x14ac:dyDescent="0.25">
      <c r="B1305" s="48" t="s">
        <v>3408</v>
      </c>
    </row>
    <row r="1306" spans="2:2" ht="30" x14ac:dyDescent="0.25">
      <c r="B1306" s="3" t="s">
        <v>3409</v>
      </c>
    </row>
    <row r="1307" spans="2:2" ht="30" x14ac:dyDescent="0.25">
      <c r="B1307" s="48" t="s">
        <v>3410</v>
      </c>
    </row>
    <row r="1308" spans="2:2" x14ac:dyDescent="0.25">
      <c r="B1308" s="48"/>
    </row>
    <row r="1309" spans="2:2" x14ac:dyDescent="0.25">
      <c r="B1309" s="151" t="s">
        <v>3411</v>
      </c>
    </row>
    <row r="1310" spans="2:2" x14ac:dyDescent="0.25">
      <c r="B1310" s="48"/>
    </row>
    <row r="1311" spans="2:2" ht="30" x14ac:dyDescent="0.25">
      <c r="B1311" s="48" t="s">
        <v>3412</v>
      </c>
    </row>
    <row r="1312" spans="2:2" x14ac:dyDescent="0.25">
      <c r="B1312" s="48"/>
    </row>
    <row r="1313" spans="2:2" ht="75" x14ac:dyDescent="0.25">
      <c r="B1313" s="3" t="s">
        <v>3413</v>
      </c>
    </row>
    <row r="1314" spans="2:2" ht="105" x14ac:dyDescent="0.25">
      <c r="B1314" s="48" t="s">
        <v>3414</v>
      </c>
    </row>
    <row r="1315" spans="2:2" ht="150" x14ac:dyDescent="0.25">
      <c r="B1315" s="48" t="s">
        <v>3415</v>
      </c>
    </row>
    <row r="1316" spans="2:2" ht="150" x14ac:dyDescent="0.25">
      <c r="B1316" s="48" t="s">
        <v>3416</v>
      </c>
    </row>
    <row r="1317" spans="2:2" ht="120" x14ac:dyDescent="0.25">
      <c r="B1317" s="3" t="s">
        <v>3417</v>
      </c>
    </row>
    <row r="1318" spans="2:2" x14ac:dyDescent="0.25">
      <c r="B1318" s="48" t="s">
        <v>3418</v>
      </c>
    </row>
    <row r="1319" spans="2:2" ht="75" x14ac:dyDescent="0.25">
      <c r="B1319" s="3" t="s">
        <v>3419</v>
      </c>
    </row>
    <row r="1320" spans="2:2" ht="105" x14ac:dyDescent="0.25">
      <c r="B1320" s="48" t="s">
        <v>3420</v>
      </c>
    </row>
    <row r="1321" spans="2:2" ht="105" x14ac:dyDescent="0.25">
      <c r="B1321" s="48" t="s">
        <v>3421</v>
      </c>
    </row>
    <row r="1322" spans="2:2" ht="75" x14ac:dyDescent="0.25">
      <c r="B1322" s="48" t="s">
        <v>3422</v>
      </c>
    </row>
    <row r="1323" spans="2:2" ht="60" x14ac:dyDescent="0.25">
      <c r="B1323" s="48" t="s">
        <v>3423</v>
      </c>
    </row>
    <row r="1324" spans="2:2" ht="45" x14ac:dyDescent="0.25">
      <c r="B1324" s="48" t="s">
        <v>3424</v>
      </c>
    </row>
    <row r="1325" spans="2:2" ht="105" x14ac:dyDescent="0.25">
      <c r="B1325" s="48" t="s">
        <v>3425</v>
      </c>
    </row>
    <row r="1326" spans="2:2" ht="30" x14ac:dyDescent="0.25">
      <c r="B1326" s="48" t="s">
        <v>3426</v>
      </c>
    </row>
    <row r="1327" spans="2:2" ht="30" x14ac:dyDescent="0.25">
      <c r="B1327" s="48" t="s">
        <v>3427</v>
      </c>
    </row>
    <row r="1328" spans="2:2" ht="120" x14ac:dyDescent="0.25">
      <c r="B1328" s="3" t="s">
        <v>3428</v>
      </c>
    </row>
    <row r="1329" spans="2:2" x14ac:dyDescent="0.25">
      <c r="B1329" s="48" t="s">
        <v>3429</v>
      </c>
    </row>
    <row r="1330" spans="2:2" ht="75" x14ac:dyDescent="0.25">
      <c r="B1330" s="3" t="s">
        <v>3430</v>
      </c>
    </row>
    <row r="1331" spans="2:2" ht="90" x14ac:dyDescent="0.25">
      <c r="B1331" s="3" t="s">
        <v>3431</v>
      </c>
    </row>
    <row r="1332" spans="2:2" ht="225" x14ac:dyDescent="0.25">
      <c r="B1332" s="48" t="s">
        <v>3432</v>
      </c>
    </row>
    <row r="1333" spans="2:2" x14ac:dyDescent="0.25">
      <c r="B1333" s="48"/>
    </row>
    <row r="1334" spans="2:2" ht="30" x14ac:dyDescent="0.25">
      <c r="B1334" s="48" t="s">
        <v>3433</v>
      </c>
    </row>
    <row r="1335" spans="2:2" x14ac:dyDescent="0.25">
      <c r="B1335" s="48"/>
    </row>
    <row r="1336" spans="2:2" ht="75" x14ac:dyDescent="0.25">
      <c r="B1336" s="3" t="s">
        <v>3434</v>
      </c>
    </row>
    <row r="1337" spans="2:2" ht="30" x14ac:dyDescent="0.25">
      <c r="B1337" s="48" t="s">
        <v>3435</v>
      </c>
    </row>
    <row r="1338" spans="2:2" ht="30" x14ac:dyDescent="0.25">
      <c r="B1338" s="48" t="s">
        <v>3436</v>
      </c>
    </row>
    <row r="1339" spans="2:2" ht="165" x14ac:dyDescent="0.25">
      <c r="B1339" s="48" t="s">
        <v>3437</v>
      </c>
    </row>
    <row r="1340" spans="2:2" ht="75" x14ac:dyDescent="0.25">
      <c r="B1340" s="3" t="s">
        <v>3438</v>
      </c>
    </row>
    <row r="1341" spans="2:2" ht="45" x14ac:dyDescent="0.25">
      <c r="B1341" s="48" t="s">
        <v>3439</v>
      </c>
    </row>
    <row r="1342" spans="2:2" ht="30" x14ac:dyDescent="0.25">
      <c r="B1342" s="48" t="s">
        <v>3440</v>
      </c>
    </row>
    <row r="1343" spans="2:2" x14ac:dyDescent="0.25">
      <c r="B1343" s="48" t="s">
        <v>3441</v>
      </c>
    </row>
    <row r="1344" spans="2:2" ht="135" x14ac:dyDescent="0.25">
      <c r="B1344" s="48" t="s">
        <v>3442</v>
      </c>
    </row>
    <row r="1345" spans="2:2" x14ac:dyDescent="0.25">
      <c r="B1345" s="3" t="s">
        <v>2383</v>
      </c>
    </row>
    <row r="1346" spans="2:2" ht="105" x14ac:dyDescent="0.25">
      <c r="B1346" s="48" t="s">
        <v>3443</v>
      </c>
    </row>
    <row r="1347" spans="2:2" ht="225" x14ac:dyDescent="0.25">
      <c r="B1347" s="3" t="s">
        <v>3444</v>
      </c>
    </row>
    <row r="1348" spans="2:2" x14ac:dyDescent="0.25">
      <c r="B1348" s="3" t="s">
        <v>2383</v>
      </c>
    </row>
    <row r="1349" spans="2:2" ht="195" x14ac:dyDescent="0.25">
      <c r="B1349" s="48" t="s">
        <v>3445</v>
      </c>
    </row>
    <row r="1350" spans="2:2" x14ac:dyDescent="0.25">
      <c r="B1350" s="3" t="s">
        <v>2848</v>
      </c>
    </row>
    <row r="1351" spans="2:2" x14ac:dyDescent="0.25">
      <c r="B1351" s="48"/>
    </row>
    <row r="1352" spans="2:2" ht="30" x14ac:dyDescent="0.25">
      <c r="B1352" s="48" t="s">
        <v>3446</v>
      </c>
    </row>
    <row r="1353" spans="2:2" x14ac:dyDescent="0.25">
      <c r="B1353" s="3" t="s">
        <v>2381</v>
      </c>
    </row>
    <row r="1354" spans="2:2" x14ac:dyDescent="0.25">
      <c r="B1354" s="48"/>
    </row>
    <row r="1355" spans="2:2" ht="90" x14ac:dyDescent="0.25">
      <c r="B1355" s="48" t="s">
        <v>3447</v>
      </c>
    </row>
    <row r="1356" spans="2:2" ht="90" x14ac:dyDescent="0.25">
      <c r="B1356" s="48" t="s">
        <v>3448</v>
      </c>
    </row>
    <row r="1357" spans="2:2" ht="120" x14ac:dyDescent="0.25">
      <c r="B1357" s="48" t="s">
        <v>3449</v>
      </c>
    </row>
    <row r="1358" spans="2:2" x14ac:dyDescent="0.25">
      <c r="B1358" s="3" t="s">
        <v>2381</v>
      </c>
    </row>
    <row r="1359" spans="2:2" ht="105" x14ac:dyDescent="0.25">
      <c r="B1359" s="48" t="s">
        <v>3450</v>
      </c>
    </row>
    <row r="1360" spans="2:2" x14ac:dyDescent="0.25">
      <c r="B1360" s="3" t="s">
        <v>2381</v>
      </c>
    </row>
    <row r="1361" spans="2:2" ht="120" x14ac:dyDescent="0.25">
      <c r="B1361" s="48" t="s">
        <v>3451</v>
      </c>
    </row>
    <row r="1362" spans="2:2" x14ac:dyDescent="0.25">
      <c r="B1362" s="3" t="s">
        <v>2381</v>
      </c>
    </row>
    <row r="1363" spans="2:2" x14ac:dyDescent="0.25">
      <c r="B1363" s="48"/>
    </row>
    <row r="1364" spans="2:2" x14ac:dyDescent="0.25">
      <c r="B1364" s="48" t="s">
        <v>3452</v>
      </c>
    </row>
    <row r="1365" spans="2:2" x14ac:dyDescent="0.25">
      <c r="B1365" s="48"/>
    </row>
    <row r="1366" spans="2:2" ht="30" x14ac:dyDescent="0.25">
      <c r="B1366" s="48" t="s">
        <v>3453</v>
      </c>
    </row>
    <row r="1367" spans="2:2" x14ac:dyDescent="0.25">
      <c r="B1367" s="48" t="s">
        <v>3454</v>
      </c>
    </row>
    <row r="1368" spans="2:2" ht="60" x14ac:dyDescent="0.25">
      <c r="B1368" s="48" t="s">
        <v>3455</v>
      </c>
    </row>
    <row r="1369" spans="2:2" ht="45" x14ac:dyDescent="0.25">
      <c r="B1369" s="48" t="s">
        <v>3456</v>
      </c>
    </row>
    <row r="1370" spans="2:2" ht="45" x14ac:dyDescent="0.25">
      <c r="B1370" s="48" t="s">
        <v>3457</v>
      </c>
    </row>
    <row r="1371" spans="2:2" ht="90" x14ac:dyDescent="0.25">
      <c r="B1371" s="3" t="s">
        <v>3458</v>
      </c>
    </row>
    <row r="1372" spans="2:2" ht="300" x14ac:dyDescent="0.25">
      <c r="B1372" s="48" t="s">
        <v>3459</v>
      </c>
    </row>
    <row r="1373" spans="2:2" x14ac:dyDescent="0.25">
      <c r="B1373" s="48"/>
    </row>
    <row r="1374" spans="2:2" x14ac:dyDescent="0.25">
      <c r="B1374" s="152" t="s">
        <v>3460</v>
      </c>
    </row>
    <row r="1375" spans="2:2" x14ac:dyDescent="0.25">
      <c r="B1375" s="152" t="s">
        <v>121</v>
      </c>
    </row>
    <row r="1376" spans="2:2" x14ac:dyDescent="0.25">
      <c r="B1376" s="152" t="s">
        <v>3461</v>
      </c>
    </row>
    <row r="1377" spans="2:2" x14ac:dyDescent="0.25">
      <c r="B1377" s="2" t="s">
        <v>3462</v>
      </c>
    </row>
    <row r="1378" spans="2:2" x14ac:dyDescent="0.25">
      <c r="B1378" s="2" t="s">
        <v>3463</v>
      </c>
    </row>
    <row r="1379" spans="2:2" x14ac:dyDescent="0.25">
      <c r="B1379" s="2" t="s">
        <v>3464</v>
      </c>
    </row>
    <row r="1380" spans="2:2" x14ac:dyDescent="0.25">
      <c r="B1380" s="4" t="s">
        <v>10</v>
      </c>
    </row>
    <row r="1381" spans="2:2" x14ac:dyDescent="0.25">
      <c r="B1381" s="48"/>
    </row>
    <row r="1382" spans="2:2" x14ac:dyDescent="0.25">
      <c r="B1382" s="150"/>
    </row>
    <row r="1383" spans="2:2" x14ac:dyDescent="0.25">
      <c r="B1383" s="2"/>
    </row>
  </sheetData>
  <hyperlinks>
    <hyperlink ref="B1" location="Калькулятор!A1" display="ВЕРНУТЬСЯ К КАЛЬКУЛЯТОРУ"/>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A1" display="ВЕРНУТЬСЯ К КАЛЬКУЛЯТОРУ"/>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
  <sheetViews>
    <sheetView workbookViewId="0">
      <selection activeCell="B1" sqref="B1"/>
    </sheetView>
  </sheetViews>
  <sheetFormatPr defaultRowHeight="15" x14ac:dyDescent="0.25"/>
  <cols>
    <col min="2" max="2" width="82.28515625" customWidth="1"/>
  </cols>
  <sheetData>
    <row r="1" spans="2:2" x14ac:dyDescent="0.25">
      <c r="B1" s="4" t="s">
        <v>10</v>
      </c>
    </row>
  </sheetData>
  <hyperlinks>
    <hyperlink ref="B1" location="'Калькулятор 2'!A1" display="ВЕРНУТЬСЯ К КАЛЬКУЛЯТОРУ"/>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
  <sheetViews>
    <sheetView workbookViewId="0">
      <selection activeCell="B1" sqref="B1"/>
    </sheetView>
  </sheetViews>
  <sheetFormatPr defaultRowHeight="15" x14ac:dyDescent="0.25"/>
  <cols>
    <col min="2" max="2" width="82.140625" customWidth="1"/>
  </cols>
  <sheetData>
    <row r="1" spans="2:2" x14ac:dyDescent="0.25">
      <c r="B1" s="4" t="s">
        <v>10</v>
      </c>
    </row>
  </sheetData>
  <hyperlinks>
    <hyperlink ref="B1" location="'Калькулятор 2'!A1" display="ВЕРНУТЬСЯ К КАЛЬКУЛЯТОРУ"/>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
  <sheetViews>
    <sheetView workbookViewId="0">
      <selection activeCell="B1" sqref="B1"/>
    </sheetView>
  </sheetViews>
  <sheetFormatPr defaultRowHeight="15" x14ac:dyDescent="0.25"/>
  <cols>
    <col min="2" max="2" width="91.5703125" customWidth="1"/>
  </cols>
  <sheetData>
    <row r="1" spans="2:2" x14ac:dyDescent="0.25">
      <c r="B1" s="4" t="s">
        <v>10</v>
      </c>
    </row>
  </sheetData>
  <hyperlinks>
    <hyperlink ref="B1" location="'Калькулятор 2'!A1" display="ВЕРНУТЬСЯ К КАЛЬКУЛЯТОРУ"/>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
  <sheetViews>
    <sheetView workbookViewId="0">
      <selection activeCell="B1" sqref="B1"/>
    </sheetView>
  </sheetViews>
  <sheetFormatPr defaultRowHeight="15" x14ac:dyDescent="0.25"/>
  <cols>
    <col min="2" max="2" width="100.42578125" customWidth="1"/>
  </cols>
  <sheetData>
    <row r="1" spans="2:2" x14ac:dyDescent="0.25">
      <c r="B1" s="4" t="s">
        <v>10</v>
      </c>
    </row>
  </sheetData>
  <hyperlinks>
    <hyperlink ref="B1" location="'Калькулятор 2'!A1" display="ВЕРНУТЬСЯ К КАЛЬКУЛЯТОРУ"/>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
  <sheetViews>
    <sheetView workbookViewId="0">
      <selection activeCell="B1" sqref="B1"/>
    </sheetView>
  </sheetViews>
  <sheetFormatPr defaultRowHeight="15" x14ac:dyDescent="0.25"/>
  <cols>
    <col min="2" max="2" width="91.85546875" customWidth="1"/>
  </cols>
  <sheetData>
    <row r="1" spans="2:2" x14ac:dyDescent="0.25">
      <c r="B1" s="4" t="s">
        <v>10</v>
      </c>
    </row>
  </sheetData>
  <hyperlinks>
    <hyperlink ref="B1" location="'Калькулятор 2'!A1" display="ВЕРНУТЬСЯ К КАЛЬКУЛЯТОРУ"/>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30"/>
  <sheetViews>
    <sheetView workbookViewId="0">
      <selection activeCell="B1" sqref="B1"/>
    </sheetView>
  </sheetViews>
  <sheetFormatPr defaultRowHeight="15" x14ac:dyDescent="0.25"/>
  <cols>
    <col min="2" max="2" width="109.85546875" customWidth="1"/>
  </cols>
  <sheetData>
    <row r="1" spans="2:2" x14ac:dyDescent="0.25">
      <c r="B1" s="4" t="s">
        <v>10</v>
      </c>
    </row>
    <row r="3" spans="2:2" x14ac:dyDescent="0.25">
      <c r="B3" s="7" t="s">
        <v>34</v>
      </c>
    </row>
    <row r="4" spans="2:2" x14ac:dyDescent="0.25">
      <c r="B4" s="8"/>
    </row>
    <row r="5" spans="2:2" x14ac:dyDescent="0.25">
      <c r="B5" s="9" t="s">
        <v>35</v>
      </c>
    </row>
    <row r="6" spans="2:2" ht="28.5" x14ac:dyDescent="0.25">
      <c r="B6" s="9" t="s">
        <v>36</v>
      </c>
    </row>
    <row r="7" spans="2:2" x14ac:dyDescent="0.25">
      <c r="B7" s="9" t="s">
        <v>37</v>
      </c>
    </row>
    <row r="8" spans="2:2" x14ac:dyDescent="0.25">
      <c r="B8" s="9" t="s">
        <v>38</v>
      </c>
    </row>
    <row r="9" spans="2:2" x14ac:dyDescent="0.25">
      <c r="B9" s="9" t="s">
        <v>39</v>
      </c>
    </row>
    <row r="10" spans="2:2" x14ac:dyDescent="0.25">
      <c r="B10" s="9" t="s">
        <v>40</v>
      </c>
    </row>
    <row r="12" spans="2:2" x14ac:dyDescent="0.25">
      <c r="B12" s="7" t="s">
        <v>41</v>
      </c>
    </row>
    <row r="13" spans="2:2" x14ac:dyDescent="0.25">
      <c r="B13" s="8"/>
    </row>
    <row r="14" spans="2:2" x14ac:dyDescent="0.25">
      <c r="B14" s="9" t="s">
        <v>42</v>
      </c>
    </row>
    <row r="15" spans="2:2" x14ac:dyDescent="0.25">
      <c r="B15" s="9" t="s">
        <v>43</v>
      </c>
    </row>
    <row r="16" spans="2:2" x14ac:dyDescent="0.25">
      <c r="B16" s="9" t="s">
        <v>44</v>
      </c>
    </row>
    <row r="17" spans="2:2" x14ac:dyDescent="0.25">
      <c r="B17" s="9" t="s">
        <v>45</v>
      </c>
    </row>
    <row r="18" spans="2:2" x14ac:dyDescent="0.25">
      <c r="B18" s="10" t="s">
        <v>46</v>
      </c>
    </row>
    <row r="20" spans="2:2" x14ac:dyDescent="0.25">
      <c r="B20" s="7" t="s">
        <v>47</v>
      </c>
    </row>
    <row r="21" spans="2:2" x14ac:dyDescent="0.25">
      <c r="B21" s="8"/>
    </row>
    <row r="22" spans="2:2" x14ac:dyDescent="0.25">
      <c r="B22" s="9" t="s">
        <v>48</v>
      </c>
    </row>
    <row r="23" spans="2:2" x14ac:dyDescent="0.25">
      <c r="B23" s="9" t="s">
        <v>49</v>
      </c>
    </row>
    <row r="24" spans="2:2" ht="28.5" x14ac:dyDescent="0.25">
      <c r="B24" s="9" t="s">
        <v>50</v>
      </c>
    </row>
    <row r="25" spans="2:2" ht="28.5" x14ac:dyDescent="0.25">
      <c r="B25" s="9" t="s">
        <v>51</v>
      </c>
    </row>
    <row r="26" spans="2:2" x14ac:dyDescent="0.25">
      <c r="B26" s="9" t="s">
        <v>52</v>
      </c>
    </row>
    <row r="27" spans="2:2" ht="28.5" x14ac:dyDescent="0.25">
      <c r="B27" s="9" t="s">
        <v>53</v>
      </c>
    </row>
    <row r="28" spans="2:2" x14ac:dyDescent="0.25">
      <c r="B28" s="9" t="s">
        <v>54</v>
      </c>
    </row>
    <row r="30" spans="2:2" x14ac:dyDescent="0.25">
      <c r="B30" s="4" t="s">
        <v>10</v>
      </c>
    </row>
  </sheetData>
  <hyperlinks>
    <hyperlink ref="B18" r:id="rId1" display="http://www.gk-rf.ru/statia222"/>
    <hyperlink ref="B1" location="'Калькулятор 2'!A1" display="ВЕРНУТЬСЯ К КАЛЬКУЛЯТОРУ"/>
    <hyperlink ref="B30" location="'Калькулятор 2'!A1" display="ВЕРНУТЬСЯ К КАЛЬКУЛЯТОРУ"/>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Z811"/>
  <sheetViews>
    <sheetView workbookViewId="0">
      <selection activeCell="B1" sqref="B1"/>
    </sheetView>
  </sheetViews>
  <sheetFormatPr defaultRowHeight="15" x14ac:dyDescent="0.25"/>
  <cols>
    <col min="2" max="2" width="132.7109375" customWidth="1"/>
  </cols>
  <sheetData>
    <row r="1" spans="2:2" x14ac:dyDescent="0.25">
      <c r="B1" s="4" t="s">
        <v>10</v>
      </c>
    </row>
    <row r="2" spans="2:2" ht="22.5" x14ac:dyDescent="0.25">
      <c r="B2" s="229" t="s">
        <v>4014</v>
      </c>
    </row>
    <row r="3" spans="2:2" ht="18.75" x14ac:dyDescent="0.25">
      <c r="B3" s="230" t="s">
        <v>4494</v>
      </c>
    </row>
    <row r="4" spans="2:2" x14ac:dyDescent="0.25">
      <c r="B4" s="44"/>
    </row>
    <row r="5" spans="2:2" ht="18.75" x14ac:dyDescent="0.25">
      <c r="B5" s="17"/>
    </row>
    <row r="6" spans="2:2" ht="18.75" x14ac:dyDescent="0.25">
      <c r="B6" s="17" t="s">
        <v>1811</v>
      </c>
    </row>
    <row r="7" spans="2:2" ht="56.25" x14ac:dyDescent="0.25">
      <c r="B7" s="17" t="s">
        <v>4495</v>
      </c>
    </row>
    <row r="8" spans="2:2" x14ac:dyDescent="0.25">
      <c r="B8" s="231"/>
    </row>
    <row r="9" spans="2:2" x14ac:dyDescent="0.25">
      <c r="B9" s="231"/>
    </row>
    <row r="10" spans="2:2" x14ac:dyDescent="0.25">
      <c r="B10" s="231"/>
    </row>
    <row r="11" spans="2:2" ht="75" x14ac:dyDescent="0.25">
      <c r="B11" s="21" t="s">
        <v>4496</v>
      </c>
    </row>
    <row r="12" spans="2:2" ht="45" x14ac:dyDescent="0.25">
      <c r="B12" s="262" t="s">
        <v>4497</v>
      </c>
    </row>
    <row r="13" spans="2:2" ht="75" x14ac:dyDescent="0.25">
      <c r="B13" s="21" t="s">
        <v>4498</v>
      </c>
    </row>
    <row r="14" spans="2:2" ht="93.75" x14ac:dyDescent="0.25">
      <c r="B14" s="21" t="s">
        <v>4499</v>
      </c>
    </row>
    <row r="15" spans="2:2" ht="18.75" x14ac:dyDescent="0.25">
      <c r="B15" s="21"/>
    </row>
    <row r="16" spans="2:2" ht="18.75" x14ac:dyDescent="0.25">
      <c r="B16" s="21"/>
    </row>
    <row r="17" spans="2:10" ht="18.75" x14ac:dyDescent="0.25">
      <c r="B17" s="239"/>
    </row>
    <row r="18" spans="2:10" ht="18.75" x14ac:dyDescent="0.25">
      <c r="B18" s="239"/>
    </row>
    <row r="19" spans="2:10" ht="18.75" x14ac:dyDescent="0.25">
      <c r="B19" s="21" t="s">
        <v>4215</v>
      </c>
      <c r="J19" s="37"/>
    </row>
    <row r="20" spans="2:10" ht="18.75" x14ac:dyDescent="0.25">
      <c r="B20" s="21" t="s">
        <v>4216</v>
      </c>
    </row>
    <row r="21" spans="2:10" ht="18.75" x14ac:dyDescent="0.25">
      <c r="B21" s="21"/>
    </row>
    <row r="22" spans="2:10" ht="18.75" x14ac:dyDescent="0.25">
      <c r="B22" s="21"/>
    </row>
    <row r="23" spans="2:10" ht="18.75" x14ac:dyDescent="0.25">
      <c r="B23" s="21"/>
    </row>
    <row r="24" spans="2:10" ht="18.75" x14ac:dyDescent="0.25">
      <c r="B24" s="21" t="s">
        <v>4217</v>
      </c>
    </row>
    <row r="25" spans="2:10" ht="18.75" x14ac:dyDescent="0.25">
      <c r="B25" s="21" t="s">
        <v>9</v>
      </c>
    </row>
    <row r="26" spans="2:10" ht="18.75" x14ac:dyDescent="0.25">
      <c r="B26" s="21" t="s">
        <v>4500</v>
      </c>
    </row>
    <row r="27" spans="2:10" x14ac:dyDescent="0.25">
      <c r="B27" s="1"/>
    </row>
    <row r="28" spans="2:10" ht="18.75" x14ac:dyDescent="0.25">
      <c r="B28" s="25" t="s">
        <v>273</v>
      </c>
    </row>
    <row r="29" spans="2:10" ht="18.75" x14ac:dyDescent="0.25">
      <c r="B29" s="25"/>
    </row>
    <row r="30" spans="2:10" ht="18.75" x14ac:dyDescent="0.25">
      <c r="B30" s="25" t="s">
        <v>163</v>
      </c>
    </row>
    <row r="31" spans="2:10" ht="18.75" x14ac:dyDescent="0.25">
      <c r="B31" s="25" t="s">
        <v>6</v>
      </c>
    </row>
    <row r="32" spans="2:10" ht="18.75" x14ac:dyDescent="0.25">
      <c r="B32" s="25" t="s">
        <v>4501</v>
      </c>
    </row>
    <row r="33" spans="2:2" ht="18.75" x14ac:dyDescent="0.25">
      <c r="B33" s="25" t="s">
        <v>4502</v>
      </c>
    </row>
    <row r="34" spans="2:2" x14ac:dyDescent="0.25">
      <c r="B34" s="1"/>
    </row>
    <row r="35" spans="2:2" ht="18.75" x14ac:dyDescent="0.25">
      <c r="B35" s="239" t="s">
        <v>7</v>
      </c>
    </row>
    <row r="36" spans="2:2" ht="37.5" x14ac:dyDescent="0.25">
      <c r="B36" s="239" t="s">
        <v>4495</v>
      </c>
    </row>
    <row r="37" spans="2:2" ht="18.75" x14ac:dyDescent="0.25">
      <c r="B37" s="21"/>
    </row>
    <row r="38" spans="2:2" ht="18.75" x14ac:dyDescent="0.25">
      <c r="B38" s="239" t="s">
        <v>4223</v>
      </c>
    </row>
    <row r="39" spans="2:2" ht="18.75" x14ac:dyDescent="0.25">
      <c r="B39" s="239" t="s">
        <v>4224</v>
      </c>
    </row>
    <row r="40" spans="2:2" ht="18.75" x14ac:dyDescent="0.25">
      <c r="B40" s="239" t="s">
        <v>172</v>
      </c>
    </row>
    <row r="41" spans="2:2" ht="150" x14ac:dyDescent="0.25">
      <c r="B41" s="21" t="s">
        <v>4503</v>
      </c>
    </row>
    <row r="42" spans="2:2" ht="18.75" x14ac:dyDescent="0.25">
      <c r="B42" s="17"/>
    </row>
    <row r="43" spans="2:2" ht="18.75" x14ac:dyDescent="0.25">
      <c r="B43" s="239" t="s">
        <v>4226</v>
      </c>
    </row>
    <row r="44" spans="2:2" ht="112.5" x14ac:dyDescent="0.25">
      <c r="B44" s="20" t="s">
        <v>4504</v>
      </c>
    </row>
    <row r="45" spans="2:2" ht="18.75" x14ac:dyDescent="0.25">
      <c r="B45" s="17"/>
    </row>
    <row r="46" spans="2:2" ht="18.75" x14ac:dyDescent="0.25">
      <c r="B46" s="19" t="s">
        <v>4505</v>
      </c>
    </row>
    <row r="47" spans="2:2" ht="18.75" x14ac:dyDescent="0.25">
      <c r="B47" s="19" t="s">
        <v>4230</v>
      </c>
    </row>
    <row r="48" spans="2:2" ht="18.75" x14ac:dyDescent="0.25">
      <c r="B48" s="22"/>
    </row>
    <row r="49" spans="2:2" ht="18.75" x14ac:dyDescent="0.25">
      <c r="B49" s="19"/>
    </row>
    <row r="50" spans="2:2" ht="18.75" x14ac:dyDescent="0.25">
      <c r="B50" s="20" t="s">
        <v>3668</v>
      </c>
    </row>
    <row r="51" spans="2:2" ht="56.25" x14ac:dyDescent="0.25">
      <c r="B51" s="20" t="s">
        <v>4506</v>
      </c>
    </row>
    <row r="52" spans="2:2" ht="18.75" x14ac:dyDescent="0.25">
      <c r="B52" s="20" t="s">
        <v>4507</v>
      </c>
    </row>
    <row r="53" spans="2:2" ht="18.75" x14ac:dyDescent="0.25">
      <c r="B53" s="20" t="s">
        <v>4508</v>
      </c>
    </row>
    <row r="54" spans="2:2" ht="18.75" x14ac:dyDescent="0.25">
      <c r="B54" s="20" t="s">
        <v>4509</v>
      </c>
    </row>
    <row r="55" spans="2:2" ht="18.75" x14ac:dyDescent="0.25">
      <c r="B55" s="20" t="s">
        <v>4510</v>
      </c>
    </row>
    <row r="56" spans="2:2" ht="37.5" x14ac:dyDescent="0.25">
      <c r="B56" s="20" t="s">
        <v>4031</v>
      </c>
    </row>
    <row r="57" spans="2:2" ht="18.75" x14ac:dyDescent="0.25">
      <c r="B57" s="20" t="s">
        <v>4511</v>
      </c>
    </row>
    <row r="58" spans="2:2" ht="37.5" x14ac:dyDescent="0.25">
      <c r="B58" s="20" t="s">
        <v>4233</v>
      </c>
    </row>
    <row r="59" spans="2:2" ht="37.5" x14ac:dyDescent="0.25">
      <c r="B59" s="20" t="s">
        <v>4512</v>
      </c>
    </row>
    <row r="60" spans="2:2" ht="56.25" x14ac:dyDescent="0.25">
      <c r="B60" s="20" t="s">
        <v>4513</v>
      </c>
    </row>
    <row r="61" spans="2:2" ht="56.25" x14ac:dyDescent="0.25">
      <c r="B61" s="20" t="s">
        <v>4236</v>
      </c>
    </row>
    <row r="62" spans="2:2" ht="18.75" x14ac:dyDescent="0.25">
      <c r="B62" s="20" t="s">
        <v>4514</v>
      </c>
    </row>
    <row r="63" spans="2:2" ht="18.75" x14ac:dyDescent="0.25">
      <c r="B63" s="20" t="s">
        <v>4238</v>
      </c>
    </row>
    <row r="64" spans="2:2" ht="18.75" x14ac:dyDescent="0.25">
      <c r="B64" s="20" t="s">
        <v>3676</v>
      </c>
    </row>
    <row r="65" spans="2:2" ht="37.5" x14ac:dyDescent="0.25">
      <c r="B65" s="20" t="s">
        <v>3571</v>
      </c>
    </row>
    <row r="66" spans="2:2" ht="56.25" x14ac:dyDescent="0.25">
      <c r="B66" s="20" t="s">
        <v>3572</v>
      </c>
    </row>
    <row r="67" spans="2:2" ht="56.25" x14ac:dyDescent="0.25">
      <c r="B67" s="20" t="s">
        <v>3677</v>
      </c>
    </row>
    <row r="68" spans="2:2" ht="37.5" x14ac:dyDescent="0.25">
      <c r="B68" s="20" t="s">
        <v>3678</v>
      </c>
    </row>
    <row r="69" spans="2:2" ht="18.75" x14ac:dyDescent="0.25">
      <c r="B69" s="20"/>
    </row>
    <row r="70" spans="2:2" ht="18.75" x14ac:dyDescent="0.25">
      <c r="B70" s="19"/>
    </row>
    <row r="71" spans="2:2" ht="56.25" x14ac:dyDescent="0.25">
      <c r="B71" s="20" t="s">
        <v>3679</v>
      </c>
    </row>
    <row r="72" spans="2:2" ht="37.5" x14ac:dyDescent="0.25">
      <c r="B72" s="20" t="s">
        <v>3680</v>
      </c>
    </row>
    <row r="73" spans="2:2" ht="18.75" x14ac:dyDescent="0.25">
      <c r="B73" s="20" t="s">
        <v>3681</v>
      </c>
    </row>
    <row r="74" spans="2:2" ht="18.75" x14ac:dyDescent="0.25">
      <c r="B74" s="20" t="s">
        <v>3573</v>
      </c>
    </row>
    <row r="75" spans="2:2" ht="37.5" x14ac:dyDescent="0.25">
      <c r="B75" s="20" t="s">
        <v>4515</v>
      </c>
    </row>
    <row r="76" spans="2:2" ht="18.75" x14ac:dyDescent="0.25">
      <c r="B76" s="20" t="s">
        <v>3683</v>
      </c>
    </row>
    <row r="77" spans="2:2" ht="18.75" x14ac:dyDescent="0.25">
      <c r="B77" s="20" t="s">
        <v>3684</v>
      </c>
    </row>
    <row r="78" spans="2:2" ht="18.75" x14ac:dyDescent="0.25">
      <c r="B78" s="20" t="s">
        <v>3685</v>
      </c>
    </row>
    <row r="79" spans="2:2" ht="18.75" x14ac:dyDescent="0.25">
      <c r="B79" s="20" t="s">
        <v>3686</v>
      </c>
    </row>
    <row r="80" spans="2:2" ht="18.75" x14ac:dyDescent="0.25">
      <c r="B80" s="20" t="s">
        <v>3687</v>
      </c>
    </row>
    <row r="81" spans="2:2" ht="18.75" x14ac:dyDescent="0.25">
      <c r="B81" s="20" t="s">
        <v>3688</v>
      </c>
    </row>
    <row r="82" spans="2:2" ht="18.75" x14ac:dyDescent="0.25">
      <c r="B82" s="20" t="s">
        <v>3689</v>
      </c>
    </row>
    <row r="83" spans="2:2" ht="37.5" x14ac:dyDescent="0.25">
      <c r="B83" s="20" t="s">
        <v>3574</v>
      </c>
    </row>
    <row r="84" spans="2:2" ht="18.75" x14ac:dyDescent="0.25">
      <c r="B84" s="20" t="s">
        <v>3690</v>
      </c>
    </row>
    <row r="85" spans="2:2" ht="37.5" x14ac:dyDescent="0.25">
      <c r="B85" s="20" t="s">
        <v>4516</v>
      </c>
    </row>
    <row r="86" spans="2:2" ht="37.5" x14ac:dyDescent="0.25">
      <c r="B86" s="20" t="s">
        <v>3692</v>
      </c>
    </row>
    <row r="87" spans="2:2" ht="18.75" x14ac:dyDescent="0.25">
      <c r="B87" s="20" t="s">
        <v>3693</v>
      </c>
    </row>
    <row r="88" spans="2:2" ht="18.75" x14ac:dyDescent="0.25">
      <c r="B88" s="20" t="s">
        <v>4241</v>
      </c>
    </row>
    <row r="89" spans="2:2" ht="18.75" x14ac:dyDescent="0.25">
      <c r="B89" s="20" t="s">
        <v>4242</v>
      </c>
    </row>
    <row r="90" spans="2:2" ht="18.75" x14ac:dyDescent="0.25">
      <c r="B90" s="20" t="s">
        <v>4243</v>
      </c>
    </row>
    <row r="91" spans="2:2" ht="37.5" x14ac:dyDescent="0.25">
      <c r="B91" s="20" t="s">
        <v>4244</v>
      </c>
    </row>
    <row r="92" spans="2:2" ht="18.75" x14ac:dyDescent="0.25">
      <c r="B92" s="20" t="s">
        <v>4245</v>
      </c>
    </row>
    <row r="93" spans="2:2" ht="56.25" x14ac:dyDescent="0.25">
      <c r="B93" s="20" t="s">
        <v>4246</v>
      </c>
    </row>
    <row r="94" spans="2:2" ht="18.75" x14ac:dyDescent="0.25">
      <c r="B94" s="19"/>
    </row>
    <row r="95" spans="2:2" ht="18.75" x14ac:dyDescent="0.25">
      <c r="B95" s="20" t="s">
        <v>4247</v>
      </c>
    </row>
    <row r="96" spans="2:2" ht="18.75" x14ac:dyDescent="0.25">
      <c r="B96" s="20" t="s">
        <v>4517</v>
      </c>
    </row>
    <row r="97" spans="2:2" ht="18.75" x14ac:dyDescent="0.25">
      <c r="B97" s="20" t="s">
        <v>4249</v>
      </c>
    </row>
    <row r="98" spans="2:2" ht="18.75" x14ac:dyDescent="0.25">
      <c r="B98" s="20" t="s">
        <v>4250</v>
      </c>
    </row>
    <row r="99" spans="2:2" ht="18.75" x14ac:dyDescent="0.25">
      <c r="B99" s="20" t="s">
        <v>4251</v>
      </c>
    </row>
    <row r="100" spans="2:2" ht="18.75" x14ac:dyDescent="0.25">
      <c r="B100" s="20" t="s">
        <v>4252</v>
      </c>
    </row>
    <row r="101" spans="2:2" ht="75" x14ac:dyDescent="0.25">
      <c r="B101" s="20" t="s">
        <v>4253</v>
      </c>
    </row>
    <row r="102" spans="2:2" ht="30" x14ac:dyDescent="0.25">
      <c r="B102" s="262" t="s">
        <v>4254</v>
      </c>
    </row>
    <row r="103" spans="2:2" ht="18.75" x14ac:dyDescent="0.25">
      <c r="B103" s="23"/>
    </row>
    <row r="104" spans="2:2" ht="18.75" x14ac:dyDescent="0.25">
      <c r="B104" s="19" t="s">
        <v>4518</v>
      </c>
    </row>
    <row r="105" spans="2:2" ht="18.75" x14ac:dyDescent="0.25">
      <c r="B105" s="19" t="s">
        <v>4334</v>
      </c>
    </row>
    <row r="106" spans="2:2" ht="18.75" x14ac:dyDescent="0.25">
      <c r="B106" s="19"/>
    </row>
    <row r="107" spans="2:2" ht="18.75" x14ac:dyDescent="0.25">
      <c r="B107" s="19" t="s">
        <v>4256</v>
      </c>
    </row>
    <row r="108" spans="2:2" ht="18.75" x14ac:dyDescent="0.25">
      <c r="B108" s="19"/>
    </row>
    <row r="109" spans="2:2" ht="37.5" x14ac:dyDescent="0.25">
      <c r="B109" s="19" t="s">
        <v>4519</v>
      </c>
    </row>
    <row r="110" spans="2:2" ht="18.75" x14ac:dyDescent="0.25">
      <c r="B110" s="19"/>
    </row>
    <row r="111" spans="2:2" ht="18.75" x14ac:dyDescent="0.25">
      <c r="B111" s="19" t="s">
        <v>4258</v>
      </c>
    </row>
    <row r="112" spans="2:2" ht="18.75" x14ac:dyDescent="0.25">
      <c r="B112" s="19"/>
    </row>
    <row r="113" spans="2:2" ht="37.5" x14ac:dyDescent="0.25">
      <c r="B113" s="20" t="s">
        <v>4259</v>
      </c>
    </row>
    <row r="114" spans="2:2" ht="18.75" x14ac:dyDescent="0.25">
      <c r="B114" s="20" t="s">
        <v>3706</v>
      </c>
    </row>
    <row r="115" spans="2:2" ht="37.5" x14ac:dyDescent="0.25">
      <c r="B115" s="21" t="s">
        <v>4260</v>
      </c>
    </row>
    <row r="116" spans="2:2" ht="18.75" x14ac:dyDescent="0.25">
      <c r="B116" s="20" t="s">
        <v>4261</v>
      </c>
    </row>
    <row r="117" spans="2:2" ht="18.75" x14ac:dyDescent="0.25">
      <c r="B117" s="21" t="s">
        <v>4262</v>
      </c>
    </row>
    <row r="118" spans="2:2" ht="75" x14ac:dyDescent="0.25">
      <c r="B118" s="20" t="s">
        <v>4520</v>
      </c>
    </row>
    <row r="119" spans="2:2" ht="56.25" x14ac:dyDescent="0.25">
      <c r="B119" s="21" t="s">
        <v>4521</v>
      </c>
    </row>
    <row r="120" spans="2:2" ht="18.75" x14ac:dyDescent="0.25">
      <c r="B120" s="19"/>
    </row>
    <row r="121" spans="2:2" ht="131.25" x14ac:dyDescent="0.25">
      <c r="B121" s="20" t="s">
        <v>4266</v>
      </c>
    </row>
    <row r="122" spans="2:2" ht="18.75" x14ac:dyDescent="0.25">
      <c r="B122" s="20"/>
    </row>
    <row r="123" spans="2:2" ht="18.75" x14ac:dyDescent="0.25">
      <c r="B123" s="19" t="s">
        <v>4267</v>
      </c>
    </row>
    <row r="124" spans="2:2" ht="18.75" x14ac:dyDescent="0.25">
      <c r="B124" s="19" t="s">
        <v>4268</v>
      </c>
    </row>
    <row r="125" spans="2:2" ht="18.75" x14ac:dyDescent="0.25">
      <c r="B125" s="19"/>
    </row>
    <row r="126" spans="2:2" ht="18.75" x14ac:dyDescent="0.25">
      <c r="B126" s="20" t="s">
        <v>3710</v>
      </c>
    </row>
    <row r="127" spans="2:2" ht="37.5" x14ac:dyDescent="0.25">
      <c r="B127" s="20" t="s">
        <v>4522</v>
      </c>
    </row>
    <row r="128" spans="2:2" ht="18.75" x14ac:dyDescent="0.25">
      <c r="B128" s="20" t="s">
        <v>4523</v>
      </c>
    </row>
    <row r="129" spans="2:2" ht="18.75" x14ac:dyDescent="0.25">
      <c r="B129" s="20"/>
    </row>
    <row r="130" spans="2:2" ht="37.5" x14ac:dyDescent="0.25">
      <c r="B130" s="19" t="s">
        <v>4524</v>
      </c>
    </row>
    <row r="131" spans="2:2" ht="18.75" x14ac:dyDescent="0.25">
      <c r="B131" s="19" t="s">
        <v>4525</v>
      </c>
    </row>
    <row r="132" spans="2:2" ht="37.5" x14ac:dyDescent="0.25">
      <c r="B132" s="19" t="s">
        <v>4526</v>
      </c>
    </row>
    <row r="133" spans="2:2" ht="18.75" x14ac:dyDescent="0.25">
      <c r="B133" s="19" t="s">
        <v>4268</v>
      </c>
    </row>
    <row r="134" spans="2:2" ht="18.75" x14ac:dyDescent="0.25">
      <c r="B134" s="19"/>
    </row>
    <row r="135" spans="2:2" ht="56.25" x14ac:dyDescent="0.25">
      <c r="B135" s="20" t="s">
        <v>4527</v>
      </c>
    </row>
    <row r="136" spans="2:2" ht="150" x14ac:dyDescent="0.25">
      <c r="B136" s="20" t="s">
        <v>4528</v>
      </c>
    </row>
    <row r="137" spans="2:2" ht="18.75" x14ac:dyDescent="0.25">
      <c r="B137" s="20"/>
    </row>
    <row r="138" spans="2:2" ht="18.75" x14ac:dyDescent="0.25">
      <c r="B138" s="20"/>
    </row>
    <row r="139" spans="2:2" ht="18.75" x14ac:dyDescent="0.25">
      <c r="B139" s="19"/>
    </row>
    <row r="140" spans="2:2" ht="18.75" x14ac:dyDescent="0.25">
      <c r="B140" s="20" t="s">
        <v>3719</v>
      </c>
    </row>
    <row r="141" spans="2:2" ht="18.75" x14ac:dyDescent="0.25">
      <c r="B141" s="20"/>
    </row>
    <row r="142" spans="2:2" ht="18.75" x14ac:dyDescent="0.25">
      <c r="B142" s="19" t="s">
        <v>4275</v>
      </c>
    </row>
    <row r="143" spans="2:2" ht="18.75" x14ac:dyDescent="0.25">
      <c r="B143" s="19" t="s">
        <v>4276</v>
      </c>
    </row>
    <row r="144" spans="2:2" ht="18.75" x14ac:dyDescent="0.25">
      <c r="B144" s="19" t="s">
        <v>4277</v>
      </c>
    </row>
    <row r="145" spans="2:2" ht="18.75" x14ac:dyDescent="0.25">
      <c r="B145" s="20"/>
    </row>
    <row r="146" spans="2:2" ht="37.5" x14ac:dyDescent="0.25">
      <c r="B146" s="20" t="s">
        <v>4529</v>
      </c>
    </row>
    <row r="147" spans="2:2" ht="37.5" x14ac:dyDescent="0.25">
      <c r="B147" s="20" t="s">
        <v>4530</v>
      </c>
    </row>
    <row r="148" spans="2:2" ht="37.5" x14ac:dyDescent="0.25">
      <c r="B148" s="21" t="s">
        <v>4531</v>
      </c>
    </row>
    <row r="149" spans="2:2" ht="56.25" x14ac:dyDescent="0.25">
      <c r="B149" s="20" t="s">
        <v>4532</v>
      </c>
    </row>
    <row r="150" spans="2:2" ht="37.5" x14ac:dyDescent="0.25">
      <c r="B150" s="20" t="s">
        <v>4533</v>
      </c>
    </row>
    <row r="151" spans="2:2" ht="37.5" x14ac:dyDescent="0.25">
      <c r="B151" s="20" t="s">
        <v>4534</v>
      </c>
    </row>
    <row r="152" spans="2:2" ht="37.5" x14ac:dyDescent="0.25">
      <c r="B152" s="20" t="s">
        <v>4535</v>
      </c>
    </row>
    <row r="153" spans="2:2" ht="56.25" x14ac:dyDescent="0.25">
      <c r="B153" s="20" t="s">
        <v>4536</v>
      </c>
    </row>
    <row r="154" spans="2:2" ht="75" x14ac:dyDescent="0.25">
      <c r="B154" s="20" t="s">
        <v>4537</v>
      </c>
    </row>
    <row r="155" spans="2:2" ht="93.75" x14ac:dyDescent="0.25">
      <c r="B155" s="20" t="s">
        <v>4538</v>
      </c>
    </row>
    <row r="156" spans="2:2" ht="37.5" x14ac:dyDescent="0.25">
      <c r="B156" s="20" t="s">
        <v>4539</v>
      </c>
    </row>
    <row r="157" spans="2:2" ht="18.75" x14ac:dyDescent="0.25">
      <c r="B157" s="20"/>
    </row>
    <row r="158" spans="2:2" ht="18.75" x14ac:dyDescent="0.25">
      <c r="B158" s="19"/>
    </row>
    <row r="159" spans="2:2" ht="37.5" x14ac:dyDescent="0.25">
      <c r="B159" s="20" t="s">
        <v>4540</v>
      </c>
    </row>
    <row r="160" spans="2:2" ht="75" x14ac:dyDescent="0.25">
      <c r="B160" s="20" t="s">
        <v>4541</v>
      </c>
    </row>
    <row r="161" spans="2:2" ht="75" x14ac:dyDescent="0.25">
      <c r="B161" s="20" t="s">
        <v>4542</v>
      </c>
    </row>
    <row r="162" spans="2:2" ht="56.25" x14ac:dyDescent="0.25">
      <c r="B162" s="20" t="s">
        <v>4543</v>
      </c>
    </row>
    <row r="163" spans="2:2" ht="56.25" x14ac:dyDescent="0.25">
      <c r="B163" s="20" t="s">
        <v>4544</v>
      </c>
    </row>
    <row r="164" spans="2:2" ht="56.25" x14ac:dyDescent="0.25">
      <c r="B164" s="20" t="s">
        <v>4545</v>
      </c>
    </row>
    <row r="165" spans="2:2" ht="37.5" x14ac:dyDescent="0.25">
      <c r="B165" s="20" t="s">
        <v>4546</v>
      </c>
    </row>
    <row r="166" spans="2:2" ht="93.75" x14ac:dyDescent="0.25">
      <c r="B166" s="20" t="s">
        <v>4547</v>
      </c>
    </row>
    <row r="167" spans="2:2" ht="75" x14ac:dyDescent="0.25">
      <c r="B167" s="20" t="s">
        <v>4548</v>
      </c>
    </row>
    <row r="168" spans="2:2" ht="18.75" x14ac:dyDescent="0.25">
      <c r="B168" s="20"/>
    </row>
    <row r="169" spans="2:2" ht="18.75" x14ac:dyDescent="0.25">
      <c r="B169" s="19" t="s">
        <v>4307</v>
      </c>
    </row>
    <row r="170" spans="2:2" ht="18.75" x14ac:dyDescent="0.25">
      <c r="B170" s="19" t="s">
        <v>4308</v>
      </c>
    </row>
    <row r="171" spans="2:2" ht="18.75" x14ac:dyDescent="0.25">
      <c r="B171" s="19" t="s">
        <v>4309</v>
      </c>
    </row>
    <row r="172" spans="2:2" ht="18.75" x14ac:dyDescent="0.25">
      <c r="B172" s="19"/>
    </row>
    <row r="173" spans="2:2" ht="18.75" x14ac:dyDescent="0.25">
      <c r="B173" s="19" t="s">
        <v>4310</v>
      </c>
    </row>
    <row r="174" spans="2:2" ht="37.5" x14ac:dyDescent="0.25">
      <c r="B174" s="19" t="s">
        <v>4311</v>
      </c>
    </row>
    <row r="175" spans="2:2" ht="37.5" x14ac:dyDescent="0.25">
      <c r="B175" s="19" t="s">
        <v>4312</v>
      </c>
    </row>
    <row r="176" spans="2:2" ht="18.75" x14ac:dyDescent="0.25">
      <c r="B176" s="19"/>
    </row>
    <row r="177" spans="2:3" ht="18.75" x14ac:dyDescent="0.25">
      <c r="B177" s="20" t="s">
        <v>3741</v>
      </c>
    </row>
    <row r="178" spans="2:3" ht="37.5" x14ac:dyDescent="0.25">
      <c r="B178" s="20" t="s">
        <v>4549</v>
      </c>
    </row>
    <row r="179" spans="2:3" ht="56.25" x14ac:dyDescent="0.25">
      <c r="B179" s="20" t="s">
        <v>4550</v>
      </c>
    </row>
    <row r="180" spans="2:3" ht="37.5" x14ac:dyDescent="0.25">
      <c r="B180" s="20" t="s">
        <v>4551</v>
      </c>
    </row>
    <row r="181" spans="2:3" ht="131.25" x14ac:dyDescent="0.25">
      <c r="B181" s="20" t="s">
        <v>4552</v>
      </c>
    </row>
    <row r="182" spans="2:3" ht="75" x14ac:dyDescent="0.25">
      <c r="B182" s="20" t="s">
        <v>4553</v>
      </c>
    </row>
    <row r="183" spans="2:3" ht="18.75" x14ac:dyDescent="0.25">
      <c r="B183" s="20" t="s">
        <v>4554</v>
      </c>
    </row>
    <row r="184" spans="2:3" ht="18.75" x14ac:dyDescent="0.25">
      <c r="B184" s="20" t="s">
        <v>4555</v>
      </c>
    </row>
    <row r="185" spans="2:3" ht="75" x14ac:dyDescent="0.25">
      <c r="B185" s="20" t="s">
        <v>4755</v>
      </c>
      <c r="C185" s="40"/>
    </row>
    <row r="186" spans="2:3" ht="56.25" x14ac:dyDescent="0.25">
      <c r="B186" s="20" t="s">
        <v>4556</v>
      </c>
    </row>
    <row r="187" spans="2:3" ht="18.75" x14ac:dyDescent="0.25">
      <c r="B187" s="20" t="s">
        <v>4557</v>
      </c>
    </row>
    <row r="188" spans="2:3" ht="37.5" x14ac:dyDescent="0.25">
      <c r="B188" s="20" t="s">
        <v>4558</v>
      </c>
    </row>
    <row r="189" spans="2:3" ht="18.75" x14ac:dyDescent="0.25">
      <c r="B189" s="19"/>
    </row>
    <row r="190" spans="2:3" ht="37.5" x14ac:dyDescent="0.25">
      <c r="B190" s="20" t="s">
        <v>4559</v>
      </c>
    </row>
    <row r="191" spans="2:3" ht="18.75" x14ac:dyDescent="0.25">
      <c r="B191" s="20" t="s">
        <v>4560</v>
      </c>
    </row>
    <row r="192" spans="2:3" ht="37.5" x14ac:dyDescent="0.25">
      <c r="B192" s="20" t="s">
        <v>4561</v>
      </c>
    </row>
    <row r="193" spans="2:2" ht="112.5" x14ac:dyDescent="0.25">
      <c r="B193" s="20" t="s">
        <v>4562</v>
      </c>
    </row>
    <row r="194" spans="2:2" ht="93.75" x14ac:dyDescent="0.25">
      <c r="B194" s="20" t="s">
        <v>4563</v>
      </c>
    </row>
    <row r="195" spans="2:2" ht="131.25" x14ac:dyDescent="0.25">
      <c r="B195" s="20" t="s">
        <v>4564</v>
      </c>
    </row>
    <row r="196" spans="2:2" ht="37.5" x14ac:dyDescent="0.25">
      <c r="B196" s="21" t="s">
        <v>4565</v>
      </c>
    </row>
    <row r="197" spans="2:2" ht="30" x14ac:dyDescent="0.25">
      <c r="B197" s="262" t="s">
        <v>4566</v>
      </c>
    </row>
    <row r="198" spans="2:2" ht="30" x14ac:dyDescent="0.25">
      <c r="B198" s="262" t="s">
        <v>4567</v>
      </c>
    </row>
    <row r="199" spans="2:2" ht="75" x14ac:dyDescent="0.25">
      <c r="B199" s="20" t="s">
        <v>4568</v>
      </c>
    </row>
    <row r="200" spans="2:2" ht="18.75" x14ac:dyDescent="0.25">
      <c r="B200" s="19">
        <v>10</v>
      </c>
    </row>
    <row r="201" spans="2:2" ht="56.25" x14ac:dyDescent="0.25">
      <c r="B201" s="20" t="s">
        <v>4569</v>
      </c>
    </row>
    <row r="202" spans="2:2" ht="75" x14ac:dyDescent="0.25">
      <c r="B202" s="20" t="s">
        <v>4570</v>
      </c>
    </row>
    <row r="203" spans="2:2" ht="60" x14ac:dyDescent="0.25">
      <c r="B203" s="262" t="s">
        <v>4571</v>
      </c>
    </row>
    <row r="204" spans="2:2" ht="56.25" x14ac:dyDescent="0.25">
      <c r="B204" s="20" t="s">
        <v>4572</v>
      </c>
    </row>
    <row r="205" spans="2:2" ht="75" x14ac:dyDescent="0.25">
      <c r="B205" s="20" t="s">
        <v>4573</v>
      </c>
    </row>
    <row r="206" spans="2:2" ht="206.25" x14ac:dyDescent="0.25">
      <c r="B206" s="20" t="s">
        <v>4574</v>
      </c>
    </row>
    <row r="207" spans="2:2" ht="37.5" x14ac:dyDescent="0.25">
      <c r="B207" s="20" t="s">
        <v>4575</v>
      </c>
    </row>
    <row r="208" spans="2:2" ht="37.5" x14ac:dyDescent="0.25">
      <c r="B208" s="21" t="s">
        <v>4576</v>
      </c>
    </row>
    <row r="209" spans="2:2" ht="18.75" x14ac:dyDescent="0.25">
      <c r="B209" s="21"/>
    </row>
    <row r="210" spans="2:2" ht="18.75" x14ac:dyDescent="0.25">
      <c r="B210" s="21"/>
    </row>
    <row r="211" spans="2:2" ht="18.75" x14ac:dyDescent="0.25">
      <c r="B211" s="239"/>
    </row>
    <row r="212" spans="2:2" ht="37.5" x14ac:dyDescent="0.25">
      <c r="B212" s="21" t="s">
        <v>4577</v>
      </c>
    </row>
    <row r="213" spans="2:2" ht="37.5" x14ac:dyDescent="0.25">
      <c r="B213" s="20" t="s">
        <v>4578</v>
      </c>
    </row>
    <row r="214" spans="2:2" ht="243.75" x14ac:dyDescent="0.25">
      <c r="B214" s="20" t="s">
        <v>4579</v>
      </c>
    </row>
    <row r="215" spans="2:2" ht="206.25" x14ac:dyDescent="0.25">
      <c r="B215" s="20" t="s">
        <v>4580</v>
      </c>
    </row>
    <row r="216" spans="2:2" ht="18.75" x14ac:dyDescent="0.25">
      <c r="B216" s="20" t="s">
        <v>4581</v>
      </c>
    </row>
    <row r="217" spans="2:2" ht="56.25" x14ac:dyDescent="0.25">
      <c r="B217" s="20" t="s">
        <v>4582</v>
      </c>
    </row>
    <row r="218" spans="2:2" ht="37.5" x14ac:dyDescent="0.25">
      <c r="B218" s="20" t="s">
        <v>4583</v>
      </c>
    </row>
    <row r="219" spans="2:2" ht="18.75" x14ac:dyDescent="0.25">
      <c r="B219" s="20"/>
    </row>
    <row r="220" spans="2:2" ht="18.75" x14ac:dyDescent="0.25">
      <c r="B220" s="20"/>
    </row>
    <row r="221" spans="2:2" ht="18.75" x14ac:dyDescent="0.25">
      <c r="B221" s="19"/>
    </row>
    <row r="222" spans="2:2" ht="37.5" x14ac:dyDescent="0.25">
      <c r="B222" s="20" t="s">
        <v>4584</v>
      </c>
    </row>
    <row r="223" spans="2:2" ht="75" x14ac:dyDescent="0.25">
      <c r="B223" s="20" t="s">
        <v>4585</v>
      </c>
    </row>
    <row r="224" spans="2:2" ht="37.5" x14ac:dyDescent="0.25">
      <c r="B224" s="20" t="s">
        <v>4586</v>
      </c>
    </row>
    <row r="225" spans="2:2" ht="75" x14ac:dyDescent="0.25">
      <c r="B225" s="20" t="s">
        <v>4587</v>
      </c>
    </row>
    <row r="226" spans="2:2" ht="56.25" x14ac:dyDescent="0.25">
      <c r="B226" s="20" t="s">
        <v>4588</v>
      </c>
    </row>
    <row r="227" spans="2:2" ht="56.25" x14ac:dyDescent="0.25">
      <c r="B227" s="20" t="s">
        <v>4589</v>
      </c>
    </row>
    <row r="228" spans="2:2" ht="18.75" x14ac:dyDescent="0.25">
      <c r="B228" s="20"/>
    </row>
    <row r="229" spans="2:2" ht="18.75" x14ac:dyDescent="0.25">
      <c r="B229" s="19" t="s">
        <v>4316</v>
      </c>
    </row>
    <row r="230" spans="2:2" ht="18.75" x14ac:dyDescent="0.25">
      <c r="B230" s="19" t="s">
        <v>4590</v>
      </c>
    </row>
    <row r="231" spans="2:2" ht="18.75" x14ac:dyDescent="0.25">
      <c r="B231" s="19" t="s">
        <v>4309</v>
      </c>
    </row>
    <row r="232" spans="2:2" ht="18.75" x14ac:dyDescent="0.25">
      <c r="B232" s="19" t="s">
        <v>4317</v>
      </c>
    </row>
    <row r="233" spans="2:2" ht="37.5" x14ac:dyDescent="0.25">
      <c r="B233" s="19" t="s">
        <v>4318</v>
      </c>
    </row>
    <row r="234" spans="2:2" ht="37.5" x14ac:dyDescent="0.25">
      <c r="B234" s="19" t="s">
        <v>4319</v>
      </c>
    </row>
    <row r="235" spans="2:2" ht="56.25" x14ac:dyDescent="0.25">
      <c r="B235" s="19" t="s">
        <v>4320</v>
      </c>
    </row>
    <row r="236" spans="2:2" ht="18.75" x14ac:dyDescent="0.25">
      <c r="B236" s="19"/>
    </row>
    <row r="237" spans="2:2" ht="56.25" x14ac:dyDescent="0.25">
      <c r="B237" s="20" t="s">
        <v>4591</v>
      </c>
    </row>
    <row r="238" spans="2:2" ht="37.5" x14ac:dyDescent="0.25">
      <c r="B238" s="20" t="s">
        <v>4592</v>
      </c>
    </row>
    <row r="239" spans="2:2" ht="56.25" x14ac:dyDescent="0.25">
      <c r="B239" s="20" t="s">
        <v>4593</v>
      </c>
    </row>
    <row r="240" spans="2:2" ht="18.75" x14ac:dyDescent="0.25">
      <c r="B240" s="20"/>
    </row>
    <row r="241" spans="2:2" ht="18.75" x14ac:dyDescent="0.25">
      <c r="B241" s="19"/>
    </row>
    <row r="242" spans="2:2" ht="56.25" x14ac:dyDescent="0.25">
      <c r="B242" s="20" t="s">
        <v>4594</v>
      </c>
    </row>
    <row r="243" spans="2:2" ht="18.75" x14ac:dyDescent="0.25">
      <c r="B243" s="20" t="s">
        <v>4595</v>
      </c>
    </row>
    <row r="244" spans="2:2" ht="56.25" x14ac:dyDescent="0.25">
      <c r="B244" s="20" t="s">
        <v>4596</v>
      </c>
    </row>
    <row r="245" spans="2:2" ht="56.25" x14ac:dyDescent="0.25">
      <c r="B245" s="21" t="s">
        <v>4597</v>
      </c>
    </row>
    <row r="246" spans="2:2" ht="56.25" x14ac:dyDescent="0.25">
      <c r="B246" s="21" t="s">
        <v>4598</v>
      </c>
    </row>
    <row r="247" spans="2:2" ht="18.75" x14ac:dyDescent="0.25">
      <c r="B247" s="21"/>
    </row>
    <row r="248" spans="2:2" ht="18.75" x14ac:dyDescent="0.25">
      <c r="B248" s="20"/>
    </row>
    <row r="249" spans="2:2" ht="18.75" x14ac:dyDescent="0.25">
      <c r="B249" s="19" t="s">
        <v>4329</v>
      </c>
    </row>
    <row r="250" spans="2:2" ht="18.75" x14ac:dyDescent="0.25">
      <c r="B250" s="20"/>
    </row>
    <row r="251" spans="2:2" ht="56.25" x14ac:dyDescent="0.25">
      <c r="B251" s="20" t="s">
        <v>4599</v>
      </c>
    </row>
    <row r="252" spans="2:2" ht="93.75" x14ac:dyDescent="0.25">
      <c r="B252" s="20" t="s">
        <v>3758</v>
      </c>
    </row>
    <row r="253" spans="2:2" ht="18.75" x14ac:dyDescent="0.25">
      <c r="B253" s="20"/>
    </row>
    <row r="254" spans="2:2" ht="37.5" x14ac:dyDescent="0.25">
      <c r="B254" s="19" t="s">
        <v>4330</v>
      </c>
    </row>
    <row r="255" spans="2:2" ht="18.75" x14ac:dyDescent="0.25">
      <c r="B255" s="19" t="s">
        <v>4268</v>
      </c>
    </row>
    <row r="256" spans="2:2" ht="18.75" x14ac:dyDescent="0.25">
      <c r="B256" s="19"/>
    </row>
    <row r="257" spans="2:2" ht="37.5" x14ac:dyDescent="0.25">
      <c r="B257" s="20" t="s">
        <v>3761</v>
      </c>
    </row>
    <row r="258" spans="2:2" ht="18.75" x14ac:dyDescent="0.25">
      <c r="B258" s="20" t="s">
        <v>3762</v>
      </c>
    </row>
    <row r="259" spans="2:2" ht="37.5" x14ac:dyDescent="0.25">
      <c r="B259" s="20" t="s">
        <v>3584</v>
      </c>
    </row>
    <row r="260" spans="2:2" ht="18.75" x14ac:dyDescent="0.25">
      <c r="B260" s="20"/>
    </row>
    <row r="261" spans="2:2" ht="18.75" x14ac:dyDescent="0.25">
      <c r="B261" s="19"/>
    </row>
    <row r="262" spans="2:2" ht="18.75" x14ac:dyDescent="0.25">
      <c r="B262" s="20" t="s">
        <v>3763</v>
      </c>
    </row>
    <row r="263" spans="2:2" ht="37.5" x14ac:dyDescent="0.25">
      <c r="B263" s="20" t="s">
        <v>4600</v>
      </c>
    </row>
    <row r="264" spans="2:2" ht="37.5" x14ac:dyDescent="0.25">
      <c r="B264" s="20" t="s">
        <v>4601</v>
      </c>
    </row>
    <row r="265" spans="2:2" ht="75" x14ac:dyDescent="0.25">
      <c r="B265" s="20" t="s">
        <v>3765</v>
      </c>
    </row>
    <row r="266" spans="2:2" ht="18.75" x14ac:dyDescent="0.25">
      <c r="B266" s="20" t="s">
        <v>3585</v>
      </c>
    </row>
    <row r="267" spans="2:2" ht="56.25" x14ac:dyDescent="0.25">
      <c r="B267" s="20" t="s">
        <v>4602</v>
      </c>
    </row>
    <row r="268" spans="2:2" ht="37.5" x14ac:dyDescent="0.25">
      <c r="B268" s="20" t="s">
        <v>4603</v>
      </c>
    </row>
    <row r="269" spans="2:2" ht="37.5" x14ac:dyDescent="0.25">
      <c r="B269" s="20" t="s">
        <v>3767</v>
      </c>
    </row>
    <row r="270" spans="2:2" ht="18.75" x14ac:dyDescent="0.25">
      <c r="B270" s="19"/>
    </row>
    <row r="271" spans="2:2" ht="37.5" x14ac:dyDescent="0.25">
      <c r="B271" s="19" t="s">
        <v>4333</v>
      </c>
    </row>
    <row r="272" spans="2:2" ht="18.75" x14ac:dyDescent="0.25">
      <c r="B272" s="19" t="s">
        <v>4334</v>
      </c>
    </row>
    <row r="273" spans="2:2" ht="18.75" x14ac:dyDescent="0.25">
      <c r="B273" s="19"/>
    </row>
    <row r="274" spans="2:2" ht="37.5" x14ac:dyDescent="0.25">
      <c r="B274" s="20" t="s">
        <v>4067</v>
      </c>
    </row>
    <row r="275" spans="2:2" ht="18.75" x14ac:dyDescent="0.25">
      <c r="B275" s="20" t="s">
        <v>3771</v>
      </c>
    </row>
    <row r="276" spans="2:2" ht="37.5" x14ac:dyDescent="0.25">
      <c r="B276" s="20" t="s">
        <v>4604</v>
      </c>
    </row>
    <row r="277" spans="2:2" ht="18.75" x14ac:dyDescent="0.25">
      <c r="B277" s="20" t="s">
        <v>4605</v>
      </c>
    </row>
    <row r="278" spans="2:2" ht="37.5" x14ac:dyDescent="0.25">
      <c r="B278" s="20" t="s">
        <v>4606</v>
      </c>
    </row>
    <row r="279" spans="2:2" ht="37.5" x14ac:dyDescent="0.25">
      <c r="B279" s="20" t="s">
        <v>4607</v>
      </c>
    </row>
    <row r="280" spans="2:2" ht="18.75" x14ac:dyDescent="0.25">
      <c r="B280" s="20" t="s">
        <v>4608</v>
      </c>
    </row>
    <row r="281" spans="2:2" ht="18.75" x14ac:dyDescent="0.25">
      <c r="B281" s="20" t="s">
        <v>4609</v>
      </c>
    </row>
    <row r="282" spans="2:2" ht="56.25" x14ac:dyDescent="0.25">
      <c r="B282" s="20" t="s">
        <v>4610</v>
      </c>
    </row>
    <row r="283" spans="2:2" ht="18.75" x14ac:dyDescent="0.25">
      <c r="B283" s="19"/>
    </row>
    <row r="284" spans="2:2" ht="37.5" x14ac:dyDescent="0.25">
      <c r="B284" s="20" t="s">
        <v>4611</v>
      </c>
    </row>
    <row r="285" spans="2:2" ht="30" x14ac:dyDescent="0.25">
      <c r="B285" s="262" t="s">
        <v>4612</v>
      </c>
    </row>
    <row r="286" spans="2:2" ht="18.75" x14ac:dyDescent="0.25">
      <c r="B286" s="20" t="s">
        <v>4613</v>
      </c>
    </row>
    <row r="287" spans="2:2" ht="56.25" x14ac:dyDescent="0.25">
      <c r="B287" s="20" t="s">
        <v>4614</v>
      </c>
    </row>
    <row r="288" spans="2:2" ht="56.25" x14ac:dyDescent="0.25">
      <c r="B288" s="20" t="s">
        <v>4615</v>
      </c>
    </row>
    <row r="289" spans="2:2" ht="75" x14ac:dyDescent="0.25">
      <c r="B289" s="20" t="s">
        <v>4616</v>
      </c>
    </row>
    <row r="290" spans="2:2" ht="37.5" x14ac:dyDescent="0.25">
      <c r="B290" s="20" t="s">
        <v>4617</v>
      </c>
    </row>
    <row r="291" spans="2:2" ht="56.25" x14ac:dyDescent="0.25">
      <c r="B291" s="20" t="s">
        <v>3779</v>
      </c>
    </row>
    <row r="292" spans="2:2" ht="37.5" x14ac:dyDescent="0.25">
      <c r="B292" s="20" t="s">
        <v>3780</v>
      </c>
    </row>
    <row r="293" spans="2:2" ht="18.75" x14ac:dyDescent="0.25">
      <c r="B293" s="20"/>
    </row>
    <row r="294" spans="2:2" ht="75" x14ac:dyDescent="0.25">
      <c r="B294" s="19" t="s">
        <v>4618</v>
      </c>
    </row>
    <row r="295" spans="2:2" ht="18.75" x14ac:dyDescent="0.25">
      <c r="B295" s="20"/>
    </row>
    <row r="296" spans="2:2" ht="37.5" x14ac:dyDescent="0.25">
      <c r="B296" s="20" t="s">
        <v>4619</v>
      </c>
    </row>
    <row r="297" spans="2:2" ht="18.75" x14ac:dyDescent="0.25">
      <c r="B297" s="20" t="s">
        <v>4620</v>
      </c>
    </row>
    <row r="298" spans="2:2" ht="18.75" x14ac:dyDescent="0.25">
      <c r="B298" s="20" t="s">
        <v>4621</v>
      </c>
    </row>
    <row r="299" spans="2:2" ht="37.5" x14ac:dyDescent="0.25">
      <c r="B299" s="20" t="s">
        <v>4622</v>
      </c>
    </row>
    <row r="300" spans="2:2" ht="18.75" x14ac:dyDescent="0.25">
      <c r="B300" s="19"/>
    </row>
    <row r="301" spans="2:2" ht="37.5" x14ac:dyDescent="0.25">
      <c r="B301" s="20" t="s">
        <v>4623</v>
      </c>
    </row>
    <row r="302" spans="2:2" ht="37.5" x14ac:dyDescent="0.25">
      <c r="B302" s="20" t="s">
        <v>4624</v>
      </c>
    </row>
    <row r="303" spans="2:2" ht="18.75" x14ac:dyDescent="0.25">
      <c r="B303" s="20" t="s">
        <v>4625</v>
      </c>
    </row>
    <row r="304" spans="2:2" ht="18.75" x14ac:dyDescent="0.25">
      <c r="B304" s="20" t="s">
        <v>4626</v>
      </c>
    </row>
    <row r="305" spans="2:2" ht="56.25" x14ac:dyDescent="0.25">
      <c r="B305" s="20" t="s">
        <v>4627</v>
      </c>
    </row>
    <row r="306" spans="2:2" ht="18.75" x14ac:dyDescent="0.25">
      <c r="B306" s="20" t="s">
        <v>4628</v>
      </c>
    </row>
    <row r="307" spans="2:2" ht="18.75" x14ac:dyDescent="0.25">
      <c r="B307" s="20" t="s">
        <v>4629</v>
      </c>
    </row>
    <row r="308" spans="2:2" ht="112.5" x14ac:dyDescent="0.25">
      <c r="B308" s="20" t="s">
        <v>4630</v>
      </c>
    </row>
    <row r="309" spans="2:2" ht="75" x14ac:dyDescent="0.25">
      <c r="B309" s="20" t="s">
        <v>4631</v>
      </c>
    </row>
    <row r="310" spans="2:2" ht="37.5" x14ac:dyDescent="0.25">
      <c r="B310" s="20" t="s">
        <v>4632</v>
      </c>
    </row>
    <row r="311" spans="2:2" ht="37.5" x14ac:dyDescent="0.25">
      <c r="B311" s="20" t="s">
        <v>4633</v>
      </c>
    </row>
    <row r="312" spans="2:2" ht="56.25" x14ac:dyDescent="0.25">
      <c r="B312" s="20" t="s">
        <v>4634</v>
      </c>
    </row>
    <row r="313" spans="2:2" ht="56.25" x14ac:dyDescent="0.25">
      <c r="B313" s="20" t="s">
        <v>4635</v>
      </c>
    </row>
    <row r="314" spans="2:2" ht="18.75" x14ac:dyDescent="0.25">
      <c r="B314" s="20"/>
    </row>
    <row r="315" spans="2:2" ht="18.75" x14ac:dyDescent="0.25">
      <c r="B315" s="19"/>
    </row>
    <row r="316" spans="2:2" ht="37.5" x14ac:dyDescent="0.25">
      <c r="B316" s="20" t="s">
        <v>4636</v>
      </c>
    </row>
    <row r="317" spans="2:2" ht="93.75" x14ac:dyDescent="0.25">
      <c r="B317" s="20" t="s">
        <v>4637</v>
      </c>
    </row>
    <row r="318" spans="2:2" ht="45" x14ac:dyDescent="0.25">
      <c r="B318" s="262" t="s">
        <v>4638</v>
      </c>
    </row>
    <row r="319" spans="2:2" ht="56.25" x14ac:dyDescent="0.25">
      <c r="B319" s="20" t="s">
        <v>4639</v>
      </c>
    </row>
    <row r="320" spans="2:2" ht="75" x14ac:dyDescent="0.25">
      <c r="B320" s="20" t="s">
        <v>4640</v>
      </c>
    </row>
    <row r="321" spans="2:2" ht="56.25" x14ac:dyDescent="0.25">
      <c r="B321" s="20" t="s">
        <v>4641</v>
      </c>
    </row>
    <row r="322" spans="2:2" ht="18.75" x14ac:dyDescent="0.25">
      <c r="B322" s="20"/>
    </row>
    <row r="323" spans="2:2" ht="37.5" x14ac:dyDescent="0.25">
      <c r="B323" s="19" t="s">
        <v>4642</v>
      </c>
    </row>
    <row r="324" spans="2:2" ht="18.75" x14ac:dyDescent="0.25">
      <c r="B324" s="19"/>
    </row>
    <row r="325" spans="2:2" ht="18.75" x14ac:dyDescent="0.25">
      <c r="B325" s="20" t="s">
        <v>4643</v>
      </c>
    </row>
    <row r="326" spans="2:2" ht="18.75" x14ac:dyDescent="0.25">
      <c r="B326" s="19"/>
    </row>
    <row r="327" spans="2:2" ht="37.5" x14ac:dyDescent="0.25">
      <c r="B327" s="19" t="s">
        <v>4644</v>
      </c>
    </row>
    <row r="328" spans="2:2" ht="37.5" x14ac:dyDescent="0.25">
      <c r="B328" s="19" t="s">
        <v>4341</v>
      </c>
    </row>
    <row r="329" spans="2:2" ht="18.75" x14ac:dyDescent="0.25">
      <c r="B329" s="19"/>
    </row>
    <row r="330" spans="2:2" ht="37.5" x14ac:dyDescent="0.25">
      <c r="B330" s="20" t="s">
        <v>4645</v>
      </c>
    </row>
    <row r="331" spans="2:2" ht="18.75" x14ac:dyDescent="0.25">
      <c r="B331" s="20"/>
    </row>
    <row r="332" spans="2:2" ht="18.75" x14ac:dyDescent="0.25">
      <c r="B332" s="19"/>
    </row>
    <row r="333" spans="2:2" ht="18.75" x14ac:dyDescent="0.25">
      <c r="B333" s="20" t="s">
        <v>4646</v>
      </c>
    </row>
    <row r="334" spans="2:2" ht="18.75" x14ac:dyDescent="0.25">
      <c r="B334" s="20"/>
    </row>
    <row r="335" spans="2:2" ht="75" x14ac:dyDescent="0.25">
      <c r="B335" s="19" t="s">
        <v>4342</v>
      </c>
    </row>
    <row r="336" spans="2:2" ht="18.75" x14ac:dyDescent="0.25">
      <c r="B336" s="20"/>
    </row>
    <row r="337" spans="2:2" ht="56.25" x14ac:dyDescent="0.25">
      <c r="B337" s="20" t="s">
        <v>3798</v>
      </c>
    </row>
    <row r="338" spans="2:2" ht="18.75" x14ac:dyDescent="0.25">
      <c r="B338" s="19"/>
    </row>
    <row r="339" spans="2:2" ht="18.75" x14ac:dyDescent="0.25">
      <c r="B339" s="19" t="s">
        <v>4343</v>
      </c>
    </row>
    <row r="340" spans="2:2" ht="18.75" x14ac:dyDescent="0.25">
      <c r="B340" s="19" t="s">
        <v>4344</v>
      </c>
    </row>
    <row r="341" spans="2:2" ht="18.75" x14ac:dyDescent="0.25">
      <c r="B341" s="19" t="s">
        <v>4345</v>
      </c>
    </row>
    <row r="342" spans="2:2" ht="37.5" x14ac:dyDescent="0.25">
      <c r="B342" s="19" t="s">
        <v>4346</v>
      </c>
    </row>
    <row r="343" spans="2:2" ht="18.75" x14ac:dyDescent="0.25">
      <c r="B343" s="19"/>
    </row>
    <row r="344" spans="2:2" ht="37.5" x14ac:dyDescent="0.25">
      <c r="B344" s="20" t="s">
        <v>3800</v>
      </c>
    </row>
    <row r="345" spans="2:2" ht="56.25" x14ac:dyDescent="0.25">
      <c r="B345" s="20" t="s">
        <v>3801</v>
      </c>
    </row>
    <row r="346" spans="2:2" ht="37.5" x14ac:dyDescent="0.25">
      <c r="B346" s="20" t="s">
        <v>4647</v>
      </c>
    </row>
    <row r="347" spans="2:2" ht="18.75" x14ac:dyDescent="0.25">
      <c r="B347" s="19"/>
    </row>
    <row r="348" spans="2:2" ht="18.75" x14ac:dyDescent="0.25">
      <c r="B348" s="19" t="s">
        <v>4347</v>
      </c>
    </row>
    <row r="349" spans="2:2" ht="18.75" x14ac:dyDescent="0.25">
      <c r="B349" s="19" t="s">
        <v>4348</v>
      </c>
    </row>
    <row r="350" spans="2:2" ht="18.75" x14ac:dyDescent="0.25">
      <c r="B350" s="19" t="s">
        <v>4349</v>
      </c>
    </row>
    <row r="351" spans="2:2" ht="18.75" x14ac:dyDescent="0.25">
      <c r="B351" s="19" t="s">
        <v>4350</v>
      </c>
    </row>
    <row r="352" spans="2:2" ht="18.75" x14ac:dyDescent="0.25">
      <c r="B352" s="19" t="s">
        <v>4351</v>
      </c>
    </row>
    <row r="353" spans="2:2" ht="45" x14ac:dyDescent="0.25">
      <c r="B353" s="66" t="s">
        <v>4648</v>
      </c>
    </row>
    <row r="354" spans="2:2" ht="18.75" x14ac:dyDescent="0.25">
      <c r="B354" s="19"/>
    </row>
    <row r="355" spans="2:2" ht="37.5" x14ac:dyDescent="0.25">
      <c r="B355" s="20" t="s">
        <v>3807</v>
      </c>
    </row>
    <row r="356" spans="2:2" ht="18.75" x14ac:dyDescent="0.25">
      <c r="B356" s="19"/>
    </row>
    <row r="357" spans="2:2" ht="37.5" x14ac:dyDescent="0.25">
      <c r="B357" s="20" t="s">
        <v>3808</v>
      </c>
    </row>
    <row r="358" spans="2:2" ht="56.25" x14ac:dyDescent="0.25">
      <c r="B358" s="20" t="s">
        <v>3809</v>
      </c>
    </row>
    <row r="359" spans="2:2" ht="56.25" x14ac:dyDescent="0.25">
      <c r="B359" s="20" t="s">
        <v>3810</v>
      </c>
    </row>
    <row r="360" spans="2:2" ht="37.5" x14ac:dyDescent="0.25">
      <c r="B360" s="20" t="s">
        <v>3589</v>
      </c>
    </row>
    <row r="361" spans="2:2" ht="56.25" x14ac:dyDescent="0.25">
      <c r="B361" s="20" t="s">
        <v>3811</v>
      </c>
    </row>
    <row r="362" spans="2:2" ht="37.5" x14ac:dyDescent="0.25">
      <c r="B362" s="20" t="s">
        <v>3590</v>
      </c>
    </row>
    <row r="363" spans="2:2" ht="56.25" x14ac:dyDescent="0.25">
      <c r="B363" s="20" t="s">
        <v>3591</v>
      </c>
    </row>
    <row r="364" spans="2:2" ht="56.25" x14ac:dyDescent="0.25">
      <c r="B364" s="20" t="s">
        <v>3592</v>
      </c>
    </row>
    <row r="365" spans="2:2" ht="56.25" x14ac:dyDescent="0.25">
      <c r="B365" s="20" t="s">
        <v>3812</v>
      </c>
    </row>
    <row r="366" spans="2:2" ht="37.5" x14ac:dyDescent="0.25">
      <c r="B366" s="20" t="s">
        <v>3813</v>
      </c>
    </row>
    <row r="367" spans="2:2" ht="112.5" x14ac:dyDescent="0.25">
      <c r="B367" s="20" t="s">
        <v>3593</v>
      </c>
    </row>
    <row r="368" spans="2:2" ht="18.75" x14ac:dyDescent="0.25">
      <c r="B368" s="21"/>
    </row>
    <row r="369" spans="2:2" ht="18.75" x14ac:dyDescent="0.25">
      <c r="B369" s="239"/>
    </row>
    <row r="370" spans="2:2" ht="56.25" x14ac:dyDescent="0.25">
      <c r="B370" s="21" t="s">
        <v>4649</v>
      </c>
    </row>
    <row r="371" spans="2:2" ht="37.5" x14ac:dyDescent="0.25">
      <c r="B371" s="20" t="s">
        <v>4650</v>
      </c>
    </row>
    <row r="372" spans="2:2" ht="37.5" x14ac:dyDescent="0.25">
      <c r="B372" s="20" t="s">
        <v>3815</v>
      </c>
    </row>
    <row r="373" spans="2:2" ht="37.5" x14ac:dyDescent="0.25">
      <c r="B373" s="20" t="s">
        <v>4086</v>
      </c>
    </row>
    <row r="374" spans="2:2" ht="18.75" x14ac:dyDescent="0.25">
      <c r="B374" s="20" t="s">
        <v>3594</v>
      </c>
    </row>
    <row r="375" spans="2:2" ht="112.5" x14ac:dyDescent="0.25">
      <c r="B375" s="20" t="s">
        <v>4355</v>
      </c>
    </row>
    <row r="376" spans="2:2" ht="37.5" x14ac:dyDescent="0.25">
      <c r="B376" s="20" t="s">
        <v>3818</v>
      </c>
    </row>
    <row r="377" spans="2:2" ht="18.75" x14ac:dyDescent="0.25">
      <c r="B377" s="20" t="s">
        <v>4651</v>
      </c>
    </row>
    <row r="378" spans="2:2" ht="18.75" x14ac:dyDescent="0.25">
      <c r="B378" s="20" t="s">
        <v>4652</v>
      </c>
    </row>
    <row r="379" spans="2:2" ht="18.75" x14ac:dyDescent="0.25">
      <c r="B379" s="20" t="s">
        <v>4653</v>
      </c>
    </row>
    <row r="380" spans="2:2" ht="18.75" x14ac:dyDescent="0.25">
      <c r="B380" s="20" t="s">
        <v>4654</v>
      </c>
    </row>
    <row r="381" spans="2:2" ht="18.75" x14ac:dyDescent="0.25">
      <c r="B381" s="20" t="s">
        <v>4655</v>
      </c>
    </row>
    <row r="382" spans="2:2" ht="18.75" x14ac:dyDescent="0.25">
      <c r="B382" s="20" t="s">
        <v>4656</v>
      </c>
    </row>
    <row r="383" spans="2:2" ht="75" x14ac:dyDescent="0.25">
      <c r="B383" s="20" t="s">
        <v>3819</v>
      </c>
    </row>
    <row r="384" spans="2:2" ht="56.25" x14ac:dyDescent="0.25">
      <c r="B384" s="20" t="s">
        <v>3820</v>
      </c>
    </row>
    <row r="385" spans="2:2" ht="56.25" x14ac:dyDescent="0.25">
      <c r="B385" s="20" t="s">
        <v>3821</v>
      </c>
    </row>
    <row r="386" spans="2:2" ht="18.75" x14ac:dyDescent="0.25">
      <c r="B386" s="19"/>
    </row>
    <row r="387" spans="2:2" ht="37.5" x14ac:dyDescent="0.25">
      <c r="B387" s="20" t="s">
        <v>3601</v>
      </c>
    </row>
    <row r="388" spans="2:2" ht="37.5" x14ac:dyDescent="0.25">
      <c r="B388" s="20" t="s">
        <v>3602</v>
      </c>
    </row>
    <row r="389" spans="2:2" ht="18.75" x14ac:dyDescent="0.25">
      <c r="B389" s="19"/>
    </row>
    <row r="390" spans="2:2" ht="18.75" x14ac:dyDescent="0.25">
      <c r="B390" s="19" t="s">
        <v>4657</v>
      </c>
    </row>
    <row r="391" spans="2:2" ht="18.75" x14ac:dyDescent="0.25">
      <c r="B391" s="19" t="s">
        <v>4357</v>
      </c>
    </row>
    <row r="392" spans="2:2" ht="18.75" x14ac:dyDescent="0.25">
      <c r="B392" s="19" t="s">
        <v>4358</v>
      </c>
    </row>
    <row r="393" spans="2:2" ht="18.75" x14ac:dyDescent="0.25">
      <c r="B393" s="19" t="s">
        <v>4359</v>
      </c>
    </row>
    <row r="394" spans="2:2" ht="18.75" x14ac:dyDescent="0.25">
      <c r="B394" s="19" t="s">
        <v>4360</v>
      </c>
    </row>
    <row r="395" spans="2:2" ht="56.25" x14ac:dyDescent="0.25">
      <c r="B395" s="19" t="s">
        <v>4658</v>
      </c>
    </row>
    <row r="396" spans="2:2" ht="37.5" x14ac:dyDescent="0.25">
      <c r="B396" s="19" t="s">
        <v>4659</v>
      </c>
    </row>
    <row r="397" spans="2:2" ht="18.75" x14ac:dyDescent="0.25">
      <c r="B397" s="20"/>
    </row>
    <row r="398" spans="2:2" ht="18.75" x14ac:dyDescent="0.25">
      <c r="B398" s="20" t="s">
        <v>3827</v>
      </c>
    </row>
    <row r="399" spans="2:2" ht="75" x14ac:dyDescent="0.25">
      <c r="B399" s="20" t="s">
        <v>3828</v>
      </c>
    </row>
    <row r="400" spans="2:2" ht="37.5" x14ac:dyDescent="0.25">
      <c r="B400" s="20" t="s">
        <v>3829</v>
      </c>
    </row>
    <row r="401" spans="2:2" ht="37.5" x14ac:dyDescent="0.25">
      <c r="B401" s="20" t="s">
        <v>3830</v>
      </c>
    </row>
    <row r="402" spans="2:2" ht="18.75" x14ac:dyDescent="0.25">
      <c r="B402" s="20" t="s">
        <v>3831</v>
      </c>
    </row>
    <row r="403" spans="2:2" ht="18.75" x14ac:dyDescent="0.25">
      <c r="B403" s="20" t="s">
        <v>3603</v>
      </c>
    </row>
    <row r="404" spans="2:2" ht="37.5" x14ac:dyDescent="0.25">
      <c r="B404" s="20" t="s">
        <v>3832</v>
      </c>
    </row>
    <row r="405" spans="2:2" ht="37.5" x14ac:dyDescent="0.25">
      <c r="B405" s="20" t="s">
        <v>3833</v>
      </c>
    </row>
    <row r="406" spans="2:2" ht="18.75" x14ac:dyDescent="0.25">
      <c r="B406" s="20"/>
    </row>
    <row r="407" spans="2:2" ht="56.25" x14ac:dyDescent="0.25">
      <c r="B407" s="19" t="s">
        <v>4660</v>
      </c>
    </row>
    <row r="408" spans="2:2" ht="18.75" x14ac:dyDescent="0.25">
      <c r="B408" s="19"/>
    </row>
    <row r="409" spans="2:2" ht="18.75" x14ac:dyDescent="0.25">
      <c r="B409" s="19" t="s">
        <v>4661</v>
      </c>
    </row>
    <row r="410" spans="2:2" ht="18.75" x14ac:dyDescent="0.25">
      <c r="B410" s="19"/>
    </row>
    <row r="411" spans="2:2" ht="56.25" x14ac:dyDescent="0.25">
      <c r="B411" s="20" t="s">
        <v>3838</v>
      </c>
    </row>
    <row r="412" spans="2:2" ht="18.75" x14ac:dyDescent="0.25">
      <c r="B412" s="20" t="s">
        <v>3604</v>
      </c>
    </row>
    <row r="413" spans="2:2" ht="18.75" x14ac:dyDescent="0.25">
      <c r="B413" s="20" t="s">
        <v>3605</v>
      </c>
    </row>
    <row r="414" spans="2:2" ht="93.75" x14ac:dyDescent="0.25">
      <c r="B414" s="20" t="s">
        <v>3839</v>
      </c>
    </row>
    <row r="415" spans="2:2" ht="75" x14ac:dyDescent="0.25">
      <c r="B415" s="20" t="s">
        <v>3606</v>
      </c>
    </row>
    <row r="416" spans="2:2" ht="37.5" x14ac:dyDescent="0.25">
      <c r="B416" s="20" t="s">
        <v>3840</v>
      </c>
    </row>
    <row r="417" spans="2:2" ht="37.5" x14ac:dyDescent="0.25">
      <c r="B417" s="20" t="s">
        <v>3841</v>
      </c>
    </row>
    <row r="418" spans="2:2" ht="93.75" x14ac:dyDescent="0.25">
      <c r="B418" s="20" t="s">
        <v>4094</v>
      </c>
    </row>
    <row r="419" spans="2:2" ht="56.25" x14ac:dyDescent="0.25">
      <c r="B419" s="20" t="s">
        <v>3843</v>
      </c>
    </row>
    <row r="420" spans="2:2" ht="37.5" x14ac:dyDescent="0.25">
      <c r="B420" s="20" t="s">
        <v>3844</v>
      </c>
    </row>
    <row r="421" spans="2:2" ht="37.5" x14ac:dyDescent="0.25">
      <c r="B421" s="20" t="s">
        <v>3845</v>
      </c>
    </row>
    <row r="422" spans="2:2" ht="37.5" x14ac:dyDescent="0.25">
      <c r="B422" s="20" t="s">
        <v>3607</v>
      </c>
    </row>
    <row r="423" spans="2:2" ht="18.75" x14ac:dyDescent="0.25">
      <c r="B423" s="19"/>
    </row>
    <row r="424" spans="2:2" ht="56.25" x14ac:dyDescent="0.25">
      <c r="B424" s="20" t="s">
        <v>3846</v>
      </c>
    </row>
    <row r="425" spans="2:2" ht="56.25" x14ac:dyDescent="0.25">
      <c r="B425" s="20" t="s">
        <v>3847</v>
      </c>
    </row>
    <row r="426" spans="2:2" ht="75" x14ac:dyDescent="0.25">
      <c r="B426" s="20" t="s">
        <v>3848</v>
      </c>
    </row>
    <row r="427" spans="2:2" ht="37.5" x14ac:dyDescent="0.25">
      <c r="B427" s="20" t="s">
        <v>3849</v>
      </c>
    </row>
    <row r="428" spans="2:2" ht="37.5" x14ac:dyDescent="0.25">
      <c r="B428" s="20" t="s">
        <v>3850</v>
      </c>
    </row>
    <row r="429" spans="2:2" ht="75" x14ac:dyDescent="0.25">
      <c r="B429" s="20" t="s">
        <v>3851</v>
      </c>
    </row>
    <row r="430" spans="2:2" ht="93.75" x14ac:dyDescent="0.25">
      <c r="B430" s="20" t="s">
        <v>3852</v>
      </c>
    </row>
    <row r="431" spans="2:2" ht="93.75" x14ac:dyDescent="0.25">
      <c r="B431" s="20" t="s">
        <v>3853</v>
      </c>
    </row>
    <row r="432" spans="2:2" ht="18.75" x14ac:dyDescent="0.25">
      <c r="B432" s="19"/>
    </row>
    <row r="433" spans="2:2" ht="18.75" x14ac:dyDescent="0.25">
      <c r="B433" s="19" t="s">
        <v>4367</v>
      </c>
    </row>
    <row r="434" spans="2:2" ht="18.75" x14ac:dyDescent="0.25">
      <c r="B434" s="19" t="s">
        <v>4368</v>
      </c>
    </row>
    <row r="435" spans="2:2" ht="75" x14ac:dyDescent="0.25">
      <c r="B435" s="19" t="s">
        <v>4369</v>
      </c>
    </row>
    <row r="436" spans="2:2" ht="18.75" x14ac:dyDescent="0.25">
      <c r="B436" s="19"/>
    </row>
    <row r="437" spans="2:2" ht="18.75" x14ac:dyDescent="0.25">
      <c r="B437" s="19"/>
    </row>
    <row r="438" spans="2:2" ht="18.75" x14ac:dyDescent="0.25">
      <c r="B438" s="19" t="s">
        <v>4370</v>
      </c>
    </row>
    <row r="439" spans="2:2" ht="18.75" x14ac:dyDescent="0.25">
      <c r="B439" s="19" t="s">
        <v>4371</v>
      </c>
    </row>
    <row r="440" spans="2:2" ht="18.75" x14ac:dyDescent="0.25">
      <c r="B440" s="19"/>
    </row>
    <row r="441" spans="2:2" ht="18.75" x14ac:dyDescent="0.25">
      <c r="B441" s="20" t="s">
        <v>4372</v>
      </c>
    </row>
    <row r="442" spans="2:2" ht="37.5" x14ac:dyDescent="0.25">
      <c r="B442" s="20" t="s">
        <v>4662</v>
      </c>
    </row>
    <row r="443" spans="2:2" ht="18.75" x14ac:dyDescent="0.25">
      <c r="B443" s="20" t="s">
        <v>4663</v>
      </c>
    </row>
    <row r="444" spans="2:2" ht="37.5" x14ac:dyDescent="0.25">
      <c r="B444" s="20" t="s">
        <v>4664</v>
      </c>
    </row>
    <row r="445" spans="2:2" ht="18.75" x14ac:dyDescent="0.25">
      <c r="B445" s="20" t="s">
        <v>4665</v>
      </c>
    </row>
    <row r="446" spans="2:2" ht="18.75" x14ac:dyDescent="0.25">
      <c r="B446" s="20" t="s">
        <v>4666</v>
      </c>
    </row>
    <row r="447" spans="2:2" ht="18.75" x14ac:dyDescent="0.25">
      <c r="B447" s="20" t="s">
        <v>4667</v>
      </c>
    </row>
    <row r="448" spans="2:2" ht="18.75" x14ac:dyDescent="0.25">
      <c r="B448" s="20" t="s">
        <v>4668</v>
      </c>
    </row>
    <row r="449" spans="2:2" ht="37.5" x14ac:dyDescent="0.25">
      <c r="B449" s="20" t="s">
        <v>3863</v>
      </c>
    </row>
    <row r="450" spans="2:2" ht="56.25" x14ac:dyDescent="0.25">
      <c r="B450" s="20" t="s">
        <v>4669</v>
      </c>
    </row>
    <row r="451" spans="2:2" ht="18.75" x14ac:dyDescent="0.25">
      <c r="B451" s="19"/>
    </row>
    <row r="452" spans="2:2" ht="18.75" x14ac:dyDescent="0.25">
      <c r="B452" s="19" t="s">
        <v>4380</v>
      </c>
    </row>
    <row r="453" spans="2:2" ht="18.75" x14ac:dyDescent="0.25">
      <c r="B453" s="19" t="s">
        <v>4371</v>
      </c>
    </row>
    <row r="454" spans="2:2" ht="18.75" x14ac:dyDescent="0.25">
      <c r="B454" s="19"/>
    </row>
    <row r="455" spans="2:2" ht="37.5" x14ac:dyDescent="0.25">
      <c r="B455" s="20" t="s">
        <v>3865</v>
      </c>
    </row>
    <row r="456" spans="2:2" ht="75" x14ac:dyDescent="0.25">
      <c r="B456" s="20" t="s">
        <v>3866</v>
      </c>
    </row>
    <row r="457" spans="2:2" ht="18.75" x14ac:dyDescent="0.25">
      <c r="B457" s="20" t="s">
        <v>3867</v>
      </c>
    </row>
    <row r="458" spans="2:2" ht="18.75" x14ac:dyDescent="0.25">
      <c r="B458" s="20" t="s">
        <v>3614</v>
      </c>
    </row>
    <row r="459" spans="2:2" ht="37.5" x14ac:dyDescent="0.25">
      <c r="B459" s="20" t="s">
        <v>3615</v>
      </c>
    </row>
    <row r="460" spans="2:2" ht="37.5" x14ac:dyDescent="0.25">
      <c r="B460" s="20" t="s">
        <v>3616</v>
      </c>
    </row>
    <row r="461" spans="2:2" ht="18.75" x14ac:dyDescent="0.25">
      <c r="B461" s="20"/>
    </row>
    <row r="462" spans="2:2" ht="18.75" x14ac:dyDescent="0.25">
      <c r="B462" s="19"/>
    </row>
    <row r="463" spans="2:2" ht="18.75" x14ac:dyDescent="0.25">
      <c r="B463" s="20" t="s">
        <v>3868</v>
      </c>
    </row>
    <row r="464" spans="2:2" ht="56.25" x14ac:dyDescent="0.25">
      <c r="B464" s="20" t="s">
        <v>3869</v>
      </c>
    </row>
    <row r="465" spans="2:2" ht="18.75" x14ac:dyDescent="0.25">
      <c r="B465" s="20" t="s">
        <v>3870</v>
      </c>
    </row>
    <row r="466" spans="2:2" ht="18.75" x14ac:dyDescent="0.25">
      <c r="B466" s="20" t="s">
        <v>3617</v>
      </c>
    </row>
    <row r="467" spans="2:2" ht="18.75" x14ac:dyDescent="0.25">
      <c r="B467" s="20" t="s">
        <v>3618</v>
      </c>
    </row>
    <row r="468" spans="2:2" ht="18.75" x14ac:dyDescent="0.25">
      <c r="B468" s="20" t="s">
        <v>3619</v>
      </c>
    </row>
    <row r="469" spans="2:2" ht="37.5" x14ac:dyDescent="0.25">
      <c r="B469" s="20" t="s">
        <v>3871</v>
      </c>
    </row>
    <row r="470" spans="2:2" ht="18.75" x14ac:dyDescent="0.25">
      <c r="B470" s="20" t="s">
        <v>3872</v>
      </c>
    </row>
    <row r="471" spans="2:2" ht="37.5" x14ac:dyDescent="0.25">
      <c r="B471" s="20" t="s">
        <v>3873</v>
      </c>
    </row>
    <row r="472" spans="2:2" ht="18.75" x14ac:dyDescent="0.25">
      <c r="B472" s="20" t="s">
        <v>3874</v>
      </c>
    </row>
    <row r="473" spans="2:2" ht="56.25" x14ac:dyDescent="0.25">
      <c r="B473" s="20" t="s">
        <v>3875</v>
      </c>
    </row>
    <row r="474" spans="2:2" ht="37.5" x14ac:dyDescent="0.25">
      <c r="B474" s="20" t="s">
        <v>3876</v>
      </c>
    </row>
    <row r="475" spans="2:2" ht="18.75" x14ac:dyDescent="0.25">
      <c r="B475" s="20" t="s">
        <v>3877</v>
      </c>
    </row>
    <row r="476" spans="2:2" ht="18.75" x14ac:dyDescent="0.25">
      <c r="B476" s="20" t="s">
        <v>3878</v>
      </c>
    </row>
    <row r="477" spans="2:2" ht="56.25" x14ac:dyDescent="0.25">
      <c r="B477" s="20" t="s">
        <v>4101</v>
      </c>
    </row>
    <row r="478" spans="2:2" ht="56.25" x14ac:dyDescent="0.25">
      <c r="B478" s="20" t="s">
        <v>4102</v>
      </c>
    </row>
    <row r="479" spans="2:2" ht="37.5" x14ac:dyDescent="0.25">
      <c r="B479" s="20" t="s">
        <v>3880</v>
      </c>
    </row>
    <row r="480" spans="2:2" ht="131.25" x14ac:dyDescent="0.25">
      <c r="B480" s="20" t="s">
        <v>4103</v>
      </c>
    </row>
    <row r="481" spans="2:2" ht="37.5" x14ac:dyDescent="0.25">
      <c r="B481" s="20" t="s">
        <v>4670</v>
      </c>
    </row>
    <row r="482" spans="2:2" ht="18.75" x14ac:dyDescent="0.25">
      <c r="B482" s="19"/>
    </row>
    <row r="483" spans="2:2" ht="168.75" x14ac:dyDescent="0.25">
      <c r="B483" s="20" t="s">
        <v>4671</v>
      </c>
    </row>
    <row r="484" spans="2:2" ht="18.75" x14ac:dyDescent="0.25">
      <c r="B484" s="21" t="s">
        <v>4672</v>
      </c>
    </row>
    <row r="485" spans="2:2" ht="18.75" x14ac:dyDescent="0.25">
      <c r="B485" s="21" t="s">
        <v>3620</v>
      </c>
    </row>
    <row r="486" spans="2:2" ht="37.5" x14ac:dyDescent="0.25">
      <c r="B486" s="21" t="s">
        <v>3883</v>
      </c>
    </row>
    <row r="487" spans="2:2" ht="37.5" x14ac:dyDescent="0.25">
      <c r="B487" s="21" t="s">
        <v>3884</v>
      </c>
    </row>
    <row r="488" spans="2:2" ht="93.75" x14ac:dyDescent="0.25">
      <c r="B488" s="21" t="s">
        <v>3885</v>
      </c>
    </row>
    <row r="489" spans="2:2" ht="18.75" x14ac:dyDescent="0.25">
      <c r="B489" s="21" t="s">
        <v>4673</v>
      </c>
    </row>
    <row r="490" spans="2:2" ht="37.5" x14ac:dyDescent="0.25">
      <c r="B490" s="21" t="s">
        <v>3887</v>
      </c>
    </row>
    <row r="491" spans="2:2" ht="37.5" x14ac:dyDescent="0.25">
      <c r="B491" s="21" t="s">
        <v>4674</v>
      </c>
    </row>
    <row r="492" spans="2:2" ht="93.75" x14ac:dyDescent="0.25">
      <c r="B492" s="21" t="s">
        <v>4675</v>
      </c>
    </row>
    <row r="493" spans="2:2" ht="37.5" x14ac:dyDescent="0.25">
      <c r="B493" s="21" t="s">
        <v>4676</v>
      </c>
    </row>
    <row r="494" spans="2:2" ht="18.75" x14ac:dyDescent="0.25">
      <c r="B494" s="21" t="s">
        <v>4677</v>
      </c>
    </row>
    <row r="495" spans="2:2" ht="18.75" x14ac:dyDescent="0.25">
      <c r="B495" s="239"/>
    </row>
    <row r="496" spans="2:2" ht="93.75" x14ac:dyDescent="0.25">
      <c r="B496" s="21" t="s">
        <v>4678</v>
      </c>
    </row>
    <row r="497" spans="2:3" ht="18.75" x14ac:dyDescent="0.25">
      <c r="B497" s="21" t="s">
        <v>4679</v>
      </c>
    </row>
    <row r="498" spans="2:3" ht="18.75" x14ac:dyDescent="0.25">
      <c r="B498" s="21" t="s">
        <v>4680</v>
      </c>
    </row>
    <row r="499" spans="2:3" ht="18.75" x14ac:dyDescent="0.25">
      <c r="B499" s="21" t="s">
        <v>4681</v>
      </c>
    </row>
    <row r="500" spans="2:3" ht="56.25" x14ac:dyDescent="0.25">
      <c r="B500" s="21" t="s">
        <v>4682</v>
      </c>
      <c r="C500" s="37"/>
    </row>
    <row r="501" spans="2:3" ht="56.25" x14ac:dyDescent="0.25">
      <c r="B501" s="21" t="s">
        <v>4683</v>
      </c>
    </row>
    <row r="502" spans="2:3" ht="37.5" x14ac:dyDescent="0.25">
      <c r="B502" s="21" t="s">
        <v>4109</v>
      </c>
    </row>
    <row r="503" spans="2:3" ht="56.25" x14ac:dyDescent="0.25">
      <c r="B503" s="21" t="s">
        <v>4684</v>
      </c>
    </row>
    <row r="504" spans="2:3" ht="18.75" x14ac:dyDescent="0.25">
      <c r="B504" s="21" t="s">
        <v>4685</v>
      </c>
    </row>
    <row r="505" spans="2:3" ht="37.5" x14ac:dyDescent="0.25">
      <c r="B505" s="21" t="s">
        <v>4686</v>
      </c>
    </row>
    <row r="506" spans="2:3" ht="75" x14ac:dyDescent="0.25">
      <c r="B506" s="21" t="s">
        <v>4687</v>
      </c>
    </row>
    <row r="507" spans="2:3" ht="37.5" x14ac:dyDescent="0.25">
      <c r="B507" s="21" t="s">
        <v>4688</v>
      </c>
    </row>
    <row r="508" spans="2:3" ht="75" x14ac:dyDescent="0.25">
      <c r="B508" s="21" t="s">
        <v>4689</v>
      </c>
    </row>
    <row r="509" spans="2:3" ht="37.5" x14ac:dyDescent="0.25">
      <c r="B509" s="21" t="s">
        <v>4690</v>
      </c>
    </row>
    <row r="510" spans="2:3" ht="37.5" x14ac:dyDescent="0.25">
      <c r="B510" s="21" t="s">
        <v>4691</v>
      </c>
    </row>
    <row r="511" spans="2:3" ht="18.75" x14ac:dyDescent="0.25">
      <c r="B511" s="239"/>
    </row>
    <row r="512" spans="2:3" ht="37.5" x14ac:dyDescent="0.25">
      <c r="B512" s="21" t="s">
        <v>4692</v>
      </c>
    </row>
    <row r="513" spans="2:2" ht="18.75" x14ac:dyDescent="0.25">
      <c r="B513" s="21" t="s">
        <v>4693</v>
      </c>
    </row>
    <row r="514" spans="2:2" ht="37.5" x14ac:dyDescent="0.25">
      <c r="B514" s="21" t="s">
        <v>4694</v>
      </c>
    </row>
    <row r="515" spans="2:2" ht="18.75" x14ac:dyDescent="0.25">
      <c r="B515" s="21" t="s">
        <v>4695</v>
      </c>
    </row>
    <row r="516" spans="2:2" ht="18.75" x14ac:dyDescent="0.25">
      <c r="B516" s="21" t="s">
        <v>3899</v>
      </c>
    </row>
    <row r="517" spans="2:2" ht="18.75" x14ac:dyDescent="0.25">
      <c r="B517" s="21" t="s">
        <v>3623</v>
      </c>
    </row>
    <row r="518" spans="2:2" ht="37.5" x14ac:dyDescent="0.25">
      <c r="B518" s="21" t="s">
        <v>4696</v>
      </c>
    </row>
    <row r="519" spans="2:2" ht="37.5" x14ac:dyDescent="0.25">
      <c r="B519" s="21" t="s">
        <v>4697</v>
      </c>
    </row>
    <row r="520" spans="2:2" ht="18.75" x14ac:dyDescent="0.25">
      <c r="B520" s="21" t="s">
        <v>3625</v>
      </c>
    </row>
    <row r="521" spans="2:2" ht="56.25" x14ac:dyDescent="0.25">
      <c r="B521" s="21" t="s">
        <v>4698</v>
      </c>
    </row>
    <row r="522" spans="2:2" ht="37.5" x14ac:dyDescent="0.25">
      <c r="B522" s="21" t="s">
        <v>3632</v>
      </c>
    </row>
    <row r="523" spans="2:2" ht="18.75" x14ac:dyDescent="0.25">
      <c r="B523" s="21" t="s">
        <v>4699</v>
      </c>
    </row>
    <row r="524" spans="2:2" ht="56.25" x14ac:dyDescent="0.25">
      <c r="B524" s="21" t="s">
        <v>4700</v>
      </c>
    </row>
    <row r="525" spans="2:2" ht="18.75" x14ac:dyDescent="0.25">
      <c r="B525" s="21" t="s">
        <v>4701</v>
      </c>
    </row>
    <row r="526" spans="2:2" ht="18.75" x14ac:dyDescent="0.25">
      <c r="B526" s="20"/>
    </row>
    <row r="527" spans="2:2" ht="18.75" x14ac:dyDescent="0.25">
      <c r="B527" s="19" t="s">
        <v>4399</v>
      </c>
    </row>
    <row r="528" spans="2:2" ht="18.75" x14ac:dyDescent="0.25">
      <c r="B528" s="19" t="s">
        <v>4334</v>
      </c>
    </row>
    <row r="529" spans="2:2" ht="18.75" x14ac:dyDescent="0.25">
      <c r="B529" s="19" t="s">
        <v>4400</v>
      </c>
    </row>
    <row r="530" spans="2:2" ht="37.5" x14ac:dyDescent="0.25">
      <c r="B530" s="19" t="s">
        <v>4401</v>
      </c>
    </row>
    <row r="531" spans="2:2" ht="18.75" x14ac:dyDescent="0.25">
      <c r="B531" s="19" t="s">
        <v>4402</v>
      </c>
    </row>
    <row r="532" spans="2:2" ht="18.75" x14ac:dyDescent="0.25">
      <c r="B532" s="19" t="s">
        <v>4403</v>
      </c>
    </row>
    <row r="533" spans="2:2" ht="18.75" x14ac:dyDescent="0.25">
      <c r="B533" s="19" t="s">
        <v>4404</v>
      </c>
    </row>
    <row r="534" spans="2:2" ht="18.75" x14ac:dyDescent="0.25">
      <c r="B534" s="19"/>
    </row>
    <row r="535" spans="2:2" ht="37.5" x14ac:dyDescent="0.25">
      <c r="B535" s="20" t="s">
        <v>3924</v>
      </c>
    </row>
    <row r="536" spans="2:2" ht="37.5" x14ac:dyDescent="0.25">
      <c r="B536" s="20" t="s">
        <v>4702</v>
      </c>
    </row>
    <row r="537" spans="2:2" ht="18.75" x14ac:dyDescent="0.25">
      <c r="B537" s="20"/>
    </row>
    <row r="538" spans="2:2" ht="18.75" x14ac:dyDescent="0.25">
      <c r="B538" s="19"/>
    </row>
    <row r="539" spans="2:2" ht="18.75" x14ac:dyDescent="0.25">
      <c r="B539" s="20" t="s">
        <v>4703</v>
      </c>
    </row>
    <row r="540" spans="2:2" ht="75" x14ac:dyDescent="0.25">
      <c r="B540" s="20" t="s">
        <v>4704</v>
      </c>
    </row>
    <row r="541" spans="2:2" ht="37.5" x14ac:dyDescent="0.25">
      <c r="B541" s="20" t="s">
        <v>4705</v>
      </c>
    </row>
    <row r="542" spans="2:2" ht="75" x14ac:dyDescent="0.25">
      <c r="B542" s="20" t="s">
        <v>4706</v>
      </c>
    </row>
    <row r="543" spans="2:2" ht="75" x14ac:dyDescent="0.25">
      <c r="B543" s="20" t="s">
        <v>3928</v>
      </c>
    </row>
    <row r="544" spans="2:2" ht="18.75" x14ac:dyDescent="0.25">
      <c r="B544" s="20"/>
    </row>
    <row r="545" spans="2:2" ht="56.25" x14ac:dyDescent="0.25">
      <c r="B545" s="19" t="s">
        <v>4406</v>
      </c>
    </row>
    <row r="546" spans="2:2" ht="18.75" x14ac:dyDescent="0.25">
      <c r="B546" s="19" t="s">
        <v>4707</v>
      </c>
    </row>
    <row r="547" spans="2:2" ht="18.75" x14ac:dyDescent="0.25">
      <c r="B547" s="19" t="s">
        <v>4268</v>
      </c>
    </row>
    <row r="548" spans="2:2" ht="18.75" x14ac:dyDescent="0.25">
      <c r="B548" s="19"/>
    </row>
    <row r="549" spans="2:2" ht="37.5" x14ac:dyDescent="0.25">
      <c r="B549" s="20" t="s">
        <v>3634</v>
      </c>
    </row>
    <row r="550" spans="2:2" ht="75" x14ac:dyDescent="0.25">
      <c r="B550" s="20" t="s">
        <v>4708</v>
      </c>
    </row>
    <row r="551" spans="2:2" ht="37.5" x14ac:dyDescent="0.25">
      <c r="B551" s="20" t="s">
        <v>3635</v>
      </c>
    </row>
    <row r="552" spans="2:2" ht="56.25" x14ac:dyDescent="0.25">
      <c r="B552" s="20" t="s">
        <v>3636</v>
      </c>
    </row>
    <row r="553" spans="2:2" ht="18.75" x14ac:dyDescent="0.25">
      <c r="B553" s="20" t="s">
        <v>3637</v>
      </c>
    </row>
    <row r="554" spans="2:2" ht="37.5" x14ac:dyDescent="0.25">
      <c r="B554" s="20" t="s">
        <v>3638</v>
      </c>
    </row>
    <row r="555" spans="2:2" ht="18.75" x14ac:dyDescent="0.25">
      <c r="B555" s="19"/>
    </row>
    <row r="556" spans="2:2" ht="18.75" x14ac:dyDescent="0.25">
      <c r="B556" s="20" t="s">
        <v>3639</v>
      </c>
    </row>
    <row r="557" spans="2:2" ht="37.5" x14ac:dyDescent="0.25">
      <c r="B557" s="20" t="s">
        <v>3640</v>
      </c>
    </row>
    <row r="558" spans="2:2" ht="18.75" x14ac:dyDescent="0.25">
      <c r="B558" s="20"/>
    </row>
    <row r="559" spans="2:2" ht="37.5" x14ac:dyDescent="0.25">
      <c r="B559" s="19" t="s">
        <v>4409</v>
      </c>
    </row>
    <row r="560" spans="2:2" ht="37.5" x14ac:dyDescent="0.25">
      <c r="B560" s="19" t="s">
        <v>4709</v>
      </c>
    </row>
    <row r="561" spans="2:2" ht="18.75" x14ac:dyDescent="0.25">
      <c r="B561" s="19"/>
    </row>
    <row r="562" spans="2:2" ht="37.5" x14ac:dyDescent="0.25">
      <c r="B562" s="20" t="s">
        <v>4710</v>
      </c>
    </row>
    <row r="563" spans="2:2" ht="37.5" x14ac:dyDescent="0.25">
      <c r="B563" s="20" t="s">
        <v>4711</v>
      </c>
    </row>
    <row r="564" spans="2:2" ht="56.25" x14ac:dyDescent="0.25">
      <c r="B564" s="20" t="s">
        <v>3937</v>
      </c>
    </row>
    <row r="565" spans="2:2" ht="37.5" x14ac:dyDescent="0.25">
      <c r="B565" s="20" t="s">
        <v>3938</v>
      </c>
    </row>
    <row r="566" spans="2:2" ht="18.75" x14ac:dyDescent="0.25">
      <c r="B566" s="20"/>
    </row>
    <row r="567" spans="2:2" ht="18.75" x14ac:dyDescent="0.25">
      <c r="B567" s="19" t="s">
        <v>4411</v>
      </c>
    </row>
    <row r="568" spans="2:2" ht="18.75" x14ac:dyDescent="0.25">
      <c r="B568" s="19" t="s">
        <v>4412</v>
      </c>
    </row>
    <row r="569" spans="2:2" ht="18.75" x14ac:dyDescent="0.25">
      <c r="B569" s="19" t="s">
        <v>4413</v>
      </c>
    </row>
    <row r="570" spans="2:2" ht="18.75" x14ac:dyDescent="0.25">
      <c r="B570" s="19" t="s">
        <v>4414</v>
      </c>
    </row>
    <row r="571" spans="2:2" ht="18.75" x14ac:dyDescent="0.25">
      <c r="B571" s="20"/>
    </row>
    <row r="572" spans="2:2" ht="93.75" x14ac:dyDescent="0.25">
      <c r="B572" s="20" t="s">
        <v>3942</v>
      </c>
    </row>
    <row r="573" spans="2:2" ht="18.75" x14ac:dyDescent="0.25">
      <c r="B573" s="20" t="s">
        <v>3642</v>
      </c>
    </row>
    <row r="574" spans="2:2" ht="37.5" x14ac:dyDescent="0.25">
      <c r="B574" s="20" t="s">
        <v>3943</v>
      </c>
    </row>
    <row r="575" spans="2:2" ht="56.25" x14ac:dyDescent="0.25">
      <c r="B575" s="20" t="s">
        <v>3643</v>
      </c>
    </row>
    <row r="576" spans="2:2" ht="18.75" x14ac:dyDescent="0.25">
      <c r="B576" s="19"/>
    </row>
    <row r="577" spans="2:2" ht="18.75" x14ac:dyDescent="0.25">
      <c r="B577" s="19"/>
    </row>
    <row r="578" spans="2:2" ht="18.75" x14ac:dyDescent="0.25">
      <c r="B578" s="19"/>
    </row>
    <row r="579" spans="2:2" ht="37.5" x14ac:dyDescent="0.25">
      <c r="B579" s="19" t="s">
        <v>4415</v>
      </c>
    </row>
    <row r="580" spans="2:2" ht="18.75" x14ac:dyDescent="0.25">
      <c r="B580" s="19" t="s">
        <v>4416</v>
      </c>
    </row>
    <row r="581" spans="2:2" ht="18.75" x14ac:dyDescent="0.25">
      <c r="B581" s="19" t="s">
        <v>4417</v>
      </c>
    </row>
    <row r="582" spans="2:2" ht="18.75" x14ac:dyDescent="0.25">
      <c r="B582" s="19" t="s">
        <v>4712</v>
      </c>
    </row>
    <row r="583" spans="2:2" ht="37.5" x14ac:dyDescent="0.25">
      <c r="B583" s="19" t="s">
        <v>4713</v>
      </c>
    </row>
    <row r="584" spans="2:2" ht="18.75" x14ac:dyDescent="0.25">
      <c r="B584" s="19" t="s">
        <v>4714</v>
      </c>
    </row>
    <row r="585" spans="2:2" ht="37.5" x14ac:dyDescent="0.25">
      <c r="B585" s="19" t="s">
        <v>4715</v>
      </c>
    </row>
    <row r="586" spans="2:2" ht="18.75" x14ac:dyDescent="0.25">
      <c r="B586" s="19" t="s">
        <v>4334</v>
      </c>
    </row>
    <row r="587" spans="2:2" ht="18.75" x14ac:dyDescent="0.25">
      <c r="B587" s="222"/>
    </row>
    <row r="588" spans="2:2" ht="75" x14ac:dyDescent="0.25">
      <c r="B588" s="220" t="s">
        <v>4716</v>
      </c>
    </row>
    <row r="589" spans="2:2" ht="18.75" x14ac:dyDescent="0.25">
      <c r="B589" s="19"/>
    </row>
    <row r="590" spans="2:2" ht="18.75" x14ac:dyDescent="0.25">
      <c r="B590" s="19" t="s">
        <v>4717</v>
      </c>
    </row>
    <row r="591" spans="2:2" ht="18.75" x14ac:dyDescent="0.25">
      <c r="B591" s="221"/>
    </row>
    <row r="592" spans="2:2" ht="37.5" x14ac:dyDescent="0.25">
      <c r="B592" s="20" t="s">
        <v>4718</v>
      </c>
    </row>
    <row r="593" spans="2:2" ht="37.5" x14ac:dyDescent="0.25">
      <c r="B593" s="20" t="s">
        <v>4719</v>
      </c>
    </row>
    <row r="594" spans="2:2" ht="56.25" x14ac:dyDescent="0.25">
      <c r="B594" s="220" t="s">
        <v>4720</v>
      </c>
    </row>
    <row r="595" spans="2:2" ht="18.75" x14ac:dyDescent="0.25">
      <c r="B595" s="220" t="s">
        <v>4721</v>
      </c>
    </row>
    <row r="596" spans="2:2" ht="18.75" x14ac:dyDescent="0.25">
      <c r="B596" s="220" t="s">
        <v>4722</v>
      </c>
    </row>
    <row r="597" spans="2:2" ht="37.5" x14ac:dyDescent="0.25">
      <c r="B597" s="220" t="s">
        <v>4723</v>
      </c>
    </row>
    <row r="598" spans="2:2" ht="37.5" x14ac:dyDescent="0.25">
      <c r="B598" s="220" t="s">
        <v>4724</v>
      </c>
    </row>
    <row r="599" spans="2:2" ht="56.25" x14ac:dyDescent="0.25">
      <c r="B599" s="220" t="s">
        <v>4725</v>
      </c>
    </row>
    <row r="600" spans="2:2" ht="37.5" x14ac:dyDescent="0.25">
      <c r="B600" s="220" t="s">
        <v>4726</v>
      </c>
    </row>
    <row r="601" spans="2:2" ht="18.75" x14ac:dyDescent="0.25">
      <c r="B601" s="220"/>
    </row>
    <row r="602" spans="2:2" ht="18.75" x14ac:dyDescent="0.25">
      <c r="B602" s="221"/>
    </row>
    <row r="603" spans="2:2" ht="75" x14ac:dyDescent="0.25">
      <c r="B603" s="220" t="s">
        <v>4727</v>
      </c>
    </row>
    <row r="604" spans="2:2" ht="18.75" x14ac:dyDescent="0.25">
      <c r="B604" s="220" t="s">
        <v>4430</v>
      </c>
    </row>
    <row r="605" spans="2:2" ht="75" x14ac:dyDescent="0.25">
      <c r="B605" s="220" t="s">
        <v>4728</v>
      </c>
    </row>
    <row r="606" spans="2:2" ht="37.5" x14ac:dyDescent="0.25">
      <c r="B606" s="220" t="s">
        <v>4729</v>
      </c>
    </row>
    <row r="607" spans="2:2" ht="37.5" x14ac:dyDescent="0.25">
      <c r="B607" s="220" t="s">
        <v>4730</v>
      </c>
    </row>
    <row r="608" spans="2:2" ht="56.25" x14ac:dyDescent="0.25">
      <c r="B608" s="220" t="s">
        <v>4731</v>
      </c>
    </row>
    <row r="609" spans="2:3" ht="56.25" x14ac:dyDescent="0.25">
      <c r="B609" s="220" t="s">
        <v>4732</v>
      </c>
    </row>
    <row r="610" spans="2:3" ht="18.75" x14ac:dyDescent="0.25">
      <c r="B610" s="232"/>
    </row>
    <row r="611" spans="2:3" ht="56.25" x14ac:dyDescent="0.25">
      <c r="B611" s="19" t="s">
        <v>4733</v>
      </c>
    </row>
    <row r="612" spans="2:3" ht="37.5" x14ac:dyDescent="0.25">
      <c r="B612" s="220" t="s">
        <v>4437</v>
      </c>
    </row>
    <row r="613" spans="2:3" ht="37.5" x14ac:dyDescent="0.25">
      <c r="B613" s="220" t="s">
        <v>4734</v>
      </c>
    </row>
    <row r="614" spans="2:3" ht="18.75" x14ac:dyDescent="0.25">
      <c r="B614" s="220" t="s">
        <v>4439</v>
      </c>
    </row>
    <row r="615" spans="2:3" ht="18.75" x14ac:dyDescent="0.25">
      <c r="B615" s="220" t="s">
        <v>4440</v>
      </c>
    </row>
    <row r="616" spans="2:3" ht="37.5" x14ac:dyDescent="0.25">
      <c r="B616" s="220" t="s">
        <v>4441</v>
      </c>
    </row>
    <row r="617" spans="2:3" ht="56.25" x14ac:dyDescent="0.25">
      <c r="B617" s="220" t="s">
        <v>4735</v>
      </c>
    </row>
    <row r="618" spans="2:3" ht="37.5" x14ac:dyDescent="0.25">
      <c r="B618" s="220" t="s">
        <v>4736</v>
      </c>
      <c r="C618" s="213"/>
    </row>
    <row r="619" spans="2:3" ht="18.75" x14ac:dyDescent="0.25">
      <c r="B619" s="221"/>
    </row>
    <row r="620" spans="2:3" ht="18.75" x14ac:dyDescent="0.25">
      <c r="B620" s="220" t="s">
        <v>4737</v>
      </c>
    </row>
    <row r="621" spans="2:3" ht="37.5" x14ac:dyDescent="0.25">
      <c r="B621" s="220" t="s">
        <v>4444</v>
      </c>
    </row>
    <row r="622" spans="2:3" ht="37.5" x14ac:dyDescent="0.25">
      <c r="B622" s="220" t="s">
        <v>4445</v>
      </c>
    </row>
    <row r="623" spans="2:3" ht="18.75" x14ac:dyDescent="0.25">
      <c r="B623" s="218"/>
    </row>
    <row r="624" spans="2:3" ht="18.75" x14ac:dyDescent="0.25">
      <c r="B624" s="19" t="s">
        <v>4738</v>
      </c>
    </row>
    <row r="625" spans="2:2" ht="18.75" x14ac:dyDescent="0.25">
      <c r="B625" s="226"/>
    </row>
    <row r="626" spans="2:2" ht="37.5" x14ac:dyDescent="0.25">
      <c r="B626" s="220" t="s">
        <v>4739</v>
      </c>
    </row>
    <row r="627" spans="2:2" ht="112.5" x14ac:dyDescent="0.25">
      <c r="B627" s="220" t="s">
        <v>4740</v>
      </c>
    </row>
    <row r="628" spans="2:2" ht="18.75" x14ac:dyDescent="0.25">
      <c r="B628" s="220" t="s">
        <v>4741</v>
      </c>
    </row>
    <row r="629" spans="2:2" ht="18.75" x14ac:dyDescent="0.25">
      <c r="B629" s="220" t="s">
        <v>4449</v>
      </c>
    </row>
    <row r="630" spans="2:2" ht="18.75" x14ac:dyDescent="0.25">
      <c r="B630" s="220" t="s">
        <v>4450</v>
      </c>
    </row>
    <row r="631" spans="2:2" ht="37.5" x14ac:dyDescent="0.25">
      <c r="B631" s="220" t="s">
        <v>4451</v>
      </c>
    </row>
    <row r="632" spans="2:2" ht="37.5" x14ac:dyDescent="0.25">
      <c r="B632" s="220" t="s">
        <v>4742</v>
      </c>
    </row>
    <row r="633" spans="2:2" ht="37.5" x14ac:dyDescent="0.25">
      <c r="B633" s="220" t="s">
        <v>4743</v>
      </c>
    </row>
    <row r="634" spans="2:2" ht="37.5" x14ac:dyDescent="0.25">
      <c r="B634" s="21" t="s">
        <v>4453</v>
      </c>
    </row>
    <row r="635" spans="2:2" ht="56.25" x14ac:dyDescent="0.25">
      <c r="B635" s="21" t="s">
        <v>1057</v>
      </c>
    </row>
    <row r="636" spans="2:2" ht="56.25" x14ac:dyDescent="0.25">
      <c r="B636" s="21" t="s">
        <v>1058</v>
      </c>
    </row>
    <row r="637" spans="2:2" ht="37.5" x14ac:dyDescent="0.25">
      <c r="B637" s="21" t="s">
        <v>4744</v>
      </c>
    </row>
    <row r="638" spans="2:2" ht="18.75" x14ac:dyDescent="0.25">
      <c r="B638" s="239"/>
    </row>
    <row r="639" spans="2:2" ht="56.25" x14ac:dyDescent="0.25">
      <c r="B639" s="21" t="s">
        <v>4745</v>
      </c>
    </row>
    <row r="640" spans="2:2" ht="18.75" x14ac:dyDescent="0.25">
      <c r="B640" s="220"/>
    </row>
    <row r="641" spans="2:3" ht="56.25" x14ac:dyDescent="0.25">
      <c r="B641" s="220" t="s">
        <v>4746</v>
      </c>
    </row>
    <row r="642" spans="2:3" ht="18.75" x14ac:dyDescent="0.25">
      <c r="B642" s="220"/>
    </row>
    <row r="643" spans="2:3" ht="18.75" x14ac:dyDescent="0.25">
      <c r="B643" s="221" t="s">
        <v>4456</v>
      </c>
    </row>
    <row r="644" spans="2:3" ht="37.5" x14ac:dyDescent="0.25">
      <c r="B644" s="221" t="s">
        <v>4747</v>
      </c>
    </row>
    <row r="645" spans="2:3" ht="112.5" x14ac:dyDescent="0.25">
      <c r="B645" s="220" t="s">
        <v>4748</v>
      </c>
    </row>
    <row r="646" spans="2:3" ht="18.75" x14ac:dyDescent="0.25">
      <c r="B646" s="218"/>
    </row>
    <row r="647" spans="2:3" ht="18.75" x14ac:dyDescent="0.25">
      <c r="B647" s="221" t="s">
        <v>4458</v>
      </c>
    </row>
    <row r="648" spans="2:3" ht="37.5" x14ac:dyDescent="0.25">
      <c r="B648" s="220" t="s">
        <v>4459</v>
      </c>
    </row>
    <row r="649" spans="2:3" ht="18.75" x14ac:dyDescent="0.25">
      <c r="B649" s="220"/>
    </row>
    <row r="650" spans="2:3" ht="18.75" x14ac:dyDescent="0.25">
      <c r="B650" s="221" t="s">
        <v>4460</v>
      </c>
    </row>
    <row r="651" spans="2:3" ht="37.5" x14ac:dyDescent="0.25">
      <c r="B651" s="220" t="s">
        <v>4749</v>
      </c>
    </row>
    <row r="652" spans="2:3" ht="112.5" x14ac:dyDescent="0.25">
      <c r="B652" s="220" t="s">
        <v>4462</v>
      </c>
      <c r="C652" s="213"/>
    </row>
    <row r="653" spans="2:3" ht="18.75" x14ac:dyDescent="0.25">
      <c r="B653" s="220" t="s">
        <v>3986</v>
      </c>
      <c r="C653" s="213"/>
    </row>
    <row r="654" spans="2:3" ht="37.5" x14ac:dyDescent="0.25">
      <c r="B654" s="220" t="s">
        <v>4463</v>
      </c>
      <c r="C654" s="213"/>
    </row>
    <row r="655" spans="2:3" ht="18.75" x14ac:dyDescent="0.25">
      <c r="B655" s="220"/>
    </row>
    <row r="656" spans="2:3" ht="18.75" x14ac:dyDescent="0.25">
      <c r="B656" s="221"/>
    </row>
    <row r="657" spans="2:2" ht="56.25" x14ac:dyDescent="0.25">
      <c r="B657" s="220" t="s">
        <v>4464</v>
      </c>
    </row>
    <row r="658" spans="2:2" ht="18.75" x14ac:dyDescent="0.25">
      <c r="B658" s="220"/>
    </row>
    <row r="659" spans="2:2" ht="18.75" x14ac:dyDescent="0.25">
      <c r="B659" s="220" t="s">
        <v>4465</v>
      </c>
    </row>
    <row r="660" spans="2:2" ht="18.75" x14ac:dyDescent="0.25">
      <c r="B660" s="220"/>
    </row>
    <row r="661" spans="2:2" ht="37.5" x14ac:dyDescent="0.25">
      <c r="B661" s="220" t="s">
        <v>4750</v>
      </c>
    </row>
    <row r="662" spans="2:2" ht="18.75" x14ac:dyDescent="0.25">
      <c r="B662" s="220"/>
    </row>
    <row r="663" spans="2:2" ht="18.75" x14ac:dyDescent="0.25">
      <c r="B663" s="221"/>
    </row>
    <row r="664" spans="2:2" ht="37.5" x14ac:dyDescent="0.25">
      <c r="B664" s="221" t="s">
        <v>4751</v>
      </c>
    </row>
    <row r="665" spans="2:2" ht="37.5" x14ac:dyDescent="0.25">
      <c r="B665" s="220" t="s">
        <v>4468</v>
      </c>
    </row>
    <row r="666" spans="2:2" ht="37.5" x14ac:dyDescent="0.25">
      <c r="B666" s="220" t="s">
        <v>4469</v>
      </c>
    </row>
    <row r="667" spans="2:2" ht="18.75" x14ac:dyDescent="0.25">
      <c r="B667" s="221"/>
    </row>
    <row r="668" spans="2:2" ht="18.75" x14ac:dyDescent="0.25">
      <c r="B668" s="221"/>
    </row>
    <row r="669" spans="2:2" ht="37.5" x14ac:dyDescent="0.25">
      <c r="B669" s="221" t="s">
        <v>4752</v>
      </c>
    </row>
    <row r="670" spans="2:2" ht="18.75" x14ac:dyDescent="0.25">
      <c r="B670" s="221"/>
    </row>
    <row r="671" spans="2:2" ht="18.75" x14ac:dyDescent="0.25">
      <c r="B671" s="221"/>
    </row>
    <row r="672" spans="2:2" ht="75" x14ac:dyDescent="0.25">
      <c r="B672" s="220" t="s">
        <v>4753</v>
      </c>
    </row>
    <row r="673" spans="2:9" ht="18.75" x14ac:dyDescent="0.25">
      <c r="B673" s="220" t="s">
        <v>4754</v>
      </c>
    </row>
    <row r="674" spans="2:9" ht="18.75" x14ac:dyDescent="0.25">
      <c r="B674" s="20"/>
    </row>
    <row r="675" spans="2:9" ht="18.75" x14ac:dyDescent="0.25">
      <c r="B675" s="20"/>
    </row>
    <row r="676" spans="2:9" ht="18.75" x14ac:dyDescent="0.25">
      <c r="B676" s="20"/>
    </row>
    <row r="677" spans="2:9" ht="18.75" x14ac:dyDescent="0.25">
      <c r="B677" s="21" t="s">
        <v>4473</v>
      </c>
    </row>
    <row r="678" spans="2:9" ht="18.75" x14ac:dyDescent="0.25">
      <c r="B678" s="21" t="s">
        <v>4474</v>
      </c>
    </row>
    <row r="679" spans="2:9" ht="18.75" x14ac:dyDescent="0.25">
      <c r="B679" s="21" t="s">
        <v>9</v>
      </c>
    </row>
    <row r="680" spans="2:9" ht="18.75" x14ac:dyDescent="0.25">
      <c r="B680" s="21" t="s">
        <v>4475</v>
      </c>
    </row>
    <row r="681" spans="2:9" ht="18.75" x14ac:dyDescent="0.25">
      <c r="B681" s="21" t="s">
        <v>4756</v>
      </c>
      <c r="I681" s="37"/>
    </row>
    <row r="682" spans="2:9" x14ac:dyDescent="0.25">
      <c r="B682" s="1"/>
    </row>
    <row r="683" spans="2:9" ht="18.75" x14ac:dyDescent="0.25">
      <c r="B683" s="25" t="s">
        <v>173</v>
      </c>
    </row>
    <row r="684" spans="2:9" ht="18.75" x14ac:dyDescent="0.25">
      <c r="B684" s="25" t="s">
        <v>8</v>
      </c>
      <c r="C684" s="41"/>
    </row>
    <row r="685" spans="2:9" ht="37.5" x14ac:dyDescent="0.3">
      <c r="B685" s="227" t="s">
        <v>4757</v>
      </c>
    </row>
    <row r="686" spans="2:9" x14ac:dyDescent="0.25">
      <c r="B686" s="1"/>
    </row>
    <row r="687" spans="2:9" ht="18.75" x14ac:dyDescent="0.25">
      <c r="B687" s="39" t="s">
        <v>4758</v>
      </c>
    </row>
    <row r="688" spans="2:9" ht="18.75" x14ac:dyDescent="0.25">
      <c r="B688" s="39" t="s">
        <v>4759</v>
      </c>
    </row>
    <row r="689" spans="2:7" ht="18.75" x14ac:dyDescent="0.25">
      <c r="B689" s="39" t="s">
        <v>4760</v>
      </c>
    </row>
    <row r="690" spans="2:7" x14ac:dyDescent="0.25">
      <c r="B690" s="1"/>
    </row>
    <row r="691" spans="2:7" ht="18.75" x14ac:dyDescent="0.3">
      <c r="B691" s="228" t="s">
        <v>4761</v>
      </c>
    </row>
    <row r="692" spans="2:7" x14ac:dyDescent="0.25">
      <c r="B692" s="29"/>
    </row>
    <row r="693" spans="2:7" x14ac:dyDescent="0.25">
      <c r="B693" s="29"/>
    </row>
    <row r="694" spans="2:7" ht="18.75" x14ac:dyDescent="0.25">
      <c r="B694" s="39" t="s">
        <v>4762</v>
      </c>
    </row>
    <row r="695" spans="2:7" x14ac:dyDescent="0.25">
      <c r="B695" s="29"/>
    </row>
    <row r="696" spans="2:7" ht="18.75" x14ac:dyDescent="0.25">
      <c r="B696" s="39" t="s">
        <v>4763</v>
      </c>
    </row>
    <row r="697" spans="2:7" ht="18.75" x14ac:dyDescent="0.25">
      <c r="B697" s="39" t="s">
        <v>4764</v>
      </c>
    </row>
    <row r="698" spans="2:7" ht="15.75" x14ac:dyDescent="0.25">
      <c r="B698" s="233" t="s">
        <v>4765</v>
      </c>
    </row>
    <row r="699" spans="2:7" ht="18.75" x14ac:dyDescent="0.25">
      <c r="B699" s="35" t="s">
        <v>56</v>
      </c>
    </row>
    <row r="700" spans="2:7" ht="20.25" x14ac:dyDescent="0.25">
      <c r="B700" s="234" t="s">
        <v>4766</v>
      </c>
    </row>
    <row r="701" spans="2:7" ht="18.75" x14ac:dyDescent="0.25">
      <c r="B701" s="35"/>
    </row>
    <row r="702" spans="2:7" ht="37.5" x14ac:dyDescent="0.25">
      <c r="B702" s="37" t="s">
        <v>4767</v>
      </c>
    </row>
    <row r="703" spans="2:7" x14ac:dyDescent="0.25">
      <c r="B703" s="42" t="s">
        <v>4768</v>
      </c>
    </row>
    <row r="704" spans="2:7" ht="19.5" thickBot="1" x14ac:dyDescent="0.3">
      <c r="B704" s="329"/>
      <c r="C704" s="329"/>
      <c r="D704" s="329"/>
      <c r="E704" s="329"/>
      <c r="F704" s="315"/>
      <c r="G704" s="315"/>
    </row>
    <row r="705" spans="2:26" ht="18.75" x14ac:dyDescent="0.25">
      <c r="B705" s="330" t="s">
        <v>57</v>
      </c>
      <c r="C705" s="330"/>
      <c r="D705" s="330"/>
      <c r="E705" s="330"/>
      <c r="F705" s="315"/>
      <c r="G705" s="315"/>
    </row>
    <row r="706" spans="2:26" ht="19.5" thickBot="1" x14ac:dyDescent="0.3">
      <c r="B706" s="315" t="s">
        <v>4769</v>
      </c>
      <c r="C706" s="315"/>
      <c r="D706" s="316"/>
      <c r="E706" s="316"/>
      <c r="F706" s="316"/>
      <c r="G706" s="237"/>
    </row>
    <row r="707" spans="2:26" ht="18.75" x14ac:dyDescent="0.25">
      <c r="B707" s="317"/>
      <c r="C707" s="317"/>
      <c r="D707" s="318" t="s">
        <v>4770</v>
      </c>
      <c r="E707" s="318"/>
      <c r="F707" s="318"/>
      <c r="G707" s="237"/>
    </row>
    <row r="708" spans="2:26" ht="19.5" thickBot="1" x14ac:dyDescent="0.3">
      <c r="B708" s="319"/>
      <c r="C708" s="319"/>
      <c r="D708" s="319"/>
      <c r="E708" s="319"/>
      <c r="F708" s="319"/>
      <c r="G708" s="237"/>
    </row>
    <row r="709" spans="2:26" ht="19.5" thickBot="1" x14ac:dyDescent="0.3">
      <c r="B709" s="237" t="s">
        <v>4771</v>
      </c>
      <c r="C709" s="314"/>
      <c r="D709" s="314"/>
      <c r="E709" s="315" t="s">
        <v>4772</v>
      </c>
      <c r="F709" s="315"/>
      <c r="G709" s="315"/>
    </row>
    <row r="710" spans="2:26" x14ac:dyDescent="0.25">
      <c r="B710" s="45"/>
      <c r="C710" s="45"/>
      <c r="D710" s="45"/>
      <c r="E710" s="45"/>
      <c r="F710" s="45"/>
      <c r="G710" s="45"/>
    </row>
    <row r="711" spans="2:26" ht="37.5" x14ac:dyDescent="0.25">
      <c r="B711" s="37" t="s">
        <v>4773</v>
      </c>
    </row>
    <row r="712" spans="2:26" ht="19.5" thickBot="1" x14ac:dyDescent="0.3">
      <c r="B712" s="316"/>
      <c r="C712" s="316"/>
      <c r="D712" s="316"/>
      <c r="E712" s="316"/>
      <c r="F712" s="316"/>
      <c r="G712" s="316"/>
      <c r="H712" s="317" t="s">
        <v>4774</v>
      </c>
      <c r="I712" s="317"/>
      <c r="J712" s="317"/>
      <c r="K712" s="238"/>
      <c r="L712" s="317" t="s">
        <v>4775</v>
      </c>
      <c r="M712" s="317"/>
      <c r="N712" s="317"/>
      <c r="O712" s="238"/>
      <c r="P712" s="317" t="s">
        <v>4776</v>
      </c>
      <c r="Q712" s="317"/>
      <c r="R712" s="317"/>
      <c r="S712" s="317"/>
      <c r="T712" s="316"/>
      <c r="U712" s="316"/>
      <c r="V712" s="316"/>
      <c r="W712" s="316"/>
      <c r="X712" s="316"/>
      <c r="Y712" s="316"/>
      <c r="Z712" s="237"/>
    </row>
    <row r="713" spans="2:26" ht="18.75" x14ac:dyDescent="0.25">
      <c r="B713" s="318" t="s">
        <v>4777</v>
      </c>
      <c r="C713" s="318"/>
      <c r="D713" s="318"/>
      <c r="E713" s="318"/>
      <c r="F713" s="318"/>
      <c r="G713" s="318"/>
      <c r="H713" s="317"/>
      <c r="I713" s="317"/>
      <c r="J713" s="317"/>
      <c r="K713" s="239"/>
      <c r="L713" s="317"/>
      <c r="M713" s="317"/>
      <c r="N713" s="317"/>
      <c r="O713" s="239"/>
      <c r="P713" s="317"/>
      <c r="Q713" s="317"/>
      <c r="R713" s="317"/>
      <c r="S713" s="317"/>
      <c r="T713" s="331"/>
      <c r="U713" s="331"/>
      <c r="V713" s="331"/>
      <c r="W713" s="331"/>
      <c r="X713" s="331"/>
      <c r="Y713" s="331"/>
      <c r="Z713" s="237"/>
    </row>
    <row r="714" spans="2:26" ht="19.5" thickBot="1" x14ac:dyDescent="0.3">
      <c r="B714" s="315" t="s">
        <v>4778</v>
      </c>
      <c r="C714" s="315"/>
      <c r="D714" s="315"/>
      <c r="E714" s="315"/>
      <c r="F714" s="315"/>
      <c r="G714" s="315"/>
      <c r="H714" s="315"/>
      <c r="I714" s="315"/>
      <c r="J714" s="315"/>
      <c r="K714" s="315"/>
      <c r="L714" s="315"/>
      <c r="M714" s="315"/>
      <c r="N714" s="316"/>
      <c r="O714" s="316"/>
      <c r="P714" s="316"/>
      <c r="Q714" s="316"/>
      <c r="R714" s="316"/>
      <c r="S714" s="316"/>
      <c r="T714" s="316"/>
      <c r="U714" s="316"/>
      <c r="V714" s="316"/>
      <c r="W714" s="316"/>
      <c r="X714" s="315"/>
      <c r="Y714" s="315"/>
      <c r="Z714" s="315"/>
    </row>
    <row r="715" spans="2:26" ht="19.5" thickBot="1" x14ac:dyDescent="0.3">
      <c r="B715" s="319"/>
      <c r="C715" s="319"/>
      <c r="D715" s="319"/>
      <c r="E715" s="319"/>
      <c r="F715" s="319"/>
      <c r="G715" s="317" t="s">
        <v>4774</v>
      </c>
      <c r="H715" s="317"/>
      <c r="I715" s="317"/>
      <c r="J715" s="316"/>
      <c r="K715" s="316"/>
      <c r="L715" s="239" t="s">
        <v>4775</v>
      </c>
      <c r="M715" s="319"/>
      <c r="N715" s="319"/>
      <c r="O715" s="319"/>
      <c r="P715" s="319"/>
      <c r="Q715" s="319"/>
      <c r="R715" s="331" t="s">
        <v>4776</v>
      </c>
      <c r="S715" s="331"/>
      <c r="T715" s="331"/>
      <c r="U715" s="314"/>
      <c r="V715" s="314"/>
      <c r="W715" s="314"/>
      <c r="X715" s="315"/>
      <c r="Y715" s="315"/>
      <c r="Z715" s="315"/>
    </row>
    <row r="716" spans="2:26" ht="19.5" thickBot="1" x14ac:dyDescent="0.3">
      <c r="B716" s="315" t="s">
        <v>4779</v>
      </c>
      <c r="C716" s="315"/>
      <c r="D716" s="315"/>
      <c r="E716" s="315"/>
      <c r="F716" s="315"/>
      <c r="G716" s="315"/>
      <c r="H716" s="315"/>
      <c r="I716" s="315"/>
      <c r="J716" s="315"/>
      <c r="K716" s="315"/>
      <c r="L716" s="315"/>
      <c r="M716" s="315"/>
      <c r="N716" s="315"/>
      <c r="O716" s="315"/>
      <c r="P716" s="315"/>
      <c r="Q716" s="315"/>
      <c r="R716" s="315"/>
      <c r="S716" s="316"/>
      <c r="T716" s="316"/>
      <c r="U716" s="316"/>
      <c r="V716" s="316"/>
      <c r="W716" s="316"/>
      <c r="X716" s="315"/>
      <c r="Y716" s="315"/>
      <c r="Z716" s="315"/>
    </row>
    <row r="717" spans="2:26" ht="19.5" thickBot="1" x14ac:dyDescent="0.3">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5"/>
      <c r="Z717" s="315"/>
    </row>
    <row r="718" spans="2:26" ht="19.5" thickBot="1" x14ac:dyDescent="0.3">
      <c r="B718" s="332" t="s">
        <v>4780</v>
      </c>
      <c r="C718" s="332"/>
      <c r="D718" s="332"/>
      <c r="E718" s="332"/>
      <c r="F718" s="332"/>
      <c r="G718" s="332"/>
      <c r="H718" s="332"/>
      <c r="I718" s="332"/>
      <c r="J718" s="332"/>
      <c r="K718" s="332"/>
      <c r="L718" s="332"/>
      <c r="M718" s="332"/>
      <c r="N718" s="332"/>
      <c r="O718" s="332"/>
      <c r="P718" s="332"/>
      <c r="Q718" s="332"/>
      <c r="R718" s="332"/>
      <c r="S718" s="332"/>
      <c r="T718" s="332"/>
      <c r="U718" s="332"/>
      <c r="V718" s="332"/>
      <c r="W718" s="332"/>
      <c r="X718" s="332"/>
      <c r="Y718" s="315"/>
      <c r="Z718" s="315"/>
    </row>
    <row r="719" spans="2:26" ht="18.75" x14ac:dyDescent="0.25">
      <c r="B719" s="318" t="s">
        <v>4781</v>
      </c>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315"/>
      <c r="Z719" s="315"/>
    </row>
    <row r="720" spans="2:26" ht="19.5" thickBot="1" x14ac:dyDescent="0.3">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5"/>
      <c r="Z720" s="315"/>
    </row>
    <row r="721" spans="2:26" x14ac:dyDescent="0.25">
      <c r="B721" s="318"/>
      <c r="C721" s="318"/>
      <c r="D721" s="318"/>
      <c r="E721" s="318"/>
      <c r="F721" s="318"/>
      <c r="G721" s="318"/>
      <c r="H721" s="318"/>
      <c r="I721" s="318"/>
      <c r="J721" s="318"/>
      <c r="K721" s="318"/>
      <c r="L721" s="318"/>
      <c r="M721" s="318"/>
      <c r="N721" s="318"/>
      <c r="O721" s="318"/>
      <c r="P721" s="318"/>
      <c r="Q721" s="318"/>
      <c r="R721" s="318"/>
      <c r="S721" s="318"/>
      <c r="T721" s="318"/>
      <c r="U721" s="318"/>
      <c r="V721" s="318"/>
      <c r="W721" s="318"/>
      <c r="X721" s="318"/>
      <c r="Y721" s="315"/>
      <c r="Z721" s="315"/>
    </row>
    <row r="722" spans="2:26" x14ac:dyDescent="0.25">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15"/>
      <c r="Z722" s="315"/>
    </row>
    <row r="723" spans="2:26" ht="15.75" thickBot="1" x14ac:dyDescent="0.3">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15"/>
      <c r="Z723" s="315"/>
    </row>
    <row r="724" spans="2:26" ht="18.75" x14ac:dyDescent="0.25">
      <c r="B724" s="318" t="s">
        <v>4782</v>
      </c>
      <c r="C724" s="318"/>
      <c r="D724" s="318"/>
      <c r="E724" s="318"/>
      <c r="F724" s="318"/>
      <c r="G724" s="318"/>
      <c r="H724" s="318"/>
      <c r="I724" s="318"/>
      <c r="J724" s="318"/>
      <c r="K724" s="318"/>
      <c r="L724" s="318"/>
      <c r="M724" s="318"/>
      <c r="N724" s="318"/>
      <c r="O724" s="318"/>
      <c r="P724" s="318"/>
      <c r="Q724" s="318"/>
      <c r="R724" s="318"/>
      <c r="S724" s="318"/>
      <c r="T724" s="318"/>
      <c r="U724" s="318"/>
      <c r="V724" s="318"/>
      <c r="W724" s="318"/>
      <c r="X724" s="318"/>
      <c r="Y724" s="315"/>
      <c r="Z724" s="315"/>
    </row>
    <row r="725" spans="2:26" ht="18.75" x14ac:dyDescent="0.25">
      <c r="B725" s="315"/>
      <c r="C725" s="315"/>
      <c r="D725" s="315"/>
      <c r="E725" s="315"/>
      <c r="F725" s="315"/>
      <c r="G725" s="315"/>
      <c r="H725" s="315"/>
      <c r="I725" s="315"/>
      <c r="J725" s="315"/>
      <c r="K725" s="315"/>
      <c r="L725" s="315"/>
      <c r="M725" s="315"/>
      <c r="N725" s="315"/>
      <c r="O725" s="315"/>
      <c r="P725" s="315"/>
      <c r="Q725" s="315"/>
      <c r="R725" s="315"/>
      <c r="S725" s="317"/>
      <c r="T725" s="317"/>
      <c r="U725" s="317"/>
      <c r="V725" s="317"/>
      <c r="W725" s="315"/>
      <c r="X725" s="315"/>
      <c r="Y725" s="315"/>
      <c r="Z725" s="315"/>
    </row>
    <row r="726" spans="2:26" ht="19.5" thickBot="1" x14ac:dyDescent="0.3">
      <c r="B726" s="315" t="s">
        <v>4783</v>
      </c>
      <c r="C726" s="315"/>
      <c r="D726" s="315"/>
      <c r="E726" s="315"/>
      <c r="F726" s="315"/>
      <c r="G726" s="315"/>
      <c r="H726" s="315"/>
      <c r="I726" s="315"/>
      <c r="J726" s="315"/>
      <c r="K726" s="315"/>
      <c r="L726" s="315"/>
      <c r="M726" s="315"/>
      <c r="N726" s="315"/>
      <c r="O726" s="315"/>
      <c r="P726" s="315"/>
      <c r="Q726" s="315"/>
      <c r="R726" s="315"/>
      <c r="S726" s="316"/>
      <c r="T726" s="316"/>
      <c r="U726" s="316"/>
      <c r="V726" s="316"/>
      <c r="W726" s="315"/>
      <c r="X726" s="315"/>
      <c r="Y726" s="315"/>
      <c r="Z726" s="315"/>
    </row>
    <row r="727" spans="2:26" ht="19.5" thickBot="1" x14ac:dyDescent="0.3">
      <c r="B727" s="319"/>
      <c r="C727" s="319"/>
      <c r="D727" s="319"/>
      <c r="E727" s="319"/>
      <c r="F727" s="319"/>
      <c r="G727" s="319"/>
      <c r="H727" s="319"/>
      <c r="I727" s="319"/>
      <c r="J727" s="319"/>
      <c r="K727" s="319"/>
      <c r="L727" s="319"/>
      <c r="M727" s="319"/>
      <c r="N727" s="319"/>
      <c r="O727" s="319"/>
      <c r="P727" s="319"/>
      <c r="Q727" s="319"/>
      <c r="R727" s="319"/>
      <c r="S727" s="319"/>
      <c r="T727" s="319"/>
      <c r="U727" s="319"/>
      <c r="V727" s="315"/>
      <c r="W727" s="315"/>
      <c r="X727" s="315"/>
      <c r="Y727" s="315"/>
      <c r="Z727" s="315"/>
    </row>
    <row r="728" spans="2:26" ht="18.75" x14ac:dyDescent="0.25">
      <c r="B728" s="318" t="s">
        <v>4784</v>
      </c>
      <c r="C728" s="318"/>
      <c r="D728" s="318"/>
      <c r="E728" s="318"/>
      <c r="F728" s="318"/>
      <c r="G728" s="318"/>
      <c r="H728" s="318"/>
      <c r="I728" s="318"/>
      <c r="J728" s="318"/>
      <c r="K728" s="318"/>
      <c r="L728" s="318"/>
      <c r="M728" s="318"/>
      <c r="N728" s="318"/>
      <c r="O728" s="318"/>
      <c r="P728" s="318"/>
      <c r="Q728" s="318"/>
      <c r="R728" s="318"/>
      <c r="S728" s="318"/>
      <c r="T728" s="318"/>
      <c r="U728" s="318"/>
      <c r="V728" s="315"/>
      <c r="W728" s="315"/>
      <c r="X728" s="315"/>
      <c r="Y728" s="315"/>
      <c r="Z728" s="315"/>
    </row>
    <row r="729" spans="2:26" ht="19.5" thickBot="1" x14ac:dyDescent="0.3">
      <c r="B729" s="237" t="s">
        <v>4774</v>
      </c>
      <c r="C729" s="238"/>
      <c r="D729" s="239" t="s">
        <v>4775</v>
      </c>
      <c r="E729" s="238"/>
      <c r="F729" s="317" t="s">
        <v>4776</v>
      </c>
      <c r="G729" s="317"/>
      <c r="H729" s="317"/>
      <c r="I729" s="319"/>
      <c r="J729" s="319"/>
      <c r="K729" s="319"/>
      <c r="L729" s="319"/>
      <c r="M729" s="319"/>
      <c r="N729" s="319"/>
      <c r="O729" s="319"/>
      <c r="P729" s="319"/>
      <c r="Q729" s="317"/>
      <c r="R729" s="317"/>
      <c r="S729" s="317"/>
      <c r="T729" s="317"/>
      <c r="U729" s="317"/>
      <c r="V729" s="317"/>
      <c r="W729" s="317"/>
      <c r="X729" s="317"/>
      <c r="Y729" s="317"/>
      <c r="Z729" s="317"/>
    </row>
    <row r="730" spans="2:26" x14ac:dyDescent="0.2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2:26" ht="15.75" x14ac:dyDescent="0.25">
      <c r="B731" s="241" t="s">
        <v>4785</v>
      </c>
    </row>
    <row r="732" spans="2:26" ht="15.75" x14ac:dyDescent="0.25">
      <c r="B732" s="241"/>
    </row>
    <row r="733" spans="2:26" ht="16.5" thickBot="1" x14ac:dyDescent="0.3">
      <c r="B733" s="251" t="s">
        <v>4786</v>
      </c>
      <c r="C733" s="243"/>
    </row>
    <row r="734" spans="2:26" x14ac:dyDescent="0.25">
      <c r="B734" s="244"/>
    </row>
    <row r="735" spans="2:26" ht="16.5" thickBot="1" x14ac:dyDescent="0.3">
      <c r="B735" s="245" t="s">
        <v>4774</v>
      </c>
      <c r="C735" s="243"/>
      <c r="D735" s="251" t="s">
        <v>4775</v>
      </c>
      <c r="E735" s="243"/>
      <c r="F735" s="251" t="s">
        <v>4787</v>
      </c>
    </row>
    <row r="736" spans="2:26" ht="15.75" x14ac:dyDescent="0.25">
      <c r="B736" s="246" t="s">
        <v>4788</v>
      </c>
    </row>
    <row r="737" spans="2:9" ht="16.5" thickBot="1" x14ac:dyDescent="0.3">
      <c r="B737" s="243"/>
      <c r="C737" s="240" t="s">
        <v>4789</v>
      </c>
      <c r="D737" s="243"/>
      <c r="E737" s="251" t="s">
        <v>4790</v>
      </c>
      <c r="F737" s="243"/>
      <c r="G737" s="251" t="s">
        <v>4775</v>
      </c>
      <c r="H737" s="243"/>
      <c r="I737" s="251" t="s">
        <v>4787</v>
      </c>
    </row>
    <row r="738" spans="2:9" x14ac:dyDescent="0.25">
      <c r="B738" s="254" t="s">
        <v>4791</v>
      </c>
      <c r="C738" s="248"/>
      <c r="D738" s="248"/>
      <c r="E738" s="248"/>
      <c r="F738" s="248"/>
      <c r="G738" s="248"/>
      <c r="H738" s="248"/>
      <c r="I738" s="248"/>
    </row>
    <row r="739" spans="2:9" x14ac:dyDescent="0.25">
      <c r="B739" s="244"/>
    </row>
    <row r="740" spans="2:9" ht="16.5" thickBot="1" x14ac:dyDescent="0.3">
      <c r="B740" s="251" t="s">
        <v>4792</v>
      </c>
      <c r="C740" s="243"/>
    </row>
    <row r="741" spans="2:9" x14ac:dyDescent="0.25">
      <c r="B741" s="244"/>
    </row>
    <row r="742" spans="2:9" ht="16.5" thickBot="1" x14ac:dyDescent="0.3">
      <c r="B742" s="243"/>
      <c r="C742" s="240" t="s">
        <v>4789</v>
      </c>
      <c r="D742" s="243"/>
      <c r="E742" s="251" t="s">
        <v>4790</v>
      </c>
      <c r="F742" s="243"/>
      <c r="G742" s="251" t="s">
        <v>4775</v>
      </c>
      <c r="H742" s="243"/>
      <c r="I742" s="251" t="s">
        <v>4787</v>
      </c>
    </row>
    <row r="743" spans="2:9" ht="15.75" x14ac:dyDescent="0.25">
      <c r="B743" s="246" t="s">
        <v>4793</v>
      </c>
    </row>
    <row r="744" spans="2:9" ht="15.75" x14ac:dyDescent="0.25">
      <c r="B744" s="246" t="s">
        <v>4794</v>
      </c>
    </row>
    <row r="745" spans="2:9" ht="16.5" thickBot="1" x14ac:dyDescent="0.3">
      <c r="B745" s="251" t="s">
        <v>4795</v>
      </c>
      <c r="C745" s="243"/>
    </row>
    <row r="746" spans="2:9" ht="60" x14ac:dyDescent="0.25">
      <c r="B746" s="248"/>
      <c r="C746" s="254" t="s">
        <v>4796</v>
      </c>
    </row>
    <row r="747" spans="2:9" ht="15.75" x14ac:dyDescent="0.25">
      <c r="B747" s="246" t="s">
        <v>4797</v>
      </c>
    </row>
    <row r="748" spans="2:9" ht="16.5" thickBot="1" x14ac:dyDescent="0.3">
      <c r="B748" s="251" t="s">
        <v>4798</v>
      </c>
      <c r="C748" s="243"/>
      <c r="D748" s="251" t="s">
        <v>4775</v>
      </c>
      <c r="E748" s="243"/>
      <c r="F748" s="245">
        <v>20</v>
      </c>
      <c r="G748" s="253"/>
      <c r="H748" s="251" t="s">
        <v>4799</v>
      </c>
      <c r="I748" s="243"/>
    </row>
    <row r="749" spans="2:9" ht="15.75" thickBot="1" x14ac:dyDescent="0.3">
      <c r="B749" s="244"/>
    </row>
    <row r="750" spans="2:9" ht="15.75" thickBot="1" x14ac:dyDescent="0.3">
      <c r="B750" s="255"/>
    </row>
    <row r="751" spans="2:9" ht="15.75" thickBot="1" x14ac:dyDescent="0.3">
      <c r="B751" s="255" t="s">
        <v>4800</v>
      </c>
    </row>
    <row r="752" spans="2:9" ht="15.75" thickBot="1" x14ac:dyDescent="0.3">
      <c r="B752" s="255"/>
    </row>
    <row r="753" spans="2:9" x14ac:dyDescent="0.25">
      <c r="B753" s="255" t="s">
        <v>4801</v>
      </c>
    </row>
    <row r="754" spans="2:9" x14ac:dyDescent="0.25">
      <c r="B754" s="244"/>
    </row>
    <row r="755" spans="2:9" ht="16.5" thickBot="1" x14ac:dyDescent="0.3">
      <c r="B755" s="251" t="s">
        <v>4802</v>
      </c>
      <c r="C755" s="243"/>
    </row>
    <row r="756" spans="2:9" x14ac:dyDescent="0.25">
      <c r="B756" s="244"/>
    </row>
    <row r="757" spans="2:9" ht="16.5" thickBot="1" x14ac:dyDescent="0.3">
      <c r="B757" s="243"/>
    </row>
    <row r="758" spans="2:9" x14ac:dyDescent="0.25">
      <c r="B758" s="254" t="s">
        <v>4784</v>
      </c>
    </row>
    <row r="759" spans="2:9" x14ac:dyDescent="0.25">
      <c r="B759" s="244"/>
    </row>
    <row r="760" spans="2:9" ht="16.5" thickBot="1" x14ac:dyDescent="0.3">
      <c r="B760" s="251" t="s">
        <v>4774</v>
      </c>
      <c r="C760" s="243"/>
      <c r="D760" s="251" t="s">
        <v>4775</v>
      </c>
      <c r="E760" s="243"/>
      <c r="F760" s="251" t="s">
        <v>4799</v>
      </c>
      <c r="G760" s="243"/>
    </row>
    <row r="761" spans="2:9" x14ac:dyDescent="0.25">
      <c r="B761" s="244"/>
    </row>
    <row r="762" spans="2:9" ht="16.5" thickBot="1" x14ac:dyDescent="0.3">
      <c r="B762" s="251" t="s">
        <v>4803</v>
      </c>
      <c r="C762" s="243"/>
      <c r="D762" s="245" t="s">
        <v>4774</v>
      </c>
      <c r="E762" s="243"/>
      <c r="F762" s="251" t="s">
        <v>4775</v>
      </c>
      <c r="G762" s="243"/>
      <c r="H762" s="251" t="s">
        <v>4799</v>
      </c>
      <c r="I762" s="243"/>
    </row>
    <row r="763" spans="2:9" x14ac:dyDescent="0.25">
      <c r="B763" s="244"/>
    </row>
    <row r="764" spans="2:9" ht="16.5" thickBot="1" x14ac:dyDescent="0.3">
      <c r="B764" s="251" t="s">
        <v>4804</v>
      </c>
      <c r="C764" s="243"/>
    </row>
    <row r="765" spans="2:9" ht="60" x14ac:dyDescent="0.25">
      <c r="B765" s="248"/>
      <c r="C765" s="254" t="s">
        <v>4805</v>
      </c>
    </row>
    <row r="766" spans="2:9" x14ac:dyDescent="0.25">
      <c r="B766" s="244"/>
    </row>
    <row r="767" spans="2:9" ht="111" thickBot="1" x14ac:dyDescent="0.3">
      <c r="B767" s="251" t="s">
        <v>4806</v>
      </c>
      <c r="C767" s="243"/>
      <c r="D767" s="251" t="s">
        <v>4807</v>
      </c>
    </row>
    <row r="768" spans="2:9" ht="24" x14ac:dyDescent="0.25">
      <c r="B768" s="248"/>
      <c r="C768" s="254" t="s">
        <v>4808</v>
      </c>
      <c r="D768" s="248"/>
    </row>
    <row r="769" spans="2:7" x14ac:dyDescent="0.25">
      <c r="B769" s="244"/>
    </row>
    <row r="770" spans="2:7" ht="16.5" thickBot="1" x14ac:dyDescent="0.3">
      <c r="B770" s="251" t="s">
        <v>4809</v>
      </c>
      <c r="C770" s="243"/>
      <c r="D770" s="251"/>
      <c r="E770" s="251" t="s">
        <v>4810</v>
      </c>
    </row>
    <row r="771" spans="2:7" x14ac:dyDescent="0.25">
      <c r="B771" s="244" t="s">
        <v>4811</v>
      </c>
    </row>
    <row r="772" spans="2:7" ht="15.75" x14ac:dyDescent="0.25">
      <c r="B772" s="251"/>
      <c r="C772" s="333"/>
      <c r="D772" s="322" t="s">
        <v>4775</v>
      </c>
      <c r="E772" s="333"/>
      <c r="F772" s="322" t="s">
        <v>4799</v>
      </c>
      <c r="G772" s="333"/>
    </row>
    <row r="773" spans="2:7" ht="16.5" thickBot="1" x14ac:dyDescent="0.3">
      <c r="B773" s="251" t="s">
        <v>4812</v>
      </c>
      <c r="C773" s="320"/>
      <c r="D773" s="322"/>
      <c r="E773" s="320"/>
      <c r="F773" s="322"/>
      <c r="G773" s="320"/>
    </row>
    <row r="774" spans="2:7" ht="15.75" x14ac:dyDescent="0.25">
      <c r="B774" s="246" t="s">
        <v>4795</v>
      </c>
    </row>
    <row r="775" spans="2:7" ht="16.5" thickBot="1" x14ac:dyDescent="0.3">
      <c r="B775" s="253"/>
    </row>
    <row r="776" spans="2:7" x14ac:dyDescent="0.25">
      <c r="B776" s="252" t="s">
        <v>4813</v>
      </c>
    </row>
    <row r="777" spans="2:7" ht="16.5" thickBot="1" x14ac:dyDescent="0.3">
      <c r="B777" s="243"/>
    </row>
    <row r="778" spans="2:7" x14ac:dyDescent="0.25">
      <c r="B778" s="254" t="s">
        <v>4814</v>
      </c>
    </row>
    <row r="779" spans="2:7" x14ac:dyDescent="0.25">
      <c r="B779" s="244"/>
    </row>
    <row r="780" spans="2:7" ht="16.5" thickBot="1" x14ac:dyDescent="0.3">
      <c r="B780" s="251" t="s">
        <v>4815</v>
      </c>
      <c r="C780" s="243"/>
    </row>
    <row r="781" spans="2:7" x14ac:dyDescent="0.25">
      <c r="B781" s="244"/>
    </row>
    <row r="782" spans="2:7" ht="16.5" thickBot="1" x14ac:dyDescent="0.3">
      <c r="B782" s="243"/>
    </row>
    <row r="783" spans="2:7" x14ac:dyDescent="0.25">
      <c r="B783" s="254" t="s">
        <v>4816</v>
      </c>
    </row>
    <row r="784" spans="2:7" x14ac:dyDescent="0.25">
      <c r="B784" s="244"/>
    </row>
    <row r="785" spans="2:15" ht="16.5" thickBot="1" x14ac:dyDescent="0.3">
      <c r="B785" s="251" t="s">
        <v>4817</v>
      </c>
      <c r="C785" s="243"/>
      <c r="D785" s="251" t="s">
        <v>4790</v>
      </c>
      <c r="E785" s="243"/>
      <c r="F785" s="251" t="s">
        <v>4775</v>
      </c>
      <c r="G785" s="243"/>
      <c r="H785" s="251" t="s">
        <v>4787</v>
      </c>
    </row>
    <row r="786" spans="2:15" ht="15.75" x14ac:dyDescent="0.25">
      <c r="B786" s="246"/>
    </row>
    <row r="787" spans="2:15" ht="15.75" x14ac:dyDescent="0.25">
      <c r="B787" s="246" t="s">
        <v>4818</v>
      </c>
    </row>
    <row r="788" spans="2:15" ht="16.5" thickBot="1" x14ac:dyDescent="0.3">
      <c r="B788" s="322" t="s">
        <v>4819</v>
      </c>
      <c r="C788" s="322"/>
      <c r="D788" s="322"/>
      <c r="E788" s="322"/>
      <c r="F788" s="320"/>
      <c r="G788" s="320"/>
      <c r="H788" s="320"/>
      <c r="I788" s="320"/>
      <c r="J788" s="320"/>
      <c r="K788" s="320"/>
      <c r="L788" s="320"/>
      <c r="M788" s="320"/>
      <c r="N788" s="320"/>
      <c r="O788" s="251"/>
    </row>
    <row r="789" spans="2:15" x14ac:dyDescent="0.25">
      <c r="B789" s="322"/>
      <c r="C789" s="322"/>
      <c r="D789" s="322"/>
      <c r="E789" s="322"/>
      <c r="F789" s="323"/>
      <c r="G789" s="323"/>
      <c r="H789" s="323"/>
      <c r="I789" s="323"/>
      <c r="J789" s="323"/>
      <c r="K789" s="323"/>
      <c r="L789" s="323"/>
      <c r="M789" s="323"/>
      <c r="N789" s="323"/>
      <c r="O789" s="322"/>
    </row>
    <row r="790" spans="2:15" ht="15.75" thickBot="1" x14ac:dyDescent="0.3">
      <c r="B790" s="322"/>
      <c r="C790" s="322"/>
      <c r="D790" s="322"/>
      <c r="E790" s="322"/>
      <c r="F790" s="321"/>
      <c r="G790" s="321"/>
      <c r="H790" s="321"/>
      <c r="I790" s="321"/>
      <c r="J790" s="321"/>
      <c r="K790" s="321"/>
      <c r="L790" s="321"/>
      <c r="M790" s="321"/>
      <c r="N790" s="321"/>
      <c r="O790" s="322"/>
    </row>
    <row r="791" spans="2:15" x14ac:dyDescent="0.25">
      <c r="B791" s="324"/>
      <c r="C791" s="324"/>
      <c r="D791" s="324"/>
      <c r="E791" s="324"/>
      <c r="F791" s="326" t="s">
        <v>4820</v>
      </c>
      <c r="G791" s="326"/>
      <c r="H791" s="326"/>
      <c r="I791" s="326"/>
      <c r="J791" s="326"/>
      <c r="K791" s="326"/>
      <c r="L791" s="326"/>
      <c r="M791" s="326"/>
      <c r="N791" s="326"/>
      <c r="O791" s="324"/>
    </row>
    <row r="792" spans="2:15" ht="15.75" thickBot="1" x14ac:dyDescent="0.3">
      <c r="B792" s="325"/>
      <c r="C792" s="325"/>
      <c r="D792" s="325"/>
      <c r="E792" s="325"/>
      <c r="F792" s="327"/>
      <c r="G792" s="327"/>
      <c r="H792" s="327"/>
      <c r="I792" s="327"/>
      <c r="J792" s="327"/>
      <c r="K792" s="327"/>
      <c r="L792" s="327"/>
      <c r="M792" s="327"/>
      <c r="N792" s="327"/>
      <c r="O792" s="325"/>
    </row>
    <row r="793" spans="2:15" x14ac:dyDescent="0.25">
      <c r="B793" s="328" t="s">
        <v>4821</v>
      </c>
      <c r="C793" s="328"/>
      <c r="D793" s="328"/>
      <c r="E793" s="328"/>
      <c r="F793" s="328"/>
      <c r="G793" s="328"/>
      <c r="H793" s="328"/>
      <c r="I793" s="248"/>
      <c r="J793" s="328" t="s">
        <v>4822</v>
      </c>
      <c r="K793" s="328"/>
      <c r="L793" s="328"/>
      <c r="M793" s="248"/>
      <c r="N793" s="328" t="s">
        <v>4823</v>
      </c>
      <c r="O793" s="328"/>
    </row>
    <row r="794" spans="2:15" ht="16.5" thickBot="1" x14ac:dyDescent="0.3">
      <c r="B794" s="251" t="s">
        <v>4824</v>
      </c>
      <c r="C794" s="243"/>
      <c r="D794" s="251" t="s">
        <v>4775</v>
      </c>
      <c r="E794" s="320"/>
      <c r="F794" s="320"/>
      <c r="G794" s="245">
        <v>20</v>
      </c>
      <c r="H794" s="321"/>
      <c r="I794" s="321"/>
      <c r="J794" s="321"/>
      <c r="K794" s="251" t="s">
        <v>4787</v>
      </c>
      <c r="L794" s="322"/>
      <c r="M794" s="322"/>
      <c r="N794" s="322"/>
      <c r="O794" s="322"/>
    </row>
    <row r="795" spans="2:15" x14ac:dyDescent="0.25">
      <c r="B795" s="45"/>
      <c r="C795" s="45"/>
      <c r="D795" s="45"/>
      <c r="E795" s="45"/>
      <c r="F795" s="45"/>
      <c r="G795" s="45"/>
      <c r="H795" s="45"/>
      <c r="I795" s="45"/>
      <c r="J795" s="45"/>
      <c r="K795" s="45"/>
      <c r="L795" s="45"/>
      <c r="M795" s="45"/>
      <c r="N795" s="45"/>
      <c r="O795" s="45"/>
    </row>
    <row r="796" spans="2:15" ht="15.75" x14ac:dyDescent="0.25">
      <c r="B796" s="246" t="s">
        <v>4825</v>
      </c>
    </row>
    <row r="797" spans="2:15" x14ac:dyDescent="0.25">
      <c r="B797" s="43" t="s">
        <v>208</v>
      </c>
    </row>
    <row r="798" spans="2:15" x14ac:dyDescent="0.25">
      <c r="B798" s="43" t="s">
        <v>4826</v>
      </c>
    </row>
    <row r="799" spans="2:15" x14ac:dyDescent="0.25">
      <c r="B799" s="43" t="s">
        <v>4827</v>
      </c>
    </row>
    <row r="800" spans="2:15" x14ac:dyDescent="0.25">
      <c r="B800" s="43" t="s">
        <v>4828</v>
      </c>
    </row>
    <row r="801" spans="2:9" x14ac:dyDescent="0.25">
      <c r="B801" s="43" t="s">
        <v>4829</v>
      </c>
    </row>
    <row r="802" spans="2:9" x14ac:dyDescent="0.25">
      <c r="B802" s="43" t="s">
        <v>4830</v>
      </c>
    </row>
    <row r="803" spans="2:9" x14ac:dyDescent="0.25">
      <c r="B803" s="43" t="s">
        <v>4831</v>
      </c>
    </row>
    <row r="804" spans="2:9" ht="18.75" x14ac:dyDescent="0.25">
      <c r="B804" s="37"/>
    </row>
    <row r="805" spans="2:9" ht="18.75" x14ac:dyDescent="0.25">
      <c r="B805" s="37"/>
    </row>
    <row r="806" spans="2:9" ht="18.75" x14ac:dyDescent="0.25">
      <c r="B806" s="37" t="s">
        <v>4473</v>
      </c>
    </row>
    <row r="807" spans="2:9" ht="18.75" x14ac:dyDescent="0.25">
      <c r="B807" s="37" t="s">
        <v>4474</v>
      </c>
    </row>
    <row r="808" spans="2:9" ht="18.75" x14ac:dyDescent="0.25">
      <c r="B808" s="37" t="s">
        <v>9</v>
      </c>
    </row>
    <row r="809" spans="2:9" ht="18.75" x14ac:dyDescent="0.25">
      <c r="B809" s="37" t="s">
        <v>4475</v>
      </c>
    </row>
    <row r="810" spans="2:9" ht="18.75" x14ac:dyDescent="0.25">
      <c r="B810" s="37" t="s">
        <v>4832</v>
      </c>
      <c r="I810" s="37"/>
    </row>
    <row r="811" spans="2:9" ht="18.75" x14ac:dyDescent="0.25">
      <c r="B811" s="41"/>
    </row>
  </sheetData>
  <mergeCells count="76">
    <mergeCell ref="B704:E704"/>
    <mergeCell ref="F704:G704"/>
    <mergeCell ref="B705:E705"/>
    <mergeCell ref="F705:G705"/>
    <mergeCell ref="B706:C706"/>
    <mergeCell ref="D706:F706"/>
    <mergeCell ref="B707:C707"/>
    <mergeCell ref="D707:F707"/>
    <mergeCell ref="B708:F708"/>
    <mergeCell ref="C709:D709"/>
    <mergeCell ref="E709:G709"/>
    <mergeCell ref="B716:R716"/>
    <mergeCell ref="S716:W716"/>
    <mergeCell ref="X716:Z716"/>
    <mergeCell ref="B717:X717"/>
    <mergeCell ref="H712:J712"/>
    <mergeCell ref="L712:N712"/>
    <mergeCell ref="P712:S712"/>
    <mergeCell ref="T712:Y712"/>
    <mergeCell ref="B713:G713"/>
    <mergeCell ref="H713:J713"/>
    <mergeCell ref="L713:N713"/>
    <mergeCell ref="P713:S713"/>
    <mergeCell ref="T713:Y713"/>
    <mergeCell ref="B712:G712"/>
    <mergeCell ref="B714:M714"/>
    <mergeCell ref="N714:W714"/>
    <mergeCell ref="X714:Z714"/>
    <mergeCell ref="B715:F715"/>
    <mergeCell ref="G715:I715"/>
    <mergeCell ref="J715:K715"/>
    <mergeCell ref="M715:Q715"/>
    <mergeCell ref="R715:T715"/>
    <mergeCell ref="U715:W715"/>
    <mergeCell ref="X715:Z715"/>
    <mergeCell ref="Y717:Z717"/>
    <mergeCell ref="B719:X719"/>
    <mergeCell ref="Y719:Z719"/>
    <mergeCell ref="B720:X720"/>
    <mergeCell ref="Y720:Z720"/>
    <mergeCell ref="B718:X718"/>
    <mergeCell ref="Y718:Z718"/>
    <mergeCell ref="B721:X723"/>
    <mergeCell ref="Y721:Z723"/>
    <mergeCell ref="B724:X724"/>
    <mergeCell ref="Y724:Z724"/>
    <mergeCell ref="B725:R725"/>
    <mergeCell ref="S725:V726"/>
    <mergeCell ref="W725:Z726"/>
    <mergeCell ref="B726:R726"/>
    <mergeCell ref="B788:E788"/>
    <mergeCell ref="F788:N788"/>
    <mergeCell ref="B727:U727"/>
    <mergeCell ref="V727:Z727"/>
    <mergeCell ref="B728:U728"/>
    <mergeCell ref="V728:Z728"/>
    <mergeCell ref="F729:H729"/>
    <mergeCell ref="I729:P729"/>
    <mergeCell ref="Q729:Z729"/>
    <mergeCell ref="C772:C773"/>
    <mergeCell ref="D772:D773"/>
    <mergeCell ref="E772:E773"/>
    <mergeCell ref="F772:F773"/>
    <mergeCell ref="G772:G773"/>
    <mergeCell ref="B789:E790"/>
    <mergeCell ref="F789:N790"/>
    <mergeCell ref="O789:O790"/>
    <mergeCell ref="B791:E792"/>
    <mergeCell ref="F791:N792"/>
    <mergeCell ref="O791:O792"/>
    <mergeCell ref="B793:H793"/>
    <mergeCell ref="J793:L793"/>
    <mergeCell ref="N793:O793"/>
    <mergeCell ref="E794:F794"/>
    <mergeCell ref="H794:J794"/>
    <mergeCell ref="L794:O794"/>
  </mergeCells>
  <hyperlinks>
    <hyperlink ref="B1" location="'Калькулятор 2'!A1" display="ВЕРНУТЬСЯ К КАЛЬКУЛЯТОРУ"/>
    <hyperlink ref="B12" location="Par36" display="Par36"/>
    <hyperlink ref="B102" r:id="rId1" display="http://www.e-mfc.ru/"/>
    <hyperlink ref="B197" r:id="rId2" display="consultantplus://offline/main?base=LAW;n=117503;fld=134;dst=100628"/>
    <hyperlink ref="B198" location="Par4" display="Par4"/>
    <hyperlink ref="B203" r:id="rId3" display="consultantplus://offline/ref=3CF146DA5AA62317F416408729F1F226F43522CD29989950DF355863A3DF5DC6C93F8228975F2823aCy8J"/>
    <hyperlink ref="B285" location="P62" display="P62"/>
    <hyperlink ref="B318" r:id="rId4" display="consultantplus://offline/ref=3CF146DA5AA62317F416408729F1F226F43522CD29989950DF355863A3DF5DC6C93F8228975F2823aCy8J"/>
    <hyperlink ref="B353" r:id="rId5" display="garantf1://10064504.3/"/>
  </hyperlinks>
  <pageMargins left="0.7" right="0.7" top="0.75" bottom="0.75" header="0.3" footer="0.3"/>
  <drawing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2:B48"/>
  <sheetViews>
    <sheetView workbookViewId="0">
      <selection activeCell="B2" sqref="B2"/>
    </sheetView>
  </sheetViews>
  <sheetFormatPr defaultRowHeight="15" x14ac:dyDescent="0.25"/>
  <cols>
    <col min="2" max="2" width="112" style="1" customWidth="1"/>
    <col min="5" max="7" width="9.140625" customWidth="1"/>
  </cols>
  <sheetData>
    <row r="2" spans="2:2" x14ac:dyDescent="0.25">
      <c r="B2" s="4" t="s">
        <v>10</v>
      </c>
    </row>
    <row r="3" spans="2:2" ht="18.75" x14ac:dyDescent="0.3">
      <c r="B3" s="5" t="s">
        <v>12</v>
      </c>
    </row>
    <row r="4" spans="2:2" ht="75" x14ac:dyDescent="0.3">
      <c r="B4" s="6" t="s">
        <v>237</v>
      </c>
    </row>
    <row r="5" spans="2:2" ht="18.75" x14ac:dyDescent="0.3">
      <c r="B5" s="5" t="s">
        <v>238</v>
      </c>
    </row>
    <row r="6" spans="2:2" ht="56.25" x14ac:dyDescent="0.25">
      <c r="B6" s="20" t="s">
        <v>239</v>
      </c>
    </row>
    <row r="7" spans="2:2" ht="37.5" x14ac:dyDescent="0.25">
      <c r="B7" s="20" t="s">
        <v>240</v>
      </c>
    </row>
    <row r="8" spans="2:2" ht="37.5" x14ac:dyDescent="0.25">
      <c r="B8" s="20" t="s">
        <v>241</v>
      </c>
    </row>
    <row r="9" spans="2:2" ht="37.5" x14ac:dyDescent="0.25">
      <c r="B9" s="20" t="s">
        <v>242</v>
      </c>
    </row>
    <row r="10" spans="2:2" ht="37.5" x14ac:dyDescent="0.25">
      <c r="B10" s="20" t="s">
        <v>243</v>
      </c>
    </row>
    <row r="11" spans="2:2" ht="112.5" x14ac:dyDescent="0.25">
      <c r="B11" s="20" t="s">
        <v>244</v>
      </c>
    </row>
    <row r="12" spans="2:2" ht="120" customHeight="1" x14ac:dyDescent="0.25">
      <c r="B12" s="56" t="s">
        <v>245</v>
      </c>
    </row>
    <row r="13" spans="2:2" ht="112.5" x14ac:dyDescent="0.25">
      <c r="B13" s="20" t="s">
        <v>246</v>
      </c>
    </row>
    <row r="14" spans="2:2" ht="56.25" x14ac:dyDescent="0.25">
      <c r="B14" s="20" t="s">
        <v>247</v>
      </c>
    </row>
    <row r="15" spans="2:2" ht="37.5" x14ac:dyDescent="0.25">
      <c r="B15" s="20" t="s">
        <v>248</v>
      </c>
    </row>
    <row r="16" spans="2:2" ht="18.75" x14ac:dyDescent="0.25">
      <c r="B16" s="20" t="s">
        <v>249</v>
      </c>
    </row>
    <row r="17" spans="2:2" ht="57" customHeight="1" x14ac:dyDescent="0.25">
      <c r="B17" s="20" t="s">
        <v>250</v>
      </c>
    </row>
    <row r="18" spans="2:2" ht="57" customHeight="1" x14ac:dyDescent="0.25">
      <c r="B18" s="20" t="s">
        <v>251</v>
      </c>
    </row>
    <row r="19" spans="2:2" ht="37.5" x14ac:dyDescent="0.25">
      <c r="B19" s="20" t="s">
        <v>252</v>
      </c>
    </row>
    <row r="20" spans="2:2" ht="74.25" customHeight="1" x14ac:dyDescent="0.25">
      <c r="B20" s="20" t="s">
        <v>253</v>
      </c>
    </row>
    <row r="21" spans="2:2" ht="56.25" x14ac:dyDescent="0.25">
      <c r="B21" s="20" t="s">
        <v>254</v>
      </c>
    </row>
    <row r="22" spans="2:2" ht="18.75" x14ac:dyDescent="0.25">
      <c r="B22" s="20" t="s">
        <v>255</v>
      </c>
    </row>
    <row r="23" spans="2:2" ht="18.75" x14ac:dyDescent="0.3">
      <c r="B23" s="5" t="s">
        <v>11</v>
      </c>
    </row>
    <row r="24" spans="2:2" ht="112.5" x14ac:dyDescent="0.3">
      <c r="B24" s="6" t="s">
        <v>256</v>
      </c>
    </row>
    <row r="25" spans="2:2" ht="18.75" x14ac:dyDescent="0.3">
      <c r="B25" s="6" t="s">
        <v>13</v>
      </c>
    </row>
    <row r="26" spans="2:2" ht="22.5" customHeight="1" x14ac:dyDescent="0.3">
      <c r="B26" s="6" t="s">
        <v>14</v>
      </c>
    </row>
    <row r="27" spans="2:2" ht="26.25" customHeight="1" x14ac:dyDescent="0.3">
      <c r="B27" s="6" t="s">
        <v>15</v>
      </c>
    </row>
    <row r="28" spans="2:2" ht="48" customHeight="1" x14ac:dyDescent="0.3">
      <c r="B28" s="6" t="s">
        <v>17</v>
      </c>
    </row>
    <row r="29" spans="2:2" ht="20.25" customHeight="1" x14ac:dyDescent="0.3">
      <c r="B29" s="5" t="s">
        <v>16</v>
      </c>
    </row>
    <row r="30" spans="2:2" ht="128.25" customHeight="1" x14ac:dyDescent="0.3">
      <c r="B30" s="6" t="s">
        <v>257</v>
      </c>
    </row>
    <row r="31" spans="2:2" ht="18.75" x14ac:dyDescent="0.3">
      <c r="B31" s="5" t="s">
        <v>18</v>
      </c>
    </row>
    <row r="32" spans="2:2" ht="37.5" x14ac:dyDescent="0.3">
      <c r="B32" s="6" t="s">
        <v>19</v>
      </c>
    </row>
    <row r="33" spans="2:2" ht="18.75" x14ac:dyDescent="0.3">
      <c r="B33" s="6" t="s">
        <v>20</v>
      </c>
    </row>
    <row r="34" spans="2:2" ht="17.25" customHeight="1" x14ac:dyDescent="0.3">
      <c r="B34" s="6" t="s">
        <v>21</v>
      </c>
    </row>
    <row r="35" spans="2:2" ht="37.5" x14ac:dyDescent="0.3">
      <c r="B35" s="6" t="s">
        <v>260</v>
      </c>
    </row>
    <row r="36" spans="2:2" ht="56.25" x14ac:dyDescent="0.3">
      <c r="B36" s="6" t="s">
        <v>22</v>
      </c>
    </row>
    <row r="37" spans="2:2" ht="56.25" x14ac:dyDescent="0.3">
      <c r="B37" s="6" t="s">
        <v>23</v>
      </c>
    </row>
    <row r="38" spans="2:2" ht="37.5" x14ac:dyDescent="0.3">
      <c r="B38" s="6" t="s">
        <v>24</v>
      </c>
    </row>
    <row r="39" spans="2:2" ht="37.5" x14ac:dyDescent="0.3">
      <c r="B39" s="6" t="s">
        <v>25</v>
      </c>
    </row>
    <row r="40" spans="2:2" ht="37.5" x14ac:dyDescent="0.3">
      <c r="B40" s="6" t="s">
        <v>26</v>
      </c>
    </row>
    <row r="41" spans="2:2" ht="37.5" x14ac:dyDescent="0.3">
      <c r="B41" s="6" t="s">
        <v>27</v>
      </c>
    </row>
    <row r="42" spans="2:2" ht="18.75" x14ac:dyDescent="0.3">
      <c r="B42" s="5" t="s">
        <v>28</v>
      </c>
    </row>
    <row r="43" spans="2:2" ht="18.75" x14ac:dyDescent="0.3">
      <c r="B43" s="6" t="s">
        <v>32</v>
      </c>
    </row>
    <row r="44" spans="2:2" ht="18.75" x14ac:dyDescent="0.3">
      <c r="B44" s="6" t="s">
        <v>29</v>
      </c>
    </row>
    <row r="45" spans="2:2" ht="18.75" x14ac:dyDescent="0.3">
      <c r="B45" s="6" t="s">
        <v>30</v>
      </c>
    </row>
    <row r="46" spans="2:2" ht="18.75" x14ac:dyDescent="0.3">
      <c r="B46" s="6" t="s">
        <v>31</v>
      </c>
    </row>
    <row r="47" spans="2:2" ht="18.75" x14ac:dyDescent="0.3">
      <c r="B47" s="6" t="s">
        <v>33</v>
      </c>
    </row>
    <row r="48" spans="2:2" x14ac:dyDescent="0.25">
      <c r="B48" s="4" t="s">
        <v>10</v>
      </c>
    </row>
  </sheetData>
  <hyperlinks>
    <hyperlink ref="B12" r:id="rId1" location="dst184" display="http://www.consultant.ru/document/Cons_doc_LAW_51040/94050c1b72b36222ea765a98f890b52187a0838c/ - dst184"/>
    <hyperlink ref="B2" location="'Калькулятор 2'!A1" display="ВЕРНУТЬСЯ К КАЛЬКУЛЯТОРУ"/>
    <hyperlink ref="B48" location="'Калькулятор 2'!A1" display="ВЕРНУТЬСЯ К КАЛЬКУЛЯТОРУ"/>
  </hyperlinks>
  <pageMargins left="0.7" right="0.7"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2:J634"/>
  <sheetViews>
    <sheetView topLeftCell="A633" zoomScaleNormal="100" workbookViewId="0">
      <selection activeCell="B634" sqref="B634"/>
    </sheetView>
  </sheetViews>
  <sheetFormatPr defaultRowHeight="15" x14ac:dyDescent="0.25"/>
  <cols>
    <col min="2" max="2" width="148.42578125" customWidth="1"/>
  </cols>
  <sheetData>
    <row r="2" spans="2:10" x14ac:dyDescent="0.25">
      <c r="B2" s="4" t="s">
        <v>10</v>
      </c>
    </row>
    <row r="3" spans="2:10" ht="22.5" x14ac:dyDescent="0.25">
      <c r="B3" s="215" t="s">
        <v>4014</v>
      </c>
    </row>
    <row r="4" spans="2:10" ht="15.75" x14ac:dyDescent="0.25">
      <c r="B4" s="216" t="s">
        <v>4219</v>
      </c>
    </row>
    <row r="5" spans="2:10" ht="15.75" x14ac:dyDescent="0.25">
      <c r="B5" s="217"/>
    </row>
    <row r="6" spans="2:10" ht="18.75" x14ac:dyDescent="0.25">
      <c r="B6" s="218"/>
    </row>
    <row r="7" spans="2:10" ht="18.75" x14ac:dyDescent="0.25">
      <c r="B7" s="218" t="s">
        <v>1811</v>
      </c>
    </row>
    <row r="8" spans="2:10" ht="159.75" customHeight="1" x14ac:dyDescent="0.25">
      <c r="B8" s="218" t="s">
        <v>4210</v>
      </c>
    </row>
    <row r="9" spans="2:10" ht="18.75" x14ac:dyDescent="0.25">
      <c r="B9" s="219"/>
    </row>
    <row r="10" spans="2:10" ht="18.75" x14ac:dyDescent="0.25">
      <c r="B10" s="219"/>
    </row>
    <row r="11" spans="2:10" ht="56.25" x14ac:dyDescent="0.25">
      <c r="B11" s="220" t="s">
        <v>4211</v>
      </c>
    </row>
    <row r="12" spans="2:10" ht="30" x14ac:dyDescent="0.25">
      <c r="B12" s="262" t="s">
        <v>4212</v>
      </c>
    </row>
    <row r="13" spans="2:10" ht="75" x14ac:dyDescent="0.25">
      <c r="B13" s="220" t="s">
        <v>4213</v>
      </c>
    </row>
    <row r="14" spans="2:10" ht="93.75" x14ac:dyDescent="0.25">
      <c r="B14" s="220" t="s">
        <v>4214</v>
      </c>
    </row>
    <row r="15" spans="2:10" ht="18.75" x14ac:dyDescent="0.25">
      <c r="B15" s="220" t="s">
        <v>4215</v>
      </c>
    </row>
    <row r="16" spans="2:10" ht="18.75" x14ac:dyDescent="0.25">
      <c r="B16" s="220"/>
      <c r="J16" s="38"/>
    </row>
    <row r="17" spans="2:2" ht="18.75" x14ac:dyDescent="0.25">
      <c r="B17" s="221"/>
    </row>
    <row r="18" spans="2:2" ht="18.75" x14ac:dyDescent="0.25">
      <c r="B18" s="220" t="s">
        <v>4216</v>
      </c>
    </row>
    <row r="19" spans="2:2" ht="18.75" x14ac:dyDescent="0.25">
      <c r="B19" s="20"/>
    </row>
    <row r="20" spans="2:2" ht="18.75" x14ac:dyDescent="0.25">
      <c r="B20" s="20"/>
    </row>
    <row r="21" spans="2:2" ht="18.75" x14ac:dyDescent="0.25">
      <c r="B21" s="220"/>
    </row>
    <row r="22" spans="2:2" ht="18.75" x14ac:dyDescent="0.25">
      <c r="B22" s="222" t="s">
        <v>4217</v>
      </c>
    </row>
    <row r="23" spans="2:2" ht="18.75" x14ac:dyDescent="0.25">
      <c r="B23" s="222" t="s">
        <v>9</v>
      </c>
    </row>
    <row r="24" spans="2:2" ht="18.75" x14ac:dyDescent="0.25">
      <c r="B24" s="222" t="s">
        <v>4218</v>
      </c>
    </row>
    <row r="25" spans="2:2" ht="18.75" x14ac:dyDescent="0.25">
      <c r="B25" s="239"/>
    </row>
    <row r="26" spans="2:2" ht="131.25" x14ac:dyDescent="0.25">
      <c r="B26" s="25" t="s">
        <v>4220</v>
      </c>
    </row>
    <row r="27" spans="2:2" ht="18.75" x14ac:dyDescent="0.25">
      <c r="B27" s="19" t="s">
        <v>7</v>
      </c>
    </row>
    <row r="28" spans="2:2" ht="37.5" x14ac:dyDescent="0.25">
      <c r="B28" s="19" t="s">
        <v>4221</v>
      </c>
    </row>
    <row r="29" spans="2:2" ht="18.75" x14ac:dyDescent="0.25">
      <c r="B29" s="19" t="s">
        <v>4222</v>
      </c>
    </row>
    <row r="30" spans="2:2" ht="18.75" x14ac:dyDescent="0.25">
      <c r="B30" s="22"/>
    </row>
    <row r="31" spans="2:2" ht="18.75" x14ac:dyDescent="0.25">
      <c r="B31" s="19" t="s">
        <v>4223</v>
      </c>
    </row>
    <row r="32" spans="2:2" ht="18.75" x14ac:dyDescent="0.25">
      <c r="B32" s="20"/>
    </row>
    <row r="33" spans="2:2" ht="18.75" x14ac:dyDescent="0.25">
      <c r="B33" s="19" t="s">
        <v>4224</v>
      </c>
    </row>
    <row r="34" spans="2:2" ht="18.75" x14ac:dyDescent="0.25">
      <c r="B34" s="19" t="s">
        <v>172</v>
      </c>
    </row>
    <row r="35" spans="2:2" ht="18.75" x14ac:dyDescent="0.25">
      <c r="B35" s="19"/>
    </row>
    <row r="36" spans="2:2" ht="93.75" x14ac:dyDescent="0.25">
      <c r="B36" s="20" t="s">
        <v>4225</v>
      </c>
    </row>
    <row r="37" spans="2:2" ht="18.75" x14ac:dyDescent="0.25">
      <c r="B37" s="20"/>
    </row>
    <row r="38" spans="2:2" ht="18.75" x14ac:dyDescent="0.25">
      <c r="B38" s="19" t="s">
        <v>4226</v>
      </c>
    </row>
    <row r="39" spans="2:2" ht="18.75" x14ac:dyDescent="0.25">
      <c r="B39" s="20"/>
    </row>
    <row r="40" spans="2:2" ht="56.25" x14ac:dyDescent="0.25">
      <c r="B40" s="20" t="s">
        <v>4227</v>
      </c>
    </row>
    <row r="41" spans="2:2" ht="37.5" x14ac:dyDescent="0.25">
      <c r="B41" s="20" t="s">
        <v>4228</v>
      </c>
    </row>
    <row r="42" spans="2:2" ht="18.75" x14ac:dyDescent="0.25">
      <c r="B42" s="20"/>
    </row>
    <row r="43" spans="2:2" ht="18.75" x14ac:dyDescent="0.25">
      <c r="B43" s="19" t="s">
        <v>4229</v>
      </c>
    </row>
    <row r="44" spans="2:2" ht="18.75" x14ac:dyDescent="0.25">
      <c r="B44" s="19" t="s">
        <v>4230</v>
      </c>
    </row>
    <row r="45" spans="2:2" ht="18.75" x14ac:dyDescent="0.25">
      <c r="B45" s="19"/>
    </row>
    <row r="46" spans="2:2" ht="18.75" x14ac:dyDescent="0.25">
      <c r="B46" s="19"/>
    </row>
    <row r="47" spans="2:2" ht="18.75" x14ac:dyDescent="0.25">
      <c r="B47" s="20" t="s">
        <v>3668</v>
      </c>
    </row>
    <row r="48" spans="2:2" ht="37.5" x14ac:dyDescent="0.25">
      <c r="B48" s="20" t="s">
        <v>4231</v>
      </c>
    </row>
    <row r="49" spans="2:2" ht="18.75" x14ac:dyDescent="0.25">
      <c r="B49" s="20" t="s">
        <v>3568</v>
      </c>
    </row>
    <row r="50" spans="2:2" ht="18.75" x14ac:dyDescent="0.25">
      <c r="B50" s="20" t="s">
        <v>3569</v>
      </c>
    </row>
    <row r="51" spans="2:2" ht="18.75" x14ac:dyDescent="0.25">
      <c r="B51" s="20" t="s">
        <v>3670</v>
      </c>
    </row>
    <row r="52" spans="2:2" ht="18.75" x14ac:dyDescent="0.25">
      <c r="B52" s="20" t="s">
        <v>3671</v>
      </c>
    </row>
    <row r="53" spans="2:2" ht="37.5" x14ac:dyDescent="0.25">
      <c r="B53" s="20" t="s">
        <v>4232</v>
      </c>
    </row>
    <row r="54" spans="2:2" ht="18.75" x14ac:dyDescent="0.25">
      <c r="B54" s="20" t="s">
        <v>3570</v>
      </c>
    </row>
    <row r="55" spans="2:2" ht="37.5" x14ac:dyDescent="0.25">
      <c r="B55" s="20" t="s">
        <v>4233</v>
      </c>
    </row>
    <row r="56" spans="2:2" ht="37.5" x14ac:dyDescent="0.25">
      <c r="B56" s="20" t="s">
        <v>4234</v>
      </c>
    </row>
    <row r="57" spans="2:2" ht="56.25" x14ac:dyDescent="0.25">
      <c r="B57" s="20" t="s">
        <v>4235</v>
      </c>
    </row>
    <row r="58" spans="2:2" ht="56.25" x14ac:dyDescent="0.25">
      <c r="B58" s="20" t="s">
        <v>4236</v>
      </c>
    </row>
    <row r="59" spans="2:2" ht="18.75" x14ac:dyDescent="0.25">
      <c r="B59" s="20" t="s">
        <v>4237</v>
      </c>
    </row>
    <row r="60" spans="2:2" ht="18.75" x14ac:dyDescent="0.25">
      <c r="B60" s="20" t="s">
        <v>4238</v>
      </c>
    </row>
    <row r="61" spans="2:2" ht="18.75" x14ac:dyDescent="0.25">
      <c r="B61" s="20" t="s">
        <v>3676</v>
      </c>
    </row>
    <row r="62" spans="2:2" ht="37.5" x14ac:dyDescent="0.25">
      <c r="B62" s="20" t="s">
        <v>3571</v>
      </c>
    </row>
    <row r="63" spans="2:2" ht="37.5" x14ac:dyDescent="0.25">
      <c r="B63" s="20" t="s">
        <v>3572</v>
      </c>
    </row>
    <row r="64" spans="2:2" ht="56.25" x14ac:dyDescent="0.25">
      <c r="B64" s="20" t="s">
        <v>3677</v>
      </c>
    </row>
    <row r="65" spans="2:2" ht="18.75" x14ac:dyDescent="0.25">
      <c r="B65" s="19"/>
    </row>
    <row r="66" spans="2:2" ht="37.5" x14ac:dyDescent="0.25">
      <c r="B66" s="20" t="s">
        <v>3678</v>
      </c>
    </row>
    <row r="67" spans="2:2" ht="37.5" x14ac:dyDescent="0.25">
      <c r="B67" s="20" t="s">
        <v>3679</v>
      </c>
    </row>
    <row r="68" spans="2:2" ht="37.5" x14ac:dyDescent="0.25">
      <c r="B68" s="20" t="s">
        <v>3680</v>
      </c>
    </row>
    <row r="69" spans="2:2" ht="18.75" x14ac:dyDescent="0.25">
      <c r="B69" s="20" t="s">
        <v>3681</v>
      </c>
    </row>
    <row r="70" spans="2:2" ht="18.75" x14ac:dyDescent="0.25">
      <c r="B70" s="20" t="s">
        <v>3573</v>
      </c>
    </row>
    <row r="71" spans="2:2" ht="37.5" x14ac:dyDescent="0.25">
      <c r="B71" s="20" t="s">
        <v>4239</v>
      </c>
    </row>
    <row r="72" spans="2:2" ht="18.75" x14ac:dyDescent="0.25">
      <c r="B72" s="20" t="s">
        <v>3683</v>
      </c>
    </row>
    <row r="73" spans="2:2" ht="18.75" x14ac:dyDescent="0.25">
      <c r="B73" s="20" t="s">
        <v>3684</v>
      </c>
    </row>
    <row r="74" spans="2:2" ht="18.75" x14ac:dyDescent="0.25">
      <c r="B74" s="20" t="s">
        <v>3685</v>
      </c>
    </row>
    <row r="75" spans="2:2" ht="18.75" x14ac:dyDescent="0.25">
      <c r="B75" s="20" t="s">
        <v>3686</v>
      </c>
    </row>
    <row r="76" spans="2:2" ht="18.75" x14ac:dyDescent="0.25">
      <c r="B76" s="20" t="s">
        <v>3687</v>
      </c>
    </row>
    <row r="77" spans="2:2" ht="18.75" x14ac:dyDescent="0.25">
      <c r="B77" s="20" t="s">
        <v>3688</v>
      </c>
    </row>
    <row r="78" spans="2:2" ht="18.75" x14ac:dyDescent="0.25">
      <c r="B78" s="20" t="s">
        <v>3689</v>
      </c>
    </row>
    <row r="79" spans="2:2" ht="37.5" x14ac:dyDescent="0.25">
      <c r="B79" s="20" t="s">
        <v>3574</v>
      </c>
    </row>
    <row r="80" spans="2:2" ht="18.75" x14ac:dyDescent="0.25">
      <c r="B80" s="20" t="s">
        <v>3690</v>
      </c>
    </row>
    <row r="81" spans="2:2" ht="37.5" x14ac:dyDescent="0.25">
      <c r="B81" s="20" t="s">
        <v>4240</v>
      </c>
    </row>
    <row r="82" spans="2:2" ht="18.75" x14ac:dyDescent="0.25">
      <c r="B82" s="20" t="s">
        <v>3692</v>
      </c>
    </row>
    <row r="83" spans="2:2" ht="18.75" x14ac:dyDescent="0.25">
      <c r="B83" s="20" t="s">
        <v>3693</v>
      </c>
    </row>
    <row r="84" spans="2:2" ht="18.75" x14ac:dyDescent="0.25">
      <c r="B84" s="20" t="s">
        <v>4241</v>
      </c>
    </row>
    <row r="85" spans="2:2" ht="18.75" x14ac:dyDescent="0.25">
      <c r="B85" s="20" t="s">
        <v>4242</v>
      </c>
    </row>
    <row r="86" spans="2:2" ht="18.75" x14ac:dyDescent="0.25">
      <c r="B86" s="20" t="s">
        <v>4243</v>
      </c>
    </row>
    <row r="87" spans="2:2" ht="18.75" x14ac:dyDescent="0.25">
      <c r="B87" s="20"/>
    </row>
    <row r="88" spans="2:2" ht="18.75" x14ac:dyDescent="0.25">
      <c r="B88" s="20"/>
    </row>
    <row r="89" spans="2:2" ht="18.75" x14ac:dyDescent="0.25">
      <c r="B89" s="19"/>
    </row>
    <row r="90" spans="2:2" ht="37.5" x14ac:dyDescent="0.25">
      <c r="B90" s="20" t="s">
        <v>4244</v>
      </c>
    </row>
    <row r="91" spans="2:2" ht="18.75" x14ac:dyDescent="0.25">
      <c r="B91" s="20" t="s">
        <v>4245</v>
      </c>
    </row>
    <row r="92" spans="2:2" ht="56.25" x14ac:dyDescent="0.25">
      <c r="B92" s="20" t="s">
        <v>4246</v>
      </c>
    </row>
    <row r="93" spans="2:2" ht="18.75" x14ac:dyDescent="0.25">
      <c r="B93" s="20" t="s">
        <v>4247</v>
      </c>
    </row>
    <row r="94" spans="2:2" ht="18.75" x14ac:dyDescent="0.25">
      <c r="B94" s="20" t="s">
        <v>4248</v>
      </c>
    </row>
    <row r="95" spans="2:2" ht="18.75" x14ac:dyDescent="0.25">
      <c r="B95" s="20" t="s">
        <v>4249</v>
      </c>
    </row>
    <row r="96" spans="2:2" ht="18.75" x14ac:dyDescent="0.25">
      <c r="B96" s="20" t="s">
        <v>4250</v>
      </c>
    </row>
    <row r="97" spans="2:2" ht="18.75" x14ac:dyDescent="0.25">
      <c r="B97" s="20" t="s">
        <v>4251</v>
      </c>
    </row>
    <row r="98" spans="2:2" ht="18.75" x14ac:dyDescent="0.25">
      <c r="B98" s="20" t="s">
        <v>4252</v>
      </c>
    </row>
    <row r="99" spans="2:2" ht="56.25" x14ac:dyDescent="0.25">
      <c r="B99" s="20" t="s">
        <v>4253</v>
      </c>
    </row>
    <row r="100" spans="2:2" ht="30" x14ac:dyDescent="0.25">
      <c r="B100" s="262" t="s">
        <v>4254</v>
      </c>
    </row>
    <row r="101" spans="2:2" ht="18.75" x14ac:dyDescent="0.25">
      <c r="B101" s="22"/>
    </row>
    <row r="102" spans="2:2" ht="18.75" x14ac:dyDescent="0.25">
      <c r="B102" s="19" t="s">
        <v>4255</v>
      </c>
    </row>
    <row r="103" spans="2:2" ht="18.75" x14ac:dyDescent="0.25">
      <c r="B103" s="20"/>
    </row>
    <row r="104" spans="2:2" ht="18.75" x14ac:dyDescent="0.25">
      <c r="B104" s="19" t="s">
        <v>4256</v>
      </c>
    </row>
    <row r="105" spans="2:2" ht="18.75" x14ac:dyDescent="0.25">
      <c r="B105" s="19"/>
    </row>
    <row r="106" spans="2:2" ht="18.75" x14ac:dyDescent="0.25">
      <c r="B106" s="20" t="s">
        <v>4257</v>
      </c>
    </row>
    <row r="107" spans="2:2" ht="18.75" x14ac:dyDescent="0.25">
      <c r="B107" s="20"/>
    </row>
    <row r="108" spans="2:2" ht="18.75" x14ac:dyDescent="0.25">
      <c r="B108" s="19" t="s">
        <v>4258</v>
      </c>
    </row>
    <row r="109" spans="2:2" ht="18.75" x14ac:dyDescent="0.25">
      <c r="B109" s="191"/>
    </row>
    <row r="110" spans="2:2" ht="37.5" x14ac:dyDescent="0.25">
      <c r="B110" s="20" t="s">
        <v>4259</v>
      </c>
    </row>
    <row r="111" spans="2:2" ht="18.75" x14ac:dyDescent="0.25">
      <c r="B111" s="20" t="s">
        <v>3706</v>
      </c>
    </row>
    <row r="112" spans="2:2" ht="37.5" x14ac:dyDescent="0.25">
      <c r="B112" s="20" t="s">
        <v>4260</v>
      </c>
    </row>
    <row r="113" spans="2:2" ht="18.75" x14ac:dyDescent="0.25">
      <c r="B113" s="19"/>
    </row>
    <row r="114" spans="2:2" ht="18.75" x14ac:dyDescent="0.25">
      <c r="B114" s="20" t="s">
        <v>4261</v>
      </c>
    </row>
    <row r="115" spans="2:2" ht="18.75" x14ac:dyDescent="0.25">
      <c r="B115" s="222" t="s">
        <v>4262</v>
      </c>
    </row>
    <row r="116" spans="2:2" ht="56.25" x14ac:dyDescent="0.25">
      <c r="B116" s="20" t="s">
        <v>4263</v>
      </c>
    </row>
    <row r="117" spans="2:2" ht="18.75" x14ac:dyDescent="0.25">
      <c r="B117" s="20" t="s">
        <v>4264</v>
      </c>
    </row>
    <row r="118" spans="2:2" ht="18.75" x14ac:dyDescent="0.25">
      <c r="B118" s="20" t="s">
        <v>4265</v>
      </c>
    </row>
    <row r="119" spans="2:2" ht="131.25" x14ac:dyDescent="0.25">
      <c r="B119" s="20" t="s">
        <v>4266</v>
      </c>
    </row>
    <row r="120" spans="2:2" ht="18.75" x14ac:dyDescent="0.25">
      <c r="B120" s="20"/>
    </row>
    <row r="121" spans="2:2" ht="18.75" x14ac:dyDescent="0.25">
      <c r="B121" s="19" t="s">
        <v>4267</v>
      </c>
    </row>
    <row r="122" spans="2:2" ht="18.75" x14ac:dyDescent="0.25">
      <c r="B122" s="19" t="s">
        <v>4268</v>
      </c>
    </row>
    <row r="123" spans="2:2" ht="18.75" x14ac:dyDescent="0.25">
      <c r="B123" s="20"/>
    </row>
    <row r="124" spans="2:2" ht="18.75" x14ac:dyDescent="0.25">
      <c r="B124" s="20" t="s">
        <v>3710</v>
      </c>
    </row>
    <row r="125" spans="2:2" ht="18.75" x14ac:dyDescent="0.25">
      <c r="B125" s="20" t="s">
        <v>4269</v>
      </c>
    </row>
    <row r="126" spans="2:2" ht="18.75" x14ac:dyDescent="0.25">
      <c r="B126" s="20" t="s">
        <v>4270</v>
      </c>
    </row>
    <row r="127" spans="2:2" ht="18.75" x14ac:dyDescent="0.25">
      <c r="B127" s="20"/>
    </row>
    <row r="128" spans="2:2" ht="37.5" x14ac:dyDescent="0.25">
      <c r="B128" s="19" t="s">
        <v>4271</v>
      </c>
    </row>
    <row r="129" spans="2:2" ht="18.75" x14ac:dyDescent="0.25">
      <c r="B129" s="19" t="s">
        <v>4272</v>
      </c>
    </row>
    <row r="130" spans="2:2" ht="37.5" x14ac:dyDescent="0.25">
      <c r="B130" s="19" t="s">
        <v>4273</v>
      </c>
    </row>
    <row r="131" spans="2:2" ht="18.75" x14ac:dyDescent="0.25">
      <c r="B131" s="19" t="s">
        <v>4268</v>
      </c>
    </row>
    <row r="132" spans="2:2" ht="18.75" x14ac:dyDescent="0.25">
      <c r="B132" s="20"/>
    </row>
    <row r="133" spans="2:2" ht="37.5" x14ac:dyDescent="0.25">
      <c r="B133" s="20" t="s">
        <v>4274</v>
      </c>
    </row>
    <row r="134" spans="2:2" ht="18.75" x14ac:dyDescent="0.25">
      <c r="B134" s="20"/>
    </row>
    <row r="135" spans="2:2" ht="18.75" x14ac:dyDescent="0.25">
      <c r="B135" s="19"/>
    </row>
    <row r="136" spans="2:2" ht="18.75" x14ac:dyDescent="0.25">
      <c r="B136" s="20" t="s">
        <v>3719</v>
      </c>
    </row>
    <row r="137" spans="2:2" ht="18.75" x14ac:dyDescent="0.25">
      <c r="B137" s="22"/>
    </row>
    <row r="138" spans="2:2" ht="18.75" x14ac:dyDescent="0.25">
      <c r="B138" s="19" t="s">
        <v>4275</v>
      </c>
    </row>
    <row r="139" spans="2:2" ht="18.75" x14ac:dyDescent="0.25">
      <c r="B139" s="19" t="s">
        <v>4276</v>
      </c>
    </row>
    <row r="140" spans="2:2" ht="18.75" x14ac:dyDescent="0.25">
      <c r="B140" s="19" t="s">
        <v>4277</v>
      </c>
    </row>
    <row r="141" spans="2:2" ht="18.75" x14ac:dyDescent="0.25">
      <c r="B141" s="19"/>
    </row>
    <row r="142" spans="2:2" ht="37.5" x14ac:dyDescent="0.25">
      <c r="B142" s="20" t="s">
        <v>4278</v>
      </c>
    </row>
    <row r="143" spans="2:2" ht="18.75" x14ac:dyDescent="0.25">
      <c r="B143" s="20" t="s">
        <v>4279</v>
      </c>
    </row>
    <row r="144" spans="2:2" x14ac:dyDescent="0.25">
      <c r="B144" s="262" t="s">
        <v>4280</v>
      </c>
    </row>
    <row r="145" spans="2:2" x14ac:dyDescent="0.25">
      <c r="B145" s="262" t="s">
        <v>4281</v>
      </c>
    </row>
    <row r="146" spans="2:2" x14ac:dyDescent="0.25">
      <c r="B146" s="262" t="s">
        <v>4282</v>
      </c>
    </row>
    <row r="147" spans="2:2" ht="30" x14ac:dyDescent="0.25">
      <c r="B147" s="262" t="s">
        <v>4283</v>
      </c>
    </row>
    <row r="148" spans="2:2" ht="30" x14ac:dyDescent="0.25">
      <c r="B148" s="262" t="s">
        <v>4284</v>
      </c>
    </row>
    <row r="149" spans="2:2" x14ac:dyDescent="0.25">
      <c r="B149" s="262" t="s">
        <v>4285</v>
      </c>
    </row>
    <row r="150" spans="2:2" ht="30" x14ac:dyDescent="0.25">
      <c r="B150" s="262" t="s">
        <v>4286</v>
      </c>
    </row>
    <row r="151" spans="2:2" ht="56.25" x14ac:dyDescent="0.25">
      <c r="B151" s="20" t="s">
        <v>3579</v>
      </c>
    </row>
    <row r="152" spans="2:2" ht="56.25" x14ac:dyDescent="0.25">
      <c r="B152" s="20" t="s">
        <v>3724</v>
      </c>
    </row>
    <row r="153" spans="2:2" ht="37.5" x14ac:dyDescent="0.25">
      <c r="B153" s="20" t="s">
        <v>4051</v>
      </c>
    </row>
    <row r="154" spans="2:2" ht="37.5" x14ac:dyDescent="0.25">
      <c r="B154" s="20" t="s">
        <v>4287</v>
      </c>
    </row>
    <row r="155" spans="2:2" x14ac:dyDescent="0.25">
      <c r="B155" s="1"/>
    </row>
    <row r="156" spans="2:2" ht="18.75" x14ac:dyDescent="0.25">
      <c r="B156" s="20"/>
    </row>
    <row r="157" spans="2:2" ht="18.75" x14ac:dyDescent="0.25">
      <c r="B157" s="19"/>
    </row>
    <row r="158" spans="2:2" x14ac:dyDescent="0.25">
      <c r="B158" s="262" t="s">
        <v>4288</v>
      </c>
    </row>
    <row r="159" spans="2:2" ht="56.25" x14ac:dyDescent="0.25">
      <c r="B159" s="20" t="s">
        <v>4052</v>
      </c>
    </row>
    <row r="160" spans="2:2" ht="75" x14ac:dyDescent="0.25">
      <c r="B160" s="20" t="s">
        <v>4053</v>
      </c>
    </row>
    <row r="161" spans="2:2" ht="75" x14ac:dyDescent="0.25">
      <c r="B161" s="20" t="s">
        <v>4054</v>
      </c>
    </row>
    <row r="162" spans="2:2" ht="75" x14ac:dyDescent="0.25">
      <c r="B162" s="20" t="s">
        <v>4289</v>
      </c>
    </row>
    <row r="163" spans="2:2" ht="93.75" x14ac:dyDescent="0.25">
      <c r="B163" s="20" t="s">
        <v>4290</v>
      </c>
    </row>
    <row r="164" spans="2:2" ht="41.25" customHeight="1" x14ac:dyDescent="0.25">
      <c r="B164" s="20" t="s">
        <v>4291</v>
      </c>
    </row>
    <row r="165" spans="2:2" ht="30" x14ac:dyDescent="0.25">
      <c r="B165" s="262" t="s">
        <v>4292</v>
      </c>
    </row>
    <row r="166" spans="2:2" x14ac:dyDescent="0.25">
      <c r="B166" s="223"/>
    </row>
    <row r="167" spans="2:2" x14ac:dyDescent="0.25">
      <c r="B167" s="223"/>
    </row>
    <row r="168" spans="2:2" x14ac:dyDescent="0.25">
      <c r="B168" s="223"/>
    </row>
    <row r="169" spans="2:2" x14ac:dyDescent="0.25">
      <c r="B169" s="66"/>
    </row>
    <row r="170" spans="2:2" ht="30" x14ac:dyDescent="0.25">
      <c r="B170" s="262" t="s">
        <v>4293</v>
      </c>
    </row>
    <row r="171" spans="2:2" ht="56.25" x14ac:dyDescent="0.25">
      <c r="B171" s="20" t="s">
        <v>3731</v>
      </c>
    </row>
    <row r="172" spans="2:2" ht="37.5" x14ac:dyDescent="0.25">
      <c r="B172" s="20" t="s">
        <v>4294</v>
      </c>
    </row>
    <row r="173" spans="2:2" ht="93.75" x14ac:dyDescent="0.25">
      <c r="B173" s="220" t="s">
        <v>4295</v>
      </c>
    </row>
    <row r="174" spans="2:2" ht="75" x14ac:dyDescent="0.25">
      <c r="B174" s="220" t="s">
        <v>4296</v>
      </c>
    </row>
    <row r="175" spans="2:2" ht="18.75" x14ac:dyDescent="0.25">
      <c r="B175" s="220" t="s">
        <v>4297</v>
      </c>
    </row>
    <row r="176" spans="2:2" ht="56.25" x14ac:dyDescent="0.25">
      <c r="B176" s="220" t="s">
        <v>4298</v>
      </c>
    </row>
    <row r="177" spans="2:2" ht="18.75" x14ac:dyDescent="0.25">
      <c r="B177" s="220" t="s">
        <v>4297</v>
      </c>
    </row>
    <row r="178" spans="2:2" ht="56.25" x14ac:dyDescent="0.25">
      <c r="B178" s="220" t="s">
        <v>4299</v>
      </c>
    </row>
    <row r="179" spans="2:2" ht="18.75" x14ac:dyDescent="0.25">
      <c r="B179" s="220" t="s">
        <v>4297</v>
      </c>
    </row>
    <row r="180" spans="2:2" ht="56.25" x14ac:dyDescent="0.25">
      <c r="B180" s="220" t="s">
        <v>4300</v>
      </c>
    </row>
    <row r="181" spans="2:2" ht="18.75" x14ac:dyDescent="0.25">
      <c r="B181" s="220" t="s">
        <v>4297</v>
      </c>
    </row>
    <row r="182" spans="2:2" ht="56.25" x14ac:dyDescent="0.25">
      <c r="B182" s="220" t="s">
        <v>4301</v>
      </c>
    </row>
    <row r="183" spans="2:2" ht="18.75" x14ac:dyDescent="0.25">
      <c r="B183" s="221">
        <v>9</v>
      </c>
    </row>
    <row r="184" spans="2:2" ht="56.25" x14ac:dyDescent="0.25">
      <c r="B184" s="220" t="s">
        <v>4302</v>
      </c>
    </row>
    <row r="185" spans="2:2" ht="18.75" x14ac:dyDescent="0.25">
      <c r="B185" s="220" t="s">
        <v>4297</v>
      </c>
    </row>
    <row r="186" spans="2:2" ht="56.25" x14ac:dyDescent="0.25">
      <c r="B186" s="220" t="s">
        <v>4303</v>
      </c>
    </row>
    <row r="187" spans="2:2" ht="18.75" x14ac:dyDescent="0.25">
      <c r="B187" s="220" t="s">
        <v>4297</v>
      </c>
    </row>
    <row r="188" spans="2:2" ht="56.25" x14ac:dyDescent="0.25">
      <c r="B188" s="220" t="s">
        <v>4304</v>
      </c>
    </row>
    <row r="189" spans="2:2" ht="18.75" x14ac:dyDescent="0.25">
      <c r="B189" s="220" t="s">
        <v>4297</v>
      </c>
    </row>
    <row r="190" spans="2:2" ht="56.25" x14ac:dyDescent="0.25">
      <c r="B190" s="220" t="s">
        <v>4305</v>
      </c>
    </row>
    <row r="191" spans="2:2" ht="18.75" x14ac:dyDescent="0.25">
      <c r="B191" s="220" t="s">
        <v>4297</v>
      </c>
    </row>
    <row r="192" spans="2:2" ht="56.25" x14ac:dyDescent="0.25">
      <c r="B192" s="220" t="s">
        <v>4306</v>
      </c>
    </row>
    <row r="193" spans="2:2" ht="18.75" x14ac:dyDescent="0.25">
      <c r="B193" s="19"/>
    </row>
    <row r="194" spans="2:2" ht="18.75" x14ac:dyDescent="0.25">
      <c r="B194" s="19" t="s">
        <v>4307</v>
      </c>
    </row>
    <row r="195" spans="2:2" ht="18.75" x14ac:dyDescent="0.25">
      <c r="B195" s="19" t="s">
        <v>4308</v>
      </c>
    </row>
    <row r="196" spans="2:2" ht="18.75" x14ac:dyDescent="0.25">
      <c r="B196" s="19" t="s">
        <v>4309</v>
      </c>
    </row>
    <row r="197" spans="2:2" ht="18.75" x14ac:dyDescent="0.25">
      <c r="B197" s="19" t="s">
        <v>4310</v>
      </c>
    </row>
    <row r="198" spans="2:2" ht="37.5" x14ac:dyDescent="0.25">
      <c r="B198" s="19" t="s">
        <v>4311</v>
      </c>
    </row>
    <row r="199" spans="2:2" ht="37.5" x14ac:dyDescent="0.25">
      <c r="B199" s="19" t="s">
        <v>4312</v>
      </c>
    </row>
    <row r="200" spans="2:2" ht="18.75" x14ac:dyDescent="0.25">
      <c r="B200" s="20"/>
    </row>
    <row r="201" spans="2:2" ht="18.75" x14ac:dyDescent="0.25">
      <c r="B201" s="20" t="s">
        <v>3741</v>
      </c>
    </row>
    <row r="202" spans="2:2" ht="45" x14ac:dyDescent="0.25">
      <c r="B202" s="262" t="s">
        <v>4313</v>
      </c>
    </row>
    <row r="203" spans="2:2" ht="18.75" x14ac:dyDescent="0.25">
      <c r="B203" s="20"/>
    </row>
    <row r="204" spans="2:2" ht="18.75" x14ac:dyDescent="0.25">
      <c r="B204" s="19"/>
    </row>
    <row r="205" spans="2:2" ht="75" x14ac:dyDescent="0.25">
      <c r="B205" s="20" t="s">
        <v>4314</v>
      </c>
    </row>
    <row r="206" spans="2:2" ht="37.5" x14ac:dyDescent="0.25">
      <c r="B206" s="20" t="s">
        <v>4315</v>
      </c>
    </row>
    <row r="207" spans="2:2" ht="18.75" x14ac:dyDescent="0.25">
      <c r="B207" s="20"/>
    </row>
    <row r="208" spans="2:2" ht="18.75" x14ac:dyDescent="0.25">
      <c r="B208" s="19" t="s">
        <v>4316</v>
      </c>
    </row>
    <row r="209" spans="2:2" ht="18.75" x14ac:dyDescent="0.25">
      <c r="B209" s="19" t="s">
        <v>4308</v>
      </c>
    </row>
    <row r="210" spans="2:2" ht="18.75" x14ac:dyDescent="0.25">
      <c r="B210" s="19" t="s">
        <v>4309</v>
      </c>
    </row>
    <row r="211" spans="2:2" ht="18.75" x14ac:dyDescent="0.25">
      <c r="B211" s="19" t="s">
        <v>4317</v>
      </c>
    </row>
    <row r="212" spans="2:2" ht="37.5" x14ac:dyDescent="0.25">
      <c r="B212" s="19" t="s">
        <v>4318</v>
      </c>
    </row>
    <row r="213" spans="2:2" ht="37.5" x14ac:dyDescent="0.25">
      <c r="B213" s="19" t="s">
        <v>4319</v>
      </c>
    </row>
    <row r="214" spans="2:2" ht="37.5" x14ac:dyDescent="0.25">
      <c r="B214" s="19" t="s">
        <v>4320</v>
      </c>
    </row>
    <row r="215" spans="2:2" ht="18.75" x14ac:dyDescent="0.25">
      <c r="B215" s="19"/>
    </row>
    <row r="216" spans="2:2" ht="75" x14ac:dyDescent="0.25">
      <c r="B216" s="20" t="s">
        <v>4321</v>
      </c>
    </row>
    <row r="217" spans="2:2" x14ac:dyDescent="0.25">
      <c r="B217" s="262" t="s">
        <v>4322</v>
      </c>
    </row>
    <row r="218" spans="2:2" x14ac:dyDescent="0.25">
      <c r="B218" s="262" t="s">
        <v>4323</v>
      </c>
    </row>
    <row r="219" spans="2:2" ht="30" x14ac:dyDescent="0.25">
      <c r="B219" s="262" t="s">
        <v>4324</v>
      </c>
    </row>
    <row r="220" spans="2:2" ht="45" x14ac:dyDescent="0.25">
      <c r="B220" s="262" t="s">
        <v>4325</v>
      </c>
    </row>
    <row r="221" spans="2:2" ht="37.5" x14ac:dyDescent="0.25">
      <c r="B221" s="20" t="s">
        <v>4326</v>
      </c>
    </row>
    <row r="222" spans="2:2" x14ac:dyDescent="0.25">
      <c r="B222" s="1"/>
    </row>
    <row r="223" spans="2:2" ht="18.75" x14ac:dyDescent="0.25">
      <c r="B223" s="20"/>
    </row>
    <row r="224" spans="2:2" ht="18.75" x14ac:dyDescent="0.25">
      <c r="B224" s="19"/>
    </row>
    <row r="225" spans="2:2" ht="37.5" x14ac:dyDescent="0.25">
      <c r="B225" s="20" t="s">
        <v>4327</v>
      </c>
    </row>
    <row r="226" spans="2:2" ht="37.5" x14ac:dyDescent="0.25">
      <c r="B226" s="20" t="s">
        <v>4328</v>
      </c>
    </row>
    <row r="227" spans="2:2" ht="18.75" x14ac:dyDescent="0.25">
      <c r="B227" s="22"/>
    </row>
    <row r="228" spans="2:2" ht="18.75" x14ac:dyDescent="0.25">
      <c r="B228" s="19" t="s">
        <v>4329</v>
      </c>
    </row>
    <row r="229" spans="2:2" ht="18.75" x14ac:dyDescent="0.25">
      <c r="B229" s="20"/>
    </row>
    <row r="230" spans="2:2" ht="56.25" x14ac:dyDescent="0.25">
      <c r="B230" s="20" t="s">
        <v>3757</v>
      </c>
    </row>
    <row r="231" spans="2:2" ht="93.75" x14ac:dyDescent="0.25">
      <c r="B231" s="20" t="s">
        <v>3758</v>
      </c>
    </row>
    <row r="232" spans="2:2" x14ac:dyDescent="0.25">
      <c r="B232" s="224"/>
    </row>
    <row r="233" spans="2:2" ht="18.75" x14ac:dyDescent="0.25">
      <c r="B233" s="20"/>
    </row>
    <row r="234" spans="2:2" ht="37.5" x14ac:dyDescent="0.25">
      <c r="B234" s="19" t="s">
        <v>4330</v>
      </c>
    </row>
    <row r="235" spans="2:2" ht="18.75" x14ac:dyDescent="0.25">
      <c r="B235" s="19" t="s">
        <v>4268</v>
      </c>
    </row>
    <row r="236" spans="2:2" ht="18.75" x14ac:dyDescent="0.25">
      <c r="B236" s="20"/>
    </row>
    <row r="237" spans="2:2" ht="18.75" x14ac:dyDescent="0.25">
      <c r="B237" s="20" t="s">
        <v>3761</v>
      </c>
    </row>
    <row r="238" spans="2:2" ht="18.75" x14ac:dyDescent="0.25">
      <c r="B238" s="20" t="s">
        <v>3762</v>
      </c>
    </row>
    <row r="239" spans="2:2" ht="37.5" x14ac:dyDescent="0.25">
      <c r="B239" s="20" t="s">
        <v>3584</v>
      </c>
    </row>
    <row r="240" spans="2:2" ht="18.75" x14ac:dyDescent="0.25">
      <c r="B240" s="20" t="s">
        <v>3763</v>
      </c>
    </row>
    <row r="241" spans="2:2" ht="56.25" x14ac:dyDescent="0.25">
      <c r="B241" s="20" t="s">
        <v>3764</v>
      </c>
    </row>
    <row r="242" spans="2:2" ht="56.25" x14ac:dyDescent="0.25">
      <c r="B242" s="20" t="s">
        <v>4331</v>
      </c>
    </row>
    <row r="243" spans="2:2" x14ac:dyDescent="0.25">
      <c r="B243" s="1"/>
    </row>
    <row r="244" spans="2:2" ht="18.75" x14ac:dyDescent="0.25">
      <c r="B244" s="19"/>
    </row>
    <row r="245" spans="2:2" ht="18.75" x14ac:dyDescent="0.25">
      <c r="B245" s="20" t="s">
        <v>4332</v>
      </c>
    </row>
    <row r="246" spans="2:2" ht="18.75" x14ac:dyDescent="0.25">
      <c r="B246" s="20" t="s">
        <v>3585</v>
      </c>
    </row>
    <row r="247" spans="2:2" ht="75" x14ac:dyDescent="0.25">
      <c r="B247" s="20" t="s">
        <v>3766</v>
      </c>
    </row>
    <row r="248" spans="2:2" ht="37.5" x14ac:dyDescent="0.25">
      <c r="B248" s="20" t="s">
        <v>3767</v>
      </c>
    </row>
    <row r="249" spans="2:2" ht="18.75" x14ac:dyDescent="0.25">
      <c r="B249" s="20"/>
    </row>
    <row r="250" spans="2:2" ht="37.5" x14ac:dyDescent="0.25">
      <c r="B250" s="19" t="s">
        <v>4333</v>
      </c>
    </row>
    <row r="251" spans="2:2" ht="18.75" x14ac:dyDescent="0.25">
      <c r="B251" s="19" t="s">
        <v>4334</v>
      </c>
    </row>
    <row r="252" spans="2:2" ht="18.75" x14ac:dyDescent="0.25">
      <c r="B252" s="20"/>
    </row>
    <row r="253" spans="2:2" ht="37.5" x14ac:dyDescent="0.25">
      <c r="B253" s="20" t="s">
        <v>4067</v>
      </c>
    </row>
    <row r="254" spans="2:2" ht="75" x14ac:dyDescent="0.25">
      <c r="B254" s="20" t="s">
        <v>4335</v>
      </c>
    </row>
    <row r="255" spans="2:2" ht="56.25" x14ac:dyDescent="0.25">
      <c r="B255" s="20" t="s">
        <v>3779</v>
      </c>
    </row>
    <row r="256" spans="2:2" x14ac:dyDescent="0.25">
      <c r="B256" s="225"/>
    </row>
    <row r="257" spans="2:2" ht="18.75" x14ac:dyDescent="0.25">
      <c r="B257" s="22"/>
    </row>
    <row r="258" spans="2:2" ht="75" x14ac:dyDescent="0.25">
      <c r="B258" s="19" t="s">
        <v>4336</v>
      </c>
    </row>
    <row r="259" spans="2:2" ht="18.75" x14ac:dyDescent="0.25">
      <c r="B259" s="20"/>
    </row>
    <row r="260" spans="2:2" ht="37.5" x14ac:dyDescent="0.25">
      <c r="B260" s="20" t="s">
        <v>3783</v>
      </c>
    </row>
    <row r="261" spans="2:2" ht="18.75" x14ac:dyDescent="0.25">
      <c r="B261" s="19"/>
    </row>
    <row r="262" spans="2:2" ht="37.5" x14ac:dyDescent="0.25">
      <c r="B262" s="19" t="s">
        <v>4337</v>
      </c>
    </row>
    <row r="263" spans="2:2" ht="18.75" x14ac:dyDescent="0.25">
      <c r="B263" s="19"/>
    </row>
    <row r="264" spans="2:2" ht="18.75" x14ac:dyDescent="0.25">
      <c r="B264" s="19" t="s">
        <v>4338</v>
      </c>
    </row>
    <row r="265" spans="2:2" ht="18.75" x14ac:dyDescent="0.25">
      <c r="B265" s="22"/>
    </row>
    <row r="266" spans="2:2" ht="37.5" x14ac:dyDescent="0.25">
      <c r="B266" s="20" t="s">
        <v>3787</v>
      </c>
    </row>
    <row r="267" spans="2:2" ht="18.75" x14ac:dyDescent="0.25">
      <c r="B267" s="19"/>
    </row>
    <row r="268" spans="2:2" ht="18.75" x14ac:dyDescent="0.25">
      <c r="B268" s="19" t="s">
        <v>4339</v>
      </c>
    </row>
    <row r="269" spans="2:2" ht="18.75" x14ac:dyDescent="0.25">
      <c r="B269" s="19" t="s">
        <v>4340</v>
      </c>
    </row>
    <row r="270" spans="2:2" ht="37.5" x14ac:dyDescent="0.25">
      <c r="B270" s="19" t="s">
        <v>4341</v>
      </c>
    </row>
    <row r="271" spans="2:2" x14ac:dyDescent="0.25">
      <c r="B271" s="199"/>
    </row>
    <row r="272" spans="2:2" ht="37.5" x14ac:dyDescent="0.25">
      <c r="B272" s="20" t="s">
        <v>3792</v>
      </c>
    </row>
    <row r="273" spans="2:2" ht="18.75" x14ac:dyDescent="0.25">
      <c r="B273" s="191"/>
    </row>
    <row r="274" spans="2:2" ht="75" x14ac:dyDescent="0.25">
      <c r="B274" s="19" t="s">
        <v>4342</v>
      </c>
    </row>
    <row r="275" spans="2:2" x14ac:dyDescent="0.25">
      <c r="B275" s="199"/>
    </row>
    <row r="276" spans="2:2" ht="56.25" x14ac:dyDescent="0.25">
      <c r="B276" s="20" t="s">
        <v>3798</v>
      </c>
    </row>
    <row r="277" spans="2:2" ht="18.75" x14ac:dyDescent="0.25">
      <c r="B277" s="22"/>
    </row>
    <row r="278" spans="2:2" ht="18.75" x14ac:dyDescent="0.25">
      <c r="B278" s="19" t="s">
        <v>4343</v>
      </c>
    </row>
    <row r="279" spans="2:2" ht="18.75" x14ac:dyDescent="0.25">
      <c r="B279" s="19" t="s">
        <v>4344</v>
      </c>
    </row>
    <row r="280" spans="2:2" ht="18.75" x14ac:dyDescent="0.25">
      <c r="B280" s="19" t="s">
        <v>4345</v>
      </c>
    </row>
    <row r="281" spans="2:2" ht="18.75" x14ac:dyDescent="0.25">
      <c r="B281" s="19" t="s">
        <v>4346</v>
      </c>
    </row>
    <row r="282" spans="2:2" ht="18.75" x14ac:dyDescent="0.25">
      <c r="B282" s="20"/>
    </row>
    <row r="283" spans="2:2" ht="37.5" x14ac:dyDescent="0.25">
      <c r="B283" s="20" t="s">
        <v>3800</v>
      </c>
    </row>
    <row r="284" spans="2:2" ht="56.25" x14ac:dyDescent="0.25">
      <c r="B284" s="20" t="s">
        <v>3801</v>
      </c>
    </row>
    <row r="285" spans="2:2" ht="37.5" x14ac:dyDescent="0.25">
      <c r="B285" s="20" t="s">
        <v>3802</v>
      </c>
    </row>
    <row r="286" spans="2:2" ht="18.75" x14ac:dyDescent="0.25">
      <c r="B286" s="19"/>
    </row>
    <row r="287" spans="2:2" ht="18.75" x14ac:dyDescent="0.25">
      <c r="B287" s="19" t="s">
        <v>4347</v>
      </c>
    </row>
    <row r="288" spans="2:2" ht="18.75" x14ac:dyDescent="0.25">
      <c r="B288" s="19" t="s">
        <v>4348</v>
      </c>
    </row>
    <row r="289" spans="2:2" ht="18.75" x14ac:dyDescent="0.25">
      <c r="B289" s="19" t="s">
        <v>4349</v>
      </c>
    </row>
    <row r="290" spans="2:2" ht="18.75" x14ac:dyDescent="0.25">
      <c r="B290" s="19" t="s">
        <v>4350</v>
      </c>
    </row>
    <row r="291" spans="2:2" ht="18.75" x14ac:dyDescent="0.25">
      <c r="B291" s="19" t="s">
        <v>4351</v>
      </c>
    </row>
    <row r="292" spans="2:2" ht="37.5" x14ac:dyDescent="0.25">
      <c r="B292" s="19" t="s">
        <v>4352</v>
      </c>
    </row>
    <row r="293" spans="2:2" x14ac:dyDescent="0.25">
      <c r="B293" s="66" t="s">
        <v>4353</v>
      </c>
    </row>
    <row r="294" spans="2:2" ht="18.75" x14ac:dyDescent="0.25">
      <c r="B294" s="22"/>
    </row>
    <row r="295" spans="2:2" ht="37.5" x14ac:dyDescent="0.25">
      <c r="B295" s="20" t="s">
        <v>3807</v>
      </c>
    </row>
    <row r="296" spans="2:2" ht="37.5" x14ac:dyDescent="0.25">
      <c r="B296" s="20" t="s">
        <v>3808</v>
      </c>
    </row>
    <row r="297" spans="2:2" ht="56.25" x14ac:dyDescent="0.25">
      <c r="B297" s="20" t="s">
        <v>3809</v>
      </c>
    </row>
    <row r="298" spans="2:2" ht="56.25" x14ac:dyDescent="0.25">
      <c r="B298" s="20" t="s">
        <v>3810</v>
      </c>
    </row>
    <row r="299" spans="2:2" ht="37.5" x14ac:dyDescent="0.25">
      <c r="B299" s="20" t="s">
        <v>3589</v>
      </c>
    </row>
    <row r="300" spans="2:2" ht="56.25" x14ac:dyDescent="0.25">
      <c r="B300" s="20" t="s">
        <v>3811</v>
      </c>
    </row>
    <row r="301" spans="2:2" ht="37.5" x14ac:dyDescent="0.25">
      <c r="B301" s="20" t="s">
        <v>3590</v>
      </c>
    </row>
    <row r="302" spans="2:2" ht="37.5" x14ac:dyDescent="0.25">
      <c r="B302" s="20" t="s">
        <v>3591</v>
      </c>
    </row>
    <row r="303" spans="2:2" ht="18.75" x14ac:dyDescent="0.25">
      <c r="B303" s="20"/>
    </row>
    <row r="304" spans="2:2" ht="18.75" x14ac:dyDescent="0.25">
      <c r="B304" s="20"/>
    </row>
    <row r="305" spans="2:2" ht="18.75" x14ac:dyDescent="0.25">
      <c r="B305" s="19"/>
    </row>
    <row r="306" spans="2:2" ht="56.25" x14ac:dyDescent="0.25">
      <c r="B306" s="20" t="s">
        <v>3592</v>
      </c>
    </row>
    <row r="307" spans="2:2" ht="56.25" x14ac:dyDescent="0.25">
      <c r="B307" s="20" t="s">
        <v>3812</v>
      </c>
    </row>
    <row r="308" spans="2:2" ht="37.5" x14ac:dyDescent="0.25">
      <c r="B308" s="20" t="s">
        <v>3813</v>
      </c>
    </row>
    <row r="309" spans="2:2" ht="93.75" x14ac:dyDescent="0.25">
      <c r="B309" s="20" t="s">
        <v>3593</v>
      </c>
    </row>
    <row r="310" spans="2:2" ht="56.25" x14ac:dyDescent="0.25">
      <c r="B310" s="20" t="s">
        <v>4354</v>
      </c>
    </row>
    <row r="311" spans="2:2" ht="37.5" x14ac:dyDescent="0.25">
      <c r="B311" s="20" t="s">
        <v>3815</v>
      </c>
    </row>
    <row r="312" spans="2:2" ht="37.5" x14ac:dyDescent="0.25">
      <c r="B312" s="20" t="s">
        <v>4086</v>
      </c>
    </row>
    <row r="313" spans="2:2" ht="18.75" x14ac:dyDescent="0.25">
      <c r="B313" s="20" t="s">
        <v>3594</v>
      </c>
    </row>
    <row r="314" spans="2:2" ht="112.5" x14ac:dyDescent="0.25">
      <c r="B314" s="20" t="s">
        <v>4355</v>
      </c>
    </row>
    <row r="315" spans="2:2" ht="37.5" x14ac:dyDescent="0.25">
      <c r="B315" s="20" t="s">
        <v>3818</v>
      </c>
    </row>
    <row r="316" spans="2:2" ht="18.75" x14ac:dyDescent="0.25">
      <c r="B316" s="19"/>
    </row>
    <row r="317" spans="2:2" ht="18.75" x14ac:dyDescent="0.25">
      <c r="B317" s="20" t="s">
        <v>3595</v>
      </c>
    </row>
    <row r="318" spans="2:2" ht="18.75" x14ac:dyDescent="0.25">
      <c r="B318" s="20" t="s">
        <v>3596</v>
      </c>
    </row>
    <row r="319" spans="2:2" ht="18.75" x14ac:dyDescent="0.25">
      <c r="B319" s="20" t="s">
        <v>3597</v>
      </c>
    </row>
    <row r="320" spans="2:2" ht="18.75" x14ac:dyDescent="0.25">
      <c r="B320" s="20" t="s">
        <v>3598</v>
      </c>
    </row>
    <row r="321" spans="2:2" ht="18.75" x14ac:dyDescent="0.25">
      <c r="B321" s="20" t="s">
        <v>3599</v>
      </c>
    </row>
    <row r="322" spans="2:2" ht="18.75" x14ac:dyDescent="0.25">
      <c r="B322" s="20" t="s">
        <v>3600</v>
      </c>
    </row>
    <row r="323" spans="2:2" ht="75" x14ac:dyDescent="0.25">
      <c r="B323" s="20" t="s">
        <v>3819</v>
      </c>
    </row>
    <row r="324" spans="2:2" ht="56.25" x14ac:dyDescent="0.25">
      <c r="B324" s="20" t="s">
        <v>3820</v>
      </c>
    </row>
    <row r="325" spans="2:2" ht="56.25" x14ac:dyDescent="0.25">
      <c r="B325" s="20" t="s">
        <v>3821</v>
      </c>
    </row>
    <row r="326" spans="2:2" ht="37.5" x14ac:dyDescent="0.25">
      <c r="B326" s="20" t="s">
        <v>3601</v>
      </c>
    </row>
    <row r="327" spans="2:2" ht="37.5" x14ac:dyDescent="0.25">
      <c r="B327" s="20" t="s">
        <v>3602</v>
      </c>
    </row>
    <row r="328" spans="2:2" ht="18.75" x14ac:dyDescent="0.25">
      <c r="B328" s="22"/>
    </row>
    <row r="329" spans="2:2" ht="18.75" x14ac:dyDescent="0.25">
      <c r="B329" s="19" t="s">
        <v>4356</v>
      </c>
    </row>
    <row r="330" spans="2:2" ht="18.75" x14ac:dyDescent="0.25">
      <c r="B330" s="19" t="s">
        <v>4357</v>
      </c>
    </row>
    <row r="331" spans="2:2" ht="18.75" x14ac:dyDescent="0.25">
      <c r="B331" s="19" t="s">
        <v>4358</v>
      </c>
    </row>
    <row r="332" spans="2:2" ht="18.75" x14ac:dyDescent="0.25">
      <c r="B332" s="19" t="s">
        <v>4359</v>
      </c>
    </row>
    <row r="333" spans="2:2" ht="18.75" x14ac:dyDescent="0.25">
      <c r="B333" s="19" t="s">
        <v>4360</v>
      </c>
    </row>
    <row r="334" spans="2:2" ht="75" x14ac:dyDescent="0.25">
      <c r="B334" s="19" t="s">
        <v>4361</v>
      </c>
    </row>
    <row r="335" spans="2:2" ht="18.75" x14ac:dyDescent="0.25">
      <c r="B335" s="184"/>
    </row>
    <row r="336" spans="2:2" ht="18.75" x14ac:dyDescent="0.25">
      <c r="B336" s="20" t="s">
        <v>4362</v>
      </c>
    </row>
    <row r="337" spans="2:2" x14ac:dyDescent="0.25">
      <c r="B337" s="1"/>
    </row>
    <row r="338" spans="2:2" ht="18.75" x14ac:dyDescent="0.25">
      <c r="B338" s="19"/>
    </row>
    <row r="339" spans="2:2" ht="18.75" x14ac:dyDescent="0.25">
      <c r="B339" s="20" t="s">
        <v>4363</v>
      </c>
    </row>
    <row r="340" spans="2:2" ht="56.25" x14ac:dyDescent="0.25">
      <c r="B340" s="20" t="s">
        <v>3828</v>
      </c>
    </row>
    <row r="341" spans="2:2" ht="37.5" x14ac:dyDescent="0.25">
      <c r="B341" s="20" t="s">
        <v>3829</v>
      </c>
    </row>
    <row r="342" spans="2:2" ht="37.5" x14ac:dyDescent="0.25">
      <c r="B342" s="20" t="s">
        <v>3830</v>
      </c>
    </row>
    <row r="343" spans="2:2" ht="18.75" x14ac:dyDescent="0.25">
      <c r="B343" s="20" t="s">
        <v>3831</v>
      </c>
    </row>
    <row r="344" spans="2:2" ht="18.75" x14ac:dyDescent="0.25">
      <c r="B344" s="20" t="s">
        <v>3603</v>
      </c>
    </row>
    <row r="345" spans="2:2" ht="37.5" x14ac:dyDescent="0.25">
      <c r="B345" s="20" t="s">
        <v>3832</v>
      </c>
    </row>
    <row r="346" spans="2:2" ht="37.5" x14ac:dyDescent="0.25">
      <c r="B346" s="20" t="s">
        <v>3833</v>
      </c>
    </row>
    <row r="347" spans="2:2" ht="18.75" x14ac:dyDescent="0.25">
      <c r="B347" s="20"/>
    </row>
    <row r="348" spans="2:2" ht="75" x14ac:dyDescent="0.25">
      <c r="B348" s="19" t="s">
        <v>4364</v>
      </c>
    </row>
    <row r="349" spans="2:2" ht="18.75" x14ac:dyDescent="0.25">
      <c r="B349" s="19"/>
    </row>
    <row r="350" spans="2:2" ht="56.25" x14ac:dyDescent="0.25">
      <c r="B350" s="20" t="s">
        <v>3838</v>
      </c>
    </row>
    <row r="351" spans="2:2" ht="18.75" x14ac:dyDescent="0.25">
      <c r="B351" s="20" t="s">
        <v>3604</v>
      </c>
    </row>
    <row r="352" spans="2:2" ht="18.75" x14ac:dyDescent="0.25">
      <c r="B352" s="20" t="s">
        <v>3605</v>
      </c>
    </row>
    <row r="353" spans="2:2" ht="75" x14ac:dyDescent="0.25">
      <c r="B353" s="20" t="s">
        <v>3839</v>
      </c>
    </row>
    <row r="354" spans="2:2" ht="18.75" x14ac:dyDescent="0.25">
      <c r="B354" s="19"/>
    </row>
    <row r="355" spans="2:2" ht="75" x14ac:dyDescent="0.25">
      <c r="B355" s="20" t="s">
        <v>3606</v>
      </c>
    </row>
    <row r="356" spans="2:2" ht="37.5" x14ac:dyDescent="0.25">
      <c r="B356" s="20" t="s">
        <v>3840</v>
      </c>
    </row>
    <row r="357" spans="2:2" ht="37.5" x14ac:dyDescent="0.25">
      <c r="B357" s="20" t="s">
        <v>3841</v>
      </c>
    </row>
    <row r="358" spans="2:2" ht="93.75" x14ac:dyDescent="0.25">
      <c r="B358" s="20" t="s">
        <v>4094</v>
      </c>
    </row>
    <row r="359" spans="2:2" ht="56.25" x14ac:dyDescent="0.25">
      <c r="B359" s="20" t="s">
        <v>3843</v>
      </c>
    </row>
    <row r="360" spans="2:2" ht="37.5" x14ac:dyDescent="0.25">
      <c r="B360" s="20" t="s">
        <v>3844</v>
      </c>
    </row>
    <row r="361" spans="2:2" ht="37.5" x14ac:dyDescent="0.25">
      <c r="B361" s="20" t="s">
        <v>3845</v>
      </c>
    </row>
    <row r="362" spans="2:2" ht="37.5" x14ac:dyDescent="0.25">
      <c r="B362" s="20" t="s">
        <v>3607</v>
      </c>
    </row>
    <row r="363" spans="2:2" ht="56.25" x14ac:dyDescent="0.25">
      <c r="B363" s="20" t="s">
        <v>3846</v>
      </c>
    </row>
    <row r="364" spans="2:2" ht="37.5" x14ac:dyDescent="0.25">
      <c r="B364" s="20" t="s">
        <v>3847</v>
      </c>
    </row>
    <row r="365" spans="2:2" ht="37.5" x14ac:dyDescent="0.25">
      <c r="B365" s="20" t="s">
        <v>4365</v>
      </c>
    </row>
    <row r="366" spans="2:2" x14ac:dyDescent="0.25">
      <c r="B366" s="1"/>
    </row>
    <row r="367" spans="2:2" ht="18.75" x14ac:dyDescent="0.25">
      <c r="B367" s="19"/>
    </row>
    <row r="368" spans="2:2" ht="37.5" x14ac:dyDescent="0.25">
      <c r="B368" s="20" t="s">
        <v>4366</v>
      </c>
    </row>
    <row r="369" spans="2:2" ht="37.5" x14ac:dyDescent="0.25">
      <c r="B369" s="20" t="s">
        <v>3849</v>
      </c>
    </row>
    <row r="370" spans="2:2" ht="37.5" x14ac:dyDescent="0.25">
      <c r="B370" s="20" t="s">
        <v>3850</v>
      </c>
    </row>
    <row r="371" spans="2:2" ht="56.25" x14ac:dyDescent="0.25">
      <c r="B371" s="20" t="s">
        <v>3851</v>
      </c>
    </row>
    <row r="372" spans="2:2" ht="75" x14ac:dyDescent="0.25">
      <c r="B372" s="20" t="s">
        <v>3852</v>
      </c>
    </row>
    <row r="373" spans="2:2" ht="75" x14ac:dyDescent="0.25">
      <c r="B373" s="20" t="s">
        <v>3853</v>
      </c>
    </row>
    <row r="374" spans="2:2" ht="18.75" x14ac:dyDescent="0.25">
      <c r="B374" s="19"/>
    </row>
    <row r="375" spans="2:2" ht="18.75" x14ac:dyDescent="0.25">
      <c r="B375" s="19" t="s">
        <v>4367</v>
      </c>
    </row>
    <row r="376" spans="2:2" ht="18.75" x14ac:dyDescent="0.25">
      <c r="B376" s="19" t="s">
        <v>4368</v>
      </c>
    </row>
    <row r="377" spans="2:2" ht="75" x14ac:dyDescent="0.25">
      <c r="B377" s="19" t="s">
        <v>4369</v>
      </c>
    </row>
    <row r="378" spans="2:2" ht="18.75" x14ac:dyDescent="0.25">
      <c r="B378" s="20"/>
    </row>
    <row r="379" spans="2:2" ht="18.75" x14ac:dyDescent="0.25">
      <c r="B379" s="19" t="s">
        <v>4370</v>
      </c>
    </row>
    <row r="380" spans="2:2" ht="18.75" x14ac:dyDescent="0.25">
      <c r="B380" s="19" t="s">
        <v>4371</v>
      </c>
    </row>
    <row r="381" spans="2:2" x14ac:dyDescent="0.25">
      <c r="B381" s="200"/>
    </row>
    <row r="382" spans="2:2" ht="18.75" x14ac:dyDescent="0.25">
      <c r="B382" s="20" t="s">
        <v>4372</v>
      </c>
    </row>
    <row r="383" spans="2:2" ht="37.5" x14ac:dyDescent="0.25">
      <c r="B383" s="20" t="s">
        <v>4373</v>
      </c>
    </row>
    <row r="384" spans="2:2" ht="18.75" x14ac:dyDescent="0.25">
      <c r="B384" s="19"/>
    </row>
    <row r="385" spans="2:2" ht="18.75" x14ac:dyDescent="0.25">
      <c r="B385" s="20" t="s">
        <v>4374</v>
      </c>
    </row>
    <row r="386" spans="2:2" ht="18.75" x14ac:dyDescent="0.25">
      <c r="B386" s="20" t="s">
        <v>4375</v>
      </c>
    </row>
    <row r="387" spans="2:2" ht="18.75" x14ac:dyDescent="0.25">
      <c r="B387" s="20" t="s">
        <v>4376</v>
      </c>
    </row>
    <row r="388" spans="2:2" ht="18.75" x14ac:dyDescent="0.25">
      <c r="B388" s="20" t="s">
        <v>4377</v>
      </c>
    </row>
    <row r="389" spans="2:2" ht="18.75" x14ac:dyDescent="0.25">
      <c r="B389" s="20" t="s">
        <v>4378</v>
      </c>
    </row>
    <row r="390" spans="2:2" ht="18.75" x14ac:dyDescent="0.25">
      <c r="B390" s="20" t="s">
        <v>4379</v>
      </c>
    </row>
    <row r="391" spans="2:2" ht="37.5" x14ac:dyDescent="0.25">
      <c r="B391" s="20" t="s">
        <v>3863</v>
      </c>
    </row>
    <row r="392" spans="2:2" ht="37.5" x14ac:dyDescent="0.25">
      <c r="B392" s="20" t="s">
        <v>3613</v>
      </c>
    </row>
    <row r="393" spans="2:2" ht="18.75" x14ac:dyDescent="0.25">
      <c r="B393" s="19"/>
    </row>
    <row r="394" spans="2:2" ht="18.75" x14ac:dyDescent="0.25">
      <c r="B394" s="19" t="s">
        <v>4380</v>
      </c>
    </row>
    <row r="395" spans="2:2" ht="18.75" x14ac:dyDescent="0.25">
      <c r="B395" s="19" t="s">
        <v>4371</v>
      </c>
    </row>
    <row r="396" spans="2:2" ht="18.75" x14ac:dyDescent="0.25">
      <c r="B396" s="22"/>
    </row>
    <row r="397" spans="2:2" ht="37.5" x14ac:dyDescent="0.25">
      <c r="B397" s="20" t="s">
        <v>3865</v>
      </c>
    </row>
    <row r="398" spans="2:2" ht="56.25" x14ac:dyDescent="0.25">
      <c r="B398" s="20" t="s">
        <v>3866</v>
      </c>
    </row>
    <row r="399" spans="2:2" ht="18.75" x14ac:dyDescent="0.25">
      <c r="B399" s="20" t="s">
        <v>3867</v>
      </c>
    </row>
    <row r="400" spans="2:2" ht="18.75" x14ac:dyDescent="0.25">
      <c r="B400" s="20" t="s">
        <v>3614</v>
      </c>
    </row>
    <row r="401" spans="2:2" ht="37.5" x14ac:dyDescent="0.25">
      <c r="B401" s="20" t="s">
        <v>3615</v>
      </c>
    </row>
    <row r="402" spans="2:2" ht="37.5" x14ac:dyDescent="0.25">
      <c r="B402" s="20" t="s">
        <v>3616</v>
      </c>
    </row>
    <row r="403" spans="2:2" ht="18.75" x14ac:dyDescent="0.25">
      <c r="B403" s="20" t="s">
        <v>3868</v>
      </c>
    </row>
    <row r="404" spans="2:2" ht="37.5" x14ac:dyDescent="0.25">
      <c r="B404" s="20" t="s">
        <v>3869</v>
      </c>
    </row>
    <row r="405" spans="2:2" ht="18.75" x14ac:dyDescent="0.25">
      <c r="B405" s="20" t="s">
        <v>3870</v>
      </c>
    </row>
    <row r="406" spans="2:2" ht="18.75" x14ac:dyDescent="0.25">
      <c r="B406" s="19"/>
    </row>
    <row r="407" spans="2:2" ht="18.75" x14ac:dyDescent="0.25">
      <c r="B407" s="20" t="s">
        <v>3617</v>
      </c>
    </row>
    <row r="408" spans="2:2" ht="18.75" x14ac:dyDescent="0.25">
      <c r="B408" s="20" t="s">
        <v>3618</v>
      </c>
    </row>
    <row r="409" spans="2:2" ht="18.75" x14ac:dyDescent="0.25">
      <c r="B409" s="20" t="s">
        <v>3619</v>
      </c>
    </row>
    <row r="410" spans="2:2" ht="18.75" x14ac:dyDescent="0.25">
      <c r="B410" s="20" t="s">
        <v>3871</v>
      </c>
    </row>
    <row r="411" spans="2:2" ht="18.75" x14ac:dyDescent="0.25">
      <c r="B411" s="20" t="s">
        <v>3872</v>
      </c>
    </row>
    <row r="412" spans="2:2" ht="18.75" x14ac:dyDescent="0.25">
      <c r="B412" s="20" t="s">
        <v>3873</v>
      </c>
    </row>
    <row r="413" spans="2:2" ht="18.75" x14ac:dyDescent="0.25">
      <c r="B413" s="20" t="s">
        <v>3874</v>
      </c>
    </row>
    <row r="414" spans="2:2" ht="37.5" x14ac:dyDescent="0.25">
      <c r="B414" s="20" t="s">
        <v>3875</v>
      </c>
    </row>
    <row r="415" spans="2:2" ht="37.5" x14ac:dyDescent="0.25">
      <c r="B415" s="20" t="s">
        <v>3876</v>
      </c>
    </row>
    <row r="416" spans="2:2" ht="18.75" x14ac:dyDescent="0.25">
      <c r="B416" s="20" t="s">
        <v>3877</v>
      </c>
    </row>
    <row r="417" spans="2:2" ht="18.75" x14ac:dyDescent="0.25">
      <c r="B417" s="20" t="s">
        <v>3878</v>
      </c>
    </row>
    <row r="418" spans="2:2" ht="37.5" x14ac:dyDescent="0.25">
      <c r="B418" s="20" t="s">
        <v>4101</v>
      </c>
    </row>
    <row r="419" spans="2:2" ht="56.25" x14ac:dyDescent="0.25">
      <c r="B419" s="20" t="s">
        <v>4102</v>
      </c>
    </row>
    <row r="420" spans="2:2" ht="37.5" x14ac:dyDescent="0.25">
      <c r="B420" s="20" t="s">
        <v>3880</v>
      </c>
    </row>
    <row r="421" spans="2:2" ht="112.5" x14ac:dyDescent="0.25">
      <c r="B421" s="20" t="s">
        <v>4103</v>
      </c>
    </row>
    <row r="422" spans="2:2" ht="56.25" x14ac:dyDescent="0.25">
      <c r="B422" s="20" t="s">
        <v>4381</v>
      </c>
    </row>
    <row r="423" spans="2:2" x14ac:dyDescent="0.25">
      <c r="B423" s="1"/>
    </row>
    <row r="424" spans="2:2" ht="18.75" x14ac:dyDescent="0.25">
      <c r="B424" s="19"/>
    </row>
    <row r="425" spans="2:2" ht="131.25" x14ac:dyDescent="0.25">
      <c r="B425" s="20" t="s">
        <v>4382</v>
      </c>
    </row>
    <row r="426" spans="2:2" ht="37.5" x14ac:dyDescent="0.25">
      <c r="B426" s="20" t="s">
        <v>3882</v>
      </c>
    </row>
    <row r="427" spans="2:2" ht="18.75" x14ac:dyDescent="0.25">
      <c r="B427" s="20" t="s">
        <v>3620</v>
      </c>
    </row>
    <row r="428" spans="2:2" ht="37.5" x14ac:dyDescent="0.25">
      <c r="B428" s="20" t="s">
        <v>3883</v>
      </c>
    </row>
    <row r="429" spans="2:2" ht="37.5" x14ac:dyDescent="0.25">
      <c r="B429" s="20" t="s">
        <v>3884</v>
      </c>
    </row>
    <row r="430" spans="2:2" ht="75" x14ac:dyDescent="0.25">
      <c r="B430" s="20" t="s">
        <v>3885</v>
      </c>
    </row>
    <row r="431" spans="2:2" ht="18.75" x14ac:dyDescent="0.25">
      <c r="B431" s="20" t="s">
        <v>4383</v>
      </c>
    </row>
    <row r="432" spans="2:2" ht="37.5" x14ac:dyDescent="0.25">
      <c r="B432" s="20" t="s">
        <v>3887</v>
      </c>
    </row>
    <row r="433" spans="2:2" ht="93.75" x14ac:dyDescent="0.25">
      <c r="B433" s="20" t="s">
        <v>4384</v>
      </c>
    </row>
    <row r="434" spans="2:2" ht="37.5" x14ac:dyDescent="0.25">
      <c r="B434" s="20" t="s">
        <v>4385</v>
      </c>
    </row>
    <row r="435" spans="2:2" ht="18.75" x14ac:dyDescent="0.25">
      <c r="B435" s="19"/>
    </row>
    <row r="436" spans="2:2" ht="112.5" x14ac:dyDescent="0.25">
      <c r="B436" s="20" t="s">
        <v>4386</v>
      </c>
    </row>
    <row r="437" spans="2:2" ht="75" x14ac:dyDescent="0.25">
      <c r="B437" s="20" t="s">
        <v>4387</v>
      </c>
    </row>
    <row r="438" spans="2:2" ht="37.5" x14ac:dyDescent="0.25">
      <c r="B438" s="20" t="s">
        <v>4109</v>
      </c>
    </row>
    <row r="439" spans="2:2" ht="18.75" x14ac:dyDescent="0.25">
      <c r="B439" s="20" t="s">
        <v>4388</v>
      </c>
    </row>
    <row r="440" spans="2:2" ht="37.5" x14ac:dyDescent="0.25">
      <c r="B440" s="20" t="s">
        <v>4389</v>
      </c>
    </row>
    <row r="441" spans="2:2" ht="18.75" x14ac:dyDescent="0.25">
      <c r="B441" s="20" t="s">
        <v>4390</v>
      </c>
    </row>
    <row r="442" spans="2:2" ht="37.5" x14ac:dyDescent="0.25">
      <c r="B442" s="20" t="s">
        <v>4391</v>
      </c>
    </row>
    <row r="443" spans="2:2" ht="18.75" x14ac:dyDescent="0.25">
      <c r="B443" s="20" t="s">
        <v>4392</v>
      </c>
    </row>
    <row r="444" spans="2:2" ht="37.5" x14ac:dyDescent="0.25">
      <c r="B444" s="20" t="s">
        <v>4393</v>
      </c>
    </row>
    <row r="445" spans="2:2" ht="56.25" x14ac:dyDescent="0.25">
      <c r="B445" s="20" t="s">
        <v>4394</v>
      </c>
    </row>
    <row r="446" spans="2:2" ht="56.25" x14ac:dyDescent="0.25">
      <c r="B446" s="20" t="s">
        <v>4395</v>
      </c>
    </row>
    <row r="447" spans="2:2" ht="18.75" x14ac:dyDescent="0.25">
      <c r="B447" s="20" t="s">
        <v>4396</v>
      </c>
    </row>
    <row r="448" spans="2:2" ht="18.75" x14ac:dyDescent="0.25">
      <c r="B448" s="20"/>
    </row>
    <row r="449" spans="2:2" ht="18.75" x14ac:dyDescent="0.25">
      <c r="B449" s="19"/>
    </row>
    <row r="450" spans="2:2" ht="37.5" x14ac:dyDescent="0.25">
      <c r="B450" s="20" t="s">
        <v>4397</v>
      </c>
    </row>
    <row r="451" spans="2:2" ht="18.75" x14ac:dyDescent="0.25">
      <c r="B451" s="20" t="s">
        <v>3899</v>
      </c>
    </row>
    <row r="452" spans="2:2" ht="18.75" x14ac:dyDescent="0.25">
      <c r="B452" s="20" t="s">
        <v>3623</v>
      </c>
    </row>
    <row r="453" spans="2:2" ht="56.25" x14ac:dyDescent="0.25">
      <c r="B453" s="20" t="s">
        <v>3624</v>
      </c>
    </row>
    <row r="454" spans="2:2" ht="18.75" x14ac:dyDescent="0.25">
      <c r="B454" s="20" t="s">
        <v>3625</v>
      </c>
    </row>
    <row r="455" spans="2:2" ht="37.5" x14ac:dyDescent="0.25">
      <c r="B455" s="20" t="s">
        <v>4398</v>
      </c>
    </row>
    <row r="456" spans="2:2" ht="37.5" x14ac:dyDescent="0.25">
      <c r="B456" s="20" t="s">
        <v>3632</v>
      </c>
    </row>
    <row r="457" spans="2:2" ht="75" x14ac:dyDescent="0.25">
      <c r="B457" s="20" t="s">
        <v>3918</v>
      </c>
    </row>
    <row r="458" spans="2:2" ht="18.75" x14ac:dyDescent="0.25">
      <c r="B458" s="19"/>
    </row>
    <row r="459" spans="2:2" ht="18.75" x14ac:dyDescent="0.25">
      <c r="B459" s="20" t="s">
        <v>4399</v>
      </c>
    </row>
    <row r="460" spans="2:2" ht="18.75" x14ac:dyDescent="0.25">
      <c r="B460" s="20" t="s">
        <v>4334</v>
      </c>
    </row>
    <row r="461" spans="2:2" ht="18.75" x14ac:dyDescent="0.25">
      <c r="B461" s="20" t="s">
        <v>4400</v>
      </c>
    </row>
    <row r="462" spans="2:2" ht="37.5" x14ac:dyDescent="0.25">
      <c r="B462" s="20" t="s">
        <v>4401</v>
      </c>
    </row>
    <row r="463" spans="2:2" ht="18.75" x14ac:dyDescent="0.25">
      <c r="B463" s="20" t="s">
        <v>4402</v>
      </c>
    </row>
    <row r="464" spans="2:2" ht="18.75" x14ac:dyDescent="0.25">
      <c r="B464" s="20" t="s">
        <v>4403</v>
      </c>
    </row>
    <row r="465" spans="2:2" ht="18.75" x14ac:dyDescent="0.25">
      <c r="B465" s="20" t="s">
        <v>4404</v>
      </c>
    </row>
    <row r="466" spans="2:2" ht="18.75" x14ac:dyDescent="0.25">
      <c r="B466" s="20"/>
    </row>
    <row r="467" spans="2:2" ht="37.5" x14ac:dyDescent="0.25">
      <c r="B467" s="20" t="s">
        <v>3924</v>
      </c>
    </row>
    <row r="468" spans="2:2" ht="56.25" x14ac:dyDescent="0.25">
      <c r="B468" s="20" t="s">
        <v>3925</v>
      </c>
    </row>
    <row r="469" spans="2:2" ht="18.75" x14ac:dyDescent="0.25">
      <c r="B469" s="19"/>
    </row>
    <row r="470" spans="2:2" ht="93.75" x14ac:dyDescent="0.25">
      <c r="B470" s="20" t="s">
        <v>3926</v>
      </c>
    </row>
    <row r="471" spans="2:2" ht="56.25" x14ac:dyDescent="0.25">
      <c r="B471" s="20" t="s">
        <v>4405</v>
      </c>
    </row>
    <row r="472" spans="2:2" ht="75" x14ac:dyDescent="0.25">
      <c r="B472" s="20" t="s">
        <v>3928</v>
      </c>
    </row>
    <row r="473" spans="2:2" ht="18.75" x14ac:dyDescent="0.25">
      <c r="B473" s="20"/>
    </row>
    <row r="474" spans="2:2" ht="37.5" x14ac:dyDescent="0.25">
      <c r="B474" s="20" t="s">
        <v>4406</v>
      </c>
    </row>
    <row r="475" spans="2:2" ht="18.75" x14ac:dyDescent="0.25">
      <c r="B475" s="20" t="s">
        <v>4407</v>
      </c>
    </row>
    <row r="476" spans="2:2" ht="18.75" x14ac:dyDescent="0.25">
      <c r="B476" s="20" t="s">
        <v>4268</v>
      </c>
    </row>
    <row r="477" spans="2:2" ht="18.75" x14ac:dyDescent="0.25">
      <c r="B477" s="184"/>
    </row>
    <row r="478" spans="2:2" ht="37.5" x14ac:dyDescent="0.25">
      <c r="B478" s="20" t="s">
        <v>3634</v>
      </c>
    </row>
    <row r="479" spans="2:2" ht="75" x14ac:dyDescent="0.25">
      <c r="B479" s="20" t="s">
        <v>4408</v>
      </c>
    </row>
    <row r="480" spans="2:2" ht="37.5" x14ac:dyDescent="0.25">
      <c r="B480" s="20" t="s">
        <v>3635</v>
      </c>
    </row>
    <row r="481" spans="2:2" ht="56.25" x14ac:dyDescent="0.25">
      <c r="B481" s="20" t="s">
        <v>3636</v>
      </c>
    </row>
    <row r="482" spans="2:2" ht="18.75" x14ac:dyDescent="0.25">
      <c r="B482" s="20" t="s">
        <v>3637</v>
      </c>
    </row>
    <row r="483" spans="2:2" ht="18.75" x14ac:dyDescent="0.25">
      <c r="B483" s="20"/>
    </row>
    <row r="484" spans="2:2" ht="18.75" x14ac:dyDescent="0.25">
      <c r="B484" s="19"/>
    </row>
    <row r="485" spans="2:2" ht="37.5" x14ac:dyDescent="0.25">
      <c r="B485" s="20" t="s">
        <v>3638</v>
      </c>
    </row>
    <row r="486" spans="2:2" ht="18.75" x14ac:dyDescent="0.25">
      <c r="B486" s="20" t="s">
        <v>3639</v>
      </c>
    </row>
    <row r="487" spans="2:2" ht="18.75" x14ac:dyDescent="0.25">
      <c r="B487" s="20" t="s">
        <v>3640</v>
      </c>
    </row>
    <row r="488" spans="2:2" ht="18.75" x14ac:dyDescent="0.25">
      <c r="B488" s="20"/>
    </row>
    <row r="489" spans="2:2" ht="37.5" x14ac:dyDescent="0.25">
      <c r="B489" s="20" t="s">
        <v>4409</v>
      </c>
    </row>
    <row r="490" spans="2:2" ht="37.5" x14ac:dyDescent="0.25">
      <c r="B490" s="20" t="s">
        <v>4410</v>
      </c>
    </row>
    <row r="491" spans="2:2" ht="18.75" x14ac:dyDescent="0.25">
      <c r="B491" s="20"/>
    </row>
    <row r="492" spans="2:2" ht="56.25" x14ac:dyDescent="0.25">
      <c r="B492" s="20" t="s">
        <v>3936</v>
      </c>
    </row>
    <row r="493" spans="2:2" ht="56.25" x14ac:dyDescent="0.25">
      <c r="B493" s="20" t="s">
        <v>3937</v>
      </c>
    </row>
    <row r="494" spans="2:2" ht="37.5" x14ac:dyDescent="0.25">
      <c r="B494" s="20" t="s">
        <v>3938</v>
      </c>
    </row>
    <row r="495" spans="2:2" ht="18.75" x14ac:dyDescent="0.25">
      <c r="B495" s="20"/>
    </row>
    <row r="496" spans="2:2" ht="18.75" x14ac:dyDescent="0.25">
      <c r="B496" s="20" t="s">
        <v>4411</v>
      </c>
    </row>
    <row r="497" spans="2:2" ht="18.75" x14ac:dyDescent="0.25">
      <c r="B497" s="20" t="s">
        <v>4412</v>
      </c>
    </row>
    <row r="498" spans="2:2" ht="18.75" x14ac:dyDescent="0.25">
      <c r="B498" s="20" t="s">
        <v>4413</v>
      </c>
    </row>
    <row r="499" spans="2:2" ht="18.75" x14ac:dyDescent="0.25">
      <c r="B499" s="20" t="s">
        <v>4414</v>
      </c>
    </row>
    <row r="500" spans="2:2" ht="18.75" x14ac:dyDescent="0.25">
      <c r="B500" s="20"/>
    </row>
    <row r="501" spans="2:2" ht="93.75" x14ac:dyDescent="0.25">
      <c r="B501" s="20" t="s">
        <v>3942</v>
      </c>
    </row>
    <row r="502" spans="2:2" ht="18.75" x14ac:dyDescent="0.25">
      <c r="B502" s="20" t="s">
        <v>3642</v>
      </c>
    </row>
    <row r="503" spans="2:2" ht="18.75" x14ac:dyDescent="0.25">
      <c r="B503" s="20"/>
    </row>
    <row r="504" spans="2:2" ht="18.75" x14ac:dyDescent="0.25">
      <c r="B504" s="20"/>
    </row>
    <row r="505" spans="2:2" ht="18.75" x14ac:dyDescent="0.25">
      <c r="B505" s="19"/>
    </row>
    <row r="506" spans="2:2" ht="37.5" x14ac:dyDescent="0.25">
      <c r="B506" s="20" t="s">
        <v>3943</v>
      </c>
    </row>
    <row r="507" spans="2:2" ht="37.5" x14ac:dyDescent="0.25">
      <c r="B507" s="20" t="s">
        <v>3643</v>
      </c>
    </row>
    <row r="508" spans="2:2" ht="18.75" x14ac:dyDescent="0.25">
      <c r="B508" s="20"/>
    </row>
    <row r="509" spans="2:2" ht="37.5" x14ac:dyDescent="0.25">
      <c r="B509" s="220" t="s">
        <v>4415</v>
      </c>
    </row>
    <row r="510" spans="2:2" ht="18.75" x14ac:dyDescent="0.25">
      <c r="B510" s="220" t="s">
        <v>4416</v>
      </c>
    </row>
    <row r="511" spans="2:2" ht="18.75" x14ac:dyDescent="0.25">
      <c r="B511" s="220" t="s">
        <v>4417</v>
      </c>
    </row>
    <row r="512" spans="2:2" ht="18.75" x14ac:dyDescent="0.25">
      <c r="B512" s="220"/>
    </row>
    <row r="513" spans="2:2" ht="56.25" x14ac:dyDescent="0.25">
      <c r="B513" s="220" t="s">
        <v>4418</v>
      </c>
    </row>
    <row r="514" spans="2:2" ht="18.75" x14ac:dyDescent="0.25">
      <c r="B514" s="220"/>
    </row>
    <row r="515" spans="2:2" ht="56.25" x14ac:dyDescent="0.25">
      <c r="B515" s="220" t="s">
        <v>4419</v>
      </c>
    </row>
    <row r="516" spans="2:2" ht="18.75" x14ac:dyDescent="0.25">
      <c r="B516" s="220"/>
    </row>
    <row r="517" spans="2:2" ht="18.75" x14ac:dyDescent="0.25">
      <c r="B517" s="220" t="s">
        <v>4420</v>
      </c>
    </row>
    <row r="518" spans="2:2" ht="18.75" x14ac:dyDescent="0.25">
      <c r="B518" s="220"/>
    </row>
    <row r="519" spans="2:2" ht="56.25" x14ac:dyDescent="0.25">
      <c r="B519" s="220" t="s">
        <v>4421</v>
      </c>
    </row>
    <row r="520" spans="2:2" ht="56.25" x14ac:dyDescent="0.25">
      <c r="B520" s="220" t="s">
        <v>4422</v>
      </c>
    </row>
    <row r="521" spans="2:2" ht="18.75" x14ac:dyDescent="0.25">
      <c r="B521" s="220" t="s">
        <v>4423</v>
      </c>
    </row>
    <row r="522" spans="2:2" ht="18.75" x14ac:dyDescent="0.25">
      <c r="B522" s="220" t="s">
        <v>4424</v>
      </c>
    </row>
    <row r="523" spans="2:2" ht="37.5" x14ac:dyDescent="0.25">
      <c r="B523" s="220" t="s">
        <v>4425</v>
      </c>
    </row>
    <row r="524" spans="2:2" ht="18.75" x14ac:dyDescent="0.25">
      <c r="B524" s="221"/>
    </row>
    <row r="525" spans="2:2" ht="37.5" x14ac:dyDescent="0.25">
      <c r="B525" s="220" t="s">
        <v>4426</v>
      </c>
    </row>
    <row r="526" spans="2:2" ht="37.5" x14ac:dyDescent="0.25">
      <c r="B526" s="220" t="s">
        <v>4427</v>
      </c>
    </row>
    <row r="527" spans="2:2" ht="37.5" x14ac:dyDescent="0.25">
      <c r="B527" s="220" t="s">
        <v>4428</v>
      </c>
    </row>
    <row r="528" spans="2:2" ht="56.25" x14ac:dyDescent="0.25">
      <c r="B528" s="220" t="s">
        <v>4429</v>
      </c>
    </row>
    <row r="529" spans="2:2" ht="18.75" x14ac:dyDescent="0.25">
      <c r="B529" s="220" t="s">
        <v>4430</v>
      </c>
    </row>
    <row r="530" spans="2:2" ht="56.25" x14ac:dyDescent="0.25">
      <c r="B530" s="220" t="s">
        <v>4431</v>
      </c>
    </row>
    <row r="531" spans="2:2" ht="56.25" x14ac:dyDescent="0.25">
      <c r="B531" s="220" t="s">
        <v>4432</v>
      </c>
    </row>
    <row r="532" spans="2:2" ht="56.25" x14ac:dyDescent="0.25">
      <c r="B532" s="220" t="s">
        <v>4433</v>
      </c>
    </row>
    <row r="533" spans="2:2" ht="37.5" x14ac:dyDescent="0.25">
      <c r="B533" s="220" t="s">
        <v>4434</v>
      </c>
    </row>
    <row r="534" spans="2:2" ht="37.5" x14ac:dyDescent="0.25">
      <c r="B534" s="220" t="s">
        <v>4435</v>
      </c>
    </row>
    <row r="535" spans="2:2" ht="18.75" x14ac:dyDescent="0.25">
      <c r="B535" s="226"/>
    </row>
    <row r="536" spans="2:2" ht="56.25" x14ac:dyDescent="0.25">
      <c r="B536" s="220" t="s">
        <v>4436</v>
      </c>
    </row>
    <row r="537" spans="2:2" ht="18.75" x14ac:dyDescent="0.25">
      <c r="B537" s="220"/>
    </row>
    <row r="538" spans="2:2" ht="37.5" x14ac:dyDescent="0.25">
      <c r="B538" s="220" t="s">
        <v>4437</v>
      </c>
    </row>
    <row r="539" spans="2:2" ht="18.75" x14ac:dyDescent="0.25">
      <c r="B539" s="221"/>
    </row>
    <row r="540" spans="2:2" ht="56.25" x14ac:dyDescent="0.25">
      <c r="B540" s="220" t="s">
        <v>4438</v>
      </c>
    </row>
    <row r="541" spans="2:2" ht="18.75" x14ac:dyDescent="0.25">
      <c r="B541" s="220" t="s">
        <v>4439</v>
      </c>
    </row>
    <row r="542" spans="2:2" ht="18.75" x14ac:dyDescent="0.25">
      <c r="B542" s="220" t="s">
        <v>4440</v>
      </c>
    </row>
    <row r="543" spans="2:2" ht="18.75" x14ac:dyDescent="0.25">
      <c r="B543" s="220" t="s">
        <v>4441</v>
      </c>
    </row>
    <row r="544" spans="2:2" ht="56.25" x14ac:dyDescent="0.25">
      <c r="B544" s="220" t="s">
        <v>4442</v>
      </c>
    </row>
    <row r="545" spans="2:2" ht="37.5" x14ac:dyDescent="0.25">
      <c r="B545" s="213" t="s">
        <v>4444</v>
      </c>
    </row>
    <row r="546" spans="2:2" ht="37.5" x14ac:dyDescent="0.25">
      <c r="B546" s="213" t="s">
        <v>4444</v>
      </c>
    </row>
    <row r="547" spans="2:2" ht="37.5" x14ac:dyDescent="0.25">
      <c r="B547" s="213" t="s">
        <v>4445</v>
      </c>
    </row>
    <row r="548" spans="2:2" ht="18.75" x14ac:dyDescent="0.25">
      <c r="B548" s="220"/>
    </row>
    <row r="549" spans="2:2" ht="18.75" x14ac:dyDescent="0.25">
      <c r="B549" s="221" t="s">
        <v>4446</v>
      </c>
    </row>
    <row r="550" spans="2:2" ht="18.75" x14ac:dyDescent="0.25">
      <c r="B550" s="226"/>
    </row>
    <row r="551" spans="2:2" ht="112.5" x14ac:dyDescent="0.25">
      <c r="B551" s="220" t="s">
        <v>4447</v>
      </c>
    </row>
    <row r="552" spans="2:2" ht="18.75" x14ac:dyDescent="0.25">
      <c r="B552" s="213" t="s">
        <v>4448</v>
      </c>
    </row>
    <row r="553" spans="2:2" ht="18.75" x14ac:dyDescent="0.25">
      <c r="B553" s="220" t="s">
        <v>4449</v>
      </c>
    </row>
    <row r="554" spans="2:2" ht="18.75" x14ac:dyDescent="0.25">
      <c r="B554" s="220" t="s">
        <v>4450</v>
      </c>
    </row>
    <row r="555" spans="2:2" ht="37.5" x14ac:dyDescent="0.25">
      <c r="B555" s="220" t="s">
        <v>4451</v>
      </c>
    </row>
    <row r="556" spans="2:2" ht="18.75" x14ac:dyDescent="0.25">
      <c r="B556" s="221"/>
    </row>
    <row r="557" spans="2:2" ht="56.25" x14ac:dyDescent="0.25">
      <c r="B557" s="220" t="s">
        <v>4452</v>
      </c>
    </row>
    <row r="558" spans="2:2" ht="18.75" x14ac:dyDescent="0.25">
      <c r="B558" s="220" t="s">
        <v>4453</v>
      </c>
    </row>
    <row r="559" spans="2:2" ht="37.5" x14ac:dyDescent="0.25">
      <c r="B559" s="220" t="s">
        <v>1057</v>
      </c>
    </row>
    <row r="560" spans="2:2" ht="37.5" x14ac:dyDescent="0.25">
      <c r="B560" s="220" t="s">
        <v>1058</v>
      </c>
    </row>
    <row r="561" spans="2:2" ht="75" x14ac:dyDescent="0.25">
      <c r="B561" s="220" t="s">
        <v>4454</v>
      </c>
    </row>
    <row r="562" spans="2:2" ht="37.5" x14ac:dyDescent="0.25">
      <c r="B562" s="220" t="s">
        <v>4455</v>
      </c>
    </row>
    <row r="563" spans="2:2" ht="18.75" x14ac:dyDescent="0.25">
      <c r="B563" s="220"/>
    </row>
    <row r="564" spans="2:2" ht="18.75" x14ac:dyDescent="0.25">
      <c r="B564" s="220" t="s">
        <v>4456</v>
      </c>
    </row>
    <row r="565" spans="2:2" ht="18.75" x14ac:dyDescent="0.25">
      <c r="B565" s="220"/>
    </row>
    <row r="566" spans="2:2" ht="112.5" x14ac:dyDescent="0.25">
      <c r="B566" s="220" t="s">
        <v>4457</v>
      </c>
    </row>
    <row r="567" spans="2:2" ht="18.75" x14ac:dyDescent="0.25">
      <c r="B567" s="220"/>
    </row>
    <row r="568" spans="2:2" ht="18.75" x14ac:dyDescent="0.25">
      <c r="B568" s="220" t="s">
        <v>4458</v>
      </c>
    </row>
    <row r="569" spans="2:2" ht="18.75" x14ac:dyDescent="0.25">
      <c r="B569" s="220"/>
    </row>
    <row r="570" spans="2:2" ht="18.75" x14ac:dyDescent="0.25">
      <c r="B570" s="221"/>
    </row>
    <row r="571" spans="2:2" ht="37.5" x14ac:dyDescent="0.25">
      <c r="B571" s="220" t="s">
        <v>4459</v>
      </c>
    </row>
    <row r="572" spans="2:2" ht="18.75" x14ac:dyDescent="0.25">
      <c r="B572" s="220"/>
    </row>
    <row r="573" spans="2:2" ht="18.75" x14ac:dyDescent="0.25">
      <c r="B573" s="220" t="s">
        <v>4460</v>
      </c>
    </row>
    <row r="574" spans="2:2" ht="18.75" x14ac:dyDescent="0.25">
      <c r="B574" s="220"/>
    </row>
    <row r="575" spans="2:2" ht="37.5" x14ac:dyDescent="0.25">
      <c r="B575" s="220" t="s">
        <v>4461</v>
      </c>
    </row>
    <row r="576" spans="2:2" ht="93.75" x14ac:dyDescent="0.25">
      <c r="B576" s="213" t="s">
        <v>4462</v>
      </c>
    </row>
    <row r="577" spans="2:2" ht="18.75" x14ac:dyDescent="0.25">
      <c r="B577" s="213" t="s">
        <v>3986</v>
      </c>
    </row>
    <row r="578" spans="2:2" ht="37.5" x14ac:dyDescent="0.25">
      <c r="B578" s="213" t="s">
        <v>4463</v>
      </c>
    </row>
    <row r="579" spans="2:2" ht="56.25" x14ac:dyDescent="0.25">
      <c r="B579" s="213" t="s">
        <v>4464</v>
      </c>
    </row>
    <row r="580" spans="2:2" ht="18.75" x14ac:dyDescent="0.25">
      <c r="B580" s="220"/>
    </row>
    <row r="581" spans="2:2" ht="18.75" x14ac:dyDescent="0.25">
      <c r="B581" s="220" t="s">
        <v>4465</v>
      </c>
    </row>
    <row r="582" spans="2:2" ht="18.75" x14ac:dyDescent="0.25">
      <c r="B582" s="226"/>
    </row>
    <row r="583" spans="2:2" ht="37.5" x14ac:dyDescent="0.25">
      <c r="B583" s="220" t="s">
        <v>4466</v>
      </c>
    </row>
    <row r="584" spans="2:2" ht="18.75" x14ac:dyDescent="0.25">
      <c r="B584" s="220"/>
    </row>
    <row r="585" spans="2:2" ht="37.5" x14ac:dyDescent="0.25">
      <c r="B585" s="220" t="s">
        <v>4467</v>
      </c>
    </row>
    <row r="586" spans="2:2" ht="18.75" x14ac:dyDescent="0.25">
      <c r="B586" s="226"/>
    </row>
    <row r="587" spans="2:2" ht="18.75" x14ac:dyDescent="0.25">
      <c r="B587" s="220" t="s">
        <v>4468</v>
      </c>
    </row>
    <row r="588" spans="2:2" ht="18.75" x14ac:dyDescent="0.25">
      <c r="B588" s="220" t="s">
        <v>4469</v>
      </c>
    </row>
    <row r="589" spans="2:2" ht="18.75" x14ac:dyDescent="0.25">
      <c r="B589" s="220"/>
    </row>
    <row r="590" spans="2:2" ht="37.5" x14ac:dyDescent="0.25">
      <c r="B590" s="220" t="s">
        <v>4470</v>
      </c>
    </row>
    <row r="591" spans="2:2" ht="18.75" x14ac:dyDescent="0.25">
      <c r="B591" s="220"/>
    </row>
    <row r="592" spans="2:2" ht="18.75" x14ac:dyDescent="0.25">
      <c r="B592" s="220" t="s">
        <v>4471</v>
      </c>
    </row>
    <row r="593" spans="2:2" ht="18.75" x14ac:dyDescent="0.25">
      <c r="B593" s="221"/>
    </row>
    <row r="594" spans="2:2" ht="56.25" x14ac:dyDescent="0.25">
      <c r="B594" s="220" t="s">
        <v>4472</v>
      </c>
    </row>
    <row r="595" spans="2:2" ht="18.75" x14ac:dyDescent="0.25">
      <c r="B595" s="220"/>
    </row>
    <row r="596" spans="2:2" ht="18.75" x14ac:dyDescent="0.25">
      <c r="B596" s="191"/>
    </row>
    <row r="597" spans="2:2" ht="18.75" x14ac:dyDescent="0.25">
      <c r="B597" s="191"/>
    </row>
    <row r="598" spans="2:2" ht="18.75" x14ac:dyDescent="0.25">
      <c r="B598" s="220" t="s">
        <v>4473</v>
      </c>
    </row>
    <row r="599" spans="2:2" ht="18.75" x14ac:dyDescent="0.25">
      <c r="B599" s="220" t="s">
        <v>4474</v>
      </c>
    </row>
    <row r="600" spans="2:2" ht="18.75" x14ac:dyDescent="0.25">
      <c r="B600" s="220" t="s">
        <v>9</v>
      </c>
    </row>
    <row r="601" spans="2:2" ht="18.75" x14ac:dyDescent="0.25">
      <c r="B601" s="220" t="s">
        <v>4475</v>
      </c>
    </row>
    <row r="602" spans="2:2" ht="18.75" x14ac:dyDescent="0.25">
      <c r="B602" s="220" t="s">
        <v>4490</v>
      </c>
    </row>
    <row r="603" spans="2:2" ht="18.75" x14ac:dyDescent="0.25">
      <c r="B603" s="20"/>
    </row>
    <row r="604" spans="2:2" ht="18.75" x14ac:dyDescent="0.25">
      <c r="B604" s="211" t="s">
        <v>4476</v>
      </c>
    </row>
    <row r="605" spans="2:2" ht="18.75" x14ac:dyDescent="0.25">
      <c r="B605" s="211" t="s">
        <v>4477</v>
      </c>
    </row>
    <row r="606" spans="2:2" ht="18.75" x14ac:dyDescent="0.25">
      <c r="B606" s="211" t="s">
        <v>4478</v>
      </c>
    </row>
    <row r="607" spans="2:2" ht="18.75" x14ac:dyDescent="0.25">
      <c r="B607" s="211" t="s">
        <v>3633</v>
      </c>
    </row>
    <row r="608" spans="2:2" ht="18.75" x14ac:dyDescent="0.25">
      <c r="B608" s="211" t="s">
        <v>4479</v>
      </c>
    </row>
    <row r="609" spans="2:2" ht="18.75" x14ac:dyDescent="0.25">
      <c r="B609" s="211" t="s">
        <v>4480</v>
      </c>
    </row>
    <row r="612" spans="2:2" ht="75" x14ac:dyDescent="0.3">
      <c r="B612" s="227" t="s">
        <v>4491</v>
      </c>
    </row>
    <row r="613" spans="2:2" ht="18.75" x14ac:dyDescent="0.3">
      <c r="B613" s="228"/>
    </row>
    <row r="614" spans="2:2" ht="18.75" x14ac:dyDescent="0.3">
      <c r="B614" s="228" t="s">
        <v>4481</v>
      </c>
    </row>
    <row r="615" spans="2:2" ht="18.75" x14ac:dyDescent="0.3">
      <c r="B615" s="228"/>
    </row>
    <row r="616" spans="2:2" ht="18.75" x14ac:dyDescent="0.3">
      <c r="B616" s="228"/>
    </row>
    <row r="617" spans="2:2" ht="18.75" x14ac:dyDescent="0.3">
      <c r="B617" s="228" t="s">
        <v>4482</v>
      </c>
    </row>
    <row r="622" spans="2:2" ht="18.75" x14ac:dyDescent="0.25">
      <c r="B622" s="20"/>
    </row>
    <row r="623" spans="2:2" ht="18.75" x14ac:dyDescent="0.25">
      <c r="B623" s="22" t="s">
        <v>4483</v>
      </c>
    </row>
    <row r="624" spans="2:2" ht="18.75" x14ac:dyDescent="0.25">
      <c r="B624" s="20"/>
    </row>
    <row r="625" spans="2:2" ht="18.75" x14ac:dyDescent="0.25">
      <c r="B625" s="20" t="s">
        <v>4484</v>
      </c>
    </row>
    <row r="626" spans="2:2" ht="18.75" x14ac:dyDescent="0.25">
      <c r="B626" s="20" t="s">
        <v>4485</v>
      </c>
    </row>
    <row r="627" spans="2:2" ht="18.75" x14ac:dyDescent="0.25">
      <c r="B627" s="20" t="s">
        <v>174</v>
      </c>
    </row>
    <row r="628" spans="2:2" ht="18.75" x14ac:dyDescent="0.25">
      <c r="B628" s="20" t="s">
        <v>4486</v>
      </c>
    </row>
    <row r="629" spans="2:2" ht="18.75" x14ac:dyDescent="0.25">
      <c r="B629" s="20" t="s">
        <v>4487</v>
      </c>
    </row>
    <row r="630" spans="2:2" ht="18.75" x14ac:dyDescent="0.25">
      <c r="B630" s="20"/>
    </row>
    <row r="631" spans="2:2" ht="18.75" x14ac:dyDescent="0.25">
      <c r="B631" s="20"/>
    </row>
    <row r="632" spans="2:2" ht="18.75" x14ac:dyDescent="0.25">
      <c r="B632" s="20" t="s">
        <v>4488</v>
      </c>
    </row>
    <row r="633" spans="2:2" ht="18.75" x14ac:dyDescent="0.25">
      <c r="B633" s="20" t="s">
        <v>4489</v>
      </c>
    </row>
    <row r="634" spans="2:2" x14ac:dyDescent="0.25">
      <c r="B634" s="4" t="s">
        <v>10</v>
      </c>
    </row>
  </sheetData>
  <hyperlinks>
    <hyperlink ref="B2" location="'Калькулятор 2'!A1" display="ВЕРНУТЬСЯ К КАЛЬКУЛЯТОРУ"/>
    <hyperlink ref="B12" location="Par36" display="Par36"/>
    <hyperlink ref="B100" r:id="rId1" display="http://www.e-mfc.ru/"/>
    <hyperlink ref="B144" r:id="rId2" display="garantf1://10003000.0/"/>
    <hyperlink ref="B145" r:id="rId3" display="garantf1://12038258.0/"/>
    <hyperlink ref="B146" r:id="rId4" display="garantf1://12024624.0/"/>
    <hyperlink ref="B147" r:id="rId5" display="garantf1://12024625.0/"/>
    <hyperlink ref="B148" r:id="rId6" display="garantf1://12048555.0/"/>
    <hyperlink ref="B149" r:id="rId7" display="garantf1://12048567.0/"/>
    <hyperlink ref="B150" r:id="rId8" display="garantf1://12054874.0/"/>
    <hyperlink ref="B158" r:id="rId9" display="http://www.pravo.gov.ru/"/>
    <hyperlink ref="B165" r:id="rId10" display="garantf1://23840532.0/"/>
    <hyperlink ref="B170" r:id="rId11" display="garantf1://23841540.0/"/>
    <hyperlink ref="B202" location="sub_1200" display="sub_1200"/>
    <hyperlink ref="B217" r:id="rId12" display="garantf1://70059346.26/"/>
    <hyperlink ref="B218" r:id="rId13" display="garantf1://70059344.11000/"/>
    <hyperlink ref="B219" r:id="rId14" display="garantf1://70282672.1000/"/>
    <hyperlink ref="B220" r:id="rId15" display="garantf1://70282672.1000/"/>
    <hyperlink ref="B293" r:id="rId16" display="garantf1://10064504.3/"/>
    <hyperlink ref="B634" location="'Калькулятор 2'!A1" display="ВЕРНУТЬСЯ К КАЛЬКУЛЯТОРУ"/>
  </hyperlinks>
  <pageMargins left="0.7" right="0.7" top="0.75" bottom="0.75" header="0.3" footer="0.3"/>
  <pageSetup paperSize="9" orientation="portrait" horizontalDpi="0" verticalDpi="0" r:id="rId1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19"/>
  <sheetViews>
    <sheetView workbookViewId="0">
      <selection activeCell="B1" sqref="B1"/>
    </sheetView>
  </sheetViews>
  <sheetFormatPr defaultRowHeight="15" x14ac:dyDescent="0.25"/>
  <cols>
    <col min="2" max="2" width="100.5703125" customWidth="1"/>
  </cols>
  <sheetData>
    <row r="1" spans="2:2" x14ac:dyDescent="0.25">
      <c r="B1" s="4" t="s">
        <v>10</v>
      </c>
    </row>
    <row r="3" spans="2:2" ht="30" x14ac:dyDescent="0.25">
      <c r="B3" s="12" t="s">
        <v>71</v>
      </c>
    </row>
    <row r="4" spans="2:2" ht="42.75" x14ac:dyDescent="0.25">
      <c r="B4" s="13" t="s">
        <v>59</v>
      </c>
    </row>
    <row r="5" spans="2:2" ht="42.75" x14ac:dyDescent="0.25">
      <c r="B5" s="13" t="s">
        <v>60</v>
      </c>
    </row>
    <row r="6" spans="2:2" ht="57" x14ac:dyDescent="0.25">
      <c r="B6" s="13" t="s">
        <v>61</v>
      </c>
    </row>
    <row r="7" spans="2:2" ht="51" x14ac:dyDescent="0.25">
      <c r="B7" s="14" t="s">
        <v>62</v>
      </c>
    </row>
    <row r="8" spans="2:2" x14ac:dyDescent="0.25">
      <c r="B8" s="13" t="s">
        <v>63</v>
      </c>
    </row>
    <row r="9" spans="2:2" x14ac:dyDescent="0.25">
      <c r="B9" s="11"/>
    </row>
    <row r="10" spans="2:2" ht="57" x14ac:dyDescent="0.25">
      <c r="B10" s="15" t="s">
        <v>64</v>
      </c>
    </row>
    <row r="11" spans="2:2" x14ac:dyDescent="0.25">
      <c r="B11" s="15" t="s">
        <v>65</v>
      </c>
    </row>
    <row r="12" spans="2:2" ht="28.5" x14ac:dyDescent="0.25">
      <c r="B12" s="15" t="s">
        <v>66</v>
      </c>
    </row>
    <row r="13" spans="2:2" x14ac:dyDescent="0.25">
      <c r="B13" s="15" t="s">
        <v>67</v>
      </c>
    </row>
    <row r="14" spans="2:2" ht="25.5" x14ac:dyDescent="0.25">
      <c r="B14" s="14" t="s">
        <v>68</v>
      </c>
    </row>
    <row r="15" spans="2:2" x14ac:dyDescent="0.25">
      <c r="B15" s="11"/>
    </row>
    <row r="16" spans="2:2" ht="57" x14ac:dyDescent="0.25">
      <c r="B16" s="15" t="s">
        <v>69</v>
      </c>
    </row>
    <row r="17" spans="2:2" ht="28.5" x14ac:dyDescent="0.25">
      <c r="B17" s="15" t="s">
        <v>70</v>
      </c>
    </row>
    <row r="19" spans="2:2" x14ac:dyDescent="0.25">
      <c r="B19" s="4" t="s">
        <v>10</v>
      </c>
    </row>
  </sheetData>
  <hyperlinks>
    <hyperlink ref="B1" location="'Калькулятор 2'!A1" display="ВЕРНУТЬСЯ К КАЛЬКУЛЯТОРУ"/>
    <hyperlink ref="B19" location="'Калькулятор 2'!A1" display="ВЕРНУТЬСЯ К КАЛЬКУЛЯТОРУ"/>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
  <sheetViews>
    <sheetView workbookViewId="0">
      <selection activeCell="B1" sqref="B1"/>
    </sheetView>
  </sheetViews>
  <sheetFormatPr defaultRowHeight="15" x14ac:dyDescent="0.25"/>
  <cols>
    <col min="2" max="2" width="91.28515625" customWidth="1"/>
  </cols>
  <sheetData>
    <row r="1" spans="2:2" x14ac:dyDescent="0.25">
      <c r="B1" s="4" t="s">
        <v>10</v>
      </c>
    </row>
  </sheetData>
  <hyperlinks>
    <hyperlink ref="B1" location="Калькулятор!A1" display="ВЕРНУТЬСЯ К КАЛЬКУЛЯТОРУ"/>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F554"/>
  <sheetViews>
    <sheetView workbookViewId="0">
      <selection activeCell="B1" sqref="B1"/>
    </sheetView>
  </sheetViews>
  <sheetFormatPr defaultRowHeight="15" x14ac:dyDescent="0.25"/>
  <cols>
    <col min="2" max="2" width="136.42578125" style="1" customWidth="1"/>
    <col min="3" max="3" width="22.85546875" customWidth="1"/>
  </cols>
  <sheetData>
    <row r="1" spans="2:6" x14ac:dyDescent="0.25">
      <c r="B1" s="4" t="s">
        <v>10</v>
      </c>
    </row>
    <row r="2" spans="2:6" x14ac:dyDescent="0.25">
      <c r="B2" s="178" t="s">
        <v>3566</v>
      </c>
      <c r="C2" s="1"/>
      <c r="D2" s="1"/>
      <c r="E2" s="1"/>
      <c r="F2" s="1"/>
    </row>
    <row r="3" spans="2:6" ht="131.25" x14ac:dyDescent="0.25">
      <c r="B3" s="22" t="s">
        <v>3653</v>
      </c>
      <c r="C3" s="1"/>
      <c r="D3" s="1"/>
      <c r="E3" s="1"/>
      <c r="F3" s="1"/>
    </row>
    <row r="4" spans="2:6" ht="56.25" x14ac:dyDescent="0.25">
      <c r="B4" s="20" t="s">
        <v>3654</v>
      </c>
      <c r="C4" s="1"/>
      <c r="D4" s="1"/>
      <c r="E4" s="1"/>
      <c r="F4" s="1"/>
    </row>
    <row r="5" spans="2:6" ht="30" x14ac:dyDescent="0.25">
      <c r="B5" s="24" t="s">
        <v>3567</v>
      </c>
      <c r="C5" s="1"/>
      <c r="D5" s="1"/>
      <c r="E5" s="1"/>
      <c r="F5" s="1"/>
    </row>
    <row r="6" spans="2:6" ht="187.5" x14ac:dyDescent="0.25">
      <c r="B6" s="20" t="s">
        <v>3655</v>
      </c>
      <c r="C6" s="1"/>
      <c r="D6" s="1"/>
      <c r="E6" s="1"/>
      <c r="F6" s="1"/>
    </row>
    <row r="7" spans="2:6" ht="18.75" x14ac:dyDescent="0.25">
      <c r="B7" s="20" t="s">
        <v>3656</v>
      </c>
      <c r="C7" s="1"/>
      <c r="D7" s="1"/>
      <c r="E7" s="1"/>
      <c r="F7" s="1"/>
    </row>
    <row r="8" spans="2:6" ht="18.75" x14ac:dyDescent="0.25">
      <c r="B8" s="64"/>
      <c r="C8" s="1"/>
      <c r="D8" s="1"/>
      <c r="E8" s="1"/>
      <c r="F8" s="1"/>
    </row>
    <row r="9" spans="2:6" ht="37.5" x14ac:dyDescent="0.25">
      <c r="B9" s="119" t="s">
        <v>3657</v>
      </c>
      <c r="C9" s="1"/>
      <c r="D9" s="1"/>
      <c r="E9" s="1"/>
      <c r="F9" s="1"/>
    </row>
    <row r="10" spans="2:6" x14ac:dyDescent="0.25">
      <c r="C10" s="1"/>
      <c r="D10" s="1"/>
      <c r="E10" s="1"/>
      <c r="F10" s="1"/>
    </row>
    <row r="11" spans="2:6" ht="131.25" x14ac:dyDescent="0.25">
      <c r="B11" s="179" t="s">
        <v>3658</v>
      </c>
      <c r="C11" s="1"/>
      <c r="D11" s="1"/>
      <c r="E11" s="1"/>
      <c r="F11" s="1"/>
    </row>
    <row r="12" spans="2:6" x14ac:dyDescent="0.25">
      <c r="B12" s="178" t="s">
        <v>164</v>
      </c>
      <c r="C12" s="1"/>
      <c r="D12" s="1"/>
      <c r="E12" s="1"/>
      <c r="F12" s="1"/>
    </row>
    <row r="13" spans="2:6" ht="93.75" x14ac:dyDescent="0.25">
      <c r="B13" s="22" t="s">
        <v>3659</v>
      </c>
      <c r="C13" s="1"/>
      <c r="D13" s="1"/>
      <c r="E13" s="1"/>
      <c r="F13" s="1"/>
    </row>
    <row r="14" spans="2:6" ht="18.75" x14ac:dyDescent="0.25">
      <c r="B14" s="16" t="s">
        <v>3660</v>
      </c>
      <c r="C14" s="1"/>
      <c r="D14" s="1"/>
      <c r="E14" s="1"/>
      <c r="F14" s="1"/>
    </row>
    <row r="15" spans="2:6" ht="56.25" x14ac:dyDescent="0.25">
      <c r="B15" s="20" t="s">
        <v>3662</v>
      </c>
      <c r="C15" s="1"/>
      <c r="D15" s="1"/>
      <c r="E15" s="1"/>
      <c r="F15" s="1"/>
    </row>
    <row r="16" spans="2:6" ht="112.5" x14ac:dyDescent="0.25">
      <c r="B16" s="20" t="s">
        <v>3663</v>
      </c>
      <c r="C16" s="1"/>
      <c r="D16" s="1"/>
      <c r="E16" s="1"/>
      <c r="F16" s="1"/>
    </row>
    <row r="17" spans="2:6" ht="18.75" x14ac:dyDescent="0.25">
      <c r="B17" s="20" t="s">
        <v>3664</v>
      </c>
      <c r="C17" s="1"/>
      <c r="D17" s="1"/>
      <c r="E17" s="1"/>
      <c r="F17" s="1"/>
    </row>
    <row r="18" spans="2:6" ht="75" x14ac:dyDescent="0.25">
      <c r="B18" s="20" t="s">
        <v>3665</v>
      </c>
      <c r="C18" s="1"/>
      <c r="D18" s="1"/>
      <c r="E18" s="1"/>
      <c r="F18" s="1"/>
    </row>
    <row r="19" spans="2:6" ht="18.75" x14ac:dyDescent="0.25">
      <c r="B19" s="16" t="s">
        <v>3666</v>
      </c>
      <c r="C19" s="1"/>
      <c r="D19" s="1"/>
      <c r="E19" s="1"/>
      <c r="F19" s="1"/>
    </row>
    <row r="20" spans="2:6" ht="18.75" x14ac:dyDescent="0.25">
      <c r="B20" s="19" t="s">
        <v>3667</v>
      </c>
      <c r="C20" s="1"/>
      <c r="D20" s="1"/>
      <c r="E20" s="1"/>
      <c r="F20" s="1"/>
    </row>
    <row r="21" spans="2:6" ht="18.75" x14ac:dyDescent="0.25">
      <c r="B21" s="19"/>
      <c r="C21" s="1"/>
      <c r="D21" s="1"/>
      <c r="E21" s="1"/>
      <c r="F21" s="1"/>
    </row>
    <row r="22" spans="2:6" ht="18.75" x14ac:dyDescent="0.25">
      <c r="B22" s="21" t="s">
        <v>3668</v>
      </c>
      <c r="C22" s="1"/>
      <c r="D22" s="1"/>
      <c r="E22" s="1"/>
      <c r="F22" s="1"/>
    </row>
    <row r="23" spans="2:6" ht="37.5" x14ac:dyDescent="0.25">
      <c r="B23" s="21" t="s">
        <v>3669</v>
      </c>
      <c r="C23" s="1"/>
      <c r="D23" s="1"/>
      <c r="E23" s="1"/>
      <c r="F23" s="1"/>
    </row>
    <row r="24" spans="2:6" ht="18.75" x14ac:dyDescent="0.25">
      <c r="B24" s="21" t="s">
        <v>3568</v>
      </c>
      <c r="C24" s="1"/>
      <c r="D24" s="1"/>
      <c r="E24" s="1"/>
      <c r="F24" s="1"/>
    </row>
    <row r="25" spans="2:6" ht="18.75" x14ac:dyDescent="0.25">
      <c r="B25" s="21" t="s">
        <v>3569</v>
      </c>
      <c r="C25" s="1"/>
      <c r="D25" s="1"/>
      <c r="E25" s="1"/>
      <c r="F25" s="1"/>
    </row>
    <row r="26" spans="2:6" ht="18.75" x14ac:dyDescent="0.25">
      <c r="B26" s="21" t="s">
        <v>3670</v>
      </c>
      <c r="C26" s="1"/>
      <c r="D26" s="1"/>
      <c r="E26" s="1"/>
      <c r="F26" s="1"/>
    </row>
    <row r="27" spans="2:6" ht="18.75" x14ac:dyDescent="0.25">
      <c r="B27" s="21" t="s">
        <v>3671</v>
      </c>
      <c r="C27" s="1"/>
      <c r="D27" s="1"/>
      <c r="E27" s="1"/>
      <c r="F27" s="1"/>
    </row>
    <row r="28" spans="2:6" x14ac:dyDescent="0.25">
      <c r="B28" s="24" t="s">
        <v>3672</v>
      </c>
      <c r="C28" s="1"/>
      <c r="D28" s="1"/>
      <c r="E28" s="1"/>
      <c r="F28" s="1"/>
    </row>
    <row r="29" spans="2:6" ht="56.25" x14ac:dyDescent="0.25">
      <c r="B29" s="20" t="s">
        <v>3673</v>
      </c>
      <c r="C29" s="1"/>
      <c r="D29" s="1"/>
      <c r="E29" s="1"/>
      <c r="F29" s="1"/>
    </row>
    <row r="30" spans="2:6" ht="18.75" x14ac:dyDescent="0.25">
      <c r="B30" s="20" t="s">
        <v>3674</v>
      </c>
      <c r="C30" s="1"/>
      <c r="D30" s="1"/>
      <c r="E30" s="1"/>
      <c r="F30" s="1"/>
    </row>
    <row r="31" spans="2:6" ht="18.75" x14ac:dyDescent="0.25">
      <c r="B31" s="20" t="s">
        <v>3675</v>
      </c>
      <c r="C31" s="1"/>
      <c r="D31" s="1"/>
      <c r="E31" s="1"/>
      <c r="F31" s="1"/>
    </row>
    <row r="32" spans="2:6" ht="18.75" x14ac:dyDescent="0.25">
      <c r="B32" s="21" t="s">
        <v>3676</v>
      </c>
      <c r="C32" s="1"/>
      <c r="D32" s="1"/>
      <c r="E32" s="1"/>
      <c r="F32" s="1"/>
    </row>
    <row r="33" spans="2:6" ht="37.5" x14ac:dyDescent="0.25">
      <c r="B33" s="21" t="s">
        <v>3571</v>
      </c>
      <c r="C33" s="1"/>
      <c r="D33" s="1"/>
      <c r="E33" s="1"/>
      <c r="F33" s="1"/>
    </row>
    <row r="34" spans="2:6" ht="37.5" x14ac:dyDescent="0.25">
      <c r="B34" s="21" t="s">
        <v>3572</v>
      </c>
      <c r="C34" s="1"/>
      <c r="D34" s="1"/>
      <c r="E34" s="1"/>
      <c r="F34" s="1"/>
    </row>
    <row r="35" spans="2:6" ht="56.25" x14ac:dyDescent="0.25">
      <c r="B35" s="21" t="s">
        <v>3677</v>
      </c>
      <c r="C35" s="1"/>
      <c r="D35" s="1"/>
      <c r="E35" s="1"/>
      <c r="F35" s="1"/>
    </row>
    <row r="36" spans="2:6" ht="37.5" x14ac:dyDescent="0.25">
      <c r="B36" s="21" t="s">
        <v>3678</v>
      </c>
      <c r="C36" s="1"/>
      <c r="D36" s="1"/>
      <c r="E36" s="1"/>
      <c r="F36" s="1"/>
    </row>
    <row r="37" spans="2:6" ht="56.25" x14ac:dyDescent="0.25">
      <c r="B37" s="21" t="s">
        <v>3679</v>
      </c>
      <c r="C37" s="1"/>
      <c r="D37" s="1"/>
      <c r="E37" s="1"/>
      <c r="F37" s="1"/>
    </row>
    <row r="38" spans="2:6" ht="37.5" x14ac:dyDescent="0.25">
      <c r="B38" s="21" t="s">
        <v>3680</v>
      </c>
      <c r="C38" s="1"/>
      <c r="D38" s="1"/>
      <c r="E38" s="1"/>
      <c r="F38" s="1"/>
    </row>
    <row r="39" spans="2:6" ht="18.75" x14ac:dyDescent="0.25">
      <c r="B39" s="21" t="s">
        <v>3681</v>
      </c>
      <c r="C39" s="1"/>
      <c r="D39" s="1"/>
      <c r="E39" s="1"/>
      <c r="F39" s="1"/>
    </row>
    <row r="40" spans="2:6" ht="18.75" x14ac:dyDescent="0.25">
      <c r="B40" s="21" t="s">
        <v>3573</v>
      </c>
      <c r="C40" s="1"/>
      <c r="D40" s="1"/>
      <c r="E40" s="1"/>
      <c r="F40" s="1"/>
    </row>
    <row r="41" spans="2:6" ht="37.5" x14ac:dyDescent="0.25">
      <c r="B41" s="21" t="s">
        <v>3682</v>
      </c>
      <c r="C41" s="1"/>
      <c r="D41" s="1"/>
      <c r="E41" s="1"/>
      <c r="F41" s="1"/>
    </row>
    <row r="42" spans="2:6" ht="18.75" x14ac:dyDescent="0.25">
      <c r="B42" s="21" t="s">
        <v>3683</v>
      </c>
      <c r="C42" s="1"/>
      <c r="D42" s="1"/>
      <c r="E42" s="1"/>
      <c r="F42" s="1"/>
    </row>
    <row r="43" spans="2:6" ht="18.75" x14ac:dyDescent="0.25">
      <c r="B43" s="21" t="s">
        <v>3684</v>
      </c>
      <c r="C43" s="1"/>
      <c r="D43" s="1"/>
      <c r="E43" s="1"/>
      <c r="F43" s="1"/>
    </row>
    <row r="44" spans="2:6" ht="18.75" x14ac:dyDescent="0.25">
      <c r="B44" s="21" t="s">
        <v>3685</v>
      </c>
      <c r="C44" s="1"/>
      <c r="D44" s="1"/>
      <c r="E44" s="1"/>
      <c r="F44" s="1"/>
    </row>
    <row r="45" spans="2:6" ht="18.75" x14ac:dyDescent="0.25">
      <c r="B45" s="21" t="s">
        <v>3686</v>
      </c>
      <c r="C45" s="1"/>
      <c r="D45" s="1"/>
      <c r="E45" s="1"/>
      <c r="F45" s="1"/>
    </row>
    <row r="46" spans="2:6" ht="18.75" x14ac:dyDescent="0.25">
      <c r="B46" s="21" t="s">
        <v>3687</v>
      </c>
      <c r="C46" s="1"/>
      <c r="D46" s="1"/>
      <c r="E46" s="1"/>
      <c r="F46" s="1"/>
    </row>
    <row r="47" spans="2:6" ht="18.75" x14ac:dyDescent="0.25">
      <c r="B47" s="21" t="s">
        <v>3688</v>
      </c>
      <c r="C47" s="1"/>
      <c r="D47" s="1"/>
      <c r="E47" s="1"/>
      <c r="F47" s="1"/>
    </row>
    <row r="48" spans="2:6" ht="18.75" x14ac:dyDescent="0.25">
      <c r="B48" s="21" t="s">
        <v>3689</v>
      </c>
      <c r="C48" s="1"/>
      <c r="D48" s="1"/>
      <c r="E48" s="1"/>
      <c r="F48" s="1"/>
    </row>
    <row r="49" spans="2:6" ht="37.5" x14ac:dyDescent="0.25">
      <c r="B49" s="21" t="s">
        <v>3574</v>
      </c>
      <c r="C49" s="1"/>
      <c r="D49" s="1"/>
      <c r="E49" s="1"/>
      <c r="F49" s="1"/>
    </row>
    <row r="50" spans="2:6" ht="18.75" x14ac:dyDescent="0.25">
      <c r="B50" s="21" t="s">
        <v>3690</v>
      </c>
      <c r="C50" s="1"/>
      <c r="D50" s="1"/>
      <c r="E50" s="1"/>
      <c r="F50" s="1"/>
    </row>
    <row r="51" spans="2:6" ht="37.5" x14ac:dyDescent="0.25">
      <c r="B51" s="21" t="s">
        <v>3691</v>
      </c>
      <c r="C51" s="1"/>
      <c r="D51" s="1"/>
      <c r="E51" s="1"/>
      <c r="F51" s="1"/>
    </row>
    <row r="52" spans="2:6" ht="37.5" x14ac:dyDescent="0.25">
      <c r="B52" s="21" t="s">
        <v>3692</v>
      </c>
      <c r="C52" s="1"/>
      <c r="D52" s="1"/>
      <c r="E52" s="1"/>
      <c r="F52" s="1"/>
    </row>
    <row r="53" spans="2:6" ht="18.75" x14ac:dyDescent="0.25">
      <c r="B53" s="21" t="s">
        <v>3693</v>
      </c>
      <c r="C53" s="1"/>
      <c r="D53" s="1"/>
      <c r="E53" s="1"/>
      <c r="F53" s="1"/>
    </row>
    <row r="54" spans="2:6" ht="37.5" x14ac:dyDescent="0.25">
      <c r="B54" s="21" t="s">
        <v>3694</v>
      </c>
      <c r="C54" s="1"/>
      <c r="D54" s="1"/>
      <c r="E54" s="1"/>
      <c r="F54" s="1"/>
    </row>
    <row r="55" spans="2:6" ht="18.75" x14ac:dyDescent="0.25">
      <c r="B55" s="21" t="s">
        <v>3695</v>
      </c>
      <c r="C55" s="20"/>
      <c r="D55" s="1"/>
      <c r="E55" s="1"/>
      <c r="F55" s="1"/>
    </row>
    <row r="56" spans="2:6" ht="37.5" x14ac:dyDescent="0.25">
      <c r="B56" s="21" t="s">
        <v>3696</v>
      </c>
      <c r="C56" s="20"/>
      <c r="D56" s="20"/>
      <c r="E56" s="20"/>
      <c r="F56" s="1"/>
    </row>
    <row r="57" spans="2:6" ht="18.75" x14ac:dyDescent="0.25">
      <c r="B57" s="21" t="s">
        <v>3697</v>
      </c>
      <c r="C57" s="20"/>
      <c r="D57" s="20"/>
      <c r="E57" s="20"/>
      <c r="F57" s="1"/>
    </row>
    <row r="58" spans="2:6" ht="93.75" x14ac:dyDescent="0.25">
      <c r="B58" s="21" t="s">
        <v>3698</v>
      </c>
      <c r="C58" s="20"/>
      <c r="D58" s="20"/>
      <c r="E58" s="20"/>
      <c r="F58" s="1"/>
    </row>
    <row r="59" spans="2:6" ht="75" x14ac:dyDescent="0.25">
      <c r="B59" s="21" t="s">
        <v>3699</v>
      </c>
      <c r="C59" s="20"/>
      <c r="D59" s="20"/>
      <c r="E59" s="20"/>
      <c r="F59" s="1"/>
    </row>
    <row r="60" spans="2:6" ht="18.75" x14ac:dyDescent="0.25">
      <c r="B60" s="184"/>
      <c r="C60" s="1"/>
      <c r="D60" s="1"/>
      <c r="E60" s="1"/>
      <c r="F60" s="1"/>
    </row>
    <row r="61" spans="2:6" ht="18.75" x14ac:dyDescent="0.25">
      <c r="B61" s="16" t="s">
        <v>3700</v>
      </c>
      <c r="C61" s="1"/>
      <c r="D61" s="1"/>
      <c r="E61" s="1"/>
      <c r="F61" s="1"/>
    </row>
    <row r="62" spans="2:6" ht="18.75" x14ac:dyDescent="0.25">
      <c r="B62" s="21"/>
      <c r="C62" s="1"/>
      <c r="D62" s="1"/>
      <c r="E62" s="1"/>
      <c r="F62" s="1"/>
    </row>
    <row r="63" spans="2:6" ht="18.75" x14ac:dyDescent="0.25">
      <c r="B63" s="16" t="s">
        <v>3701</v>
      </c>
      <c r="C63" s="1"/>
      <c r="D63" s="1"/>
      <c r="E63" s="1"/>
      <c r="F63" s="1"/>
    </row>
    <row r="64" spans="2:6" ht="18.75" x14ac:dyDescent="0.25">
      <c r="B64" s="19"/>
      <c r="C64" s="1"/>
      <c r="D64" s="1"/>
      <c r="E64" s="1"/>
      <c r="F64" s="1"/>
    </row>
    <row r="65" spans="2:6" ht="37.5" x14ac:dyDescent="0.25">
      <c r="B65" s="20" t="s">
        <v>3702</v>
      </c>
      <c r="C65" s="1"/>
      <c r="D65" s="1"/>
      <c r="E65" s="1"/>
      <c r="F65" s="1"/>
    </row>
    <row r="66" spans="2:6" ht="18.75" x14ac:dyDescent="0.25">
      <c r="B66" s="20"/>
      <c r="C66" s="1"/>
      <c r="D66" s="1"/>
      <c r="E66" s="1"/>
      <c r="F66" s="1"/>
    </row>
    <row r="67" spans="2:6" ht="18.75" x14ac:dyDescent="0.25">
      <c r="B67" s="16" t="s">
        <v>3703</v>
      </c>
      <c r="C67" s="177"/>
      <c r="D67" s="1"/>
      <c r="E67" s="1"/>
      <c r="F67" s="1"/>
    </row>
    <row r="68" spans="2:6" ht="18.75" x14ac:dyDescent="0.25">
      <c r="B68" s="16" t="s">
        <v>3704</v>
      </c>
      <c r="C68" s="177"/>
      <c r="D68" s="1"/>
      <c r="E68" s="1"/>
      <c r="F68" s="1"/>
    </row>
    <row r="69" spans="2:6" ht="18.75" x14ac:dyDescent="0.25">
      <c r="B69" s="20"/>
      <c r="C69" s="177"/>
      <c r="D69" s="1"/>
      <c r="E69" s="1"/>
      <c r="F69" s="1"/>
    </row>
    <row r="70" spans="2:6" ht="18.75" x14ac:dyDescent="0.25">
      <c r="B70" s="20" t="s">
        <v>3705</v>
      </c>
      <c r="C70" s="177"/>
      <c r="D70" s="1"/>
      <c r="E70" s="1"/>
      <c r="F70" s="1"/>
    </row>
    <row r="71" spans="2:6" ht="18.75" x14ac:dyDescent="0.25">
      <c r="B71" s="20" t="s">
        <v>3706</v>
      </c>
      <c r="C71" s="177"/>
      <c r="D71" s="1"/>
      <c r="E71" s="1"/>
      <c r="F71" s="1"/>
    </row>
    <row r="72" spans="2:6" ht="37.5" x14ac:dyDescent="0.25">
      <c r="B72" s="20" t="s">
        <v>3707</v>
      </c>
      <c r="C72" s="177"/>
      <c r="D72" s="1"/>
      <c r="E72" s="1"/>
      <c r="F72" s="1"/>
    </row>
    <row r="73" spans="2:6" ht="131.25" x14ac:dyDescent="0.25">
      <c r="B73" s="20" t="s">
        <v>3708</v>
      </c>
      <c r="C73" s="177"/>
      <c r="D73" s="1"/>
      <c r="E73" s="1"/>
      <c r="F73" s="1"/>
    </row>
    <row r="74" spans="2:6" ht="18.75" x14ac:dyDescent="0.25">
      <c r="B74" s="20"/>
      <c r="C74" s="1"/>
      <c r="D74" s="1"/>
      <c r="E74" s="1"/>
      <c r="F74" s="1"/>
    </row>
    <row r="75" spans="2:6" ht="18.75" x14ac:dyDescent="0.25">
      <c r="B75" s="16" t="s">
        <v>3709</v>
      </c>
      <c r="C75" s="1"/>
      <c r="D75" s="1"/>
      <c r="E75" s="1"/>
      <c r="F75" s="1"/>
    </row>
    <row r="76" spans="2:6" ht="18.75" x14ac:dyDescent="0.25">
      <c r="B76" s="16" t="s">
        <v>165</v>
      </c>
      <c r="C76" s="1"/>
      <c r="D76" s="1"/>
      <c r="E76" s="1"/>
      <c r="F76" s="1"/>
    </row>
    <row r="77" spans="2:6" ht="18.75" x14ac:dyDescent="0.25">
      <c r="B77" s="20"/>
      <c r="C77" s="1"/>
      <c r="D77" s="1"/>
      <c r="E77" s="1"/>
      <c r="F77" s="1"/>
    </row>
    <row r="78" spans="2:6" ht="18.75" x14ac:dyDescent="0.25">
      <c r="B78" s="20" t="s">
        <v>3710</v>
      </c>
      <c r="C78" s="1"/>
      <c r="D78" s="1"/>
      <c r="E78" s="1"/>
      <c r="F78" s="1"/>
    </row>
    <row r="79" spans="2:6" ht="18.75" x14ac:dyDescent="0.25">
      <c r="B79" s="20" t="s">
        <v>3711</v>
      </c>
      <c r="C79" s="1"/>
      <c r="D79" s="1"/>
      <c r="E79" s="1"/>
      <c r="F79" s="1"/>
    </row>
    <row r="80" spans="2:6" ht="18.75" x14ac:dyDescent="0.25">
      <c r="B80" s="20" t="s">
        <v>3712</v>
      </c>
      <c r="C80" s="1"/>
      <c r="D80" s="1"/>
      <c r="E80" s="1"/>
      <c r="F80" s="1"/>
    </row>
    <row r="81" spans="2:6" ht="18.75" x14ac:dyDescent="0.25">
      <c r="B81" s="20"/>
      <c r="C81" s="1"/>
      <c r="D81" s="1"/>
      <c r="E81" s="1"/>
      <c r="F81" s="1"/>
    </row>
    <row r="82" spans="2:6" ht="18.75" x14ac:dyDescent="0.25">
      <c r="B82" s="16" t="s">
        <v>3713</v>
      </c>
      <c r="C82" s="1"/>
      <c r="D82" s="1"/>
      <c r="E82" s="1"/>
      <c r="F82" s="1"/>
    </row>
    <row r="83" spans="2:6" ht="18.75" x14ac:dyDescent="0.25">
      <c r="B83" s="16" t="s">
        <v>3714</v>
      </c>
      <c r="C83" s="1"/>
      <c r="D83" s="1"/>
      <c r="E83" s="1"/>
      <c r="F83" s="1"/>
    </row>
    <row r="84" spans="2:6" ht="18.75" x14ac:dyDescent="0.25">
      <c r="B84" s="16" t="s">
        <v>3715</v>
      </c>
      <c r="C84" s="1"/>
      <c r="D84" s="1"/>
      <c r="E84" s="1"/>
      <c r="F84" s="1"/>
    </row>
    <row r="85" spans="2:6" ht="18.75" x14ac:dyDescent="0.25">
      <c r="B85" s="16" t="s">
        <v>3716</v>
      </c>
      <c r="C85" s="1"/>
      <c r="D85" s="1"/>
      <c r="E85" s="1"/>
      <c r="F85" s="1"/>
    </row>
    <row r="86" spans="2:6" ht="18.75" x14ac:dyDescent="0.25">
      <c r="B86" s="16" t="s">
        <v>3717</v>
      </c>
      <c r="C86" s="20"/>
      <c r="D86" s="20"/>
      <c r="E86" s="1"/>
      <c r="F86" s="1"/>
    </row>
    <row r="87" spans="2:6" ht="18.75" x14ac:dyDescent="0.25">
      <c r="B87" s="16" t="s">
        <v>165</v>
      </c>
      <c r="C87" s="20"/>
      <c r="D87" s="20"/>
      <c r="E87" s="1"/>
      <c r="F87" s="1"/>
    </row>
    <row r="88" spans="2:6" ht="18.75" x14ac:dyDescent="0.25">
      <c r="B88" s="20"/>
      <c r="C88" s="1"/>
      <c r="D88" s="1"/>
      <c r="E88" s="1"/>
      <c r="F88" s="1"/>
    </row>
    <row r="89" spans="2:6" ht="18.75" x14ac:dyDescent="0.25">
      <c r="B89" s="20" t="s">
        <v>3718</v>
      </c>
      <c r="C89" s="1"/>
      <c r="D89" s="1"/>
      <c r="E89" s="1"/>
      <c r="F89" s="1"/>
    </row>
    <row r="90" spans="2:6" ht="18.75" x14ac:dyDescent="0.25">
      <c r="B90" s="20" t="s">
        <v>3575</v>
      </c>
      <c r="C90" s="1"/>
      <c r="D90" s="1"/>
      <c r="E90" s="1"/>
      <c r="F90" s="1"/>
    </row>
    <row r="91" spans="2:6" ht="18.75" x14ac:dyDescent="0.25">
      <c r="B91" s="20" t="s">
        <v>3576</v>
      </c>
      <c r="C91" s="1"/>
      <c r="D91" s="1"/>
      <c r="E91" s="1"/>
      <c r="F91" s="1"/>
    </row>
    <row r="92" spans="2:6" ht="37.5" x14ac:dyDescent="0.25">
      <c r="B92" s="20" t="s">
        <v>3577</v>
      </c>
      <c r="C92" s="1"/>
      <c r="D92" s="1"/>
      <c r="E92" s="1"/>
      <c r="F92" s="1"/>
    </row>
    <row r="93" spans="2:6" ht="56.25" x14ac:dyDescent="0.25">
      <c r="B93" s="20" t="s">
        <v>3578</v>
      </c>
      <c r="C93" s="20"/>
      <c r="D93" s="1"/>
      <c r="E93" s="1"/>
      <c r="F93" s="1"/>
    </row>
    <row r="94" spans="2:6" ht="18.75" x14ac:dyDescent="0.25">
      <c r="B94" s="20" t="s">
        <v>3719</v>
      </c>
      <c r="C94" s="1"/>
      <c r="D94" s="1"/>
      <c r="E94" s="1"/>
      <c r="F94" s="1"/>
    </row>
    <row r="95" spans="2:6" ht="18.75" x14ac:dyDescent="0.25">
      <c r="B95" s="22"/>
      <c r="C95" s="20"/>
      <c r="D95" s="1"/>
      <c r="E95" s="1"/>
      <c r="F95" s="1"/>
    </row>
    <row r="96" spans="2:6" ht="18.75" x14ac:dyDescent="0.25">
      <c r="B96" s="16" t="s">
        <v>3720</v>
      </c>
      <c r="C96" s="1"/>
      <c r="D96" s="1"/>
      <c r="E96" s="1"/>
      <c r="F96" s="1"/>
    </row>
    <row r="97" spans="2:6" ht="18.75" x14ac:dyDescent="0.25">
      <c r="B97" s="16" t="s">
        <v>3721</v>
      </c>
      <c r="C97" s="1"/>
      <c r="D97" s="1"/>
      <c r="E97" s="1"/>
      <c r="F97" s="1"/>
    </row>
    <row r="98" spans="2:6" ht="18.75" x14ac:dyDescent="0.25">
      <c r="B98" s="16" t="s">
        <v>3722</v>
      </c>
      <c r="C98" s="1"/>
      <c r="D98" s="1"/>
      <c r="E98" s="1"/>
      <c r="F98" s="1"/>
    </row>
    <row r="99" spans="2:6" ht="18.75" x14ac:dyDescent="0.25">
      <c r="B99" s="19"/>
      <c r="C99" s="1"/>
      <c r="D99" s="1"/>
      <c r="E99" s="1"/>
      <c r="F99" s="1"/>
    </row>
    <row r="100" spans="2:6" ht="37.5" x14ac:dyDescent="0.25">
      <c r="B100" s="20" t="s">
        <v>3723</v>
      </c>
      <c r="C100" s="1"/>
      <c r="D100" s="1"/>
      <c r="E100" s="1"/>
      <c r="F100" s="1"/>
    </row>
    <row r="101" spans="2:6" ht="56.25" x14ac:dyDescent="0.25">
      <c r="B101" s="20" t="s">
        <v>3579</v>
      </c>
      <c r="C101" s="1"/>
      <c r="D101" s="1"/>
      <c r="E101" s="1"/>
      <c r="F101" s="1"/>
    </row>
    <row r="102" spans="2:6" ht="56.25" x14ac:dyDescent="0.25">
      <c r="B102" s="20" t="s">
        <v>3724</v>
      </c>
      <c r="C102" s="1"/>
      <c r="D102" s="1"/>
      <c r="E102" s="1"/>
      <c r="F102" s="1"/>
    </row>
    <row r="103" spans="2:6" ht="37.5" x14ac:dyDescent="0.25">
      <c r="B103" s="20" t="s">
        <v>3725</v>
      </c>
      <c r="C103" s="1"/>
      <c r="D103" s="1"/>
      <c r="E103" s="1"/>
      <c r="F103" s="1"/>
    </row>
    <row r="104" spans="2:6" ht="45" x14ac:dyDescent="0.25">
      <c r="B104" s="24" t="s">
        <v>3580</v>
      </c>
      <c r="C104" s="1"/>
      <c r="D104" s="1"/>
      <c r="E104" s="1"/>
      <c r="F104" s="1"/>
    </row>
    <row r="105" spans="2:6" ht="56.25" x14ac:dyDescent="0.25">
      <c r="B105" s="20" t="s">
        <v>3726</v>
      </c>
      <c r="C105" s="1"/>
      <c r="D105" s="1"/>
      <c r="E105" s="1"/>
      <c r="F105" s="1"/>
    </row>
    <row r="106" spans="2:6" ht="37.5" x14ac:dyDescent="0.25">
      <c r="B106" s="20" t="s">
        <v>3727</v>
      </c>
      <c r="C106" s="1"/>
      <c r="D106" s="1"/>
      <c r="E106" s="1"/>
      <c r="F106" s="1"/>
    </row>
    <row r="107" spans="2:6" ht="93.75" x14ac:dyDescent="0.25">
      <c r="B107" s="20" t="s">
        <v>3728</v>
      </c>
      <c r="C107" s="1"/>
      <c r="D107" s="1"/>
      <c r="E107" s="1"/>
      <c r="F107" s="1"/>
    </row>
    <row r="108" spans="2:6" ht="75" x14ac:dyDescent="0.25">
      <c r="B108" s="20" t="s">
        <v>3729</v>
      </c>
      <c r="C108" s="1"/>
      <c r="D108" s="1"/>
      <c r="E108" s="1"/>
      <c r="F108" s="1"/>
    </row>
    <row r="109" spans="2:6" ht="75" x14ac:dyDescent="0.25">
      <c r="B109" s="20" t="s">
        <v>3730</v>
      </c>
      <c r="C109" s="1"/>
      <c r="D109" s="1"/>
      <c r="E109" s="1"/>
      <c r="F109" s="1"/>
    </row>
    <row r="110" spans="2:6" ht="56.25" x14ac:dyDescent="0.25">
      <c r="B110" s="20" t="s">
        <v>3731</v>
      </c>
      <c r="C110" s="1"/>
      <c r="D110" s="1"/>
      <c r="E110" s="1"/>
      <c r="F110" s="1"/>
    </row>
    <row r="111" spans="2:6" ht="18.75" x14ac:dyDescent="0.25">
      <c r="B111" s="21" t="s">
        <v>3732</v>
      </c>
      <c r="C111" s="1"/>
      <c r="D111" s="1"/>
      <c r="E111" s="1"/>
      <c r="F111" s="1"/>
    </row>
    <row r="112" spans="2:6" ht="56.25" x14ac:dyDescent="0.25">
      <c r="B112" s="21" t="s">
        <v>3733</v>
      </c>
      <c r="C112" s="1"/>
      <c r="D112" s="1"/>
      <c r="E112" s="1"/>
      <c r="F112" s="1"/>
    </row>
    <row r="113" spans="2:6" ht="18.75" x14ac:dyDescent="0.25">
      <c r="B113" s="16"/>
      <c r="C113" s="1"/>
      <c r="D113" s="1"/>
      <c r="E113" s="1"/>
      <c r="F113" s="1"/>
    </row>
    <row r="114" spans="2:6" ht="18.75" x14ac:dyDescent="0.25">
      <c r="B114" s="16" t="s">
        <v>3734</v>
      </c>
      <c r="C114" s="1"/>
      <c r="D114" s="1"/>
      <c r="E114" s="1"/>
      <c r="F114" s="1"/>
    </row>
    <row r="115" spans="2:6" ht="18.75" x14ac:dyDescent="0.25">
      <c r="B115" s="16" t="s">
        <v>3735</v>
      </c>
      <c r="C115" s="1"/>
      <c r="D115" s="1"/>
      <c r="E115" s="1"/>
      <c r="F115" s="1"/>
    </row>
    <row r="116" spans="2:6" ht="18.75" x14ac:dyDescent="0.25">
      <c r="B116" s="16" t="s">
        <v>3736</v>
      </c>
      <c r="C116" s="1"/>
      <c r="D116" s="1"/>
      <c r="E116" s="1"/>
      <c r="F116" s="1"/>
    </row>
    <row r="117" spans="2:6" ht="18.75" x14ac:dyDescent="0.25">
      <c r="B117" s="16" t="s">
        <v>3737</v>
      </c>
      <c r="C117" s="1"/>
      <c r="D117" s="1"/>
      <c r="E117" s="1"/>
      <c r="F117" s="1"/>
    </row>
    <row r="118" spans="2:6" ht="18.75" x14ac:dyDescent="0.25">
      <c r="B118" s="16" t="s">
        <v>3738</v>
      </c>
      <c r="C118" s="1"/>
      <c r="D118" s="1"/>
      <c r="E118" s="1"/>
      <c r="F118" s="1"/>
    </row>
    <row r="119" spans="2:6" ht="18.75" x14ac:dyDescent="0.25">
      <c r="B119" s="16" t="s">
        <v>3739</v>
      </c>
      <c r="C119" s="1"/>
      <c r="D119" s="1"/>
      <c r="E119" s="1"/>
      <c r="F119" s="1"/>
    </row>
    <row r="120" spans="2:6" ht="18.75" x14ac:dyDescent="0.25">
      <c r="B120" s="16" t="s">
        <v>3740</v>
      </c>
      <c r="C120" s="1"/>
      <c r="D120" s="1"/>
      <c r="E120" s="1"/>
      <c r="F120" s="1"/>
    </row>
    <row r="121" spans="2:6" ht="18.75" x14ac:dyDescent="0.25">
      <c r="B121" s="16" t="s">
        <v>1904</v>
      </c>
      <c r="C121" s="1"/>
      <c r="D121" s="1"/>
      <c r="E121" s="1"/>
      <c r="F121" s="1"/>
    </row>
    <row r="122" spans="2:6" ht="18.75" x14ac:dyDescent="0.25">
      <c r="B122" s="21"/>
      <c r="C122" s="1"/>
      <c r="D122" s="1"/>
      <c r="E122" s="1"/>
      <c r="F122" s="1"/>
    </row>
    <row r="123" spans="2:6" ht="18.75" x14ac:dyDescent="0.25">
      <c r="B123" s="20" t="s">
        <v>3741</v>
      </c>
      <c r="C123" s="1"/>
      <c r="D123" s="1"/>
      <c r="E123" s="1"/>
      <c r="F123" s="1"/>
    </row>
    <row r="124" spans="2:6" ht="56.25" x14ac:dyDescent="0.25">
      <c r="B124" s="20" t="s">
        <v>3742</v>
      </c>
      <c r="C124" s="1"/>
      <c r="D124" s="1"/>
      <c r="E124" s="1"/>
      <c r="F124" s="1"/>
    </row>
    <row r="125" spans="2:6" ht="18.75" x14ac:dyDescent="0.25">
      <c r="B125" s="20" t="s">
        <v>3743</v>
      </c>
      <c r="C125" s="1"/>
      <c r="D125" s="1"/>
      <c r="E125" s="1"/>
      <c r="F125" s="1"/>
    </row>
    <row r="126" spans="2:6" ht="18.75" x14ac:dyDescent="0.25">
      <c r="B126" s="20" t="s">
        <v>3744</v>
      </c>
      <c r="C126" s="1"/>
      <c r="D126" s="1"/>
      <c r="E126" s="1"/>
      <c r="F126" s="1"/>
    </row>
    <row r="127" spans="2:6" ht="37.5" x14ac:dyDescent="0.25">
      <c r="B127" s="20" t="s">
        <v>3581</v>
      </c>
      <c r="C127" s="1"/>
      <c r="D127" s="1"/>
      <c r="E127" s="1"/>
      <c r="F127" s="1"/>
    </row>
    <row r="128" spans="2:6" ht="18.75" x14ac:dyDescent="0.25">
      <c r="B128" s="20" t="s">
        <v>3582</v>
      </c>
      <c r="C128" s="1"/>
      <c r="D128" s="1"/>
      <c r="E128" s="1"/>
      <c r="F128" s="1"/>
    </row>
    <row r="129" spans="2:6" ht="37.5" x14ac:dyDescent="0.25">
      <c r="B129" s="20" t="s">
        <v>3583</v>
      </c>
      <c r="C129" s="1"/>
      <c r="D129" s="1"/>
      <c r="E129" s="1"/>
      <c r="F129" s="1"/>
    </row>
    <row r="130" spans="2:6" ht="18.75" x14ac:dyDescent="0.25">
      <c r="B130" s="20"/>
      <c r="C130" s="1"/>
      <c r="D130" s="1"/>
      <c r="E130" s="1"/>
      <c r="F130" s="1"/>
    </row>
    <row r="131" spans="2:6" ht="18.75" x14ac:dyDescent="0.25">
      <c r="B131" s="16" t="s">
        <v>3745</v>
      </c>
      <c r="C131" s="1"/>
      <c r="D131" s="1"/>
      <c r="E131" s="1"/>
      <c r="F131" s="1"/>
    </row>
    <row r="132" spans="2:6" ht="18.75" x14ac:dyDescent="0.25">
      <c r="B132" s="16" t="s">
        <v>3746</v>
      </c>
      <c r="C132" s="1"/>
      <c r="D132" s="1"/>
      <c r="E132" s="1"/>
      <c r="F132" s="1"/>
    </row>
    <row r="133" spans="2:6" ht="18.75" x14ac:dyDescent="0.25">
      <c r="B133" s="16" t="s">
        <v>3747</v>
      </c>
      <c r="C133" s="1"/>
      <c r="D133" s="1"/>
      <c r="E133" s="1"/>
      <c r="F133" s="1"/>
    </row>
    <row r="134" spans="2:6" ht="18.75" x14ac:dyDescent="0.25">
      <c r="B134" s="16" t="s">
        <v>3748</v>
      </c>
      <c r="C134" s="1"/>
      <c r="D134" s="1"/>
      <c r="E134" s="1"/>
      <c r="F134" s="1"/>
    </row>
    <row r="135" spans="2:6" ht="18.75" x14ac:dyDescent="0.25">
      <c r="B135" s="16" t="s">
        <v>3749</v>
      </c>
      <c r="C135" s="1"/>
      <c r="D135" s="1"/>
      <c r="E135" s="1"/>
      <c r="F135" s="1"/>
    </row>
    <row r="136" spans="2:6" ht="18.75" x14ac:dyDescent="0.25">
      <c r="B136" s="16" t="s">
        <v>3750</v>
      </c>
      <c r="C136" s="1"/>
      <c r="D136" s="1"/>
      <c r="E136" s="1"/>
      <c r="F136" s="1"/>
    </row>
    <row r="137" spans="2:6" ht="18.75" x14ac:dyDescent="0.25">
      <c r="B137" s="16" t="s">
        <v>3751</v>
      </c>
      <c r="C137" s="1"/>
      <c r="D137" s="1"/>
      <c r="E137" s="1"/>
      <c r="F137" s="1"/>
    </row>
    <row r="138" spans="2:6" ht="18.75" x14ac:dyDescent="0.25">
      <c r="B138" s="16" t="s">
        <v>3752</v>
      </c>
      <c r="C138" s="1"/>
      <c r="D138" s="1"/>
      <c r="E138" s="1"/>
      <c r="F138" s="1"/>
    </row>
    <row r="139" spans="2:6" ht="18.75" x14ac:dyDescent="0.25">
      <c r="B139" s="16" t="s">
        <v>1904</v>
      </c>
      <c r="C139" s="1"/>
      <c r="D139" s="1"/>
      <c r="E139" s="1"/>
      <c r="F139" s="1"/>
    </row>
    <row r="140" spans="2:6" ht="18.75" x14ac:dyDescent="0.25">
      <c r="B140" s="184"/>
      <c r="C140" s="1"/>
      <c r="D140" s="1"/>
      <c r="E140" s="1"/>
      <c r="F140" s="1"/>
    </row>
    <row r="141" spans="2:6" ht="93.75" x14ac:dyDescent="0.25">
      <c r="B141" s="20" t="s">
        <v>3753</v>
      </c>
      <c r="C141" s="1"/>
      <c r="D141" s="1"/>
      <c r="E141" s="1"/>
      <c r="F141" s="1"/>
    </row>
    <row r="142" spans="2:6" ht="18.75" x14ac:dyDescent="0.25">
      <c r="B142" s="20" t="s">
        <v>3754</v>
      </c>
      <c r="C142" s="1"/>
      <c r="D142" s="1"/>
      <c r="E142" s="1"/>
      <c r="F142" s="1"/>
    </row>
    <row r="143" spans="2:6" ht="37.5" x14ac:dyDescent="0.25">
      <c r="B143" s="20" t="s">
        <v>3755</v>
      </c>
      <c r="C143" s="1"/>
      <c r="D143" s="1"/>
      <c r="E143" s="1"/>
      <c r="F143" s="1"/>
    </row>
    <row r="144" spans="2:6" ht="18.75" x14ac:dyDescent="0.25">
      <c r="B144" s="19"/>
      <c r="C144" s="1"/>
      <c r="D144" s="1"/>
      <c r="E144" s="1"/>
      <c r="F144" s="1"/>
    </row>
    <row r="145" spans="2:6" ht="18.75" x14ac:dyDescent="0.25">
      <c r="B145" s="16" t="s">
        <v>3756</v>
      </c>
      <c r="C145" s="1"/>
      <c r="D145" s="1"/>
      <c r="E145" s="1"/>
      <c r="F145" s="1"/>
    </row>
    <row r="146" spans="2:6" ht="18.75" x14ac:dyDescent="0.25">
      <c r="B146" s="20"/>
      <c r="C146" s="1"/>
      <c r="D146" s="1"/>
      <c r="E146" s="1"/>
      <c r="F146" s="1"/>
    </row>
    <row r="147" spans="2:6" ht="56.25" x14ac:dyDescent="0.25">
      <c r="B147" s="20" t="s">
        <v>3757</v>
      </c>
      <c r="C147" s="1"/>
      <c r="D147" s="1"/>
      <c r="E147" s="1"/>
      <c r="F147" s="1"/>
    </row>
    <row r="148" spans="2:6" ht="93.75" x14ac:dyDescent="0.25">
      <c r="B148" s="20" t="s">
        <v>3758</v>
      </c>
      <c r="C148" s="1"/>
      <c r="D148" s="1"/>
      <c r="E148" s="1"/>
      <c r="F148" s="1"/>
    </row>
    <row r="149" spans="2:6" ht="18.75" x14ac:dyDescent="0.25">
      <c r="B149" s="20"/>
      <c r="C149" s="1"/>
      <c r="D149" s="1"/>
      <c r="E149" s="1"/>
      <c r="F149" s="1"/>
    </row>
    <row r="150" spans="2:6" ht="18.75" x14ac:dyDescent="0.25">
      <c r="B150" s="16" t="s">
        <v>3759</v>
      </c>
      <c r="C150" s="1"/>
      <c r="D150" s="1"/>
      <c r="E150" s="1"/>
      <c r="F150" s="1"/>
    </row>
    <row r="151" spans="2:6" ht="18.75" x14ac:dyDescent="0.25">
      <c r="B151" s="16" t="s">
        <v>3760</v>
      </c>
      <c r="C151" s="1"/>
      <c r="D151" s="1"/>
      <c r="E151" s="1"/>
      <c r="F151" s="1"/>
    </row>
    <row r="152" spans="2:6" ht="18.75" x14ac:dyDescent="0.25">
      <c r="B152" s="16" t="s">
        <v>165</v>
      </c>
      <c r="C152" s="1"/>
      <c r="D152" s="1"/>
      <c r="E152" s="1"/>
      <c r="F152" s="1"/>
    </row>
    <row r="153" spans="2:6" ht="18.75" x14ac:dyDescent="0.25">
      <c r="B153" s="20"/>
      <c r="C153" s="1"/>
      <c r="D153" s="1"/>
      <c r="E153" s="1"/>
      <c r="F153" s="1"/>
    </row>
    <row r="154" spans="2:6" ht="37.5" x14ac:dyDescent="0.25">
      <c r="B154" s="20" t="s">
        <v>3761</v>
      </c>
      <c r="C154" s="1"/>
      <c r="D154" s="1"/>
      <c r="E154" s="1"/>
      <c r="F154" s="1"/>
    </row>
    <row r="155" spans="2:6" ht="18.75" x14ac:dyDescent="0.25">
      <c r="B155" s="20" t="s">
        <v>3762</v>
      </c>
      <c r="C155" s="1"/>
      <c r="D155" s="1"/>
      <c r="E155" s="1"/>
      <c r="F155" s="1"/>
    </row>
    <row r="156" spans="2:6" ht="37.5" x14ac:dyDescent="0.25">
      <c r="B156" s="20" t="s">
        <v>3584</v>
      </c>
      <c r="C156" s="1"/>
      <c r="D156" s="1"/>
      <c r="E156" s="1"/>
      <c r="F156" s="1"/>
    </row>
    <row r="157" spans="2:6" ht="18.75" x14ac:dyDescent="0.25">
      <c r="B157" s="20" t="s">
        <v>3763</v>
      </c>
      <c r="C157" s="1"/>
      <c r="D157" s="1"/>
      <c r="E157" s="1"/>
      <c r="F157" s="1"/>
    </row>
    <row r="158" spans="2:6" ht="56.25" x14ac:dyDescent="0.25">
      <c r="B158" s="20" t="s">
        <v>3764</v>
      </c>
      <c r="C158" s="1"/>
      <c r="D158" s="1"/>
      <c r="E158" s="1"/>
      <c r="F158" s="1"/>
    </row>
    <row r="159" spans="2:6" ht="75" x14ac:dyDescent="0.25">
      <c r="B159" s="20" t="s">
        <v>3765</v>
      </c>
      <c r="C159" s="1"/>
      <c r="D159" s="1"/>
      <c r="E159" s="1"/>
      <c r="F159" s="1"/>
    </row>
    <row r="160" spans="2:6" ht="18.75" x14ac:dyDescent="0.25">
      <c r="B160" s="20" t="s">
        <v>3585</v>
      </c>
      <c r="C160" s="1"/>
      <c r="D160" s="1"/>
      <c r="E160" s="1"/>
      <c r="F160" s="1"/>
    </row>
    <row r="161" spans="2:6" ht="75" x14ac:dyDescent="0.25">
      <c r="B161" s="20" t="s">
        <v>3766</v>
      </c>
      <c r="C161" s="1"/>
      <c r="D161" s="1"/>
      <c r="E161" s="1"/>
      <c r="F161" s="1"/>
    </row>
    <row r="162" spans="2:6" ht="37.5" x14ac:dyDescent="0.25">
      <c r="B162" s="20" t="s">
        <v>3767</v>
      </c>
      <c r="C162" s="1"/>
      <c r="D162" s="1"/>
      <c r="E162" s="1"/>
      <c r="F162" s="1"/>
    </row>
    <row r="163" spans="2:6" ht="18.75" x14ac:dyDescent="0.25">
      <c r="B163" s="20"/>
      <c r="C163" s="1"/>
      <c r="D163" s="1"/>
      <c r="E163" s="1"/>
      <c r="F163" s="1"/>
    </row>
    <row r="164" spans="2:6" ht="18.75" x14ac:dyDescent="0.25">
      <c r="B164" s="16" t="s">
        <v>3768</v>
      </c>
      <c r="C164" s="1"/>
      <c r="D164" s="1"/>
      <c r="E164" s="1"/>
      <c r="F164" s="1"/>
    </row>
    <row r="165" spans="2:6" ht="18.75" x14ac:dyDescent="0.25">
      <c r="B165" s="16" t="s">
        <v>3769</v>
      </c>
      <c r="C165" s="1"/>
      <c r="D165" s="1"/>
      <c r="E165" s="1"/>
      <c r="F165" s="1"/>
    </row>
    <row r="166" spans="2:6" ht="18.75" x14ac:dyDescent="0.25">
      <c r="B166" s="16" t="s">
        <v>3633</v>
      </c>
      <c r="C166" s="1"/>
      <c r="D166" s="1"/>
      <c r="E166" s="1"/>
      <c r="F166" s="1"/>
    </row>
    <row r="167" spans="2:6" ht="18.75" x14ac:dyDescent="0.25">
      <c r="B167" s="20"/>
      <c r="C167" s="1"/>
      <c r="D167" s="1"/>
      <c r="E167" s="1"/>
      <c r="F167" s="1"/>
    </row>
    <row r="168" spans="2:6" ht="56.25" x14ac:dyDescent="0.25">
      <c r="B168" s="20" t="s">
        <v>3770</v>
      </c>
      <c r="C168" s="1"/>
      <c r="D168" s="1"/>
      <c r="E168" s="1"/>
      <c r="F168" s="1"/>
    </row>
    <row r="169" spans="2:6" ht="18.75" x14ac:dyDescent="0.25">
      <c r="B169" s="20" t="s">
        <v>3771</v>
      </c>
      <c r="C169" s="1"/>
      <c r="D169" s="1"/>
      <c r="E169" s="1"/>
      <c r="F169" s="1"/>
    </row>
    <row r="170" spans="2:6" ht="18.75" x14ac:dyDescent="0.25">
      <c r="B170" s="20" t="s">
        <v>3772</v>
      </c>
      <c r="C170" s="1"/>
      <c r="D170" s="1"/>
      <c r="E170" s="1"/>
      <c r="F170" s="1"/>
    </row>
    <row r="171" spans="2:6" ht="18.75" x14ac:dyDescent="0.25">
      <c r="B171" s="20" t="s">
        <v>3773</v>
      </c>
      <c r="C171" s="1"/>
      <c r="D171" s="1"/>
      <c r="E171" s="1"/>
      <c r="F171" s="1"/>
    </row>
    <row r="172" spans="2:6" ht="18.75" x14ac:dyDescent="0.25">
      <c r="B172" s="20" t="s">
        <v>3774</v>
      </c>
      <c r="C172" s="1"/>
      <c r="D172" s="1"/>
      <c r="E172" s="1"/>
      <c r="F172" s="1"/>
    </row>
    <row r="173" spans="2:6" ht="37.5" x14ac:dyDescent="0.25">
      <c r="B173" s="20" t="s">
        <v>3775</v>
      </c>
      <c r="C173" s="1"/>
      <c r="D173" s="1"/>
      <c r="E173" s="1"/>
      <c r="F173" s="1"/>
    </row>
    <row r="174" spans="2:6" ht="18.75" x14ac:dyDescent="0.25">
      <c r="B174" s="20" t="s">
        <v>3776</v>
      </c>
      <c r="C174" s="1"/>
      <c r="D174" s="1"/>
      <c r="E174" s="1"/>
      <c r="F174" s="1"/>
    </row>
    <row r="175" spans="2:6" ht="37.5" x14ac:dyDescent="0.25">
      <c r="B175" s="20" t="s">
        <v>3777</v>
      </c>
      <c r="C175" s="1"/>
      <c r="D175" s="1"/>
      <c r="E175" s="1"/>
      <c r="F175" s="1"/>
    </row>
    <row r="176" spans="2:6" ht="112.5" x14ac:dyDescent="0.25">
      <c r="B176" s="20" t="s">
        <v>3778</v>
      </c>
      <c r="C176" s="1"/>
      <c r="D176" s="1"/>
      <c r="E176" s="1"/>
      <c r="F176" s="1"/>
    </row>
    <row r="177" spans="2:6" ht="18.75" x14ac:dyDescent="0.25">
      <c r="B177" s="20" t="s">
        <v>3586</v>
      </c>
      <c r="C177" s="1"/>
      <c r="D177" s="1"/>
      <c r="E177" s="1"/>
      <c r="F177" s="1"/>
    </row>
    <row r="178" spans="2:6" ht="56.25" x14ac:dyDescent="0.25">
      <c r="B178" s="20" t="s">
        <v>3779</v>
      </c>
      <c r="C178" s="1"/>
      <c r="D178" s="1"/>
      <c r="E178" s="1"/>
      <c r="F178" s="1"/>
    </row>
    <row r="179" spans="2:6" ht="37.5" x14ac:dyDescent="0.25">
      <c r="B179" s="20" t="s">
        <v>3780</v>
      </c>
      <c r="C179" s="1"/>
      <c r="D179" s="1"/>
      <c r="E179" s="1"/>
      <c r="F179" s="1"/>
    </row>
    <row r="180" spans="2:6" ht="18.75" x14ac:dyDescent="0.25">
      <c r="B180" s="184"/>
      <c r="C180" s="1"/>
      <c r="D180" s="1"/>
      <c r="E180" s="1"/>
      <c r="F180" s="1"/>
    </row>
    <row r="181" spans="2:6" ht="37.5" x14ac:dyDescent="0.25">
      <c r="B181" s="16" t="s">
        <v>3781</v>
      </c>
      <c r="C181" s="1"/>
      <c r="D181" s="1"/>
      <c r="E181" s="1"/>
      <c r="F181" s="1"/>
    </row>
    <row r="182" spans="2:6" ht="18.75" x14ac:dyDescent="0.25">
      <c r="B182" s="16" t="s">
        <v>3782</v>
      </c>
      <c r="C182" s="1"/>
      <c r="D182" s="1"/>
      <c r="E182" s="1"/>
      <c r="F182" s="1"/>
    </row>
    <row r="183" spans="2:6" ht="18.75" x14ac:dyDescent="0.25">
      <c r="B183" s="20"/>
      <c r="C183" s="1"/>
      <c r="D183" s="1"/>
      <c r="E183" s="1"/>
      <c r="F183" s="1"/>
    </row>
    <row r="184" spans="2:6" ht="37.5" x14ac:dyDescent="0.25">
      <c r="B184" s="20" t="s">
        <v>3783</v>
      </c>
      <c r="C184" s="1"/>
      <c r="D184" s="1"/>
      <c r="E184" s="1"/>
      <c r="F184" s="1"/>
    </row>
    <row r="185" spans="2:6" ht="18.75" x14ac:dyDescent="0.25">
      <c r="B185" s="19"/>
      <c r="C185" s="1"/>
      <c r="D185" s="1"/>
      <c r="E185" s="1"/>
      <c r="F185" s="1"/>
    </row>
    <row r="186" spans="2:6" ht="18.75" x14ac:dyDescent="0.25">
      <c r="B186" s="16" t="s">
        <v>3784</v>
      </c>
      <c r="C186" s="1"/>
      <c r="D186" s="1"/>
      <c r="E186" s="1"/>
      <c r="F186" s="1"/>
    </row>
    <row r="187" spans="2:6" ht="18.75" x14ac:dyDescent="0.25">
      <c r="B187" s="16" t="s">
        <v>3785</v>
      </c>
      <c r="C187" s="1"/>
      <c r="D187" s="1"/>
      <c r="E187" s="1"/>
      <c r="F187" s="1"/>
    </row>
    <row r="188" spans="2:6" ht="18.75" x14ac:dyDescent="0.25">
      <c r="B188" s="16" t="s">
        <v>3786</v>
      </c>
      <c r="C188" s="1"/>
      <c r="D188" s="1"/>
      <c r="E188" s="1"/>
      <c r="F188" s="1"/>
    </row>
    <row r="189" spans="2:6" ht="18.75" x14ac:dyDescent="0.25">
      <c r="B189" s="22"/>
      <c r="C189" s="1"/>
      <c r="D189" s="1"/>
      <c r="E189" s="1"/>
      <c r="F189" s="1"/>
    </row>
    <row r="190" spans="2:6" ht="37.5" x14ac:dyDescent="0.25">
      <c r="B190" s="20" t="s">
        <v>3787</v>
      </c>
      <c r="C190" s="1"/>
      <c r="D190" s="1"/>
      <c r="E190" s="1"/>
      <c r="F190" s="1"/>
    </row>
    <row r="191" spans="2:6" ht="93.75" x14ac:dyDescent="0.25">
      <c r="B191" s="20" t="s">
        <v>3587</v>
      </c>
      <c r="C191" s="1"/>
      <c r="D191" s="1"/>
      <c r="E191" s="1"/>
      <c r="F191" s="1"/>
    </row>
    <row r="192" spans="2:6" ht="56.25" x14ac:dyDescent="0.25">
      <c r="B192" s="20" t="s">
        <v>3788</v>
      </c>
      <c r="C192" s="1"/>
      <c r="D192" s="1"/>
      <c r="E192" s="1"/>
      <c r="F192" s="1"/>
    </row>
    <row r="193" spans="2:6" ht="56.25" x14ac:dyDescent="0.25">
      <c r="B193" s="20" t="s">
        <v>3588</v>
      </c>
      <c r="C193" s="1"/>
      <c r="D193" s="1"/>
      <c r="E193" s="1"/>
      <c r="F193" s="1"/>
    </row>
    <row r="194" spans="2:6" ht="18.75" x14ac:dyDescent="0.25">
      <c r="B194" s="20"/>
      <c r="C194" s="1"/>
      <c r="D194" s="1"/>
      <c r="E194" s="1"/>
      <c r="F194" s="1"/>
    </row>
    <row r="195" spans="2:6" ht="37.5" x14ac:dyDescent="0.25">
      <c r="B195" s="16" t="s">
        <v>3789</v>
      </c>
      <c r="C195" s="1"/>
      <c r="D195" s="1"/>
      <c r="E195" s="1"/>
      <c r="F195" s="1"/>
    </row>
    <row r="196" spans="2:6" ht="18.75" x14ac:dyDescent="0.25">
      <c r="B196" s="16" t="s">
        <v>3790</v>
      </c>
      <c r="C196" s="1"/>
      <c r="D196" s="1"/>
      <c r="E196" s="1"/>
      <c r="F196" s="1"/>
    </row>
    <row r="197" spans="2:6" ht="18.75" x14ac:dyDescent="0.25">
      <c r="B197" s="16" t="s">
        <v>3791</v>
      </c>
      <c r="C197" s="1"/>
      <c r="D197" s="1"/>
      <c r="E197" s="1"/>
      <c r="F197" s="1"/>
    </row>
    <row r="198" spans="2:6" x14ac:dyDescent="0.25">
      <c r="B198" s="199"/>
      <c r="C198" s="1"/>
      <c r="D198" s="1"/>
      <c r="E198" s="1"/>
      <c r="F198" s="1"/>
    </row>
    <row r="199" spans="2:6" ht="37.5" x14ac:dyDescent="0.25">
      <c r="B199" s="20" t="s">
        <v>3792</v>
      </c>
      <c r="C199" s="1"/>
      <c r="D199" s="1"/>
      <c r="E199" s="1"/>
      <c r="F199" s="1"/>
    </row>
    <row r="200" spans="2:6" ht="18.75" x14ac:dyDescent="0.25">
      <c r="B200" s="191"/>
      <c r="C200" s="1"/>
      <c r="D200" s="1"/>
      <c r="E200" s="1"/>
      <c r="F200" s="1"/>
    </row>
    <row r="201" spans="2:6" ht="18.75" x14ac:dyDescent="0.25">
      <c r="B201" s="16" t="s">
        <v>3793</v>
      </c>
      <c r="C201" s="1"/>
      <c r="D201" s="1"/>
      <c r="E201" s="1"/>
      <c r="F201" s="1"/>
    </row>
    <row r="202" spans="2:6" ht="18.75" x14ac:dyDescent="0.25">
      <c r="B202" s="16" t="s">
        <v>3794</v>
      </c>
      <c r="C202" s="1"/>
      <c r="D202" s="1"/>
      <c r="E202" s="1"/>
      <c r="F202" s="1"/>
    </row>
    <row r="203" spans="2:6" ht="18.75" x14ac:dyDescent="0.25">
      <c r="B203" s="16" t="s">
        <v>3795</v>
      </c>
      <c r="C203" s="1"/>
      <c r="D203" s="1"/>
      <c r="E203" s="1"/>
      <c r="F203" s="1"/>
    </row>
    <row r="204" spans="2:6" ht="18.75" x14ac:dyDescent="0.25">
      <c r="B204" s="16" t="s">
        <v>3796</v>
      </c>
      <c r="C204" s="1"/>
      <c r="D204" s="1"/>
      <c r="E204" s="1"/>
      <c r="F204" s="1"/>
    </row>
    <row r="205" spans="2:6" ht="18.75" x14ac:dyDescent="0.25">
      <c r="B205" s="16" t="s">
        <v>3797</v>
      </c>
      <c r="C205" s="1"/>
      <c r="D205" s="1"/>
      <c r="E205" s="1"/>
      <c r="F205" s="1"/>
    </row>
    <row r="206" spans="2:6" x14ac:dyDescent="0.25">
      <c r="B206" s="199"/>
      <c r="C206" s="1"/>
      <c r="D206" s="1"/>
      <c r="E206" s="1"/>
      <c r="F206" s="1"/>
    </row>
    <row r="207" spans="2:6" ht="56.25" x14ac:dyDescent="0.25">
      <c r="B207" s="20" t="s">
        <v>3798</v>
      </c>
      <c r="C207" s="1"/>
      <c r="D207" s="1"/>
      <c r="E207" s="1"/>
      <c r="F207" s="1"/>
    </row>
    <row r="208" spans="2:6" ht="18.75" x14ac:dyDescent="0.25">
      <c r="B208" s="22"/>
      <c r="C208" s="1"/>
      <c r="D208" s="1"/>
      <c r="E208" s="1"/>
      <c r="F208" s="1"/>
    </row>
    <row r="209" spans="2:6" ht="37.5" x14ac:dyDescent="0.25">
      <c r="B209" s="16" t="s">
        <v>3799</v>
      </c>
      <c r="C209" s="1"/>
      <c r="D209" s="1"/>
      <c r="E209" s="1"/>
      <c r="F209" s="1"/>
    </row>
    <row r="210" spans="2:6" ht="18.75" x14ac:dyDescent="0.25">
      <c r="B210" s="16" t="s">
        <v>1945</v>
      </c>
      <c r="C210" s="1"/>
      <c r="D210" s="1"/>
      <c r="E210" s="1"/>
      <c r="F210" s="1"/>
    </row>
    <row r="211" spans="2:6" ht="18.75" x14ac:dyDescent="0.25">
      <c r="B211" s="20"/>
      <c r="C211" s="1"/>
      <c r="D211" s="1"/>
      <c r="E211" s="1"/>
      <c r="F211" s="1"/>
    </row>
    <row r="212" spans="2:6" ht="37.5" x14ac:dyDescent="0.25">
      <c r="B212" s="20" t="s">
        <v>3800</v>
      </c>
      <c r="C212" s="1"/>
      <c r="D212" s="1"/>
      <c r="E212" s="1"/>
      <c r="F212" s="1"/>
    </row>
    <row r="213" spans="2:6" ht="56.25" x14ac:dyDescent="0.25">
      <c r="B213" s="20" t="s">
        <v>3801</v>
      </c>
      <c r="C213" s="1"/>
      <c r="D213" s="1"/>
      <c r="E213" s="1"/>
      <c r="F213" s="1"/>
    </row>
    <row r="214" spans="2:6" ht="37.5" x14ac:dyDescent="0.25">
      <c r="B214" s="20" t="s">
        <v>3802</v>
      </c>
      <c r="C214" s="1"/>
      <c r="D214" s="1"/>
      <c r="E214" s="1"/>
      <c r="F214" s="1"/>
    </row>
    <row r="215" spans="2:6" ht="18.75" x14ac:dyDescent="0.25">
      <c r="B215" s="19"/>
      <c r="C215" s="1"/>
      <c r="D215" s="1"/>
      <c r="E215" s="1"/>
      <c r="F215" s="1"/>
    </row>
    <row r="216" spans="2:6" ht="18.75" x14ac:dyDescent="0.25">
      <c r="B216" s="16" t="s">
        <v>3803</v>
      </c>
      <c r="C216" s="1"/>
      <c r="D216" s="1"/>
      <c r="E216" s="1"/>
      <c r="F216" s="1"/>
    </row>
    <row r="217" spans="2:6" ht="37.5" x14ac:dyDescent="0.25">
      <c r="B217" s="16" t="s">
        <v>3804</v>
      </c>
      <c r="C217" s="1"/>
      <c r="D217" s="1"/>
      <c r="E217" s="1"/>
      <c r="F217" s="1"/>
    </row>
    <row r="218" spans="2:6" ht="37.5" x14ac:dyDescent="0.25">
      <c r="B218" s="16" t="s">
        <v>3805</v>
      </c>
      <c r="C218" s="1"/>
      <c r="D218" s="1"/>
      <c r="E218" s="1"/>
      <c r="F218" s="1"/>
    </row>
    <row r="219" spans="2:6" x14ac:dyDescent="0.25">
      <c r="B219" s="66" t="s">
        <v>3806</v>
      </c>
      <c r="C219" s="1"/>
      <c r="D219" s="1"/>
      <c r="E219" s="1"/>
      <c r="F219" s="1"/>
    </row>
    <row r="220" spans="2:6" ht="18.75" x14ac:dyDescent="0.25">
      <c r="B220" s="22"/>
      <c r="C220" s="1"/>
      <c r="D220" s="1"/>
      <c r="E220" s="1"/>
      <c r="F220" s="1"/>
    </row>
    <row r="221" spans="2:6" ht="37.5" x14ac:dyDescent="0.25">
      <c r="B221" s="20" t="s">
        <v>3807</v>
      </c>
      <c r="C221" s="1"/>
      <c r="D221" s="1"/>
      <c r="E221" s="1"/>
      <c r="F221" s="1"/>
    </row>
    <row r="222" spans="2:6" ht="37.5" x14ac:dyDescent="0.25">
      <c r="B222" s="20" t="s">
        <v>3808</v>
      </c>
      <c r="C222" s="1"/>
      <c r="D222" s="1"/>
      <c r="E222" s="1"/>
      <c r="F222" s="1"/>
    </row>
    <row r="223" spans="2:6" ht="56.25" x14ac:dyDescent="0.25">
      <c r="B223" s="20" t="s">
        <v>3809</v>
      </c>
      <c r="C223" s="1"/>
      <c r="D223" s="1"/>
      <c r="E223" s="1"/>
      <c r="F223" s="1"/>
    </row>
    <row r="224" spans="2:6" ht="56.25" x14ac:dyDescent="0.25">
      <c r="B224" s="20" t="s">
        <v>3810</v>
      </c>
      <c r="C224" s="1"/>
      <c r="D224" s="1"/>
      <c r="E224" s="1"/>
      <c r="F224" s="1"/>
    </row>
    <row r="225" spans="2:6" ht="37.5" x14ac:dyDescent="0.25">
      <c r="B225" s="20" t="s">
        <v>3589</v>
      </c>
      <c r="C225" s="1"/>
      <c r="D225" s="1"/>
      <c r="E225" s="1"/>
      <c r="F225" s="1"/>
    </row>
    <row r="226" spans="2:6" ht="56.25" x14ac:dyDescent="0.25">
      <c r="B226" s="20" t="s">
        <v>3811</v>
      </c>
      <c r="C226" s="1"/>
      <c r="D226" s="1"/>
      <c r="E226" s="1"/>
      <c r="F226" s="1"/>
    </row>
    <row r="227" spans="2:6" ht="37.5" x14ac:dyDescent="0.25">
      <c r="B227" s="20" t="s">
        <v>3590</v>
      </c>
      <c r="C227" s="1"/>
      <c r="D227" s="1"/>
      <c r="E227" s="1"/>
      <c r="F227" s="1"/>
    </row>
    <row r="228" spans="2:6" ht="56.25" x14ac:dyDescent="0.25">
      <c r="B228" s="20" t="s">
        <v>3591</v>
      </c>
      <c r="C228" s="1"/>
      <c r="D228" s="1"/>
      <c r="E228" s="1"/>
      <c r="F228" s="1"/>
    </row>
    <row r="229" spans="2:6" ht="56.25" x14ac:dyDescent="0.25">
      <c r="B229" s="20" t="s">
        <v>3592</v>
      </c>
      <c r="C229" s="1"/>
      <c r="D229" s="1"/>
      <c r="E229" s="1"/>
      <c r="F229" s="1"/>
    </row>
    <row r="230" spans="2:6" ht="56.25" x14ac:dyDescent="0.25">
      <c r="B230" s="20" t="s">
        <v>3812</v>
      </c>
      <c r="C230" s="1"/>
      <c r="D230" s="1"/>
      <c r="E230" s="1"/>
      <c r="F230" s="1"/>
    </row>
    <row r="231" spans="2:6" ht="37.5" x14ac:dyDescent="0.25">
      <c r="B231" s="20" t="s">
        <v>3813</v>
      </c>
      <c r="C231" s="1"/>
      <c r="D231" s="1"/>
      <c r="E231" s="1"/>
      <c r="F231" s="1"/>
    </row>
    <row r="232" spans="2:6" ht="112.5" x14ac:dyDescent="0.25">
      <c r="B232" s="20" t="s">
        <v>3593</v>
      </c>
      <c r="C232" s="1"/>
      <c r="D232" s="1"/>
      <c r="E232" s="1"/>
      <c r="F232" s="1"/>
    </row>
    <row r="233" spans="2:6" ht="75" x14ac:dyDescent="0.25">
      <c r="B233" s="20" t="s">
        <v>3814</v>
      </c>
      <c r="C233" s="1"/>
      <c r="D233" s="1"/>
      <c r="E233" s="1"/>
      <c r="F233" s="1"/>
    </row>
    <row r="234" spans="2:6" ht="37.5" x14ac:dyDescent="0.25">
      <c r="B234" s="20" t="s">
        <v>3815</v>
      </c>
      <c r="C234" s="119"/>
      <c r="D234" s="1"/>
      <c r="E234" s="1"/>
      <c r="F234" s="1"/>
    </row>
    <row r="235" spans="2:6" ht="37.5" x14ac:dyDescent="0.25">
      <c r="B235" s="20" t="s">
        <v>3816</v>
      </c>
      <c r="C235" s="1"/>
      <c r="D235" s="1"/>
      <c r="E235" s="1"/>
      <c r="F235" s="1"/>
    </row>
    <row r="236" spans="2:6" ht="18.75" x14ac:dyDescent="0.25">
      <c r="B236" s="20" t="s">
        <v>3594</v>
      </c>
      <c r="C236" s="1"/>
      <c r="D236" s="1"/>
      <c r="E236" s="1"/>
      <c r="F236" s="1"/>
    </row>
    <row r="237" spans="2:6" ht="112.5" x14ac:dyDescent="0.25">
      <c r="B237" s="20" t="s">
        <v>3817</v>
      </c>
      <c r="C237" s="1"/>
      <c r="D237" s="1"/>
      <c r="E237" s="1"/>
      <c r="F237" s="1"/>
    </row>
    <row r="238" spans="2:6" ht="37.5" x14ac:dyDescent="0.25">
      <c r="B238" s="20" t="s">
        <v>3818</v>
      </c>
      <c r="C238" s="1"/>
      <c r="D238" s="1"/>
      <c r="E238" s="1"/>
      <c r="F238" s="1"/>
    </row>
    <row r="239" spans="2:6" ht="18.75" x14ac:dyDescent="0.25">
      <c r="B239" s="20" t="s">
        <v>3595</v>
      </c>
      <c r="C239" s="1"/>
      <c r="D239" s="1"/>
      <c r="E239" s="1"/>
      <c r="F239" s="1"/>
    </row>
    <row r="240" spans="2:6" ht="18.75" x14ac:dyDescent="0.25">
      <c r="B240" s="20" t="s">
        <v>3596</v>
      </c>
      <c r="C240" s="1"/>
      <c r="D240" s="1"/>
      <c r="E240" s="1"/>
      <c r="F240" s="1"/>
    </row>
    <row r="241" spans="2:6" ht="18.75" x14ac:dyDescent="0.25">
      <c r="B241" s="20" t="s">
        <v>3597</v>
      </c>
      <c r="C241" s="1"/>
      <c r="D241" s="1"/>
      <c r="E241" s="1"/>
      <c r="F241" s="1"/>
    </row>
    <row r="242" spans="2:6" ht="18.75" x14ac:dyDescent="0.25">
      <c r="B242" s="20" t="s">
        <v>3598</v>
      </c>
      <c r="C242" s="1"/>
      <c r="D242" s="1"/>
      <c r="E242" s="1"/>
      <c r="F242" s="1"/>
    </row>
    <row r="243" spans="2:6" ht="18.75" x14ac:dyDescent="0.25">
      <c r="B243" s="20" t="s">
        <v>3599</v>
      </c>
      <c r="C243" s="1"/>
      <c r="D243" s="1"/>
      <c r="E243" s="1"/>
      <c r="F243" s="1"/>
    </row>
    <row r="244" spans="2:6" ht="18.75" x14ac:dyDescent="0.25">
      <c r="B244" s="20" t="s">
        <v>3600</v>
      </c>
      <c r="C244" s="1"/>
      <c r="D244" s="1"/>
      <c r="E244" s="1"/>
      <c r="F244" s="1"/>
    </row>
    <row r="245" spans="2:6" ht="75" x14ac:dyDescent="0.25">
      <c r="B245" s="20" t="s">
        <v>3819</v>
      </c>
      <c r="C245" s="1"/>
      <c r="D245" s="1"/>
      <c r="E245" s="1"/>
      <c r="F245" s="1"/>
    </row>
    <row r="246" spans="2:6" ht="56.25" x14ac:dyDescent="0.25">
      <c r="B246" s="20" t="s">
        <v>3820</v>
      </c>
      <c r="C246" s="1"/>
      <c r="D246" s="1"/>
      <c r="E246" s="1"/>
      <c r="F246" s="1"/>
    </row>
    <row r="247" spans="2:6" ht="56.25" x14ac:dyDescent="0.25">
      <c r="B247" s="20" t="s">
        <v>3821</v>
      </c>
      <c r="C247" s="1"/>
      <c r="D247" s="1"/>
      <c r="E247" s="1"/>
      <c r="F247" s="1"/>
    </row>
    <row r="248" spans="2:6" ht="37.5" x14ac:dyDescent="0.25">
      <c r="B248" s="20" t="s">
        <v>3601</v>
      </c>
      <c r="C248" s="1"/>
      <c r="D248" s="1"/>
      <c r="E248" s="1"/>
      <c r="F248" s="1"/>
    </row>
    <row r="249" spans="2:6" ht="37.5" x14ac:dyDescent="0.25">
      <c r="B249" s="20" t="s">
        <v>3602</v>
      </c>
      <c r="C249" s="1"/>
      <c r="D249" s="1"/>
      <c r="E249" s="1"/>
      <c r="F249" s="1"/>
    </row>
    <row r="250" spans="2:6" ht="18.75" x14ac:dyDescent="0.25">
      <c r="B250" s="22"/>
      <c r="C250" s="1"/>
      <c r="D250" s="1"/>
      <c r="E250" s="1"/>
      <c r="F250" s="1"/>
    </row>
    <row r="251" spans="2:6" ht="18.75" x14ac:dyDescent="0.25">
      <c r="B251" s="16" t="s">
        <v>3822</v>
      </c>
      <c r="C251" s="1"/>
      <c r="D251" s="1"/>
      <c r="E251" s="1"/>
      <c r="F251" s="1"/>
    </row>
    <row r="252" spans="2:6" ht="18.75" x14ac:dyDescent="0.25">
      <c r="B252" s="16" t="s">
        <v>3823</v>
      </c>
      <c r="C252" s="1"/>
      <c r="D252" s="1"/>
      <c r="E252" s="1"/>
      <c r="F252" s="1"/>
    </row>
    <row r="253" spans="2:6" ht="18.75" x14ac:dyDescent="0.25">
      <c r="B253" s="16" t="s">
        <v>3824</v>
      </c>
      <c r="C253" s="1"/>
      <c r="D253" s="1"/>
      <c r="E253" s="1"/>
      <c r="F253" s="1"/>
    </row>
    <row r="254" spans="2:6" ht="18.75" x14ac:dyDescent="0.25">
      <c r="B254" s="16" t="s">
        <v>3825</v>
      </c>
      <c r="C254" s="1"/>
      <c r="D254" s="1"/>
      <c r="E254" s="1"/>
      <c r="F254" s="1"/>
    </row>
    <row r="255" spans="2:6" ht="56.25" x14ac:dyDescent="0.25">
      <c r="B255" s="16" t="s">
        <v>3826</v>
      </c>
      <c r="C255" s="1"/>
      <c r="D255" s="1"/>
      <c r="E255" s="1"/>
      <c r="F255" s="1"/>
    </row>
    <row r="256" spans="2:6" ht="18.75" x14ac:dyDescent="0.25">
      <c r="B256" s="184"/>
      <c r="C256" s="1"/>
      <c r="D256" s="1"/>
      <c r="E256" s="1"/>
      <c r="F256" s="1"/>
    </row>
    <row r="257" spans="2:6" ht="18.75" x14ac:dyDescent="0.25">
      <c r="B257" s="20" t="s">
        <v>3827</v>
      </c>
      <c r="C257" s="1"/>
      <c r="D257" s="1"/>
      <c r="E257" s="1"/>
      <c r="F257" s="1"/>
    </row>
    <row r="258" spans="2:6" ht="75" x14ac:dyDescent="0.25">
      <c r="B258" s="20" t="s">
        <v>3828</v>
      </c>
      <c r="C258" s="1"/>
      <c r="D258" s="1"/>
      <c r="E258" s="1"/>
      <c r="F258" s="1"/>
    </row>
    <row r="259" spans="2:6" ht="37.5" x14ac:dyDescent="0.25">
      <c r="B259" s="20" t="s">
        <v>3829</v>
      </c>
      <c r="C259" s="1"/>
      <c r="D259" s="1"/>
      <c r="E259" s="1"/>
      <c r="F259" s="1"/>
    </row>
    <row r="260" spans="2:6" ht="37.5" x14ac:dyDescent="0.25">
      <c r="B260" s="20" t="s">
        <v>3830</v>
      </c>
      <c r="C260" s="1"/>
      <c r="D260" s="1"/>
      <c r="E260" s="1"/>
      <c r="F260" s="1"/>
    </row>
    <row r="261" spans="2:6" ht="18.75" x14ac:dyDescent="0.25">
      <c r="B261" s="20" t="s">
        <v>3831</v>
      </c>
      <c r="C261" s="1"/>
      <c r="D261" s="1"/>
      <c r="E261" s="1"/>
      <c r="F261" s="1"/>
    </row>
    <row r="262" spans="2:6" ht="18.75" x14ac:dyDescent="0.25">
      <c r="B262" s="20" t="s">
        <v>3603</v>
      </c>
      <c r="C262" s="1"/>
      <c r="D262" s="1"/>
      <c r="E262" s="1"/>
      <c r="F262" s="1"/>
    </row>
    <row r="263" spans="2:6" ht="37.5" x14ac:dyDescent="0.25">
      <c r="B263" s="20" t="s">
        <v>3832</v>
      </c>
      <c r="C263" s="1"/>
      <c r="D263" s="1"/>
      <c r="E263" s="1"/>
      <c r="F263" s="1"/>
    </row>
    <row r="264" spans="2:6" ht="37.5" x14ac:dyDescent="0.25">
      <c r="B264" s="20" t="s">
        <v>3833</v>
      </c>
      <c r="C264" s="1"/>
      <c r="D264" s="1"/>
      <c r="E264" s="1"/>
      <c r="F264" s="1"/>
    </row>
    <row r="265" spans="2:6" ht="18.75" x14ac:dyDescent="0.25">
      <c r="B265" s="20"/>
      <c r="C265" s="1"/>
      <c r="D265" s="1"/>
      <c r="E265" s="1"/>
      <c r="F265" s="1"/>
    </row>
    <row r="266" spans="2:6" ht="18.75" x14ac:dyDescent="0.25">
      <c r="B266" s="16" t="s">
        <v>3834</v>
      </c>
      <c r="C266" s="1"/>
      <c r="D266" s="1"/>
      <c r="E266" s="1"/>
      <c r="F266" s="1"/>
    </row>
    <row r="267" spans="2:6" ht="18.75" x14ac:dyDescent="0.25">
      <c r="B267" s="16" t="s">
        <v>3835</v>
      </c>
      <c r="C267" s="1"/>
      <c r="D267" s="1"/>
      <c r="E267" s="1"/>
      <c r="F267" s="1"/>
    </row>
    <row r="268" spans="2:6" ht="37.5" x14ac:dyDescent="0.25">
      <c r="B268" s="16" t="s">
        <v>3836</v>
      </c>
      <c r="C268" s="1"/>
      <c r="D268" s="1"/>
      <c r="E268" s="1"/>
      <c r="F268" s="1"/>
    </row>
    <row r="269" spans="2:6" ht="18.75" x14ac:dyDescent="0.25">
      <c r="B269" s="16" t="s">
        <v>3837</v>
      </c>
      <c r="C269" s="1"/>
      <c r="D269" s="1"/>
      <c r="E269" s="1"/>
      <c r="F269" s="1"/>
    </row>
    <row r="270" spans="2:6" ht="18.75" x14ac:dyDescent="0.25">
      <c r="B270" s="19"/>
      <c r="C270" s="1"/>
      <c r="D270" s="1"/>
      <c r="E270" s="1"/>
      <c r="F270" s="1"/>
    </row>
    <row r="271" spans="2:6" ht="56.25" x14ac:dyDescent="0.25">
      <c r="B271" s="20" t="s">
        <v>3838</v>
      </c>
      <c r="C271" s="1"/>
      <c r="D271" s="1"/>
      <c r="E271" s="1"/>
      <c r="F271" s="1"/>
    </row>
    <row r="272" spans="2:6" ht="18.75" x14ac:dyDescent="0.25">
      <c r="B272" s="20" t="s">
        <v>3604</v>
      </c>
      <c r="C272" s="1"/>
      <c r="D272" s="1"/>
      <c r="E272" s="1"/>
      <c r="F272" s="1"/>
    </row>
    <row r="273" spans="2:6" ht="18.75" x14ac:dyDescent="0.25">
      <c r="B273" s="20" t="s">
        <v>3605</v>
      </c>
      <c r="C273" s="1"/>
      <c r="D273" s="1"/>
      <c r="E273" s="1"/>
      <c r="F273" s="1"/>
    </row>
    <row r="274" spans="2:6" ht="93.75" x14ac:dyDescent="0.25">
      <c r="B274" s="20" t="s">
        <v>3839</v>
      </c>
      <c r="C274" s="1"/>
      <c r="D274" s="1"/>
      <c r="E274" s="1"/>
      <c r="F274" s="1"/>
    </row>
    <row r="275" spans="2:6" ht="75" x14ac:dyDescent="0.25">
      <c r="B275" s="20" t="s">
        <v>3606</v>
      </c>
      <c r="C275" s="1"/>
      <c r="D275" s="1"/>
      <c r="E275" s="1"/>
      <c r="F275" s="1"/>
    </row>
    <row r="276" spans="2:6" ht="37.5" x14ac:dyDescent="0.25">
      <c r="B276" s="20" t="s">
        <v>3840</v>
      </c>
      <c r="C276" s="1"/>
      <c r="D276" s="1"/>
      <c r="E276" s="1"/>
      <c r="F276" s="1"/>
    </row>
    <row r="277" spans="2:6" ht="37.5" x14ac:dyDescent="0.25">
      <c r="B277" s="20" t="s">
        <v>3841</v>
      </c>
      <c r="C277" s="1"/>
      <c r="D277" s="1"/>
      <c r="E277" s="1"/>
      <c r="F277" s="1"/>
    </row>
    <row r="278" spans="2:6" ht="93.75" x14ac:dyDescent="0.25">
      <c r="B278" s="20" t="s">
        <v>3842</v>
      </c>
      <c r="C278" s="1"/>
      <c r="D278" s="1"/>
      <c r="E278" s="1"/>
      <c r="F278" s="1"/>
    </row>
    <row r="279" spans="2:6" ht="56.25" x14ac:dyDescent="0.25">
      <c r="B279" s="20" t="s">
        <v>3843</v>
      </c>
      <c r="C279" s="1"/>
      <c r="D279" s="1"/>
      <c r="E279" s="1"/>
      <c r="F279" s="1"/>
    </row>
    <row r="280" spans="2:6" ht="37.5" x14ac:dyDescent="0.25">
      <c r="B280" s="20" t="s">
        <v>3844</v>
      </c>
      <c r="C280" s="1"/>
      <c r="D280" s="1"/>
      <c r="E280" s="1"/>
      <c r="F280" s="1"/>
    </row>
    <row r="281" spans="2:6" ht="37.5" x14ac:dyDescent="0.25">
      <c r="B281" s="20" t="s">
        <v>3845</v>
      </c>
      <c r="C281" s="1"/>
      <c r="D281" s="1"/>
      <c r="E281" s="1"/>
      <c r="F281" s="1"/>
    </row>
    <row r="282" spans="2:6" ht="37.5" x14ac:dyDescent="0.25">
      <c r="B282" s="20" t="s">
        <v>3607</v>
      </c>
      <c r="C282" s="1"/>
      <c r="D282" s="1"/>
      <c r="E282" s="1"/>
      <c r="F282" s="1"/>
    </row>
    <row r="283" spans="2:6" ht="56.25" x14ac:dyDescent="0.25">
      <c r="B283" s="20" t="s">
        <v>3846</v>
      </c>
      <c r="C283" s="1"/>
      <c r="D283" s="1"/>
      <c r="E283" s="1"/>
      <c r="F283" s="1"/>
    </row>
    <row r="284" spans="2:6" ht="37.5" x14ac:dyDescent="0.25">
      <c r="B284" s="20" t="s">
        <v>3847</v>
      </c>
      <c r="C284" s="1"/>
      <c r="D284" s="1"/>
      <c r="E284" s="1"/>
      <c r="F284" s="1"/>
    </row>
    <row r="285" spans="2:6" ht="75" x14ac:dyDescent="0.25">
      <c r="B285" s="20" t="s">
        <v>3848</v>
      </c>
      <c r="C285" s="1"/>
      <c r="D285" s="1"/>
      <c r="E285" s="1"/>
      <c r="F285" s="1"/>
    </row>
    <row r="286" spans="2:6" ht="37.5" x14ac:dyDescent="0.25">
      <c r="B286" s="20" t="s">
        <v>3849</v>
      </c>
      <c r="C286" s="1"/>
      <c r="D286" s="1"/>
      <c r="E286" s="1"/>
      <c r="F286" s="1"/>
    </row>
    <row r="287" spans="2:6" ht="37.5" x14ac:dyDescent="0.25">
      <c r="B287" s="20" t="s">
        <v>3850</v>
      </c>
      <c r="C287" s="1"/>
      <c r="D287" s="1"/>
      <c r="E287" s="1"/>
      <c r="F287" s="1"/>
    </row>
    <row r="288" spans="2:6" ht="75" x14ac:dyDescent="0.25">
      <c r="B288" s="20" t="s">
        <v>3851</v>
      </c>
      <c r="C288" s="1"/>
      <c r="D288" s="1"/>
      <c r="E288" s="1"/>
      <c r="F288" s="1"/>
    </row>
    <row r="289" spans="2:6" ht="93.75" x14ac:dyDescent="0.25">
      <c r="B289" s="20" t="s">
        <v>3852</v>
      </c>
      <c r="C289" s="1"/>
      <c r="D289" s="1"/>
      <c r="E289" s="1"/>
      <c r="F289" s="1"/>
    </row>
    <row r="290" spans="2:6" ht="93.75" x14ac:dyDescent="0.25">
      <c r="B290" s="20" t="s">
        <v>3853</v>
      </c>
      <c r="C290" s="1"/>
      <c r="D290" s="1"/>
      <c r="E290" s="1"/>
      <c r="F290" s="1"/>
    </row>
    <row r="291" spans="2:6" ht="18.75" x14ac:dyDescent="0.25">
      <c r="B291" s="19"/>
      <c r="C291" s="1"/>
      <c r="D291" s="1"/>
      <c r="E291" s="1"/>
      <c r="F291" s="1"/>
    </row>
    <row r="292" spans="2:6" ht="18.75" x14ac:dyDescent="0.25">
      <c r="B292" s="16" t="s">
        <v>3854</v>
      </c>
      <c r="C292" s="1"/>
      <c r="D292" s="1"/>
      <c r="E292" s="1"/>
      <c r="F292" s="1"/>
    </row>
    <row r="293" spans="2:6" ht="18.75" x14ac:dyDescent="0.25">
      <c r="B293" s="16" t="s">
        <v>3855</v>
      </c>
      <c r="C293" s="1"/>
      <c r="D293" s="1"/>
      <c r="E293" s="1"/>
      <c r="F293" s="1"/>
    </row>
    <row r="294" spans="2:6" ht="56.25" x14ac:dyDescent="0.25">
      <c r="B294" s="16" t="s">
        <v>3856</v>
      </c>
      <c r="C294" s="1"/>
      <c r="D294" s="1"/>
      <c r="E294" s="1"/>
      <c r="F294" s="1"/>
    </row>
    <row r="295" spans="2:6" ht="18.75" x14ac:dyDescent="0.25">
      <c r="B295" s="21"/>
      <c r="C295" s="1"/>
      <c r="D295" s="1"/>
      <c r="E295" s="1"/>
      <c r="F295" s="1"/>
    </row>
    <row r="296" spans="2:6" ht="18.75" x14ac:dyDescent="0.25">
      <c r="B296" s="21"/>
      <c r="C296" s="1"/>
      <c r="D296" s="1"/>
      <c r="E296" s="1"/>
      <c r="F296" s="1"/>
    </row>
    <row r="297" spans="2:6" ht="18.75" x14ac:dyDescent="0.25">
      <c r="B297" s="16" t="s">
        <v>3857</v>
      </c>
      <c r="C297" s="1"/>
      <c r="D297" s="1"/>
      <c r="E297" s="1"/>
      <c r="F297" s="1"/>
    </row>
    <row r="298" spans="2:6" ht="18.75" x14ac:dyDescent="0.25">
      <c r="B298" s="16" t="s">
        <v>3858</v>
      </c>
      <c r="C298" s="20"/>
      <c r="D298" s="1"/>
      <c r="E298" s="1"/>
      <c r="F298" s="1"/>
    </row>
    <row r="299" spans="2:6" x14ac:dyDescent="0.25">
      <c r="B299" s="200"/>
      <c r="C299" s="1"/>
      <c r="D299" s="1"/>
      <c r="E299" s="1"/>
      <c r="F299" s="1"/>
    </row>
    <row r="300" spans="2:6" ht="37.5" x14ac:dyDescent="0.25">
      <c r="B300" s="20" t="s">
        <v>3859</v>
      </c>
      <c r="C300" s="1"/>
      <c r="D300" s="1"/>
      <c r="E300" s="1"/>
      <c r="F300" s="1"/>
    </row>
    <row r="301" spans="2:6" ht="37.5" x14ac:dyDescent="0.25">
      <c r="B301" s="20" t="s">
        <v>3608</v>
      </c>
      <c r="C301" s="20"/>
      <c r="D301" s="1"/>
      <c r="E301" s="1"/>
      <c r="F301" s="1"/>
    </row>
    <row r="302" spans="2:6" ht="37.5" x14ac:dyDescent="0.25">
      <c r="B302" s="20" t="s">
        <v>3609</v>
      </c>
      <c r="C302" s="1"/>
      <c r="D302" s="1"/>
      <c r="E302" s="1"/>
      <c r="F302" s="1"/>
    </row>
    <row r="303" spans="2:6" ht="37.5" x14ac:dyDescent="0.25">
      <c r="B303" s="20" t="s">
        <v>3860</v>
      </c>
      <c r="C303" s="1"/>
      <c r="D303" s="1"/>
      <c r="E303" s="1"/>
      <c r="F303" s="1"/>
    </row>
    <row r="304" spans="2:6" ht="56.25" x14ac:dyDescent="0.25">
      <c r="B304" s="20" t="s">
        <v>3610</v>
      </c>
      <c r="C304" s="1"/>
      <c r="D304" s="1"/>
      <c r="E304" s="1"/>
      <c r="F304" s="1"/>
    </row>
    <row r="305" spans="2:6" ht="37.5" x14ac:dyDescent="0.25">
      <c r="B305" s="20" t="s">
        <v>3611</v>
      </c>
      <c r="C305" s="1"/>
      <c r="D305" s="1"/>
      <c r="E305" s="1"/>
      <c r="F305" s="1"/>
    </row>
    <row r="306" spans="2:6" ht="37.5" x14ac:dyDescent="0.25">
      <c r="B306" s="20" t="s">
        <v>3612</v>
      </c>
      <c r="C306" s="1"/>
      <c r="D306" s="1"/>
      <c r="E306" s="1"/>
      <c r="F306" s="1"/>
    </row>
    <row r="307" spans="2:6" ht="18.75" x14ac:dyDescent="0.25">
      <c r="B307" s="20" t="s">
        <v>3861</v>
      </c>
      <c r="C307" s="1"/>
      <c r="D307" s="1"/>
      <c r="E307" s="1"/>
      <c r="F307" s="1"/>
    </row>
    <row r="308" spans="2:6" ht="18.75" x14ac:dyDescent="0.25">
      <c r="B308" s="20" t="s">
        <v>3862</v>
      </c>
      <c r="C308" s="1"/>
      <c r="D308" s="1"/>
      <c r="E308" s="1"/>
      <c r="F308" s="1"/>
    </row>
    <row r="309" spans="2:6" ht="37.5" x14ac:dyDescent="0.25">
      <c r="B309" s="20" t="s">
        <v>3863</v>
      </c>
      <c r="C309" s="1"/>
      <c r="D309" s="1"/>
      <c r="E309" s="1"/>
      <c r="F309" s="1"/>
    </row>
    <row r="310" spans="2:6" ht="56.25" x14ac:dyDescent="0.25">
      <c r="B310" s="20" t="s">
        <v>3613</v>
      </c>
      <c r="C310" s="1"/>
      <c r="D310" s="1"/>
      <c r="E310" s="1"/>
      <c r="F310" s="1"/>
    </row>
    <row r="311" spans="2:6" ht="18.75" x14ac:dyDescent="0.25">
      <c r="B311" s="19"/>
      <c r="C311" s="1"/>
      <c r="D311" s="1"/>
      <c r="E311" s="1"/>
      <c r="F311" s="1"/>
    </row>
    <row r="312" spans="2:6" ht="18.75" x14ac:dyDescent="0.25">
      <c r="B312" s="16" t="s">
        <v>3864</v>
      </c>
      <c r="C312" s="1"/>
      <c r="D312" s="1"/>
      <c r="E312" s="1"/>
      <c r="F312" s="1"/>
    </row>
    <row r="313" spans="2:6" ht="18.75" x14ac:dyDescent="0.25">
      <c r="B313" s="16" t="s">
        <v>3858</v>
      </c>
      <c r="C313" s="1"/>
      <c r="D313" s="1"/>
      <c r="E313" s="1"/>
      <c r="F313" s="1"/>
    </row>
    <row r="314" spans="2:6" ht="18.75" x14ac:dyDescent="0.25">
      <c r="B314" s="16"/>
      <c r="C314" s="1"/>
      <c r="D314" s="1"/>
      <c r="E314" s="1"/>
      <c r="F314" s="1"/>
    </row>
    <row r="315" spans="2:6" ht="37.5" x14ac:dyDescent="0.25">
      <c r="B315" s="20" t="s">
        <v>3865</v>
      </c>
      <c r="C315" s="1"/>
      <c r="D315" s="1"/>
      <c r="E315" s="1"/>
      <c r="F315" s="1"/>
    </row>
    <row r="316" spans="2:6" ht="75" x14ac:dyDescent="0.25">
      <c r="B316" s="20" t="s">
        <v>3866</v>
      </c>
      <c r="C316" s="1"/>
      <c r="D316" s="1"/>
      <c r="E316" s="1"/>
      <c r="F316" s="1"/>
    </row>
    <row r="317" spans="2:6" ht="18.75" x14ac:dyDescent="0.25">
      <c r="B317" s="20" t="s">
        <v>3867</v>
      </c>
      <c r="C317" s="1"/>
      <c r="D317" s="1"/>
      <c r="E317" s="1"/>
      <c r="F317" s="1"/>
    </row>
    <row r="318" spans="2:6" ht="18.75" x14ac:dyDescent="0.25">
      <c r="B318" s="20" t="s">
        <v>3614</v>
      </c>
      <c r="C318" s="1"/>
      <c r="D318" s="1"/>
      <c r="E318" s="1"/>
      <c r="F318" s="1"/>
    </row>
    <row r="319" spans="2:6" ht="37.5" x14ac:dyDescent="0.25">
      <c r="B319" s="20" t="s">
        <v>3615</v>
      </c>
      <c r="C319" s="1"/>
      <c r="D319" s="1"/>
      <c r="E319" s="1"/>
      <c r="F319" s="1"/>
    </row>
    <row r="320" spans="2:6" ht="37.5" x14ac:dyDescent="0.25">
      <c r="B320" s="20" t="s">
        <v>3616</v>
      </c>
      <c r="C320" s="1"/>
      <c r="D320" s="1"/>
      <c r="E320" s="1"/>
      <c r="F320" s="1"/>
    </row>
    <row r="321" spans="2:6" ht="18.75" x14ac:dyDescent="0.25">
      <c r="B321" s="20" t="s">
        <v>3868</v>
      </c>
      <c r="C321" s="1"/>
      <c r="D321" s="1"/>
      <c r="E321" s="1"/>
      <c r="F321" s="1"/>
    </row>
    <row r="322" spans="2:6" ht="37.5" x14ac:dyDescent="0.25">
      <c r="B322" s="20" t="s">
        <v>3869</v>
      </c>
      <c r="C322" s="1"/>
      <c r="D322" s="1"/>
      <c r="E322" s="1"/>
      <c r="F322" s="1"/>
    </row>
    <row r="323" spans="2:6" ht="18.75" x14ac:dyDescent="0.25">
      <c r="B323" s="20" t="s">
        <v>3870</v>
      </c>
      <c r="C323" s="1"/>
      <c r="D323" s="1"/>
      <c r="E323" s="1"/>
      <c r="F323" s="1"/>
    </row>
    <row r="324" spans="2:6" ht="18.75" x14ac:dyDescent="0.25">
      <c r="B324" s="20" t="s">
        <v>3617</v>
      </c>
      <c r="C324" s="1"/>
      <c r="D324" s="1"/>
      <c r="E324" s="1"/>
      <c r="F324" s="1"/>
    </row>
    <row r="325" spans="2:6" ht="18.75" x14ac:dyDescent="0.25">
      <c r="B325" s="20" t="s">
        <v>3618</v>
      </c>
      <c r="C325" s="1"/>
      <c r="D325" s="1"/>
      <c r="E325" s="1"/>
      <c r="F325" s="1"/>
    </row>
    <row r="326" spans="2:6" ht="18.75" x14ac:dyDescent="0.25">
      <c r="B326" s="20" t="s">
        <v>3619</v>
      </c>
      <c r="C326" s="1"/>
      <c r="D326" s="1"/>
      <c r="E326" s="1"/>
      <c r="F326" s="1"/>
    </row>
    <row r="327" spans="2:6" ht="37.5" x14ac:dyDescent="0.25">
      <c r="B327" s="20" t="s">
        <v>3871</v>
      </c>
      <c r="C327" s="20"/>
      <c r="D327" s="20"/>
      <c r="E327" s="20"/>
      <c r="F327" s="20"/>
    </row>
    <row r="328" spans="2:6" ht="18.75" x14ac:dyDescent="0.25">
      <c r="B328" s="20" t="s">
        <v>3872</v>
      </c>
      <c r="C328" s="1"/>
      <c r="D328" s="1"/>
      <c r="E328" s="1"/>
      <c r="F328" s="1"/>
    </row>
    <row r="329" spans="2:6" ht="37.5" x14ac:dyDescent="0.25">
      <c r="B329" s="20" t="s">
        <v>3873</v>
      </c>
      <c r="C329" s="20"/>
      <c r="D329" s="20"/>
      <c r="E329" s="20"/>
      <c r="F329" s="20"/>
    </row>
    <row r="330" spans="2:6" ht="18.75" x14ac:dyDescent="0.25">
      <c r="B330" s="20" t="s">
        <v>3874</v>
      </c>
      <c r="C330" s="20"/>
      <c r="D330" s="20"/>
      <c r="E330" s="20"/>
      <c r="F330" s="20"/>
    </row>
    <row r="331" spans="2:6" ht="56.25" x14ac:dyDescent="0.25">
      <c r="B331" s="20" t="s">
        <v>3875</v>
      </c>
      <c r="C331" s="1"/>
      <c r="D331" s="1"/>
      <c r="E331" s="1"/>
      <c r="F331" s="1"/>
    </row>
    <row r="332" spans="2:6" ht="37.5" x14ac:dyDescent="0.25">
      <c r="B332" s="20" t="s">
        <v>3876</v>
      </c>
      <c r="C332" s="1"/>
      <c r="D332" s="1"/>
      <c r="E332" s="1"/>
      <c r="F332" s="1"/>
    </row>
    <row r="333" spans="2:6" ht="18.75" x14ac:dyDescent="0.25">
      <c r="B333" s="20" t="s">
        <v>3877</v>
      </c>
      <c r="C333" s="1"/>
      <c r="D333" s="1"/>
      <c r="E333" s="1"/>
      <c r="F333" s="1"/>
    </row>
    <row r="334" spans="2:6" ht="18.75" x14ac:dyDescent="0.25">
      <c r="B334" s="20" t="s">
        <v>3878</v>
      </c>
      <c r="C334" s="1"/>
      <c r="D334" s="1"/>
      <c r="E334" s="1"/>
      <c r="F334" s="1"/>
    </row>
    <row r="335" spans="2:6" ht="56.25" x14ac:dyDescent="0.25">
      <c r="B335" s="20" t="s">
        <v>3879</v>
      </c>
      <c r="C335" s="1"/>
      <c r="D335" s="1"/>
      <c r="E335" s="1"/>
      <c r="F335" s="1"/>
    </row>
    <row r="336" spans="2:6" ht="37.5" x14ac:dyDescent="0.25">
      <c r="B336" s="20" t="s">
        <v>3880</v>
      </c>
      <c r="C336" s="1"/>
      <c r="D336" s="1"/>
      <c r="E336" s="1"/>
      <c r="F336" s="1"/>
    </row>
    <row r="337" spans="2:6" ht="112.5" x14ac:dyDescent="0.25">
      <c r="B337" s="20" t="s">
        <v>3881</v>
      </c>
      <c r="C337" s="1"/>
      <c r="D337" s="1"/>
      <c r="E337" s="1"/>
      <c r="F337" s="1"/>
    </row>
    <row r="338" spans="2:6" ht="37.5" x14ac:dyDescent="0.25">
      <c r="B338" s="20" t="s">
        <v>3882</v>
      </c>
      <c r="C338" s="1"/>
      <c r="D338" s="1"/>
      <c r="E338" s="1"/>
      <c r="F338" s="1"/>
    </row>
    <row r="339" spans="2:6" ht="18.75" x14ac:dyDescent="0.25">
      <c r="B339" s="20" t="s">
        <v>3620</v>
      </c>
      <c r="C339" s="1"/>
      <c r="D339" s="1"/>
      <c r="E339" s="1"/>
      <c r="F339" s="1"/>
    </row>
    <row r="340" spans="2:6" ht="37.5" x14ac:dyDescent="0.25">
      <c r="B340" s="20" t="s">
        <v>3883</v>
      </c>
      <c r="C340" s="1"/>
      <c r="D340" s="1"/>
      <c r="E340" s="1"/>
      <c r="F340" s="1"/>
    </row>
    <row r="341" spans="2:6" ht="37.5" x14ac:dyDescent="0.25">
      <c r="B341" s="20" t="s">
        <v>3884</v>
      </c>
      <c r="C341" s="1"/>
      <c r="D341" s="1"/>
      <c r="E341" s="1"/>
      <c r="F341" s="1"/>
    </row>
    <row r="342" spans="2:6" ht="93.75" x14ac:dyDescent="0.25">
      <c r="B342" s="20" t="s">
        <v>3885</v>
      </c>
      <c r="C342" s="1"/>
      <c r="D342" s="1"/>
      <c r="E342" s="1"/>
      <c r="F342" s="1"/>
    </row>
    <row r="343" spans="2:6" ht="37.5" x14ac:dyDescent="0.25">
      <c r="B343" s="20" t="s">
        <v>3886</v>
      </c>
      <c r="C343" s="1"/>
      <c r="D343" s="1"/>
      <c r="E343" s="1"/>
      <c r="F343" s="1"/>
    </row>
    <row r="344" spans="2:6" ht="37.5" x14ac:dyDescent="0.25">
      <c r="B344" s="20" t="s">
        <v>3887</v>
      </c>
      <c r="C344" s="1"/>
      <c r="D344" s="1"/>
      <c r="E344" s="1"/>
      <c r="F344" s="1"/>
    </row>
    <row r="345" spans="2:6" ht="56.25" x14ac:dyDescent="0.25">
      <c r="B345" s="20" t="s">
        <v>3888</v>
      </c>
      <c r="C345" s="1"/>
      <c r="D345" s="1"/>
      <c r="E345" s="1"/>
      <c r="F345" s="1"/>
    </row>
    <row r="346" spans="2:6" ht="37.5" x14ac:dyDescent="0.25">
      <c r="B346" s="20" t="s">
        <v>3889</v>
      </c>
      <c r="C346" s="1"/>
      <c r="D346" s="1"/>
      <c r="E346" s="1"/>
      <c r="F346" s="1"/>
    </row>
    <row r="347" spans="2:6" ht="56.25" x14ac:dyDescent="0.25">
      <c r="B347" s="20" t="s">
        <v>3890</v>
      </c>
      <c r="C347" s="1"/>
      <c r="D347" s="1"/>
      <c r="E347" s="1"/>
      <c r="F347" s="1"/>
    </row>
    <row r="348" spans="2:6" ht="75" x14ac:dyDescent="0.25">
      <c r="B348" s="20" t="s">
        <v>3891</v>
      </c>
      <c r="C348" s="1"/>
      <c r="D348" s="1"/>
      <c r="E348" s="1"/>
      <c r="F348" s="1"/>
    </row>
    <row r="349" spans="2:6" ht="18.75" x14ac:dyDescent="0.25">
      <c r="B349" s="20" t="s">
        <v>3892</v>
      </c>
      <c r="C349" s="1"/>
      <c r="D349" s="1"/>
      <c r="E349" s="1"/>
      <c r="F349" s="1"/>
    </row>
    <row r="350" spans="2:6" ht="56.25" x14ac:dyDescent="0.25">
      <c r="B350" s="20" t="s">
        <v>3893</v>
      </c>
      <c r="C350" s="1"/>
      <c r="D350" s="1"/>
      <c r="E350" s="1"/>
      <c r="F350" s="1"/>
    </row>
    <row r="351" spans="2:6" ht="37.5" x14ac:dyDescent="0.25">
      <c r="B351" s="20" t="s">
        <v>3894</v>
      </c>
      <c r="C351" s="1"/>
      <c r="D351" s="1"/>
      <c r="E351" s="1"/>
      <c r="F351" s="1"/>
    </row>
    <row r="352" spans="2:6" ht="37.5" x14ac:dyDescent="0.25">
      <c r="B352" s="20" t="s">
        <v>3621</v>
      </c>
      <c r="C352" s="1"/>
      <c r="D352" s="1"/>
      <c r="E352" s="1"/>
      <c r="F352" s="1"/>
    </row>
    <row r="353" spans="2:6" ht="75" x14ac:dyDescent="0.25">
      <c r="B353" s="20" t="s">
        <v>3895</v>
      </c>
      <c r="C353" s="1"/>
      <c r="D353" s="1"/>
      <c r="E353" s="1"/>
      <c r="F353" s="1"/>
    </row>
    <row r="354" spans="2:6" ht="75" x14ac:dyDescent="0.25">
      <c r="B354" s="20" t="s">
        <v>3896</v>
      </c>
      <c r="C354" s="1"/>
      <c r="D354" s="1"/>
      <c r="E354" s="1"/>
      <c r="F354" s="1"/>
    </row>
    <row r="355" spans="2:6" ht="37.5" x14ac:dyDescent="0.25">
      <c r="B355" s="20" t="s">
        <v>3622</v>
      </c>
      <c r="C355" s="1"/>
      <c r="D355" s="1"/>
      <c r="E355" s="1"/>
      <c r="F355" s="1"/>
    </row>
    <row r="356" spans="2:6" ht="37.5" x14ac:dyDescent="0.25">
      <c r="B356" s="20" t="s">
        <v>3897</v>
      </c>
      <c r="C356" s="1"/>
      <c r="D356" s="1"/>
      <c r="E356" s="1"/>
      <c r="F356" s="1"/>
    </row>
    <row r="357" spans="2:6" ht="37.5" x14ac:dyDescent="0.25">
      <c r="B357" s="20" t="s">
        <v>3898</v>
      </c>
      <c r="C357" s="1"/>
      <c r="D357" s="1"/>
      <c r="E357" s="1"/>
      <c r="F357" s="1"/>
    </row>
    <row r="358" spans="2:6" ht="18.75" x14ac:dyDescent="0.25">
      <c r="B358" s="20" t="s">
        <v>3899</v>
      </c>
      <c r="C358" s="1"/>
      <c r="D358" s="1"/>
      <c r="E358" s="1"/>
      <c r="F358" s="1"/>
    </row>
    <row r="359" spans="2:6" ht="18.75" x14ac:dyDescent="0.25">
      <c r="B359" s="20" t="s">
        <v>3623</v>
      </c>
      <c r="C359" s="1"/>
      <c r="D359" s="1"/>
      <c r="E359" s="1"/>
      <c r="F359" s="1"/>
    </row>
    <row r="360" spans="2:6" ht="56.25" x14ac:dyDescent="0.25">
      <c r="B360" s="20" t="s">
        <v>3624</v>
      </c>
      <c r="C360" s="1"/>
      <c r="D360" s="1"/>
      <c r="E360" s="1"/>
      <c r="F360" s="1"/>
    </row>
    <row r="361" spans="2:6" ht="18.75" x14ac:dyDescent="0.25">
      <c r="B361" s="20" t="s">
        <v>3625</v>
      </c>
      <c r="C361" s="1"/>
      <c r="D361" s="1"/>
      <c r="E361" s="1"/>
      <c r="F361" s="1"/>
    </row>
    <row r="362" spans="2:6" ht="75" x14ac:dyDescent="0.25">
      <c r="B362" s="20" t="s">
        <v>3900</v>
      </c>
      <c r="C362" s="1"/>
      <c r="D362" s="1"/>
      <c r="E362" s="1"/>
      <c r="F362" s="1"/>
    </row>
    <row r="363" spans="2:6" ht="37.5" x14ac:dyDescent="0.25">
      <c r="B363" s="20" t="s">
        <v>3901</v>
      </c>
      <c r="C363" s="1"/>
      <c r="D363" s="1"/>
      <c r="E363" s="1"/>
      <c r="F363" s="1"/>
    </row>
    <row r="364" spans="2:6" ht="56.25" x14ac:dyDescent="0.25">
      <c r="B364" s="20" t="s">
        <v>3902</v>
      </c>
      <c r="C364" s="1"/>
      <c r="D364" s="1"/>
      <c r="E364" s="1"/>
      <c r="F364" s="1"/>
    </row>
    <row r="365" spans="2:6" ht="18.75" x14ac:dyDescent="0.25">
      <c r="B365" s="20" t="s">
        <v>3903</v>
      </c>
      <c r="C365" s="20"/>
      <c r="D365" s="1"/>
      <c r="E365" s="1"/>
      <c r="F365" s="1"/>
    </row>
    <row r="366" spans="2:6" ht="37.5" x14ac:dyDescent="0.25">
      <c r="B366" s="20" t="s">
        <v>3626</v>
      </c>
      <c r="C366" s="20"/>
      <c r="D366" s="1"/>
      <c r="E366" s="1"/>
      <c r="F366" s="1"/>
    </row>
    <row r="367" spans="2:6" ht="18.75" x14ac:dyDescent="0.25">
      <c r="B367" s="20" t="s">
        <v>3627</v>
      </c>
      <c r="C367" s="20"/>
      <c r="D367" s="1"/>
      <c r="E367" s="1"/>
      <c r="F367" s="1"/>
    </row>
    <row r="368" spans="2:6" ht="18.75" x14ac:dyDescent="0.25">
      <c r="B368" s="20" t="s">
        <v>3628</v>
      </c>
      <c r="C368" s="20"/>
      <c r="D368" s="1"/>
      <c r="E368" s="1"/>
      <c r="F368" s="1"/>
    </row>
    <row r="369" spans="2:6" ht="37.5" x14ac:dyDescent="0.25">
      <c r="B369" s="20" t="s">
        <v>3629</v>
      </c>
      <c r="C369" s="20"/>
      <c r="D369" s="1"/>
      <c r="E369" s="1"/>
      <c r="F369" s="1"/>
    </row>
    <row r="370" spans="2:6" ht="37.5" x14ac:dyDescent="0.25">
      <c r="B370" s="20" t="s">
        <v>3904</v>
      </c>
      <c r="C370" s="20"/>
      <c r="D370" s="1"/>
      <c r="E370" s="1"/>
      <c r="F370" s="1"/>
    </row>
    <row r="371" spans="2:6" ht="18.75" x14ac:dyDescent="0.25">
      <c r="B371" s="20" t="s">
        <v>3905</v>
      </c>
      <c r="C371" s="20"/>
      <c r="D371" s="1"/>
      <c r="E371" s="1"/>
      <c r="F371" s="1"/>
    </row>
    <row r="372" spans="2:6" ht="37.5" x14ac:dyDescent="0.25">
      <c r="B372" s="20" t="s">
        <v>3906</v>
      </c>
      <c r="C372" s="1"/>
      <c r="D372" s="1"/>
      <c r="E372" s="1"/>
      <c r="F372" s="1"/>
    </row>
    <row r="373" spans="2:6" ht="37.5" x14ac:dyDescent="0.25">
      <c r="B373" s="20" t="s">
        <v>3630</v>
      </c>
      <c r="C373" s="1"/>
      <c r="D373" s="1"/>
      <c r="E373" s="1"/>
      <c r="F373" s="1"/>
    </row>
    <row r="374" spans="2:6" ht="131.25" x14ac:dyDescent="0.25">
      <c r="B374" s="20" t="s">
        <v>3907</v>
      </c>
      <c r="C374" s="1"/>
      <c r="D374" s="1"/>
      <c r="E374" s="1"/>
      <c r="F374" s="1"/>
    </row>
    <row r="375" spans="2:6" ht="187.5" x14ac:dyDescent="0.25">
      <c r="B375" s="20" t="s">
        <v>3908</v>
      </c>
      <c r="C375" s="1"/>
      <c r="D375" s="1"/>
      <c r="E375" s="1"/>
      <c r="F375" s="1"/>
    </row>
    <row r="376" spans="2:6" ht="37.5" x14ac:dyDescent="0.25">
      <c r="B376" s="20" t="s">
        <v>3909</v>
      </c>
      <c r="C376" s="1"/>
      <c r="D376" s="1"/>
      <c r="E376" s="1"/>
      <c r="F376" s="1"/>
    </row>
    <row r="377" spans="2:6" ht="18.75" x14ac:dyDescent="0.25">
      <c r="B377" s="20" t="s">
        <v>3910</v>
      </c>
      <c r="C377" s="1"/>
      <c r="D377" s="1"/>
      <c r="E377" s="1"/>
      <c r="F377" s="1"/>
    </row>
    <row r="378" spans="2:6" ht="56.25" x14ac:dyDescent="0.25">
      <c r="B378" s="20" t="s">
        <v>3911</v>
      </c>
      <c r="C378" s="1"/>
      <c r="D378" s="1"/>
      <c r="E378" s="1"/>
      <c r="F378" s="1"/>
    </row>
    <row r="379" spans="2:6" ht="93.75" x14ac:dyDescent="0.25">
      <c r="B379" s="20" t="s">
        <v>3912</v>
      </c>
      <c r="C379" s="1"/>
      <c r="D379" s="1"/>
      <c r="E379" s="1"/>
      <c r="F379" s="1"/>
    </row>
    <row r="380" spans="2:6" ht="18.75" x14ac:dyDescent="0.25">
      <c r="B380" s="20" t="s">
        <v>3913</v>
      </c>
      <c r="C380" s="1"/>
      <c r="D380" s="1"/>
      <c r="E380" s="1"/>
      <c r="F380" s="1"/>
    </row>
    <row r="381" spans="2:6" ht="56.25" x14ac:dyDescent="0.25">
      <c r="B381" s="20" t="s">
        <v>3914</v>
      </c>
      <c r="C381" s="20"/>
      <c r="D381" s="1"/>
      <c r="E381" s="1"/>
      <c r="F381" s="1"/>
    </row>
    <row r="382" spans="2:6" ht="56.25" x14ac:dyDescent="0.25">
      <c r="B382" s="20" t="s">
        <v>3631</v>
      </c>
      <c r="C382" s="1"/>
      <c r="D382" s="1"/>
      <c r="E382" s="1"/>
      <c r="F382" s="1"/>
    </row>
    <row r="383" spans="2:6" ht="18.75" x14ac:dyDescent="0.25">
      <c r="B383" s="20" t="s">
        <v>3915</v>
      </c>
      <c r="C383" s="1"/>
      <c r="D383" s="1"/>
      <c r="E383" s="1"/>
      <c r="F383" s="1"/>
    </row>
    <row r="384" spans="2:6" ht="37.5" x14ac:dyDescent="0.25">
      <c r="B384" s="20" t="s">
        <v>3916</v>
      </c>
      <c r="C384" s="1"/>
      <c r="D384" s="1"/>
      <c r="E384" s="1"/>
      <c r="F384" s="1"/>
    </row>
    <row r="385" spans="2:6" ht="18.75" x14ac:dyDescent="0.25">
      <c r="B385" s="20" t="s">
        <v>3899</v>
      </c>
      <c r="C385" s="1"/>
      <c r="D385" s="1"/>
      <c r="E385" s="1"/>
      <c r="F385" s="1"/>
    </row>
    <row r="386" spans="2:6" ht="18.75" x14ac:dyDescent="0.25">
      <c r="B386" s="20" t="s">
        <v>3623</v>
      </c>
      <c r="C386" s="1"/>
      <c r="D386" s="1"/>
      <c r="E386" s="1"/>
      <c r="F386" s="1"/>
    </row>
    <row r="387" spans="2:6" ht="56.25" x14ac:dyDescent="0.25">
      <c r="B387" s="20" t="s">
        <v>3624</v>
      </c>
      <c r="C387" s="1"/>
      <c r="D387" s="1"/>
      <c r="E387" s="1"/>
      <c r="F387" s="1"/>
    </row>
    <row r="388" spans="2:6" ht="18.75" x14ac:dyDescent="0.25">
      <c r="B388" s="20" t="s">
        <v>3625</v>
      </c>
      <c r="C388" s="1"/>
      <c r="D388" s="1"/>
      <c r="E388" s="1"/>
      <c r="F388" s="1"/>
    </row>
    <row r="389" spans="2:6" ht="37.5" x14ac:dyDescent="0.25">
      <c r="B389" s="20" t="s">
        <v>3917</v>
      </c>
      <c r="C389" s="1"/>
      <c r="D389" s="1"/>
      <c r="E389" s="1"/>
      <c r="F389" s="1"/>
    </row>
    <row r="390" spans="2:6" ht="37.5" x14ac:dyDescent="0.25">
      <c r="B390" s="20" t="s">
        <v>3632</v>
      </c>
      <c r="C390" s="1"/>
      <c r="D390" s="1"/>
      <c r="E390" s="1"/>
      <c r="F390" s="1"/>
    </row>
    <row r="391" spans="2:6" ht="75" x14ac:dyDescent="0.25">
      <c r="B391" s="20" t="s">
        <v>3918</v>
      </c>
      <c r="C391" s="1"/>
      <c r="D391" s="1"/>
      <c r="E391" s="1"/>
      <c r="F391" s="1"/>
    </row>
    <row r="392" spans="2:6" ht="18.75" x14ac:dyDescent="0.25">
      <c r="B392" s="19"/>
      <c r="C392" s="1"/>
      <c r="D392" s="1"/>
      <c r="E392" s="1"/>
      <c r="F392" s="1"/>
    </row>
    <row r="393" spans="2:6" ht="18.75" x14ac:dyDescent="0.25">
      <c r="B393" s="19"/>
      <c r="C393" s="1"/>
      <c r="D393" s="1"/>
      <c r="E393" s="1"/>
      <c r="F393" s="1"/>
    </row>
    <row r="394" spans="2:6" ht="18.75" x14ac:dyDescent="0.25">
      <c r="B394" s="19"/>
      <c r="C394" s="1"/>
      <c r="D394" s="1"/>
      <c r="E394" s="1"/>
      <c r="F394" s="1"/>
    </row>
    <row r="395" spans="2:6" ht="18.75" x14ac:dyDescent="0.25">
      <c r="B395" s="19"/>
      <c r="C395" s="1"/>
      <c r="D395" s="1"/>
      <c r="E395" s="1"/>
      <c r="F395" s="1"/>
    </row>
    <row r="396" spans="2:6" ht="18.75" x14ac:dyDescent="0.25">
      <c r="B396" s="16" t="s">
        <v>3919</v>
      </c>
      <c r="C396" s="1"/>
      <c r="D396" s="1"/>
      <c r="E396" s="1"/>
      <c r="F396" s="1"/>
    </row>
    <row r="397" spans="2:6" ht="18.75" x14ac:dyDescent="0.25">
      <c r="B397" s="16" t="s">
        <v>3633</v>
      </c>
      <c r="C397" s="1"/>
      <c r="D397" s="1"/>
      <c r="E397" s="1"/>
      <c r="F397" s="1"/>
    </row>
    <row r="398" spans="2:6" ht="18.75" x14ac:dyDescent="0.25">
      <c r="B398" s="16"/>
      <c r="C398" s="1"/>
      <c r="D398" s="1"/>
      <c r="E398" s="1"/>
      <c r="F398" s="1"/>
    </row>
    <row r="399" spans="2:6" ht="18.75" x14ac:dyDescent="0.25">
      <c r="B399" s="16" t="s">
        <v>3920</v>
      </c>
      <c r="C399" s="1"/>
      <c r="D399" s="1"/>
      <c r="E399" s="1"/>
      <c r="F399" s="1"/>
    </row>
    <row r="400" spans="2:6" ht="18.75" x14ac:dyDescent="0.25">
      <c r="B400" s="16" t="s">
        <v>3921</v>
      </c>
      <c r="C400" s="1"/>
      <c r="D400" s="1"/>
      <c r="E400" s="1"/>
      <c r="F400" s="1"/>
    </row>
    <row r="401" spans="2:6" ht="18.75" x14ac:dyDescent="0.25">
      <c r="B401" s="16" t="s">
        <v>3922</v>
      </c>
      <c r="C401" s="20"/>
      <c r="D401" s="1"/>
      <c r="E401" s="1"/>
      <c r="F401" s="1"/>
    </row>
    <row r="402" spans="2:6" ht="18.75" x14ac:dyDescent="0.25">
      <c r="B402" s="16" t="s">
        <v>2036</v>
      </c>
      <c r="C402" s="20"/>
      <c r="D402" s="1"/>
      <c r="E402" s="1"/>
      <c r="F402" s="1"/>
    </row>
    <row r="403" spans="2:6" ht="18.75" x14ac:dyDescent="0.25">
      <c r="B403" s="16" t="s">
        <v>2037</v>
      </c>
      <c r="C403" s="20"/>
      <c r="D403" s="1"/>
      <c r="E403" s="1"/>
      <c r="F403" s="1"/>
    </row>
    <row r="404" spans="2:6" ht="18.75" x14ac:dyDescent="0.25">
      <c r="B404" s="16" t="s">
        <v>3923</v>
      </c>
      <c r="C404" s="1"/>
      <c r="D404" s="1"/>
      <c r="E404" s="1"/>
      <c r="F404" s="1"/>
    </row>
    <row r="405" spans="2:6" ht="18.75" x14ac:dyDescent="0.25">
      <c r="B405" s="20"/>
      <c r="C405" s="1"/>
      <c r="D405" s="1"/>
      <c r="E405" s="1"/>
      <c r="F405" s="1"/>
    </row>
    <row r="406" spans="2:6" ht="37.5" x14ac:dyDescent="0.25">
      <c r="B406" s="20" t="s">
        <v>3924</v>
      </c>
      <c r="C406" s="1"/>
      <c r="D406" s="1"/>
      <c r="E406" s="1"/>
      <c r="F406" s="1"/>
    </row>
    <row r="407" spans="2:6" ht="56.25" x14ac:dyDescent="0.25">
      <c r="B407" s="20" t="s">
        <v>3925</v>
      </c>
      <c r="C407" s="1"/>
      <c r="D407" s="1"/>
      <c r="E407" s="1"/>
      <c r="F407" s="1"/>
    </row>
    <row r="408" spans="2:6" ht="93.75" x14ac:dyDescent="0.25">
      <c r="B408" s="20" t="s">
        <v>3926</v>
      </c>
      <c r="C408" s="1"/>
      <c r="D408" s="1"/>
      <c r="E408" s="1"/>
      <c r="F408" s="1"/>
    </row>
    <row r="409" spans="2:6" ht="75" x14ac:dyDescent="0.25">
      <c r="B409" s="20" t="s">
        <v>3927</v>
      </c>
      <c r="C409" s="1"/>
      <c r="D409" s="1"/>
      <c r="E409" s="1"/>
      <c r="F409" s="1"/>
    </row>
    <row r="410" spans="2:6" ht="75" x14ac:dyDescent="0.25">
      <c r="B410" s="20" t="s">
        <v>3928</v>
      </c>
      <c r="C410" s="1"/>
      <c r="D410" s="1"/>
      <c r="E410" s="1"/>
      <c r="F410" s="1"/>
    </row>
    <row r="411" spans="2:6" ht="18.75" x14ac:dyDescent="0.25">
      <c r="B411" s="20"/>
      <c r="C411" s="1"/>
      <c r="D411" s="1"/>
      <c r="E411" s="1"/>
      <c r="F411" s="1"/>
    </row>
    <row r="412" spans="2:6" ht="18.75" x14ac:dyDescent="0.25">
      <c r="B412" s="16" t="s">
        <v>3929</v>
      </c>
      <c r="C412" s="1"/>
      <c r="D412" s="1"/>
      <c r="E412" s="1"/>
      <c r="F412" s="1"/>
    </row>
    <row r="413" spans="2:6" ht="18.75" x14ac:dyDescent="0.25">
      <c r="B413" s="16" t="s">
        <v>3930</v>
      </c>
      <c r="C413" s="1"/>
      <c r="D413" s="1"/>
      <c r="E413" s="1"/>
      <c r="F413" s="1"/>
    </row>
    <row r="414" spans="2:6" ht="18.75" x14ac:dyDescent="0.25">
      <c r="B414" s="16" t="s">
        <v>3931</v>
      </c>
      <c r="C414" s="1"/>
      <c r="D414" s="1"/>
      <c r="E414" s="1"/>
      <c r="F414" s="1"/>
    </row>
    <row r="415" spans="2:6" ht="18.75" x14ac:dyDescent="0.25">
      <c r="B415" s="16" t="s">
        <v>3932</v>
      </c>
      <c r="C415" s="1"/>
      <c r="D415" s="1"/>
      <c r="E415" s="1"/>
      <c r="F415" s="1"/>
    </row>
    <row r="416" spans="2:6" ht="18.75" x14ac:dyDescent="0.25">
      <c r="B416" s="16" t="s">
        <v>3933</v>
      </c>
      <c r="C416" s="1"/>
      <c r="D416" s="1"/>
      <c r="E416" s="1"/>
      <c r="F416" s="1"/>
    </row>
    <row r="417" spans="2:6" ht="18.75" x14ac:dyDescent="0.25">
      <c r="B417" s="22"/>
      <c r="C417" s="1"/>
      <c r="D417" s="1"/>
      <c r="E417" s="1"/>
      <c r="F417" s="1"/>
    </row>
    <row r="418" spans="2:6" ht="37.5" x14ac:dyDescent="0.25">
      <c r="B418" s="20" t="s">
        <v>3634</v>
      </c>
      <c r="C418" s="1"/>
      <c r="D418" s="1"/>
      <c r="E418" s="1"/>
      <c r="F418" s="1"/>
    </row>
    <row r="419" spans="2:6" ht="37.5" x14ac:dyDescent="0.25">
      <c r="B419" s="21" t="s">
        <v>3934</v>
      </c>
      <c r="C419" s="1"/>
      <c r="D419" s="1"/>
      <c r="E419" s="1"/>
      <c r="F419" s="1"/>
    </row>
    <row r="420" spans="2:6" ht="37.5" x14ac:dyDescent="0.25">
      <c r="B420" s="20" t="s">
        <v>3635</v>
      </c>
      <c r="C420" s="1"/>
      <c r="D420" s="1"/>
      <c r="E420" s="1"/>
      <c r="F420" s="1"/>
    </row>
    <row r="421" spans="2:6" ht="56.25" x14ac:dyDescent="0.25">
      <c r="B421" s="20" t="s">
        <v>3636</v>
      </c>
      <c r="C421" s="1"/>
      <c r="D421" s="1"/>
      <c r="E421" s="1"/>
      <c r="F421" s="1"/>
    </row>
    <row r="422" spans="2:6" ht="18.75" x14ac:dyDescent="0.25">
      <c r="B422" s="20" t="s">
        <v>3637</v>
      </c>
      <c r="C422" s="1"/>
      <c r="D422" s="1"/>
      <c r="E422" s="1"/>
      <c r="F422" s="1"/>
    </row>
    <row r="423" spans="2:6" ht="37.5" x14ac:dyDescent="0.25">
      <c r="B423" s="20" t="s">
        <v>3638</v>
      </c>
      <c r="C423" s="1"/>
      <c r="D423" s="1"/>
      <c r="E423" s="1"/>
      <c r="F423" s="1"/>
    </row>
    <row r="424" spans="2:6" ht="18.75" x14ac:dyDescent="0.25">
      <c r="B424" s="20" t="s">
        <v>3639</v>
      </c>
      <c r="C424" s="1"/>
      <c r="D424" s="1"/>
      <c r="E424" s="1"/>
      <c r="F424" s="1"/>
    </row>
    <row r="425" spans="2:6" ht="37.5" x14ac:dyDescent="0.25">
      <c r="B425" s="20" t="s">
        <v>3640</v>
      </c>
      <c r="C425" s="1"/>
      <c r="D425" s="1"/>
      <c r="E425" s="1"/>
      <c r="F425" s="1"/>
    </row>
    <row r="426" spans="2:6" ht="18.75" x14ac:dyDescent="0.25">
      <c r="B426" s="20"/>
      <c r="C426" s="1"/>
      <c r="D426" s="1"/>
      <c r="E426" s="1"/>
      <c r="F426" s="1"/>
    </row>
    <row r="427" spans="2:6" ht="37.5" x14ac:dyDescent="0.25">
      <c r="B427" s="16" t="s">
        <v>3935</v>
      </c>
    </row>
    <row r="428" spans="2:6" ht="18.75" x14ac:dyDescent="0.25">
      <c r="B428" s="16" t="s">
        <v>3633</v>
      </c>
    </row>
    <row r="429" spans="2:6" x14ac:dyDescent="0.25">
      <c r="B429" s="200"/>
    </row>
    <row r="430" spans="2:6" ht="56.25" x14ac:dyDescent="0.25">
      <c r="B430" s="20" t="s">
        <v>3936</v>
      </c>
    </row>
    <row r="431" spans="2:6" ht="56.25" x14ac:dyDescent="0.25">
      <c r="B431" s="20" t="s">
        <v>3937</v>
      </c>
    </row>
    <row r="432" spans="2:6" ht="37.5" x14ac:dyDescent="0.25">
      <c r="B432" s="20" t="s">
        <v>3938</v>
      </c>
    </row>
    <row r="433" spans="2:2" ht="18.75" x14ac:dyDescent="0.25">
      <c r="B433" s="19"/>
    </row>
    <row r="434" spans="2:2" ht="18.75" x14ac:dyDescent="0.25">
      <c r="B434" s="16" t="s">
        <v>3939</v>
      </c>
    </row>
    <row r="435" spans="2:2" ht="18.75" x14ac:dyDescent="0.25">
      <c r="B435" s="16" t="s">
        <v>3940</v>
      </c>
    </row>
    <row r="436" spans="2:2" ht="18.75" x14ac:dyDescent="0.25">
      <c r="B436" s="16" t="s">
        <v>3941</v>
      </c>
    </row>
    <row r="437" spans="2:2" ht="18.75" x14ac:dyDescent="0.25">
      <c r="B437" s="16" t="s">
        <v>3641</v>
      </c>
    </row>
    <row r="438" spans="2:2" ht="18.75" x14ac:dyDescent="0.25">
      <c r="B438" s="20"/>
    </row>
    <row r="439" spans="2:2" ht="93.75" x14ac:dyDescent="0.25">
      <c r="B439" s="20" t="s">
        <v>3942</v>
      </c>
    </row>
    <row r="440" spans="2:2" ht="18.75" x14ac:dyDescent="0.25">
      <c r="B440" s="20" t="s">
        <v>3642</v>
      </c>
    </row>
    <row r="441" spans="2:2" ht="37.5" x14ac:dyDescent="0.25">
      <c r="B441" s="20" t="s">
        <v>3943</v>
      </c>
    </row>
    <row r="442" spans="2:2" ht="56.25" x14ac:dyDescent="0.25">
      <c r="B442" s="20" t="s">
        <v>3643</v>
      </c>
    </row>
    <row r="443" spans="2:2" ht="18.75" x14ac:dyDescent="0.25">
      <c r="B443" s="19"/>
    </row>
    <row r="444" spans="2:2" ht="18.75" x14ac:dyDescent="0.25">
      <c r="B444" s="16" t="s">
        <v>3944</v>
      </c>
    </row>
    <row r="445" spans="2:2" ht="18.75" x14ac:dyDescent="0.25">
      <c r="B445" s="16" t="s">
        <v>3945</v>
      </c>
    </row>
    <row r="446" spans="2:2" ht="18.75" x14ac:dyDescent="0.25">
      <c r="B446" s="16" t="s">
        <v>3946</v>
      </c>
    </row>
    <row r="447" spans="2:2" ht="18.75" x14ac:dyDescent="0.25">
      <c r="B447" s="16" t="s">
        <v>3644</v>
      </c>
    </row>
    <row r="448" spans="2:2" ht="18.75" x14ac:dyDescent="0.25">
      <c r="B448" s="16"/>
    </row>
    <row r="449" spans="2:2" ht="18.75" x14ac:dyDescent="0.25">
      <c r="B449" s="16" t="s">
        <v>3947</v>
      </c>
    </row>
    <row r="450" spans="2:2" ht="18.75" x14ac:dyDescent="0.25">
      <c r="B450" s="16" t="s">
        <v>3948</v>
      </c>
    </row>
    <row r="451" spans="2:2" ht="18.75" x14ac:dyDescent="0.25">
      <c r="B451" s="16" t="s">
        <v>3949</v>
      </c>
    </row>
    <row r="452" spans="2:2" ht="18.75" x14ac:dyDescent="0.25">
      <c r="B452" s="16" t="s">
        <v>3950</v>
      </c>
    </row>
    <row r="453" spans="2:2" ht="18.75" x14ac:dyDescent="0.25">
      <c r="B453" s="16" t="s">
        <v>3951</v>
      </c>
    </row>
    <row r="454" spans="2:2" ht="18.75" x14ac:dyDescent="0.25">
      <c r="B454" s="16" t="s">
        <v>3952</v>
      </c>
    </row>
    <row r="455" spans="2:2" ht="18.75" x14ac:dyDescent="0.25">
      <c r="B455" s="20"/>
    </row>
    <row r="456" spans="2:2" ht="56.25" x14ac:dyDescent="0.25">
      <c r="B456" s="20" t="s">
        <v>3953</v>
      </c>
    </row>
    <row r="457" spans="2:2" ht="18.75" x14ac:dyDescent="0.25">
      <c r="B457" s="19"/>
    </row>
    <row r="458" spans="2:2" ht="18.75" x14ac:dyDescent="0.25">
      <c r="B458" s="16" t="s">
        <v>3954</v>
      </c>
    </row>
    <row r="459" spans="2:2" ht="18.75" x14ac:dyDescent="0.25">
      <c r="B459" s="19"/>
    </row>
    <row r="460" spans="2:2" ht="75" x14ac:dyDescent="0.25">
      <c r="B460" s="20" t="s">
        <v>3955</v>
      </c>
    </row>
    <row r="461" spans="2:2" ht="18.75" x14ac:dyDescent="0.25">
      <c r="B461" s="20" t="s">
        <v>3956</v>
      </c>
    </row>
    <row r="462" spans="2:2" ht="18.75" x14ac:dyDescent="0.25">
      <c r="B462" s="20" t="s">
        <v>3957</v>
      </c>
    </row>
    <row r="463" spans="2:2" ht="18.75" x14ac:dyDescent="0.25">
      <c r="B463" s="20" t="s">
        <v>3958</v>
      </c>
    </row>
    <row r="464" spans="2:2" ht="75" x14ac:dyDescent="0.25">
      <c r="B464" s="20" t="s">
        <v>3959</v>
      </c>
    </row>
    <row r="465" spans="2:2" ht="75" x14ac:dyDescent="0.25">
      <c r="B465" s="20" t="s">
        <v>3960</v>
      </c>
    </row>
    <row r="466" spans="2:2" ht="75" x14ac:dyDescent="0.25">
      <c r="B466" s="20" t="s">
        <v>3961</v>
      </c>
    </row>
    <row r="467" spans="2:2" ht="75" x14ac:dyDescent="0.25">
      <c r="B467" s="20" t="s">
        <v>3962</v>
      </c>
    </row>
    <row r="468" spans="2:2" ht="56.25" x14ac:dyDescent="0.25">
      <c r="B468" s="20" t="s">
        <v>3963</v>
      </c>
    </row>
    <row r="469" spans="2:2" ht="18.75" x14ac:dyDescent="0.25">
      <c r="B469" s="19"/>
    </row>
    <row r="470" spans="2:2" ht="18.75" x14ac:dyDescent="0.25">
      <c r="B470" s="16" t="s">
        <v>3964</v>
      </c>
    </row>
    <row r="471" spans="2:2" ht="18.75" x14ac:dyDescent="0.25">
      <c r="B471" s="16" t="s">
        <v>3965</v>
      </c>
    </row>
    <row r="472" spans="2:2" ht="18.75" x14ac:dyDescent="0.25">
      <c r="B472" s="16" t="s">
        <v>3966</v>
      </c>
    </row>
    <row r="473" spans="2:2" ht="18.75" x14ac:dyDescent="0.25">
      <c r="B473" s="19"/>
    </row>
    <row r="474" spans="2:2" ht="37.5" x14ac:dyDescent="0.25">
      <c r="B474" s="21" t="s">
        <v>3967</v>
      </c>
    </row>
    <row r="475" spans="2:2" ht="37.5" x14ac:dyDescent="0.25">
      <c r="B475" s="20" t="s">
        <v>3968</v>
      </c>
    </row>
    <row r="476" spans="2:2" ht="18.75" x14ac:dyDescent="0.25">
      <c r="B476" s="20"/>
    </row>
    <row r="477" spans="2:2" ht="18.75" x14ac:dyDescent="0.25">
      <c r="B477" s="16" t="s">
        <v>3969</v>
      </c>
    </row>
    <row r="478" spans="2:2" ht="18.75" x14ac:dyDescent="0.25">
      <c r="B478" s="19"/>
    </row>
    <row r="479" spans="2:2" ht="56.25" x14ac:dyDescent="0.25">
      <c r="B479" s="20" t="s">
        <v>3970</v>
      </c>
    </row>
    <row r="480" spans="2:2" ht="18.75" x14ac:dyDescent="0.25">
      <c r="B480" s="20" t="s">
        <v>3645</v>
      </c>
    </row>
    <row r="481" spans="2:2" ht="75" x14ac:dyDescent="0.25">
      <c r="B481" s="20" t="s">
        <v>3971</v>
      </c>
    </row>
    <row r="482" spans="2:2" ht="131.25" x14ac:dyDescent="0.25">
      <c r="B482" s="20" t="s">
        <v>3972</v>
      </c>
    </row>
    <row r="483" spans="2:2" ht="18.75" x14ac:dyDescent="0.25">
      <c r="B483" s="20" t="s">
        <v>3973</v>
      </c>
    </row>
    <row r="484" spans="2:2" ht="37.5" x14ac:dyDescent="0.25">
      <c r="B484" s="20" t="s">
        <v>3974</v>
      </c>
    </row>
    <row r="485" spans="2:2" ht="75" x14ac:dyDescent="0.25">
      <c r="B485" s="20" t="s">
        <v>3975</v>
      </c>
    </row>
    <row r="486" spans="2:2" ht="37.5" x14ac:dyDescent="0.25">
      <c r="B486" s="20" t="s">
        <v>3976</v>
      </c>
    </row>
    <row r="487" spans="2:2" ht="75" x14ac:dyDescent="0.25">
      <c r="B487" s="20" t="s">
        <v>3977</v>
      </c>
    </row>
    <row r="488" spans="2:2" ht="18.75" x14ac:dyDescent="0.25">
      <c r="B488" s="19"/>
    </row>
    <row r="489" spans="2:2" ht="18.75" x14ac:dyDescent="0.25">
      <c r="B489" s="16" t="s">
        <v>3978</v>
      </c>
    </row>
    <row r="490" spans="2:2" ht="18.75" x14ac:dyDescent="0.25">
      <c r="B490" s="19"/>
    </row>
    <row r="491" spans="2:2" ht="93.75" x14ac:dyDescent="0.25">
      <c r="B491" s="20" t="s">
        <v>3979</v>
      </c>
    </row>
    <row r="492" spans="2:2" ht="75" x14ac:dyDescent="0.25">
      <c r="B492" s="20" t="s">
        <v>3980</v>
      </c>
    </row>
    <row r="493" spans="2:2" ht="37.5" x14ac:dyDescent="0.25">
      <c r="B493" s="20" t="s">
        <v>3646</v>
      </c>
    </row>
    <row r="494" spans="2:2" ht="18.75" x14ac:dyDescent="0.25">
      <c r="B494" s="191"/>
    </row>
    <row r="495" spans="2:2" ht="18.75" x14ac:dyDescent="0.25">
      <c r="B495" s="16" t="s">
        <v>3981</v>
      </c>
    </row>
    <row r="496" spans="2:2" ht="37.5" x14ac:dyDescent="0.25">
      <c r="B496" s="16" t="s">
        <v>3982</v>
      </c>
    </row>
    <row r="497" spans="2:2" ht="18.75" x14ac:dyDescent="0.25">
      <c r="B497" s="19"/>
    </row>
    <row r="498" spans="2:2" ht="18.75" x14ac:dyDescent="0.25">
      <c r="B498" s="20" t="s">
        <v>3647</v>
      </c>
    </row>
    <row r="499" spans="2:2" ht="18.75" x14ac:dyDescent="0.25">
      <c r="B499" s="20"/>
    </row>
    <row r="500" spans="2:2" ht="18.75" x14ac:dyDescent="0.25">
      <c r="B500" s="16" t="s">
        <v>3983</v>
      </c>
    </row>
    <row r="501" spans="2:2" ht="18.75" x14ac:dyDescent="0.25">
      <c r="B501" s="19"/>
    </row>
    <row r="502" spans="2:2" ht="18.75" x14ac:dyDescent="0.25">
      <c r="B502" s="21" t="s">
        <v>3984</v>
      </c>
    </row>
    <row r="503" spans="2:2" ht="93.75" x14ac:dyDescent="0.25">
      <c r="B503" s="21" t="s">
        <v>3985</v>
      </c>
    </row>
    <row r="504" spans="2:2" ht="18.75" x14ac:dyDescent="0.25">
      <c r="B504" s="21" t="s">
        <v>3986</v>
      </c>
    </row>
    <row r="505" spans="2:2" ht="45" x14ac:dyDescent="0.25">
      <c r="B505" s="24" t="s">
        <v>3987</v>
      </c>
    </row>
    <row r="506" spans="2:2" ht="18.75" x14ac:dyDescent="0.25">
      <c r="B506" s="21" t="s">
        <v>3988</v>
      </c>
    </row>
    <row r="507" spans="2:2" ht="37.5" x14ac:dyDescent="0.25">
      <c r="B507" s="21" t="s">
        <v>3989</v>
      </c>
    </row>
    <row r="508" spans="2:2" ht="37.5" x14ac:dyDescent="0.25">
      <c r="B508" s="21" t="s">
        <v>3990</v>
      </c>
    </row>
    <row r="509" spans="2:2" ht="37.5" x14ac:dyDescent="0.25">
      <c r="B509" s="21" t="s">
        <v>3991</v>
      </c>
    </row>
    <row r="510" spans="2:2" ht="56.25" x14ac:dyDescent="0.25">
      <c r="B510" s="21" t="s">
        <v>3992</v>
      </c>
    </row>
    <row r="512" spans="2:2" ht="18.75" x14ac:dyDescent="0.25">
      <c r="B512" s="65" t="s">
        <v>3993</v>
      </c>
    </row>
    <row r="514" spans="2:2" ht="93.75" x14ac:dyDescent="0.25">
      <c r="B514" s="65" t="s">
        <v>3994</v>
      </c>
    </row>
    <row r="516" spans="2:2" ht="56.25" x14ac:dyDescent="0.25">
      <c r="B516" s="65" t="s">
        <v>3995</v>
      </c>
    </row>
    <row r="518" spans="2:2" ht="93.75" x14ac:dyDescent="0.25">
      <c r="B518" s="65" t="s">
        <v>3996</v>
      </c>
    </row>
    <row r="520" spans="2:2" ht="75" x14ac:dyDescent="0.25">
      <c r="B520" s="65" t="s">
        <v>3997</v>
      </c>
    </row>
    <row r="522" spans="2:2" ht="150" x14ac:dyDescent="0.25">
      <c r="B522" s="65" t="s">
        <v>3998</v>
      </c>
    </row>
    <row r="524" spans="2:2" ht="45" x14ac:dyDescent="0.25">
      <c r="B524" s="24" t="s">
        <v>3999</v>
      </c>
    </row>
    <row r="526" spans="2:2" ht="56.25" x14ac:dyDescent="0.25">
      <c r="B526" s="65" t="s">
        <v>4000</v>
      </c>
    </row>
    <row r="528" spans="2:2" ht="18.75" x14ac:dyDescent="0.25">
      <c r="B528" s="21"/>
    </row>
    <row r="529" spans="2:2" ht="18.75" x14ac:dyDescent="0.25">
      <c r="B529" s="16" t="s">
        <v>4001</v>
      </c>
    </row>
    <row r="530" spans="2:2" ht="18.75" x14ac:dyDescent="0.25">
      <c r="B530" s="16" t="s">
        <v>4002</v>
      </c>
    </row>
    <row r="531" spans="2:2" ht="18.75" x14ac:dyDescent="0.25">
      <c r="B531" s="16"/>
    </row>
    <row r="532" spans="2:2" ht="56.25" x14ac:dyDescent="0.25">
      <c r="B532" s="21" t="s">
        <v>3648</v>
      </c>
    </row>
    <row r="533" spans="2:2" ht="18.75" x14ac:dyDescent="0.25">
      <c r="B533" s="20"/>
    </row>
    <row r="534" spans="2:2" ht="18.75" x14ac:dyDescent="0.25">
      <c r="B534" s="20"/>
    </row>
    <row r="535" spans="2:2" ht="18.75" x14ac:dyDescent="0.25">
      <c r="B535" s="16" t="s">
        <v>4003</v>
      </c>
    </row>
    <row r="536" spans="2:2" ht="18.75" x14ac:dyDescent="0.25">
      <c r="B536" s="16"/>
    </row>
    <row r="537" spans="2:2" ht="56.25" x14ac:dyDescent="0.25">
      <c r="B537" s="20" t="s">
        <v>4004</v>
      </c>
    </row>
    <row r="538" spans="2:2" ht="18.75" x14ac:dyDescent="0.25">
      <c r="B538" s="19"/>
    </row>
    <row r="539" spans="2:2" ht="18.75" x14ac:dyDescent="0.25">
      <c r="B539" s="16" t="s">
        <v>4005</v>
      </c>
    </row>
    <row r="540" spans="2:2" ht="18.75" x14ac:dyDescent="0.25">
      <c r="B540" s="16" t="s">
        <v>4006</v>
      </c>
    </row>
    <row r="541" spans="2:2" ht="18.75" x14ac:dyDescent="0.25">
      <c r="B541" s="19"/>
    </row>
    <row r="542" spans="2:2" ht="37.5" x14ac:dyDescent="0.25">
      <c r="B542" s="20" t="s">
        <v>3649</v>
      </c>
    </row>
    <row r="543" spans="2:2" ht="18.75" x14ac:dyDescent="0.25">
      <c r="B543" s="20"/>
    </row>
    <row r="544" spans="2:2" ht="18.75" x14ac:dyDescent="0.25">
      <c r="B544" s="16" t="s">
        <v>4007</v>
      </c>
    </row>
    <row r="545" spans="2:2" ht="18.75" x14ac:dyDescent="0.25">
      <c r="B545" s="16" t="s">
        <v>4008</v>
      </c>
    </row>
    <row r="546" spans="2:2" ht="18.75" x14ac:dyDescent="0.25">
      <c r="B546" s="19"/>
    </row>
    <row r="547" spans="2:2" ht="56.25" x14ac:dyDescent="0.25">
      <c r="B547" s="20" t="s">
        <v>3650</v>
      </c>
    </row>
    <row r="548" spans="2:2" ht="18.75" x14ac:dyDescent="0.25">
      <c r="B548" s="20"/>
    </row>
    <row r="549" spans="2:2" ht="18.75" x14ac:dyDescent="0.25">
      <c r="B549" s="20"/>
    </row>
    <row r="550" spans="2:2" ht="18.75" x14ac:dyDescent="0.25">
      <c r="B550" s="20"/>
    </row>
    <row r="551" spans="2:2" ht="18.75" x14ac:dyDescent="0.25">
      <c r="B551" s="21" t="s">
        <v>4009</v>
      </c>
    </row>
    <row r="552" spans="2:2" ht="18.75" x14ac:dyDescent="0.25">
      <c r="B552" s="21" t="s">
        <v>4010</v>
      </c>
    </row>
    <row r="553" spans="2:2" ht="18.75" x14ac:dyDescent="0.25">
      <c r="B553" s="18" t="s">
        <v>4011</v>
      </c>
    </row>
    <row r="554" spans="2:2" x14ac:dyDescent="0.25">
      <c r="B554" s="4" t="s">
        <v>10</v>
      </c>
    </row>
  </sheetData>
  <hyperlinks>
    <hyperlink ref="B1" location="'Калькулятор 2'!A1" display="ВЕРНУТЬСЯ К КАЛЬКУЛЯТОРУ"/>
    <hyperlink ref="B2" location="bookmark6" tooltip="Current Document" display="bookmark6"/>
    <hyperlink ref="B5" location="bookmark6" tooltip="Current Document" display="bookmark6"/>
    <hyperlink ref="B12" location="bookmark6" tooltip="Current Document" display="bookmark6"/>
    <hyperlink ref="B28" r:id="rId1" display="http://svetlogorskoe-s.ru/"/>
    <hyperlink ref="B104" r:id="rId2" display="http://www.pravo.gov.ru/"/>
    <hyperlink ref="B219" r:id="rId3" display="garantf1://10064504.3/"/>
    <hyperlink ref="B505" location="P316" display="P316"/>
    <hyperlink ref="B524" r:id="rId4" display="garantf1://10002673.5/"/>
    <hyperlink ref="B554" location="'Калькулятор 2'!A1" display="ВЕРНУТЬСЯ К КАЛЬКУЛЯТОРУ"/>
  </hyperlinks>
  <pageMargins left="0.7" right="0.7" top="0.75" bottom="0.75" header="0.3" footer="0.3"/>
  <pageSetup paperSize="9" orientation="portrait" r:id="rId5"/>
  <drawing r:id="rId6"/>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B20"/>
  <sheetViews>
    <sheetView workbookViewId="0">
      <selection activeCell="B1" sqref="B1"/>
    </sheetView>
  </sheetViews>
  <sheetFormatPr defaultRowHeight="15" x14ac:dyDescent="0.25"/>
  <cols>
    <col min="2" max="2" width="128.5703125" customWidth="1"/>
  </cols>
  <sheetData>
    <row r="1" spans="1:2" x14ac:dyDescent="0.25">
      <c r="B1" s="4" t="s">
        <v>10</v>
      </c>
    </row>
    <row r="2" spans="1:2" ht="18.75" x14ac:dyDescent="0.3">
      <c r="A2" s="58"/>
      <c r="B2" s="58"/>
    </row>
    <row r="3" spans="1:2" ht="37.5" x14ac:dyDescent="0.3">
      <c r="A3" s="58"/>
      <c r="B3" s="17" t="s">
        <v>72</v>
      </c>
    </row>
    <row r="4" spans="1:2" ht="37.5" customHeight="1" x14ac:dyDescent="0.3">
      <c r="A4" s="58"/>
      <c r="B4" s="60">
        <v>42781</v>
      </c>
    </row>
    <row r="5" spans="1:2" ht="75" customHeight="1" x14ac:dyDescent="0.3">
      <c r="A5" s="58"/>
      <c r="B5" s="18" t="s">
        <v>268</v>
      </c>
    </row>
    <row r="6" spans="1:2" ht="56.25" customHeight="1" x14ac:dyDescent="0.3">
      <c r="A6" s="58"/>
      <c r="B6" s="18" t="s">
        <v>272</v>
      </c>
    </row>
    <row r="7" spans="1:2" ht="18.75" x14ac:dyDescent="0.3">
      <c r="A7" s="58"/>
      <c r="B7" s="17" t="s">
        <v>73</v>
      </c>
    </row>
    <row r="8" spans="1:2" ht="56.25" x14ac:dyDescent="0.3">
      <c r="A8" s="58"/>
      <c r="B8" s="18" t="s">
        <v>269</v>
      </c>
    </row>
    <row r="9" spans="1:2" ht="18.75" x14ac:dyDescent="0.3">
      <c r="A9" s="58"/>
      <c r="B9" s="59"/>
    </row>
    <row r="10" spans="1:2" ht="18.75" x14ac:dyDescent="0.3">
      <c r="A10" s="58"/>
      <c r="B10" s="59" t="s">
        <v>74</v>
      </c>
    </row>
    <row r="11" spans="1:2" ht="18.75" x14ac:dyDescent="0.3">
      <c r="A11" s="58"/>
      <c r="B11" s="59" t="s">
        <v>75</v>
      </c>
    </row>
    <row r="12" spans="1:2" ht="18.75" x14ac:dyDescent="0.3">
      <c r="A12" s="58"/>
      <c r="B12" s="59" t="s">
        <v>76</v>
      </c>
    </row>
    <row r="13" spans="1:2" ht="18.75" x14ac:dyDescent="0.3">
      <c r="A13" s="58"/>
      <c r="B13" s="59" t="s">
        <v>77</v>
      </c>
    </row>
    <row r="14" spans="1:2" ht="18.75" x14ac:dyDescent="0.3">
      <c r="A14" s="58"/>
      <c r="B14" s="59" t="s">
        <v>78</v>
      </c>
    </row>
    <row r="15" spans="1:2" ht="18.75" x14ac:dyDescent="0.3">
      <c r="A15" s="58"/>
      <c r="B15" s="58"/>
    </row>
    <row r="16" spans="1:2" ht="18.75" x14ac:dyDescent="0.3">
      <c r="A16" s="58"/>
      <c r="B16" s="17" t="s">
        <v>79</v>
      </c>
    </row>
    <row r="17" spans="1:2" ht="112.5" x14ac:dyDescent="0.3">
      <c r="A17" s="58"/>
      <c r="B17" s="18" t="s">
        <v>270</v>
      </c>
    </row>
    <row r="18" spans="1:2" ht="18.75" x14ac:dyDescent="0.3">
      <c r="A18" s="58"/>
      <c r="B18" s="58"/>
    </row>
    <row r="19" spans="1:2" ht="56.25" x14ac:dyDescent="0.3">
      <c r="A19" s="58"/>
      <c r="B19" s="6" t="s">
        <v>271</v>
      </c>
    </row>
    <row r="20" spans="1:2" x14ac:dyDescent="0.25">
      <c r="B20" s="4" t="s">
        <v>10</v>
      </c>
    </row>
  </sheetData>
  <hyperlinks>
    <hyperlink ref="B1" location="'Калькулятор 2'!A1" display="ВЕРНУТЬСЯ К КАЛЬКУЛЯТОРУ"/>
    <hyperlink ref="B20" location="'Калькулятор 2'!A1" display="ВЕРНУТЬСЯ К КАЛЬКУЛЯТОРУ"/>
  </hyperlinks>
  <pageMargins left="0.7" right="0.7" top="0.75" bottom="0.75" header="0.3" footer="0.3"/>
  <pageSetup paperSize="9" scale="6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1962"/>
  <sheetViews>
    <sheetView workbookViewId="0">
      <selection activeCell="B1" sqref="B1"/>
    </sheetView>
  </sheetViews>
  <sheetFormatPr defaultRowHeight="15" x14ac:dyDescent="0.25"/>
  <cols>
    <col min="2" max="2" width="128" customWidth="1"/>
  </cols>
  <sheetData>
    <row r="1" spans="2:2" x14ac:dyDescent="0.25">
      <c r="B1" s="4" t="s">
        <v>10</v>
      </c>
    </row>
    <row r="2" spans="2:2" ht="18.75" x14ac:dyDescent="0.3">
      <c r="B2" s="269" t="s">
        <v>5046</v>
      </c>
    </row>
    <row r="3" spans="2:2" ht="18.75" x14ac:dyDescent="0.25">
      <c r="B3" s="64" t="s">
        <v>5052</v>
      </c>
    </row>
    <row r="4" spans="2:2" ht="18.75" x14ac:dyDescent="0.25">
      <c r="B4" s="64" t="s">
        <v>175</v>
      </c>
    </row>
    <row r="5" spans="2:2" ht="18.75" x14ac:dyDescent="0.25">
      <c r="B5" s="64" t="s">
        <v>5047</v>
      </c>
    </row>
    <row r="6" spans="2:2" ht="18.75" x14ac:dyDescent="0.25">
      <c r="B6" s="64" t="s">
        <v>5048</v>
      </c>
    </row>
    <row r="7" spans="2:2" ht="18.75" x14ac:dyDescent="0.25">
      <c r="B7" s="64" t="s">
        <v>5049</v>
      </c>
    </row>
    <row r="8" spans="2:2" ht="18.75" x14ac:dyDescent="0.25">
      <c r="B8" s="64" t="s">
        <v>5050</v>
      </c>
    </row>
    <row r="9" spans="2:2" ht="18.75" x14ac:dyDescent="0.25">
      <c r="B9" s="64" t="s">
        <v>5051</v>
      </c>
    </row>
    <row r="10" spans="2:2" ht="18.75" x14ac:dyDescent="0.25">
      <c r="B10" s="64"/>
    </row>
    <row r="11" spans="2:2" ht="18.75" x14ac:dyDescent="0.25">
      <c r="B11" s="64" t="s">
        <v>175</v>
      </c>
    </row>
    <row r="12" spans="2:2" ht="18.75" x14ac:dyDescent="0.25">
      <c r="B12" s="64" t="s">
        <v>5053</v>
      </c>
    </row>
    <row r="13" spans="2:2" ht="18.75" x14ac:dyDescent="0.25">
      <c r="B13" s="64" t="s">
        <v>5054</v>
      </c>
    </row>
    <row r="14" spans="2:2" ht="18.75" x14ac:dyDescent="0.25">
      <c r="B14" s="64" t="s">
        <v>5055</v>
      </c>
    </row>
    <row r="15" spans="2:2" ht="18.75" x14ac:dyDescent="0.25">
      <c r="B15" s="64" t="s">
        <v>5056</v>
      </c>
    </row>
    <row r="16" spans="2:2" ht="18.75" x14ac:dyDescent="0.25">
      <c r="B16" s="64" t="s">
        <v>5057</v>
      </c>
    </row>
    <row r="17" spans="2:2" ht="18.75" x14ac:dyDescent="0.25">
      <c r="B17" s="64" t="s">
        <v>5058</v>
      </c>
    </row>
    <row r="18" spans="2:2" ht="18.75" x14ac:dyDescent="0.25">
      <c r="B18" s="64" t="s">
        <v>5059</v>
      </c>
    </row>
    <row r="19" spans="2:2" ht="18.75" x14ac:dyDescent="0.25">
      <c r="B19" s="64" t="s">
        <v>5060</v>
      </c>
    </row>
    <row r="20" spans="2:2" ht="18.75" x14ac:dyDescent="0.25">
      <c r="B20" s="64" t="s">
        <v>5061</v>
      </c>
    </row>
    <row r="21" spans="2:2" ht="18.75" x14ac:dyDescent="0.25">
      <c r="B21" s="237" t="s">
        <v>5062</v>
      </c>
    </row>
    <row r="22" spans="2:2" ht="18.75" x14ac:dyDescent="0.25">
      <c r="B22" s="237" t="s">
        <v>5063</v>
      </c>
    </row>
    <row r="23" spans="2:2" ht="18.75" x14ac:dyDescent="0.25">
      <c r="B23" s="237" t="s">
        <v>5064</v>
      </c>
    </row>
    <row r="24" spans="2:2" ht="18.75" x14ac:dyDescent="0.25">
      <c r="B24" s="237" t="s">
        <v>5065</v>
      </c>
    </row>
    <row r="25" spans="2:2" ht="18.75" x14ac:dyDescent="0.25">
      <c r="B25" s="21" t="s">
        <v>5066</v>
      </c>
    </row>
    <row r="26" spans="2:2" ht="18.75" x14ac:dyDescent="0.25">
      <c r="B26" s="21" t="s">
        <v>5067</v>
      </c>
    </row>
    <row r="27" spans="2:2" ht="18.75" x14ac:dyDescent="0.25">
      <c r="B27" s="64" t="s">
        <v>5068</v>
      </c>
    </row>
    <row r="28" spans="2:2" ht="18.75" x14ac:dyDescent="0.25">
      <c r="B28" s="64" t="s">
        <v>5069</v>
      </c>
    </row>
    <row r="29" spans="2:2" ht="18.75" x14ac:dyDescent="0.25">
      <c r="B29" s="21" t="s">
        <v>5070</v>
      </c>
    </row>
    <row r="30" spans="2:2" ht="18.75" x14ac:dyDescent="0.25">
      <c r="B30" s="21" t="s">
        <v>5071</v>
      </c>
    </row>
    <row r="31" spans="2:2" ht="18.75" x14ac:dyDescent="0.25">
      <c r="B31" s="21"/>
    </row>
    <row r="32" spans="2:2" ht="18.75" x14ac:dyDescent="0.25">
      <c r="B32" s="21"/>
    </row>
    <row r="33" spans="2:2" ht="18.75" x14ac:dyDescent="0.25">
      <c r="B33" s="21"/>
    </row>
    <row r="34" spans="2:2" ht="18.75" x14ac:dyDescent="0.25">
      <c r="B34" s="21" t="s">
        <v>4009</v>
      </c>
    </row>
    <row r="35" spans="2:2" ht="18.75" x14ac:dyDescent="0.25">
      <c r="B35" s="21" t="s">
        <v>4759</v>
      </c>
    </row>
    <row r="36" spans="2:2" ht="18.75" x14ac:dyDescent="0.25">
      <c r="B36" s="21" t="s">
        <v>5072</v>
      </c>
    </row>
    <row r="37" spans="2:2" ht="18.75" x14ac:dyDescent="0.25">
      <c r="B37" s="25" t="s">
        <v>5074</v>
      </c>
    </row>
    <row r="38" spans="2:2" ht="18.75" x14ac:dyDescent="0.25">
      <c r="B38" s="25"/>
    </row>
    <row r="39" spans="2:2" ht="18.75" x14ac:dyDescent="0.25">
      <c r="B39" s="25" t="s">
        <v>5075</v>
      </c>
    </row>
    <row r="40" spans="2:2" ht="18.75" x14ac:dyDescent="0.25">
      <c r="B40" s="25" t="s">
        <v>6</v>
      </c>
    </row>
    <row r="41" spans="2:2" ht="18.75" x14ac:dyDescent="0.25">
      <c r="B41" s="25" t="s">
        <v>4759</v>
      </c>
    </row>
    <row r="42" spans="2:2" ht="18.75" x14ac:dyDescent="0.25">
      <c r="B42" s="25" t="s">
        <v>4760</v>
      </c>
    </row>
    <row r="43" spans="2:2" ht="18.75" x14ac:dyDescent="0.25">
      <c r="B43" s="25" t="s">
        <v>5076</v>
      </c>
    </row>
    <row r="44" spans="2:2" ht="18.75" x14ac:dyDescent="0.25">
      <c r="B44" s="21"/>
    </row>
    <row r="45" spans="2:2" ht="18.75" x14ac:dyDescent="0.25">
      <c r="B45" s="21"/>
    </row>
    <row r="46" spans="2:2" ht="18.75" x14ac:dyDescent="0.25">
      <c r="B46" s="21" t="s">
        <v>175</v>
      </c>
    </row>
    <row r="47" spans="2:2" ht="18.75" x14ac:dyDescent="0.25">
      <c r="B47" s="239" t="s">
        <v>164</v>
      </c>
    </row>
    <row r="48" spans="2:2" ht="18.75" x14ac:dyDescent="0.25">
      <c r="B48" s="239" t="s">
        <v>5077</v>
      </c>
    </row>
    <row r="49" spans="2:2" ht="18.75" x14ac:dyDescent="0.25">
      <c r="B49" s="239" t="s">
        <v>5078</v>
      </c>
    </row>
    <row r="50" spans="2:2" ht="18.75" x14ac:dyDescent="0.25">
      <c r="B50" s="239" t="s">
        <v>5079</v>
      </c>
    </row>
    <row r="51" spans="2:2" ht="18.75" x14ac:dyDescent="0.25">
      <c r="B51" s="239" t="s">
        <v>5080</v>
      </c>
    </row>
    <row r="52" spans="2:2" ht="18.75" x14ac:dyDescent="0.25">
      <c r="B52" s="239" t="s">
        <v>5081</v>
      </c>
    </row>
    <row r="53" spans="2:2" ht="18.75" x14ac:dyDescent="0.25">
      <c r="B53" s="21"/>
    </row>
    <row r="54" spans="2:2" ht="18.75" x14ac:dyDescent="0.25">
      <c r="B54" s="64" t="s">
        <v>5082</v>
      </c>
    </row>
    <row r="55" spans="2:2" ht="18.75" x14ac:dyDescent="0.25">
      <c r="B55" s="64"/>
    </row>
    <row r="56" spans="2:2" ht="18.75" x14ac:dyDescent="0.25">
      <c r="B56" s="64" t="s">
        <v>5083</v>
      </c>
    </row>
    <row r="57" spans="2:2" ht="18.75" x14ac:dyDescent="0.25">
      <c r="B57" s="64"/>
    </row>
    <row r="58" spans="2:2" ht="18.75" x14ac:dyDescent="0.25">
      <c r="B58" s="64" t="s">
        <v>5084</v>
      </c>
    </row>
    <row r="59" spans="2:2" ht="18.75" x14ac:dyDescent="0.25">
      <c r="B59" s="64" t="s">
        <v>5085</v>
      </c>
    </row>
    <row r="60" spans="2:2" ht="18.75" x14ac:dyDescent="0.25">
      <c r="B60" s="64" t="s">
        <v>5086</v>
      </c>
    </row>
    <row r="61" spans="2:2" ht="18.75" x14ac:dyDescent="0.25">
      <c r="B61" s="64" t="s">
        <v>5087</v>
      </c>
    </row>
    <row r="62" spans="2:2" ht="18.75" x14ac:dyDescent="0.25">
      <c r="B62" s="64" t="s">
        <v>5088</v>
      </c>
    </row>
    <row r="63" spans="2:2" ht="18.75" x14ac:dyDescent="0.25">
      <c r="B63" s="64" t="s">
        <v>5089</v>
      </c>
    </row>
    <row r="64" spans="2:2" ht="18.75" x14ac:dyDescent="0.25">
      <c r="B64" s="64" t="s">
        <v>5090</v>
      </c>
    </row>
    <row r="65" spans="2:2" ht="18.75" x14ac:dyDescent="0.25">
      <c r="B65" s="64" t="s">
        <v>5091</v>
      </c>
    </row>
    <row r="66" spans="2:2" ht="18.75" x14ac:dyDescent="0.25">
      <c r="B66" s="64" t="s">
        <v>5092</v>
      </c>
    </row>
    <row r="67" spans="2:2" ht="18.75" x14ac:dyDescent="0.25">
      <c r="B67" s="64" t="s">
        <v>5093</v>
      </c>
    </row>
    <row r="68" spans="2:2" ht="18.75" x14ac:dyDescent="0.25">
      <c r="B68" s="64"/>
    </row>
    <row r="69" spans="2:2" ht="18.75" x14ac:dyDescent="0.25">
      <c r="B69" s="64" t="s">
        <v>5094</v>
      </c>
    </row>
    <row r="70" spans="2:2" ht="18.75" x14ac:dyDescent="0.25">
      <c r="B70" s="64"/>
    </row>
    <row r="71" spans="2:2" ht="18.75" x14ac:dyDescent="0.25">
      <c r="B71" s="64" t="s">
        <v>5095</v>
      </c>
    </row>
    <row r="72" spans="2:2" ht="18.75" x14ac:dyDescent="0.25">
      <c r="B72" s="64" t="s">
        <v>5096</v>
      </c>
    </row>
    <row r="73" spans="2:2" ht="18.75" x14ac:dyDescent="0.25">
      <c r="B73" s="64" t="s">
        <v>5097</v>
      </c>
    </row>
    <row r="74" spans="2:2" ht="18.75" x14ac:dyDescent="0.25">
      <c r="B74" s="64" t="s">
        <v>5098</v>
      </c>
    </row>
    <row r="75" spans="2:2" ht="18.75" x14ac:dyDescent="0.25">
      <c r="B75" s="64" t="s">
        <v>5099</v>
      </c>
    </row>
    <row r="76" spans="2:2" ht="18.75" x14ac:dyDescent="0.25">
      <c r="B76" s="64" t="s">
        <v>5100</v>
      </c>
    </row>
    <row r="77" spans="2:2" ht="18.75" x14ac:dyDescent="0.25">
      <c r="B77" s="64" t="s">
        <v>5101</v>
      </c>
    </row>
    <row r="78" spans="2:2" ht="18.75" x14ac:dyDescent="0.25">
      <c r="B78" s="64" t="s">
        <v>5102</v>
      </c>
    </row>
    <row r="79" spans="2:2" ht="18.75" x14ac:dyDescent="0.25">
      <c r="B79" s="64"/>
    </row>
    <row r="80" spans="2:2" ht="18.75" x14ac:dyDescent="0.25">
      <c r="B80" s="64" t="s">
        <v>175</v>
      </c>
    </row>
    <row r="81" spans="2:2" ht="18.75" x14ac:dyDescent="0.25">
      <c r="B81" s="64">
        <v>2</v>
      </c>
    </row>
    <row r="82" spans="2:2" ht="18.75" x14ac:dyDescent="0.25">
      <c r="B82" s="265" t="s">
        <v>5103</v>
      </c>
    </row>
    <row r="83" spans="2:2" ht="18.75" x14ac:dyDescent="0.25">
      <c r="B83" s="119"/>
    </row>
    <row r="84" spans="2:2" ht="18.75" x14ac:dyDescent="0.25">
      <c r="B84" s="64" t="s">
        <v>162</v>
      </c>
    </row>
    <row r="85" spans="2:2" ht="18.75" x14ac:dyDescent="0.25">
      <c r="B85" s="64"/>
    </row>
    <row r="86" spans="2:2" ht="18.75" x14ac:dyDescent="0.25">
      <c r="B86" s="64" t="s">
        <v>5104</v>
      </c>
    </row>
    <row r="87" spans="2:2" ht="18.75" x14ac:dyDescent="0.25">
      <c r="B87" s="64" t="s">
        <v>5105</v>
      </c>
    </row>
    <row r="88" spans="2:2" ht="18.75" x14ac:dyDescent="0.25">
      <c r="B88" s="64" t="s">
        <v>4964</v>
      </c>
    </row>
    <row r="89" spans="2:2" ht="18.75" x14ac:dyDescent="0.25">
      <c r="B89" s="64"/>
    </row>
    <row r="90" spans="2:2" ht="18.75" x14ac:dyDescent="0.25">
      <c r="B90" s="64" t="s">
        <v>5106</v>
      </c>
    </row>
    <row r="91" spans="2:2" ht="18.75" x14ac:dyDescent="0.25">
      <c r="B91" s="64" t="s">
        <v>5107</v>
      </c>
    </row>
    <row r="92" spans="2:2" ht="18.75" x14ac:dyDescent="0.25">
      <c r="B92" s="64" t="s">
        <v>5108</v>
      </c>
    </row>
    <row r="93" spans="2:2" ht="18.75" x14ac:dyDescent="0.25">
      <c r="B93" s="64" t="s">
        <v>5109</v>
      </c>
    </row>
    <row r="94" spans="2:2" ht="18.75" x14ac:dyDescent="0.25">
      <c r="B94" s="64" t="s">
        <v>5110</v>
      </c>
    </row>
    <row r="95" spans="2:2" ht="18.75" x14ac:dyDescent="0.25">
      <c r="B95" s="64" t="s">
        <v>5111</v>
      </c>
    </row>
    <row r="96" spans="2:2" ht="18.75" x14ac:dyDescent="0.25">
      <c r="B96" s="64" t="s">
        <v>5112</v>
      </c>
    </row>
    <row r="97" spans="2:2" ht="18.75" x14ac:dyDescent="0.25">
      <c r="B97" s="64" t="s">
        <v>5113</v>
      </c>
    </row>
    <row r="98" spans="2:2" ht="18.75" x14ac:dyDescent="0.25">
      <c r="B98" s="64" t="s">
        <v>5114</v>
      </c>
    </row>
    <row r="99" spans="2:2" ht="18.75" x14ac:dyDescent="0.25">
      <c r="B99" s="64" t="s">
        <v>5115</v>
      </c>
    </row>
    <row r="100" spans="2:2" ht="18.75" x14ac:dyDescent="0.25">
      <c r="B100" s="64" t="s">
        <v>5116</v>
      </c>
    </row>
    <row r="101" spans="2:2" ht="18.75" x14ac:dyDescent="0.25">
      <c r="B101" s="64" t="s">
        <v>5117</v>
      </c>
    </row>
    <row r="102" spans="2:2" ht="18.75" x14ac:dyDescent="0.25">
      <c r="B102" s="64" t="s">
        <v>5118</v>
      </c>
    </row>
    <row r="103" spans="2:2" ht="18.75" x14ac:dyDescent="0.25">
      <c r="B103" s="64" t="s">
        <v>5119</v>
      </c>
    </row>
    <row r="104" spans="2:2" ht="18.75" x14ac:dyDescent="0.25">
      <c r="B104" s="64" t="s">
        <v>5113</v>
      </c>
    </row>
    <row r="105" spans="2:2" ht="18.75" x14ac:dyDescent="0.25">
      <c r="B105" s="64" t="s">
        <v>5114</v>
      </c>
    </row>
    <row r="106" spans="2:2" ht="18.75" x14ac:dyDescent="0.25">
      <c r="B106" s="64" t="s">
        <v>5115</v>
      </c>
    </row>
    <row r="107" spans="2:2" ht="18.75" x14ac:dyDescent="0.25">
      <c r="B107" s="64" t="s">
        <v>5116</v>
      </c>
    </row>
    <row r="108" spans="2:2" ht="18.75" x14ac:dyDescent="0.25">
      <c r="B108" s="64" t="s">
        <v>5120</v>
      </c>
    </row>
    <row r="109" spans="2:2" ht="18.75" x14ac:dyDescent="0.25">
      <c r="B109" s="64" t="s">
        <v>5121</v>
      </c>
    </row>
    <row r="110" spans="2:2" ht="18.75" x14ac:dyDescent="0.25">
      <c r="B110" s="64" t="s">
        <v>5122</v>
      </c>
    </row>
    <row r="111" spans="2:2" ht="18.75" x14ac:dyDescent="0.25">
      <c r="B111" s="64" t="s">
        <v>5123</v>
      </c>
    </row>
    <row r="112" spans="2:2" ht="18.75" x14ac:dyDescent="0.25">
      <c r="B112" s="64" t="s">
        <v>5124</v>
      </c>
    </row>
    <row r="113" spans="2:2" ht="18.75" x14ac:dyDescent="0.25">
      <c r="B113" s="64" t="s">
        <v>5125</v>
      </c>
    </row>
    <row r="114" spans="2:2" ht="18.75" x14ac:dyDescent="0.25">
      <c r="B114" s="64" t="s">
        <v>5126</v>
      </c>
    </row>
    <row r="115" spans="2:2" ht="18.75" x14ac:dyDescent="0.25">
      <c r="B115" s="64" t="s">
        <v>5127</v>
      </c>
    </row>
    <row r="116" spans="2:2" ht="18.75" x14ac:dyDescent="0.25">
      <c r="B116" s="64" t="s">
        <v>5128</v>
      </c>
    </row>
    <row r="117" spans="2:2" ht="18.75" x14ac:dyDescent="0.25">
      <c r="B117" s="64" t="s">
        <v>5129</v>
      </c>
    </row>
    <row r="118" spans="2:2" ht="18.75" x14ac:dyDescent="0.25">
      <c r="B118" s="265" t="s">
        <v>5130</v>
      </c>
    </row>
    <row r="119" spans="2:2" ht="18.75" x14ac:dyDescent="0.25">
      <c r="B119" s="64" t="s">
        <v>5131</v>
      </c>
    </row>
    <row r="120" spans="2:2" ht="18.75" x14ac:dyDescent="0.25">
      <c r="B120" s="64" t="s">
        <v>5132</v>
      </c>
    </row>
    <row r="121" spans="2:2" ht="18.75" x14ac:dyDescent="0.25">
      <c r="B121" s="64" t="s">
        <v>5133</v>
      </c>
    </row>
    <row r="122" spans="2:2" ht="18.75" x14ac:dyDescent="0.25">
      <c r="B122" s="64" t="s">
        <v>5134</v>
      </c>
    </row>
    <row r="123" spans="2:2" ht="18.75" x14ac:dyDescent="0.25">
      <c r="B123" s="64" t="s">
        <v>5135</v>
      </c>
    </row>
    <row r="124" spans="2:2" ht="18.75" x14ac:dyDescent="0.25">
      <c r="B124" s="64" t="s">
        <v>5136</v>
      </c>
    </row>
    <row r="125" spans="2:2" ht="18.75" x14ac:dyDescent="0.25">
      <c r="B125" s="64" t="e">
        <f>- адрес электронной почты администрации муниципального образования</f>
        <v>#NAME?</v>
      </c>
    </row>
    <row r="126" spans="2:2" ht="18.75" x14ac:dyDescent="0.25">
      <c r="B126" s="64" t="s">
        <v>5137</v>
      </c>
    </row>
    <row r="127" spans="2:2" ht="18.75" x14ac:dyDescent="0.25">
      <c r="B127" s="64">
        <v>3</v>
      </c>
    </row>
    <row r="128" spans="2:2" ht="18.75" x14ac:dyDescent="0.25">
      <c r="B128" s="64" t="e">
        <f>- адрес электронной почты отдела архитектуры и градостроительства</f>
        <v>#NAME?</v>
      </c>
    </row>
    <row r="129" spans="2:2" ht="18.75" x14ac:dyDescent="0.25">
      <c r="B129" s="64" t="s">
        <v>5138</v>
      </c>
    </row>
    <row r="130" spans="2:2" ht="18.75" x14ac:dyDescent="0.25">
      <c r="B130" s="64" t="s">
        <v>5139</v>
      </c>
    </row>
    <row r="131" spans="2:2" ht="18.75" x14ac:dyDescent="0.25">
      <c r="B131" s="64" t="s">
        <v>5140</v>
      </c>
    </row>
    <row r="132" spans="2:2" ht="18.75" x14ac:dyDescent="0.25">
      <c r="B132" s="64" t="s">
        <v>5141</v>
      </c>
    </row>
    <row r="133" spans="2:2" ht="18.75" x14ac:dyDescent="0.25">
      <c r="B133" s="64" t="s">
        <v>5142</v>
      </c>
    </row>
    <row r="134" spans="2:2" ht="18.75" x14ac:dyDescent="0.25">
      <c r="B134" s="64" t="s">
        <v>5143</v>
      </c>
    </row>
    <row r="135" spans="2:2" ht="18.75" x14ac:dyDescent="0.25">
      <c r="B135" s="64" t="s">
        <v>5144</v>
      </c>
    </row>
    <row r="136" spans="2:2" ht="18.75" x14ac:dyDescent="0.25">
      <c r="B136" s="64" t="s">
        <v>5145</v>
      </c>
    </row>
    <row r="137" spans="2:2" ht="18.75" x14ac:dyDescent="0.25">
      <c r="B137" s="64" t="s">
        <v>5146</v>
      </c>
    </row>
    <row r="138" spans="2:2" ht="18.75" x14ac:dyDescent="0.25">
      <c r="B138" s="64" t="s">
        <v>5147</v>
      </c>
    </row>
    <row r="139" spans="2:2" ht="18.75" x14ac:dyDescent="0.25">
      <c r="B139" s="64" t="s">
        <v>5148</v>
      </c>
    </row>
    <row r="140" spans="2:2" ht="18.75" x14ac:dyDescent="0.25">
      <c r="B140" s="64" t="s">
        <v>5149</v>
      </c>
    </row>
    <row r="141" spans="2:2" ht="18.75" x14ac:dyDescent="0.25">
      <c r="B141" s="64" t="s">
        <v>5150</v>
      </c>
    </row>
    <row r="142" spans="2:2" ht="18.75" x14ac:dyDescent="0.25">
      <c r="B142" s="64" t="s">
        <v>5129</v>
      </c>
    </row>
    <row r="143" spans="2:2" ht="18.75" x14ac:dyDescent="0.25">
      <c r="B143" s="64" t="s">
        <v>5151</v>
      </c>
    </row>
    <row r="144" spans="2:2" ht="18.75" x14ac:dyDescent="0.25">
      <c r="B144" s="64"/>
    </row>
    <row r="145" spans="2:2" ht="18.75" x14ac:dyDescent="0.25">
      <c r="B145" s="64" t="s">
        <v>5152</v>
      </c>
    </row>
    <row r="146" spans="2:2" ht="18.75" x14ac:dyDescent="0.25">
      <c r="B146" s="64" t="s">
        <v>5153</v>
      </c>
    </row>
    <row r="147" spans="2:2" ht="18.75" x14ac:dyDescent="0.25">
      <c r="B147" s="64" t="s">
        <v>175</v>
      </c>
    </row>
    <row r="148" spans="2:2" ht="18.75" x14ac:dyDescent="0.25">
      <c r="B148" s="64" t="s">
        <v>5154</v>
      </c>
    </row>
    <row r="149" spans="2:2" ht="18.75" x14ac:dyDescent="0.25">
      <c r="B149" s="64" t="s">
        <v>5155</v>
      </c>
    </row>
    <row r="150" spans="2:2" ht="18.75" x14ac:dyDescent="0.25">
      <c r="B150" s="64" t="s">
        <v>5156</v>
      </c>
    </row>
    <row r="151" spans="2:2" ht="18.75" x14ac:dyDescent="0.25">
      <c r="B151" s="64" t="s">
        <v>5157</v>
      </c>
    </row>
    <row r="152" spans="2:2" ht="18.75" x14ac:dyDescent="0.25">
      <c r="B152" s="64" t="s">
        <v>5158</v>
      </c>
    </row>
    <row r="153" spans="2:2" ht="18.75" x14ac:dyDescent="0.25">
      <c r="B153" s="64" t="s">
        <v>5159</v>
      </c>
    </row>
    <row r="154" spans="2:2" ht="18.75" x14ac:dyDescent="0.25">
      <c r="B154" s="64" t="s">
        <v>5160</v>
      </c>
    </row>
    <row r="155" spans="2:2" ht="18.75" x14ac:dyDescent="0.25">
      <c r="B155" s="64"/>
    </row>
    <row r="156" spans="2:2" ht="18.75" x14ac:dyDescent="0.25">
      <c r="B156" s="64" t="s">
        <v>5161</v>
      </c>
    </row>
    <row r="157" spans="2:2" ht="18.75" x14ac:dyDescent="0.25">
      <c r="B157" s="64" t="s">
        <v>5162</v>
      </c>
    </row>
    <row r="158" spans="2:2" ht="18.75" x14ac:dyDescent="0.25">
      <c r="B158" s="119" t="s">
        <v>175</v>
      </c>
    </row>
    <row r="159" spans="2:2" ht="18.75" x14ac:dyDescent="0.25">
      <c r="B159" s="119" t="s">
        <v>5163</v>
      </c>
    </row>
    <row r="160" spans="2:2" ht="18.75" x14ac:dyDescent="0.25">
      <c r="B160" s="119" t="s">
        <v>5164</v>
      </c>
    </row>
    <row r="161" spans="2:2" ht="18.75" x14ac:dyDescent="0.25">
      <c r="B161" s="64" t="s">
        <v>5165</v>
      </c>
    </row>
    <row r="162" spans="2:2" ht="18.75" x14ac:dyDescent="0.25">
      <c r="B162" s="64" t="s">
        <v>5166</v>
      </c>
    </row>
    <row r="163" spans="2:2" ht="18.75" x14ac:dyDescent="0.25">
      <c r="B163" s="64"/>
    </row>
    <row r="164" spans="2:2" ht="18.75" x14ac:dyDescent="0.25">
      <c r="B164" s="64" t="s">
        <v>5167</v>
      </c>
    </row>
    <row r="165" spans="2:2" ht="18.75" x14ac:dyDescent="0.25">
      <c r="B165" s="64" t="s">
        <v>5168</v>
      </c>
    </row>
    <row r="166" spans="2:2" ht="18.75" x14ac:dyDescent="0.25">
      <c r="B166" s="64"/>
    </row>
    <row r="167" spans="2:2" ht="18.75" x14ac:dyDescent="0.25">
      <c r="B167" s="64" t="s">
        <v>175</v>
      </c>
    </row>
    <row r="168" spans="2:2" ht="18.75" x14ac:dyDescent="0.25">
      <c r="B168" s="64" t="s">
        <v>5169</v>
      </c>
    </row>
    <row r="169" spans="2:2" ht="18.75" x14ac:dyDescent="0.25">
      <c r="B169" s="64" t="s">
        <v>5170</v>
      </c>
    </row>
    <row r="170" spans="2:2" ht="18.75" x14ac:dyDescent="0.25">
      <c r="B170" s="64" t="s">
        <v>5171</v>
      </c>
    </row>
    <row r="171" spans="2:2" ht="18.75" x14ac:dyDescent="0.25">
      <c r="B171" s="64" t="s">
        <v>5172</v>
      </c>
    </row>
    <row r="172" spans="2:2" ht="18.75" x14ac:dyDescent="0.25">
      <c r="B172" s="64" t="s">
        <v>5173</v>
      </c>
    </row>
    <row r="173" spans="2:2" ht="18.75" x14ac:dyDescent="0.25">
      <c r="B173" s="64">
        <v>4</v>
      </c>
    </row>
    <row r="174" spans="2:2" ht="18.75" x14ac:dyDescent="0.25">
      <c r="B174" s="64" t="s">
        <v>5174</v>
      </c>
    </row>
    <row r="175" spans="2:2" ht="18.75" x14ac:dyDescent="0.25">
      <c r="B175" s="64" t="s">
        <v>5175</v>
      </c>
    </row>
    <row r="176" spans="2:2" ht="18.75" x14ac:dyDescent="0.25">
      <c r="B176" s="64" t="s">
        <v>5176</v>
      </c>
    </row>
    <row r="177" spans="2:2" ht="18.75" x14ac:dyDescent="0.25">
      <c r="B177" s="64" t="s">
        <v>5177</v>
      </c>
    </row>
    <row r="178" spans="2:2" ht="18.75" x14ac:dyDescent="0.25">
      <c r="B178" s="64" t="s">
        <v>5178</v>
      </c>
    </row>
    <row r="179" spans="2:2" ht="18.75" x14ac:dyDescent="0.25">
      <c r="B179" s="64" t="s">
        <v>5129</v>
      </c>
    </row>
    <row r="180" spans="2:2" ht="18.75" x14ac:dyDescent="0.25">
      <c r="B180" s="64" t="s">
        <v>5179</v>
      </c>
    </row>
    <row r="181" spans="2:2" ht="18.75" x14ac:dyDescent="0.25">
      <c r="B181" s="64" t="s">
        <v>5180</v>
      </c>
    </row>
    <row r="182" spans="2:2" ht="18.75" x14ac:dyDescent="0.25">
      <c r="B182" s="64" t="s">
        <v>5181</v>
      </c>
    </row>
    <row r="183" spans="2:2" ht="18.75" x14ac:dyDescent="0.25">
      <c r="B183" s="64" t="s">
        <v>5182</v>
      </c>
    </row>
    <row r="184" spans="2:2" ht="18.75" x14ac:dyDescent="0.25">
      <c r="B184" s="64" t="s">
        <v>5183</v>
      </c>
    </row>
    <row r="185" spans="2:2" ht="18.75" x14ac:dyDescent="0.25">
      <c r="B185" s="64" t="s">
        <v>5184</v>
      </c>
    </row>
    <row r="186" spans="2:2" ht="18.75" x14ac:dyDescent="0.25">
      <c r="B186" s="64" t="s">
        <v>5185</v>
      </c>
    </row>
    <row r="187" spans="2:2" ht="18.75" x14ac:dyDescent="0.25">
      <c r="B187" s="64" t="s">
        <v>5186</v>
      </c>
    </row>
    <row r="188" spans="2:2" ht="18.75" x14ac:dyDescent="0.25">
      <c r="B188" s="64" t="s">
        <v>5187</v>
      </c>
    </row>
    <row r="189" spans="2:2" ht="18.75" x14ac:dyDescent="0.25">
      <c r="B189" s="64" t="s">
        <v>5188</v>
      </c>
    </row>
    <row r="190" spans="2:2" ht="18.75" x14ac:dyDescent="0.25">
      <c r="B190" s="64" t="s">
        <v>5189</v>
      </c>
    </row>
    <row r="191" spans="2:2" ht="18.75" x14ac:dyDescent="0.25">
      <c r="B191" s="64" t="s">
        <v>5190</v>
      </c>
    </row>
    <row r="192" spans="2:2" ht="18.75" x14ac:dyDescent="0.25">
      <c r="B192" s="119" t="s">
        <v>5191</v>
      </c>
    </row>
    <row r="193" spans="2:2" ht="18.75" x14ac:dyDescent="0.25">
      <c r="B193" s="64" t="s">
        <v>5192</v>
      </c>
    </row>
    <row r="194" spans="2:2" ht="18.75" x14ac:dyDescent="0.25">
      <c r="B194" s="64"/>
    </row>
    <row r="195" spans="2:2" ht="18.75" x14ac:dyDescent="0.25">
      <c r="B195" s="64" t="s">
        <v>5193</v>
      </c>
    </row>
    <row r="196" spans="2:2" ht="18.75" x14ac:dyDescent="0.25">
      <c r="B196" s="64"/>
    </row>
    <row r="197" spans="2:2" ht="18.75" x14ac:dyDescent="0.25">
      <c r="B197" s="64" t="s">
        <v>5194</v>
      </c>
    </row>
    <row r="198" spans="2:2" ht="18.75" x14ac:dyDescent="0.25">
      <c r="B198" s="64" t="s">
        <v>5195</v>
      </c>
    </row>
    <row r="199" spans="2:2" ht="18.75" x14ac:dyDescent="0.25">
      <c r="B199" s="64" t="s">
        <v>5196</v>
      </c>
    </row>
    <row r="200" spans="2:2" ht="18.75" x14ac:dyDescent="0.25">
      <c r="B200" s="64" t="s">
        <v>5197</v>
      </c>
    </row>
    <row r="201" spans="2:2" ht="18.75" x14ac:dyDescent="0.25">
      <c r="B201" s="64" t="s">
        <v>5198</v>
      </c>
    </row>
    <row r="202" spans="2:2" ht="18.75" x14ac:dyDescent="0.25">
      <c r="B202" s="64" t="s">
        <v>5199</v>
      </c>
    </row>
    <row r="203" spans="2:2" ht="18.75" x14ac:dyDescent="0.25">
      <c r="B203" s="64" t="s">
        <v>5200</v>
      </c>
    </row>
    <row r="204" spans="2:2" ht="18.75" x14ac:dyDescent="0.25">
      <c r="B204" s="64" t="s">
        <v>5201</v>
      </c>
    </row>
    <row r="205" spans="2:2" ht="18.75" x14ac:dyDescent="0.25">
      <c r="B205" s="64" t="s">
        <v>5202</v>
      </c>
    </row>
    <row r="206" spans="2:2" ht="18.75" x14ac:dyDescent="0.25">
      <c r="B206" s="64" t="s">
        <v>5203</v>
      </c>
    </row>
    <row r="207" spans="2:2" ht="18.75" x14ac:dyDescent="0.25">
      <c r="B207" s="64" t="s">
        <v>5204</v>
      </c>
    </row>
    <row r="208" spans="2:2" ht="18.75" x14ac:dyDescent="0.25">
      <c r="B208" s="64" t="s">
        <v>5205</v>
      </c>
    </row>
    <row r="209" spans="2:2" ht="18.75" x14ac:dyDescent="0.25">
      <c r="B209" s="64" t="s">
        <v>5206</v>
      </c>
    </row>
    <row r="210" spans="2:2" ht="18.75" x14ac:dyDescent="0.25">
      <c r="B210" s="64" t="s">
        <v>175</v>
      </c>
    </row>
    <row r="211" spans="2:2" ht="18.75" x14ac:dyDescent="0.25">
      <c r="B211" s="64" t="s">
        <v>5207</v>
      </c>
    </row>
    <row r="212" spans="2:2" ht="18.75" x14ac:dyDescent="0.25">
      <c r="B212" s="64" t="s">
        <v>5208</v>
      </c>
    </row>
    <row r="213" spans="2:2" ht="18.75" x14ac:dyDescent="0.25">
      <c r="B213" s="64" t="s">
        <v>5209</v>
      </c>
    </row>
    <row r="214" spans="2:2" ht="18.75" x14ac:dyDescent="0.25">
      <c r="B214" s="64" t="s">
        <v>5210</v>
      </c>
    </row>
    <row r="215" spans="2:2" ht="18.75" x14ac:dyDescent="0.25">
      <c r="B215" s="64" t="s">
        <v>5211</v>
      </c>
    </row>
    <row r="216" spans="2:2" ht="18.75" x14ac:dyDescent="0.25">
      <c r="B216" s="64" t="s">
        <v>5212</v>
      </c>
    </row>
    <row r="217" spans="2:2" ht="18.75" x14ac:dyDescent="0.25">
      <c r="B217" s="64" t="s">
        <v>5213</v>
      </c>
    </row>
    <row r="218" spans="2:2" ht="18.75" x14ac:dyDescent="0.25">
      <c r="B218" s="64">
        <v>5</v>
      </c>
    </row>
    <row r="219" spans="2:2" ht="18.75" x14ac:dyDescent="0.25">
      <c r="B219" s="64" t="s">
        <v>5214</v>
      </c>
    </row>
    <row r="220" spans="2:2" ht="18.75" x14ac:dyDescent="0.25">
      <c r="B220" s="64"/>
    </row>
    <row r="221" spans="2:2" ht="18.75" x14ac:dyDescent="0.25">
      <c r="B221" s="64" t="s">
        <v>5215</v>
      </c>
    </row>
    <row r="222" spans="2:2" ht="18.75" x14ac:dyDescent="0.25">
      <c r="B222" s="64" t="s">
        <v>5216</v>
      </c>
    </row>
    <row r="223" spans="2:2" ht="18.75" x14ac:dyDescent="0.25">
      <c r="B223" s="64" t="s">
        <v>5217</v>
      </c>
    </row>
    <row r="224" spans="2:2" ht="18.75" x14ac:dyDescent="0.25">
      <c r="B224" s="64" t="s">
        <v>5218</v>
      </c>
    </row>
    <row r="225" spans="2:2" ht="18.75" x14ac:dyDescent="0.25">
      <c r="B225" s="64" t="s">
        <v>5219</v>
      </c>
    </row>
    <row r="226" spans="2:2" ht="18.75" x14ac:dyDescent="0.25">
      <c r="B226" s="64" t="s">
        <v>5220</v>
      </c>
    </row>
    <row r="227" spans="2:2" ht="18.75" x14ac:dyDescent="0.25">
      <c r="B227" s="64"/>
    </row>
    <row r="228" spans="2:2" ht="18.75" x14ac:dyDescent="0.25">
      <c r="B228" s="64" t="s">
        <v>5221</v>
      </c>
    </row>
    <row r="229" spans="2:2" ht="18.75" x14ac:dyDescent="0.25">
      <c r="B229" s="64"/>
    </row>
    <row r="230" spans="2:2" ht="18.75" x14ac:dyDescent="0.25">
      <c r="B230" s="64" t="s">
        <v>5222</v>
      </c>
    </row>
    <row r="231" spans="2:2" ht="18.75" x14ac:dyDescent="0.25">
      <c r="B231" s="64" t="s">
        <v>5223</v>
      </c>
    </row>
    <row r="232" spans="2:2" ht="18.75" x14ac:dyDescent="0.25">
      <c r="B232" s="64" t="s">
        <v>5224</v>
      </c>
    </row>
    <row r="233" spans="2:2" ht="18.75" x14ac:dyDescent="0.25">
      <c r="B233" s="64" t="s">
        <v>5225</v>
      </c>
    </row>
    <row r="234" spans="2:2" ht="18.75" x14ac:dyDescent="0.25">
      <c r="B234" s="64"/>
    </row>
    <row r="235" spans="2:2" ht="18.75" x14ac:dyDescent="0.25">
      <c r="B235" s="64" t="s">
        <v>5226</v>
      </c>
    </row>
    <row r="236" spans="2:2" ht="18.75" x14ac:dyDescent="0.25">
      <c r="B236" s="64"/>
    </row>
    <row r="237" spans="2:2" ht="18.75" x14ac:dyDescent="0.25">
      <c r="B237" s="64" t="s">
        <v>5227</v>
      </c>
    </row>
    <row r="238" spans="2:2" ht="18.75" x14ac:dyDescent="0.25">
      <c r="B238" s="64" t="s">
        <v>5228</v>
      </c>
    </row>
    <row r="239" spans="2:2" ht="18.75" x14ac:dyDescent="0.25">
      <c r="B239" s="64" t="s">
        <v>5229</v>
      </c>
    </row>
    <row r="240" spans="2:2" ht="18.75" x14ac:dyDescent="0.25">
      <c r="B240" s="119" t="s">
        <v>5230</v>
      </c>
    </row>
    <row r="241" spans="2:2" ht="18.75" x14ac:dyDescent="0.25">
      <c r="B241" s="64" t="s">
        <v>5231</v>
      </c>
    </row>
    <row r="242" spans="2:2" ht="18.75" x14ac:dyDescent="0.25">
      <c r="B242" s="64" t="s">
        <v>5232</v>
      </c>
    </row>
    <row r="243" spans="2:2" ht="18.75" x14ac:dyDescent="0.25">
      <c r="B243" s="64" t="s">
        <v>5233</v>
      </c>
    </row>
    <row r="244" spans="2:2" ht="18.75" x14ac:dyDescent="0.25">
      <c r="B244" s="64" t="s">
        <v>5234</v>
      </c>
    </row>
    <row r="245" spans="2:2" ht="18.75" x14ac:dyDescent="0.25">
      <c r="B245" s="64" t="s">
        <v>5235</v>
      </c>
    </row>
    <row r="246" spans="2:2" ht="18.75" x14ac:dyDescent="0.25">
      <c r="B246" s="64" t="s">
        <v>5236</v>
      </c>
    </row>
    <row r="247" spans="2:2" ht="18.75" x14ac:dyDescent="0.25">
      <c r="B247" s="64" t="s">
        <v>5237</v>
      </c>
    </row>
    <row r="248" spans="2:2" ht="18.75" x14ac:dyDescent="0.25">
      <c r="B248" s="64" t="s">
        <v>5238</v>
      </c>
    </row>
    <row r="249" spans="2:2" ht="18.75" x14ac:dyDescent="0.25">
      <c r="B249" s="64" t="s">
        <v>5239</v>
      </c>
    </row>
    <row r="250" spans="2:2" ht="18.75" x14ac:dyDescent="0.25">
      <c r="B250" s="64" t="s">
        <v>5240</v>
      </c>
    </row>
    <row r="251" spans="2:2" ht="18.75" x14ac:dyDescent="0.25">
      <c r="B251" s="64" t="s">
        <v>5241</v>
      </c>
    </row>
    <row r="252" spans="2:2" ht="18.75" x14ac:dyDescent="0.25">
      <c r="B252" s="64" t="s">
        <v>5242</v>
      </c>
    </row>
    <row r="253" spans="2:2" ht="18.75" x14ac:dyDescent="0.25">
      <c r="B253" s="64" t="s">
        <v>5243</v>
      </c>
    </row>
    <row r="254" spans="2:2" ht="18.75" x14ac:dyDescent="0.25">
      <c r="B254" s="64" t="s">
        <v>5244</v>
      </c>
    </row>
    <row r="255" spans="2:2" ht="18.75" x14ac:dyDescent="0.25">
      <c r="B255" s="64" t="s">
        <v>5245</v>
      </c>
    </row>
    <row r="256" spans="2:2" ht="18.75" x14ac:dyDescent="0.25">
      <c r="B256" s="64" t="s">
        <v>5246</v>
      </c>
    </row>
    <row r="257" spans="2:2" ht="18.75" x14ac:dyDescent="0.25">
      <c r="B257" s="64" t="s">
        <v>5247</v>
      </c>
    </row>
    <row r="258" spans="2:2" ht="18.75" x14ac:dyDescent="0.25">
      <c r="B258" s="64" t="s">
        <v>5248</v>
      </c>
    </row>
    <row r="259" spans="2:2" ht="18.75" x14ac:dyDescent="0.25">
      <c r="B259" s="64" t="s">
        <v>5249</v>
      </c>
    </row>
    <row r="260" spans="2:2" ht="18.75" x14ac:dyDescent="0.25">
      <c r="B260" s="64" t="s">
        <v>5250</v>
      </c>
    </row>
    <row r="261" spans="2:2" ht="18.75" x14ac:dyDescent="0.25">
      <c r="B261" s="64" t="s">
        <v>5251</v>
      </c>
    </row>
    <row r="262" spans="2:2" ht="18.75" x14ac:dyDescent="0.25">
      <c r="B262" s="64" t="s">
        <v>5252</v>
      </c>
    </row>
    <row r="263" spans="2:2" ht="18.75" x14ac:dyDescent="0.25">
      <c r="B263" s="64">
        <v>6</v>
      </c>
    </row>
    <row r="264" spans="2:2" ht="18.75" x14ac:dyDescent="0.25">
      <c r="B264" s="64" t="s">
        <v>5253</v>
      </c>
    </row>
    <row r="265" spans="2:2" ht="18.75" x14ac:dyDescent="0.25">
      <c r="B265" s="64" t="s">
        <v>5254</v>
      </c>
    </row>
    <row r="266" spans="2:2" ht="18.75" x14ac:dyDescent="0.25">
      <c r="B266" s="64" t="s">
        <v>5255</v>
      </c>
    </row>
    <row r="267" spans="2:2" ht="18.75" x14ac:dyDescent="0.25">
      <c r="B267" s="64" t="s">
        <v>5256</v>
      </c>
    </row>
    <row r="268" spans="2:2" ht="18.75" x14ac:dyDescent="0.25">
      <c r="B268" s="64" t="s">
        <v>5257</v>
      </c>
    </row>
    <row r="269" spans="2:2" ht="18.75" x14ac:dyDescent="0.25">
      <c r="B269" s="64" t="s">
        <v>5258</v>
      </c>
    </row>
    <row r="270" spans="2:2" ht="18.75" x14ac:dyDescent="0.25">
      <c r="B270" s="64" t="s">
        <v>5259</v>
      </c>
    </row>
    <row r="271" spans="2:2" ht="18.75" x14ac:dyDescent="0.25">
      <c r="B271" s="64" t="s">
        <v>5260</v>
      </c>
    </row>
    <row r="272" spans="2:2" ht="18.75" x14ac:dyDescent="0.25">
      <c r="B272" s="64" t="s">
        <v>5261</v>
      </c>
    </row>
    <row r="273" spans="2:2" ht="18.75" x14ac:dyDescent="0.25">
      <c r="B273" s="64" t="s">
        <v>5262</v>
      </c>
    </row>
    <row r="274" spans="2:2" ht="18.75" x14ac:dyDescent="0.25">
      <c r="B274" s="64" t="s">
        <v>5263</v>
      </c>
    </row>
    <row r="275" spans="2:2" ht="18.75" x14ac:dyDescent="0.25">
      <c r="B275" s="64" t="s">
        <v>5264</v>
      </c>
    </row>
    <row r="276" spans="2:2" ht="18.75" x14ac:dyDescent="0.25">
      <c r="B276" s="64" t="s">
        <v>5265</v>
      </c>
    </row>
    <row r="277" spans="2:2" ht="18.75" x14ac:dyDescent="0.25">
      <c r="B277" s="64" t="s">
        <v>5266</v>
      </c>
    </row>
    <row r="278" spans="2:2" ht="18.75" x14ac:dyDescent="0.25">
      <c r="B278" s="64" t="s">
        <v>5267</v>
      </c>
    </row>
    <row r="279" spans="2:2" ht="18.75" x14ac:dyDescent="0.25">
      <c r="B279" s="64" t="s">
        <v>5268</v>
      </c>
    </row>
    <row r="280" spans="2:2" ht="18.75" x14ac:dyDescent="0.25">
      <c r="B280" s="64" t="s">
        <v>5269</v>
      </c>
    </row>
    <row r="281" spans="2:2" ht="18.75" x14ac:dyDescent="0.25">
      <c r="B281" s="64"/>
    </row>
    <row r="282" spans="2:2" ht="18.75" x14ac:dyDescent="0.25">
      <c r="B282" s="64" t="s">
        <v>5270</v>
      </c>
    </row>
    <row r="283" spans="2:2" ht="18.75" x14ac:dyDescent="0.25">
      <c r="B283" s="64" t="s">
        <v>5271</v>
      </c>
    </row>
    <row r="284" spans="2:2" ht="18.75" x14ac:dyDescent="0.25">
      <c r="B284" s="64" t="s">
        <v>5272</v>
      </c>
    </row>
    <row r="285" spans="2:2" ht="18.75" x14ac:dyDescent="0.25">
      <c r="B285" s="64" t="s">
        <v>5273</v>
      </c>
    </row>
    <row r="286" spans="2:2" ht="18.75" x14ac:dyDescent="0.25">
      <c r="B286" s="64" t="s">
        <v>5274</v>
      </c>
    </row>
    <row r="287" spans="2:2" ht="18.75" x14ac:dyDescent="0.25">
      <c r="B287" s="64" t="s">
        <v>5275</v>
      </c>
    </row>
    <row r="288" spans="2:2" ht="18.75" x14ac:dyDescent="0.25">
      <c r="B288" s="64" t="s">
        <v>5276</v>
      </c>
    </row>
    <row r="289" spans="2:2" ht="18.75" x14ac:dyDescent="0.25">
      <c r="B289" s="64"/>
    </row>
    <row r="290" spans="2:2" ht="18.75" x14ac:dyDescent="0.25">
      <c r="B290" s="64" t="s">
        <v>5277</v>
      </c>
    </row>
    <row r="291" spans="2:2" ht="18.75" x14ac:dyDescent="0.25">
      <c r="B291" s="64" t="s">
        <v>5278</v>
      </c>
    </row>
    <row r="292" spans="2:2" ht="18.75" x14ac:dyDescent="0.25">
      <c r="B292" s="64" t="s">
        <v>5279</v>
      </c>
    </row>
    <row r="293" spans="2:2" ht="18.75" x14ac:dyDescent="0.25">
      <c r="B293" s="64" t="s">
        <v>5280</v>
      </c>
    </row>
    <row r="294" spans="2:2" ht="18.75" x14ac:dyDescent="0.25">
      <c r="B294" s="64" t="s">
        <v>5281</v>
      </c>
    </row>
    <row r="295" spans="2:2" ht="18.75" x14ac:dyDescent="0.25">
      <c r="B295" s="64" t="s">
        <v>5282</v>
      </c>
    </row>
    <row r="296" spans="2:2" ht="18.75" x14ac:dyDescent="0.25">
      <c r="B296" s="64" t="s">
        <v>5283</v>
      </c>
    </row>
    <row r="297" spans="2:2" ht="18.75" x14ac:dyDescent="0.25">
      <c r="B297" s="64" t="s">
        <v>5284</v>
      </c>
    </row>
    <row r="298" spans="2:2" ht="18.75" x14ac:dyDescent="0.25">
      <c r="B298" s="64" t="s">
        <v>5285</v>
      </c>
    </row>
    <row r="299" spans="2:2" ht="18.75" x14ac:dyDescent="0.25">
      <c r="B299" s="64" t="s">
        <v>5286</v>
      </c>
    </row>
    <row r="300" spans="2:2" ht="18.75" x14ac:dyDescent="0.25">
      <c r="B300" s="64" t="s">
        <v>5287</v>
      </c>
    </row>
    <row r="301" spans="2:2" ht="18.75" x14ac:dyDescent="0.25">
      <c r="B301" s="64" t="s">
        <v>5288</v>
      </c>
    </row>
    <row r="302" spans="2:2" ht="18.75" x14ac:dyDescent="0.25">
      <c r="B302" s="64" t="s">
        <v>5289</v>
      </c>
    </row>
    <row r="303" spans="2:2" ht="18.75" x14ac:dyDescent="0.25">
      <c r="B303" s="64" t="s">
        <v>5290</v>
      </c>
    </row>
    <row r="304" spans="2:2" ht="18.75" x14ac:dyDescent="0.25">
      <c r="B304" s="64" t="s">
        <v>5291</v>
      </c>
    </row>
    <row r="305" spans="2:2" ht="18.75" x14ac:dyDescent="0.25">
      <c r="B305" s="64" t="s">
        <v>5292</v>
      </c>
    </row>
    <row r="306" spans="2:2" ht="18.75" x14ac:dyDescent="0.25">
      <c r="B306" s="64" t="s">
        <v>5293</v>
      </c>
    </row>
    <row r="307" spans="2:2" ht="18.75" x14ac:dyDescent="0.25">
      <c r="B307" s="64" t="s">
        <v>5294</v>
      </c>
    </row>
    <row r="308" spans="2:2" ht="18.75" x14ac:dyDescent="0.25">
      <c r="B308" s="64">
        <v>7</v>
      </c>
    </row>
    <row r="309" spans="2:2" ht="18.75" x14ac:dyDescent="0.25">
      <c r="B309" s="64" t="s">
        <v>5295</v>
      </c>
    </row>
    <row r="310" spans="2:2" ht="18.75" x14ac:dyDescent="0.25">
      <c r="B310" s="64" t="s">
        <v>5296</v>
      </c>
    </row>
    <row r="311" spans="2:2" ht="18.75" x14ac:dyDescent="0.25">
      <c r="B311" s="64" t="s">
        <v>5297</v>
      </c>
    </row>
    <row r="312" spans="2:2" ht="18.75" x14ac:dyDescent="0.25">
      <c r="B312" s="64" t="s">
        <v>5298</v>
      </c>
    </row>
    <row r="313" spans="2:2" ht="18.75" x14ac:dyDescent="0.25">
      <c r="B313" s="64" t="s">
        <v>5299</v>
      </c>
    </row>
    <row r="314" spans="2:2" ht="18.75" x14ac:dyDescent="0.25">
      <c r="B314" s="64" t="s">
        <v>5300</v>
      </c>
    </row>
    <row r="315" spans="2:2" ht="18.75" x14ac:dyDescent="0.25">
      <c r="B315" s="64" t="s">
        <v>5301</v>
      </c>
    </row>
    <row r="316" spans="2:2" ht="18.75" x14ac:dyDescent="0.25">
      <c r="B316" s="64" t="s">
        <v>5302</v>
      </c>
    </row>
    <row r="317" spans="2:2" ht="18.75" x14ac:dyDescent="0.25">
      <c r="B317" s="64" t="s">
        <v>5303</v>
      </c>
    </row>
    <row r="318" spans="2:2" ht="18.75" x14ac:dyDescent="0.25">
      <c r="B318" s="64" t="s">
        <v>5304</v>
      </c>
    </row>
    <row r="319" spans="2:2" ht="18.75" x14ac:dyDescent="0.25">
      <c r="B319" s="64" t="s">
        <v>5305</v>
      </c>
    </row>
    <row r="320" spans="2:2" ht="18.75" x14ac:dyDescent="0.25">
      <c r="B320" s="64" t="s">
        <v>5306</v>
      </c>
    </row>
    <row r="321" spans="2:2" ht="18.75" x14ac:dyDescent="0.25">
      <c r="B321" s="64" t="s">
        <v>5307</v>
      </c>
    </row>
    <row r="322" spans="2:2" ht="18.75" x14ac:dyDescent="0.25">
      <c r="B322" s="64" t="s">
        <v>5308</v>
      </c>
    </row>
    <row r="323" spans="2:2" ht="18.75" x14ac:dyDescent="0.25">
      <c r="B323" s="64"/>
    </row>
    <row r="324" spans="2:2" ht="18.75" x14ac:dyDescent="0.25">
      <c r="B324" s="64" t="s">
        <v>5309</v>
      </c>
    </row>
    <row r="325" spans="2:2" ht="18.75" x14ac:dyDescent="0.25">
      <c r="B325" s="64"/>
    </row>
    <row r="326" spans="2:2" ht="18.75" x14ac:dyDescent="0.25">
      <c r="B326" s="64" t="s">
        <v>5310</v>
      </c>
    </row>
    <row r="327" spans="2:2" ht="18.75" x14ac:dyDescent="0.25">
      <c r="B327" s="266"/>
    </row>
    <row r="328" spans="2:2" ht="18.75" x14ac:dyDescent="0.25">
      <c r="B328" s="266" t="s">
        <v>5311</v>
      </c>
    </row>
    <row r="329" spans="2:2" ht="18.75" x14ac:dyDescent="0.25">
      <c r="B329" s="64" t="s">
        <v>5086</v>
      </c>
    </row>
    <row r="330" spans="2:2" ht="18.75" x14ac:dyDescent="0.25">
      <c r="B330" s="266" t="s">
        <v>5312</v>
      </c>
    </row>
    <row r="331" spans="2:2" ht="18.75" x14ac:dyDescent="0.25">
      <c r="B331" s="64"/>
    </row>
    <row r="332" spans="2:2" ht="18.75" x14ac:dyDescent="0.25">
      <c r="B332" s="266" t="s">
        <v>5313</v>
      </c>
    </row>
    <row r="333" spans="2:2" ht="18.75" x14ac:dyDescent="0.25">
      <c r="B333" s="64"/>
    </row>
    <row r="334" spans="2:2" ht="18.75" x14ac:dyDescent="0.25">
      <c r="B334" s="266" t="s">
        <v>5314</v>
      </c>
    </row>
    <row r="335" spans="2:2" ht="18.75" x14ac:dyDescent="0.25">
      <c r="B335" s="64" t="s">
        <v>5315</v>
      </c>
    </row>
    <row r="336" spans="2:2" ht="18.75" x14ac:dyDescent="0.25">
      <c r="B336" s="266" t="s">
        <v>5316</v>
      </c>
    </row>
    <row r="337" spans="2:2" ht="18.75" x14ac:dyDescent="0.25">
      <c r="B337" s="64" t="s">
        <v>5317</v>
      </c>
    </row>
    <row r="338" spans="2:2" ht="18.75" x14ac:dyDescent="0.25">
      <c r="B338" s="266" t="s">
        <v>5318</v>
      </c>
    </row>
    <row r="339" spans="2:2" ht="18.75" x14ac:dyDescent="0.25">
      <c r="B339" s="64" t="s">
        <v>5319</v>
      </c>
    </row>
    <row r="340" spans="2:2" ht="18.75" x14ac:dyDescent="0.25">
      <c r="B340" s="64" t="s">
        <v>5320</v>
      </c>
    </row>
    <row r="341" spans="2:2" ht="18.75" x14ac:dyDescent="0.25">
      <c r="B341" s="64" t="s">
        <v>5321</v>
      </c>
    </row>
    <row r="342" spans="2:2" ht="18.75" x14ac:dyDescent="0.25">
      <c r="B342" s="64" t="s">
        <v>5322</v>
      </c>
    </row>
    <row r="343" spans="2:2" ht="18.75" x14ac:dyDescent="0.25">
      <c r="B343" s="64" t="s">
        <v>5323</v>
      </c>
    </row>
    <row r="344" spans="2:2" ht="18.75" x14ac:dyDescent="0.25">
      <c r="B344" s="64" t="s">
        <v>5324</v>
      </c>
    </row>
    <row r="345" spans="2:2" ht="18.75" x14ac:dyDescent="0.25">
      <c r="B345" s="64" t="s">
        <v>5325</v>
      </c>
    </row>
    <row r="346" spans="2:2" ht="18.75" x14ac:dyDescent="0.25">
      <c r="B346" s="64" t="s">
        <v>5326</v>
      </c>
    </row>
    <row r="347" spans="2:2" ht="18.75" x14ac:dyDescent="0.25">
      <c r="B347" s="64" t="s">
        <v>5086</v>
      </c>
    </row>
    <row r="348" spans="2:2" ht="18.75" x14ac:dyDescent="0.25">
      <c r="B348" s="64" t="s">
        <v>5327</v>
      </c>
    </row>
    <row r="349" spans="2:2" ht="18.75" x14ac:dyDescent="0.25">
      <c r="B349" s="64" t="s">
        <v>5328</v>
      </c>
    </row>
    <row r="350" spans="2:2" ht="18.75" x14ac:dyDescent="0.25">
      <c r="B350" s="64" t="s">
        <v>5329</v>
      </c>
    </row>
    <row r="351" spans="2:2" ht="18.75" x14ac:dyDescent="0.25">
      <c r="B351" s="64" t="s">
        <v>5330</v>
      </c>
    </row>
    <row r="352" spans="2:2" ht="18.75" x14ac:dyDescent="0.25">
      <c r="B352" s="64"/>
    </row>
    <row r="353" spans="2:2" ht="18.75" x14ac:dyDescent="0.25">
      <c r="B353" s="64">
        <v>8</v>
      </c>
    </row>
    <row r="354" spans="2:2" ht="18.75" x14ac:dyDescent="0.25">
      <c r="B354" s="64" t="s">
        <v>5331</v>
      </c>
    </row>
    <row r="355" spans="2:2" ht="18.75" x14ac:dyDescent="0.25">
      <c r="B355" s="64" t="s">
        <v>5332</v>
      </c>
    </row>
    <row r="356" spans="2:2" ht="18.75" x14ac:dyDescent="0.25">
      <c r="B356" s="64" t="s">
        <v>5333</v>
      </c>
    </row>
    <row r="357" spans="2:2" ht="18.75" x14ac:dyDescent="0.25">
      <c r="B357" s="64" t="s">
        <v>5334</v>
      </c>
    </row>
    <row r="358" spans="2:2" ht="18.75" x14ac:dyDescent="0.25">
      <c r="B358" s="64" t="s">
        <v>5335</v>
      </c>
    </row>
    <row r="359" spans="2:2" ht="18.75" x14ac:dyDescent="0.25">
      <c r="B359" s="64" t="s">
        <v>5336</v>
      </c>
    </row>
    <row r="360" spans="2:2" ht="18.75" x14ac:dyDescent="0.25">
      <c r="B360" s="64" t="s">
        <v>5337</v>
      </c>
    </row>
    <row r="361" spans="2:2" ht="18.75" x14ac:dyDescent="0.25">
      <c r="B361" s="64" t="s">
        <v>5338</v>
      </c>
    </row>
    <row r="362" spans="2:2" ht="18.75" x14ac:dyDescent="0.25">
      <c r="B362" s="64"/>
    </row>
    <row r="363" spans="2:2" ht="18.75" x14ac:dyDescent="0.25">
      <c r="B363" s="64" t="s">
        <v>5339</v>
      </c>
    </row>
    <row r="364" spans="2:2" ht="18.75" x14ac:dyDescent="0.3">
      <c r="B364" s="267"/>
    </row>
    <row r="365" spans="2:2" ht="18.75" x14ac:dyDescent="0.25">
      <c r="B365" s="64" t="s">
        <v>5340</v>
      </c>
    </row>
    <row r="366" spans="2:2" ht="18.75" x14ac:dyDescent="0.25">
      <c r="B366" s="64" t="s">
        <v>5341</v>
      </c>
    </row>
    <row r="367" spans="2:2" ht="18.75" x14ac:dyDescent="0.25">
      <c r="B367" s="64" t="s">
        <v>5342</v>
      </c>
    </row>
    <row r="368" spans="2:2" ht="18.75" x14ac:dyDescent="0.25">
      <c r="B368" s="64" t="s">
        <v>5343</v>
      </c>
    </row>
    <row r="369" spans="2:2" ht="18.75" x14ac:dyDescent="0.25">
      <c r="B369" s="64" t="s">
        <v>5344</v>
      </c>
    </row>
    <row r="370" spans="2:2" ht="18.75" x14ac:dyDescent="0.25">
      <c r="B370" s="64" t="s">
        <v>5341</v>
      </c>
    </row>
    <row r="371" spans="2:2" ht="18.75" x14ac:dyDescent="0.25">
      <c r="B371" s="64" t="s">
        <v>5345</v>
      </c>
    </row>
    <row r="372" spans="2:2" ht="18.75" x14ac:dyDescent="0.25">
      <c r="B372" s="64" t="s">
        <v>5096</v>
      </c>
    </row>
    <row r="373" spans="2:2" ht="18.75" x14ac:dyDescent="0.25">
      <c r="B373" s="64" t="s">
        <v>5346</v>
      </c>
    </row>
    <row r="374" spans="2:2" ht="18.75" x14ac:dyDescent="0.25">
      <c r="B374" s="64" t="s">
        <v>5347</v>
      </c>
    </row>
    <row r="375" spans="2:2" ht="18.75" x14ac:dyDescent="0.25">
      <c r="B375" s="64"/>
    </row>
    <row r="376" spans="2:2" ht="18.75" x14ac:dyDescent="0.25">
      <c r="B376" s="64" t="s">
        <v>5348</v>
      </c>
    </row>
    <row r="377" spans="2:2" ht="18.75" x14ac:dyDescent="0.25">
      <c r="B377" s="64"/>
    </row>
    <row r="378" spans="2:2" ht="18.75" x14ac:dyDescent="0.25">
      <c r="B378" s="64" t="s">
        <v>5349</v>
      </c>
    </row>
    <row r="379" spans="2:2" ht="18.75" x14ac:dyDescent="0.25">
      <c r="B379" s="64" t="s">
        <v>5350</v>
      </c>
    </row>
    <row r="380" spans="2:2" ht="18.75" x14ac:dyDescent="0.25">
      <c r="B380" s="64" t="s">
        <v>5351</v>
      </c>
    </row>
    <row r="381" spans="2:2" ht="18.75" x14ac:dyDescent="0.25">
      <c r="B381" s="64"/>
    </row>
    <row r="382" spans="2:2" ht="18.75" x14ac:dyDescent="0.3">
      <c r="B382" s="267" t="s">
        <v>5352</v>
      </c>
    </row>
    <row r="383" spans="2:2" ht="18.75" x14ac:dyDescent="0.25">
      <c r="B383" s="64" t="s">
        <v>5353</v>
      </c>
    </row>
    <row r="384" spans="2:2" ht="18.75" x14ac:dyDescent="0.25">
      <c r="B384" s="64" t="s">
        <v>175</v>
      </c>
    </row>
    <row r="385" spans="2:2" ht="18.75" x14ac:dyDescent="0.3">
      <c r="B385" s="267" t="s">
        <v>5354</v>
      </c>
    </row>
    <row r="386" spans="2:2" ht="18.75" x14ac:dyDescent="0.25">
      <c r="B386" s="268" t="s">
        <v>5355</v>
      </c>
    </row>
    <row r="387" spans="2:2" ht="18.75" x14ac:dyDescent="0.3">
      <c r="B387" s="267" t="s">
        <v>5356</v>
      </c>
    </row>
    <row r="388" spans="2:2" ht="18.75" x14ac:dyDescent="0.3">
      <c r="B388" s="267" t="s">
        <v>5357</v>
      </c>
    </row>
    <row r="389" spans="2:2" ht="18.75" x14ac:dyDescent="0.3">
      <c r="B389" s="267" t="s">
        <v>5358</v>
      </c>
    </row>
    <row r="390" spans="2:2" ht="18.75" x14ac:dyDescent="0.3">
      <c r="B390" s="267" t="s">
        <v>5359</v>
      </c>
    </row>
    <row r="391" spans="2:2" ht="18.75" x14ac:dyDescent="0.3">
      <c r="B391" s="267" t="s">
        <v>5360</v>
      </c>
    </row>
    <row r="392" spans="2:2" ht="18.75" x14ac:dyDescent="0.3">
      <c r="B392" s="267" t="s">
        <v>5361</v>
      </c>
    </row>
    <row r="393" spans="2:2" ht="18.75" x14ac:dyDescent="0.3">
      <c r="B393" s="267" t="s">
        <v>5362</v>
      </c>
    </row>
    <row r="394" spans="2:2" ht="18.75" x14ac:dyDescent="0.3">
      <c r="B394" s="267" t="s">
        <v>5363</v>
      </c>
    </row>
    <row r="395" spans="2:2" ht="18.75" x14ac:dyDescent="0.3">
      <c r="B395" s="267" t="s">
        <v>5364</v>
      </c>
    </row>
    <row r="396" spans="2:2" ht="18.75" x14ac:dyDescent="0.3">
      <c r="B396" s="267" t="s">
        <v>5365</v>
      </c>
    </row>
    <row r="397" spans="2:2" ht="18.75" x14ac:dyDescent="0.3">
      <c r="B397" s="267"/>
    </row>
    <row r="398" spans="2:2" ht="18.75" x14ac:dyDescent="0.3">
      <c r="B398" s="267" t="s">
        <v>175</v>
      </c>
    </row>
    <row r="399" spans="2:2" ht="18.75" x14ac:dyDescent="0.3">
      <c r="B399" s="267">
        <v>9</v>
      </c>
    </row>
    <row r="400" spans="2:2" ht="18.75" x14ac:dyDescent="0.3">
      <c r="B400" s="267" t="s">
        <v>5366</v>
      </c>
    </row>
    <row r="401" spans="2:2" ht="18.75" x14ac:dyDescent="0.3">
      <c r="B401" s="267" t="s">
        <v>5367</v>
      </c>
    </row>
    <row r="402" spans="2:2" ht="18.75" x14ac:dyDescent="0.3">
      <c r="B402" s="267" t="s">
        <v>5368</v>
      </c>
    </row>
    <row r="403" spans="2:2" ht="18.75" x14ac:dyDescent="0.3">
      <c r="B403" s="267" t="s">
        <v>5369</v>
      </c>
    </row>
    <row r="404" spans="2:2" ht="18.75" x14ac:dyDescent="0.3">
      <c r="B404" s="267" t="s">
        <v>5370</v>
      </c>
    </row>
    <row r="405" spans="2:2" ht="18.75" x14ac:dyDescent="0.3">
      <c r="B405" s="267" t="s">
        <v>5371</v>
      </c>
    </row>
    <row r="406" spans="2:2" ht="18.75" x14ac:dyDescent="0.3">
      <c r="B406" s="267" t="s">
        <v>5372</v>
      </c>
    </row>
    <row r="407" spans="2:2" ht="18.75" x14ac:dyDescent="0.3">
      <c r="B407" s="267" t="s">
        <v>5373</v>
      </c>
    </row>
    <row r="408" spans="2:2" ht="18.75" x14ac:dyDescent="0.3">
      <c r="B408" s="267" t="s">
        <v>5374</v>
      </c>
    </row>
    <row r="409" spans="2:2" ht="18.75" x14ac:dyDescent="0.3">
      <c r="B409" s="267" t="s">
        <v>5375</v>
      </c>
    </row>
    <row r="410" spans="2:2" ht="18.75" x14ac:dyDescent="0.3">
      <c r="B410" s="267" t="s">
        <v>5376</v>
      </c>
    </row>
    <row r="411" spans="2:2" ht="18.75" x14ac:dyDescent="0.3">
      <c r="B411" s="267" t="s">
        <v>5377</v>
      </c>
    </row>
    <row r="412" spans="2:2" ht="18.75" x14ac:dyDescent="0.3">
      <c r="B412" s="267" t="s">
        <v>5378</v>
      </c>
    </row>
    <row r="413" spans="2:2" ht="18.75" x14ac:dyDescent="0.3">
      <c r="B413" s="267" t="s">
        <v>5379</v>
      </c>
    </row>
    <row r="414" spans="2:2" ht="18.75" x14ac:dyDescent="0.3">
      <c r="B414" s="267" t="s">
        <v>5380</v>
      </c>
    </row>
    <row r="415" spans="2:2" ht="18.75" x14ac:dyDescent="0.3">
      <c r="B415" s="267" t="s">
        <v>5381</v>
      </c>
    </row>
    <row r="416" spans="2:2" ht="18.75" x14ac:dyDescent="0.3">
      <c r="B416" s="267" t="s">
        <v>5382</v>
      </c>
    </row>
    <row r="417" spans="2:2" ht="18.75" x14ac:dyDescent="0.3">
      <c r="B417" s="267" t="s">
        <v>5383</v>
      </c>
    </row>
    <row r="418" spans="2:2" ht="18.75" x14ac:dyDescent="0.3">
      <c r="B418" s="267" t="s">
        <v>5384</v>
      </c>
    </row>
    <row r="419" spans="2:2" ht="18.75" x14ac:dyDescent="0.3">
      <c r="B419" s="267" t="s">
        <v>5385</v>
      </c>
    </row>
    <row r="420" spans="2:2" ht="18.75" x14ac:dyDescent="0.3">
      <c r="B420" s="267" t="s">
        <v>5386</v>
      </c>
    </row>
    <row r="421" spans="2:2" ht="18.75" x14ac:dyDescent="0.3">
      <c r="B421" s="267" t="s">
        <v>5387</v>
      </c>
    </row>
    <row r="422" spans="2:2" ht="18.75" x14ac:dyDescent="0.3">
      <c r="B422" s="267" t="s">
        <v>5388</v>
      </c>
    </row>
    <row r="423" spans="2:2" ht="18.75" x14ac:dyDescent="0.3">
      <c r="B423" s="267" t="s">
        <v>5389</v>
      </c>
    </row>
    <row r="424" spans="2:2" ht="18.75" x14ac:dyDescent="0.3">
      <c r="B424" s="267" t="s">
        <v>5390</v>
      </c>
    </row>
    <row r="425" spans="2:2" ht="18.75" x14ac:dyDescent="0.3">
      <c r="B425" s="267" t="s">
        <v>5391</v>
      </c>
    </row>
    <row r="426" spans="2:2" ht="18.75" x14ac:dyDescent="0.3">
      <c r="B426" s="267" t="s">
        <v>5392</v>
      </c>
    </row>
    <row r="427" spans="2:2" ht="18.75" x14ac:dyDescent="0.3">
      <c r="B427" s="267" t="s">
        <v>5393</v>
      </c>
    </row>
    <row r="428" spans="2:2" ht="18.75" x14ac:dyDescent="0.3">
      <c r="B428" s="267" t="s">
        <v>5394</v>
      </c>
    </row>
    <row r="429" spans="2:2" ht="18.75" x14ac:dyDescent="0.3">
      <c r="B429" s="267" t="s">
        <v>5395</v>
      </c>
    </row>
    <row r="430" spans="2:2" ht="18.75" x14ac:dyDescent="0.3">
      <c r="B430" s="267" t="s">
        <v>5396</v>
      </c>
    </row>
    <row r="431" spans="2:2" ht="18.75" x14ac:dyDescent="0.3">
      <c r="B431" s="267" t="s">
        <v>5397</v>
      </c>
    </row>
    <row r="432" spans="2:2" ht="18.75" x14ac:dyDescent="0.3">
      <c r="B432" s="267" t="s">
        <v>5398</v>
      </c>
    </row>
    <row r="433" spans="2:2" ht="18.75" x14ac:dyDescent="0.3">
      <c r="B433" s="267" t="s">
        <v>5399</v>
      </c>
    </row>
    <row r="434" spans="2:2" ht="18.75" x14ac:dyDescent="0.3">
      <c r="B434" s="267" t="s">
        <v>5400</v>
      </c>
    </row>
    <row r="435" spans="2:2" ht="18.75" x14ac:dyDescent="0.3">
      <c r="B435" s="267" t="s">
        <v>5401</v>
      </c>
    </row>
    <row r="436" spans="2:2" ht="18.75" x14ac:dyDescent="0.3">
      <c r="B436" s="267" t="s">
        <v>5402</v>
      </c>
    </row>
    <row r="437" spans="2:2" ht="18.75" x14ac:dyDescent="0.3">
      <c r="B437" s="267" t="s">
        <v>5403</v>
      </c>
    </row>
    <row r="438" spans="2:2" ht="18.75" x14ac:dyDescent="0.3">
      <c r="B438" s="267" t="s">
        <v>5129</v>
      </c>
    </row>
    <row r="439" spans="2:2" ht="18.75" x14ac:dyDescent="0.3">
      <c r="B439" s="267" t="s">
        <v>5404</v>
      </c>
    </row>
    <row r="440" spans="2:2" ht="18.75" x14ac:dyDescent="0.3">
      <c r="B440" s="267" t="s">
        <v>5405</v>
      </c>
    </row>
    <row r="441" spans="2:2" ht="18.75" x14ac:dyDescent="0.3">
      <c r="B441" s="267" t="s">
        <v>5406</v>
      </c>
    </row>
    <row r="442" spans="2:2" ht="18.75" x14ac:dyDescent="0.3">
      <c r="B442" s="267" t="s">
        <v>5407</v>
      </c>
    </row>
    <row r="443" spans="2:2" ht="18.75" x14ac:dyDescent="0.3">
      <c r="B443" s="267" t="s">
        <v>5408</v>
      </c>
    </row>
    <row r="444" spans="2:2" ht="18.75" x14ac:dyDescent="0.3">
      <c r="B444" s="267">
        <v>10</v>
      </c>
    </row>
    <row r="445" spans="2:2" ht="18.75" x14ac:dyDescent="0.3">
      <c r="B445" s="267" t="s">
        <v>5409</v>
      </c>
    </row>
    <row r="446" spans="2:2" ht="18.75" x14ac:dyDescent="0.3">
      <c r="B446" s="267" t="s">
        <v>5410</v>
      </c>
    </row>
    <row r="447" spans="2:2" ht="18.75" x14ac:dyDescent="0.3">
      <c r="B447" s="267" t="s">
        <v>5411</v>
      </c>
    </row>
    <row r="448" spans="2:2" ht="18.75" x14ac:dyDescent="0.3">
      <c r="B448" s="267" t="s">
        <v>5407</v>
      </c>
    </row>
    <row r="449" spans="2:2" ht="18.75" x14ac:dyDescent="0.3">
      <c r="B449" s="267" t="s">
        <v>5412</v>
      </c>
    </row>
    <row r="450" spans="2:2" ht="18.75" x14ac:dyDescent="0.3">
      <c r="B450" s="267" t="s">
        <v>5413</v>
      </c>
    </row>
    <row r="451" spans="2:2" ht="18.75" x14ac:dyDescent="0.3">
      <c r="B451" s="267" t="s">
        <v>5414</v>
      </c>
    </row>
    <row r="452" spans="2:2" ht="18.75" x14ac:dyDescent="0.3">
      <c r="B452" s="267" t="s">
        <v>5415</v>
      </c>
    </row>
    <row r="453" spans="2:2" ht="18.75" x14ac:dyDescent="0.3">
      <c r="B453" s="267" t="s">
        <v>5400</v>
      </c>
    </row>
    <row r="454" spans="2:2" ht="18.75" x14ac:dyDescent="0.3">
      <c r="B454" s="267" t="s">
        <v>5416</v>
      </c>
    </row>
    <row r="455" spans="2:2" ht="18.75" x14ac:dyDescent="0.3">
      <c r="B455" s="267" t="s">
        <v>5417</v>
      </c>
    </row>
    <row r="456" spans="2:2" ht="18.75" x14ac:dyDescent="0.3">
      <c r="B456" s="267" t="s">
        <v>5418</v>
      </c>
    </row>
    <row r="457" spans="2:2" ht="18.75" x14ac:dyDescent="0.3">
      <c r="B457" s="267" t="s">
        <v>5419</v>
      </c>
    </row>
    <row r="458" spans="2:2" ht="18.75" x14ac:dyDescent="0.3">
      <c r="B458" s="267" t="s">
        <v>5420</v>
      </c>
    </row>
    <row r="459" spans="2:2" ht="18.75" x14ac:dyDescent="0.3">
      <c r="B459" s="267" t="s">
        <v>5421</v>
      </c>
    </row>
    <row r="460" spans="2:2" ht="18.75" x14ac:dyDescent="0.3">
      <c r="B460" s="267" t="s">
        <v>5422</v>
      </c>
    </row>
    <row r="461" spans="2:2" ht="18.75" x14ac:dyDescent="0.3">
      <c r="B461" s="267" t="s">
        <v>5423</v>
      </c>
    </row>
    <row r="462" spans="2:2" ht="18.75" x14ac:dyDescent="0.3">
      <c r="B462" s="267" t="s">
        <v>5424</v>
      </c>
    </row>
    <row r="463" spans="2:2" ht="18.75" x14ac:dyDescent="0.3">
      <c r="B463" s="267" t="s">
        <v>5420</v>
      </c>
    </row>
    <row r="464" spans="2:2" ht="18.75" x14ac:dyDescent="0.3">
      <c r="B464" s="267" t="s">
        <v>5425</v>
      </c>
    </row>
    <row r="465" spans="2:2" ht="18.75" x14ac:dyDescent="0.3">
      <c r="B465" s="267" t="s">
        <v>5426</v>
      </c>
    </row>
    <row r="466" spans="2:2" ht="18.75" x14ac:dyDescent="0.3">
      <c r="B466" s="267" t="s">
        <v>5427</v>
      </c>
    </row>
    <row r="467" spans="2:2" ht="18.75" x14ac:dyDescent="0.3">
      <c r="B467" s="267" t="s">
        <v>5428</v>
      </c>
    </row>
    <row r="468" spans="2:2" ht="18.75" x14ac:dyDescent="0.3">
      <c r="B468" s="267" t="s">
        <v>5429</v>
      </c>
    </row>
    <row r="469" spans="2:2" ht="18.75" x14ac:dyDescent="0.3">
      <c r="B469" s="267" t="s">
        <v>5430</v>
      </c>
    </row>
    <row r="470" spans="2:2" ht="18.75" x14ac:dyDescent="0.3">
      <c r="B470" s="267" t="s">
        <v>5431</v>
      </c>
    </row>
    <row r="471" spans="2:2" ht="18.75" x14ac:dyDescent="0.3">
      <c r="B471" s="267" t="s">
        <v>5432</v>
      </c>
    </row>
    <row r="472" spans="2:2" ht="18.75" x14ac:dyDescent="0.3">
      <c r="B472" s="267" t="s">
        <v>5433</v>
      </c>
    </row>
    <row r="473" spans="2:2" ht="18.75" x14ac:dyDescent="0.3">
      <c r="B473" s="267" t="s">
        <v>5434</v>
      </c>
    </row>
    <row r="474" spans="2:2" ht="18.75" x14ac:dyDescent="0.3">
      <c r="B474" s="267" t="s">
        <v>5435</v>
      </c>
    </row>
    <row r="475" spans="2:2" ht="18.75" x14ac:dyDescent="0.3">
      <c r="B475" s="267" t="s">
        <v>5436</v>
      </c>
    </row>
    <row r="476" spans="2:2" ht="18.75" x14ac:dyDescent="0.3">
      <c r="B476" s="267" t="s">
        <v>5437</v>
      </c>
    </row>
    <row r="477" spans="2:2" ht="18.75" x14ac:dyDescent="0.3">
      <c r="B477" s="267" t="s">
        <v>5438</v>
      </c>
    </row>
    <row r="478" spans="2:2" ht="18.75" x14ac:dyDescent="0.3">
      <c r="B478" s="267" t="s">
        <v>5439</v>
      </c>
    </row>
    <row r="479" spans="2:2" ht="18.75" x14ac:dyDescent="0.3">
      <c r="B479" s="267" t="s">
        <v>5440</v>
      </c>
    </row>
    <row r="480" spans="2:2" ht="18.75" x14ac:dyDescent="0.3">
      <c r="B480" s="267" t="s">
        <v>5441</v>
      </c>
    </row>
    <row r="481" spans="2:2" ht="18.75" x14ac:dyDescent="0.3">
      <c r="B481" s="267" t="s">
        <v>5442</v>
      </c>
    </row>
    <row r="482" spans="2:2" ht="18.75" x14ac:dyDescent="0.3">
      <c r="B482" s="267" t="s">
        <v>5443</v>
      </c>
    </row>
    <row r="483" spans="2:2" ht="18.75" x14ac:dyDescent="0.3">
      <c r="B483" s="267" t="s">
        <v>5444</v>
      </c>
    </row>
    <row r="484" spans="2:2" ht="18.75" x14ac:dyDescent="0.3">
      <c r="B484" s="267" t="s">
        <v>5445</v>
      </c>
    </row>
    <row r="485" spans="2:2" ht="18.75" x14ac:dyDescent="0.3">
      <c r="B485" s="267" t="s">
        <v>5446</v>
      </c>
    </row>
    <row r="486" spans="2:2" ht="18.75" x14ac:dyDescent="0.3">
      <c r="B486" s="267" t="s">
        <v>5447</v>
      </c>
    </row>
    <row r="487" spans="2:2" ht="18.75" x14ac:dyDescent="0.3">
      <c r="B487" s="267" t="s">
        <v>5448</v>
      </c>
    </row>
    <row r="488" spans="2:2" ht="18.75" x14ac:dyDescent="0.3">
      <c r="B488" s="267" t="s">
        <v>5420</v>
      </c>
    </row>
    <row r="489" spans="2:2" ht="18.75" x14ac:dyDescent="0.3">
      <c r="B489" s="267" t="s">
        <v>5449</v>
      </c>
    </row>
    <row r="490" spans="2:2" ht="18.75" x14ac:dyDescent="0.3">
      <c r="B490" s="267"/>
    </row>
    <row r="491" spans="2:2" ht="18.75" x14ac:dyDescent="0.3">
      <c r="B491" s="267">
        <v>11</v>
      </c>
    </row>
    <row r="492" spans="2:2" ht="18.75" x14ac:dyDescent="0.3">
      <c r="B492" s="267" t="s">
        <v>5450</v>
      </c>
    </row>
    <row r="493" spans="2:2" ht="18.75" x14ac:dyDescent="0.3">
      <c r="B493" s="267" t="s">
        <v>5451</v>
      </c>
    </row>
    <row r="494" spans="2:2" ht="18.75" x14ac:dyDescent="0.3">
      <c r="B494" s="267" t="s">
        <v>5452</v>
      </c>
    </row>
    <row r="495" spans="2:2" ht="18.75" x14ac:dyDescent="0.3">
      <c r="B495" s="267" t="s">
        <v>5420</v>
      </c>
    </row>
    <row r="496" spans="2:2" ht="18.75" x14ac:dyDescent="0.3">
      <c r="B496" s="267" t="s">
        <v>5453</v>
      </c>
    </row>
    <row r="497" spans="2:2" ht="18.75" x14ac:dyDescent="0.3">
      <c r="B497" s="267" t="s">
        <v>5454</v>
      </c>
    </row>
    <row r="498" spans="2:2" ht="18.75" x14ac:dyDescent="0.3">
      <c r="B498" s="267" t="s">
        <v>5455</v>
      </c>
    </row>
    <row r="499" spans="2:2" ht="18.75" x14ac:dyDescent="0.3">
      <c r="B499" s="267" t="s">
        <v>5456</v>
      </c>
    </row>
    <row r="500" spans="2:2" ht="18.75" x14ac:dyDescent="0.3">
      <c r="B500" s="267" t="s">
        <v>5457</v>
      </c>
    </row>
    <row r="501" spans="2:2" ht="18.75" x14ac:dyDescent="0.3">
      <c r="B501" s="267" t="s">
        <v>5458</v>
      </c>
    </row>
    <row r="502" spans="2:2" ht="18.75" x14ac:dyDescent="0.3">
      <c r="B502" s="267"/>
    </row>
    <row r="503" spans="2:2" ht="18.75" x14ac:dyDescent="0.3">
      <c r="B503" s="267" t="s">
        <v>5459</v>
      </c>
    </row>
    <row r="504" spans="2:2" ht="18.75" x14ac:dyDescent="0.3">
      <c r="B504" s="267" t="s">
        <v>5460</v>
      </c>
    </row>
    <row r="505" spans="2:2" ht="18.75" x14ac:dyDescent="0.3">
      <c r="B505" s="267" t="s">
        <v>5461</v>
      </c>
    </row>
    <row r="506" spans="2:2" ht="18.75" x14ac:dyDescent="0.3">
      <c r="B506" s="267" t="s">
        <v>5462</v>
      </c>
    </row>
    <row r="507" spans="2:2" ht="18.75" x14ac:dyDescent="0.3">
      <c r="B507" s="267" t="s">
        <v>5463</v>
      </c>
    </row>
    <row r="508" spans="2:2" ht="18.75" x14ac:dyDescent="0.3">
      <c r="B508" s="267" t="s">
        <v>5464</v>
      </c>
    </row>
    <row r="509" spans="2:2" ht="18.75" x14ac:dyDescent="0.3">
      <c r="B509" s="267" t="s">
        <v>175</v>
      </c>
    </row>
    <row r="510" spans="2:2" ht="18.75" x14ac:dyDescent="0.3">
      <c r="B510" s="267" t="s">
        <v>5465</v>
      </c>
    </row>
    <row r="511" spans="2:2" ht="18.75" x14ac:dyDescent="0.3">
      <c r="B511" s="267" t="s">
        <v>5466</v>
      </c>
    </row>
    <row r="512" spans="2:2" ht="18.75" x14ac:dyDescent="0.3">
      <c r="B512" s="267" t="s">
        <v>5467</v>
      </c>
    </row>
    <row r="513" spans="2:2" ht="18.75" x14ac:dyDescent="0.3">
      <c r="B513" s="267" t="s">
        <v>5468</v>
      </c>
    </row>
    <row r="514" spans="2:2" ht="18.75" x14ac:dyDescent="0.3">
      <c r="B514" s="267" t="s">
        <v>5469</v>
      </c>
    </row>
    <row r="515" spans="2:2" ht="18.75" x14ac:dyDescent="0.3">
      <c r="B515" s="267" t="s">
        <v>5470</v>
      </c>
    </row>
    <row r="516" spans="2:2" ht="18.75" x14ac:dyDescent="0.3">
      <c r="B516" s="267" t="s">
        <v>5471</v>
      </c>
    </row>
    <row r="517" spans="2:2" ht="18.75" x14ac:dyDescent="0.3">
      <c r="B517" s="267" t="s">
        <v>5472</v>
      </c>
    </row>
    <row r="518" spans="2:2" ht="18.75" x14ac:dyDescent="0.3">
      <c r="B518" s="267" t="s">
        <v>5473</v>
      </c>
    </row>
    <row r="519" spans="2:2" ht="18.75" x14ac:dyDescent="0.3">
      <c r="B519" s="267" t="s">
        <v>5474</v>
      </c>
    </row>
    <row r="520" spans="2:2" ht="18.75" x14ac:dyDescent="0.3">
      <c r="B520" s="267" t="s">
        <v>5475</v>
      </c>
    </row>
    <row r="521" spans="2:2" ht="18.75" x14ac:dyDescent="0.3">
      <c r="B521" s="267" t="s">
        <v>5476</v>
      </c>
    </row>
    <row r="522" spans="2:2" ht="18.75" x14ac:dyDescent="0.3">
      <c r="B522" s="267" t="s">
        <v>5477</v>
      </c>
    </row>
    <row r="523" spans="2:2" ht="18.75" x14ac:dyDescent="0.3">
      <c r="B523" s="267" t="s">
        <v>5478</v>
      </c>
    </row>
    <row r="524" spans="2:2" ht="18.75" x14ac:dyDescent="0.3">
      <c r="B524" s="267" t="s">
        <v>5479</v>
      </c>
    </row>
    <row r="525" spans="2:2" ht="18.75" x14ac:dyDescent="0.3">
      <c r="B525" s="267" t="s">
        <v>5480</v>
      </c>
    </row>
    <row r="526" spans="2:2" ht="18.75" x14ac:dyDescent="0.3">
      <c r="B526" s="267" t="s">
        <v>5481</v>
      </c>
    </row>
    <row r="527" spans="2:2" ht="18.75" x14ac:dyDescent="0.3">
      <c r="B527" s="267" t="s">
        <v>5482</v>
      </c>
    </row>
    <row r="528" spans="2:2" ht="18.75" x14ac:dyDescent="0.3">
      <c r="B528" s="267" t="s">
        <v>5483</v>
      </c>
    </row>
    <row r="529" spans="2:2" ht="18.75" x14ac:dyDescent="0.3">
      <c r="B529" s="267" t="s">
        <v>5484</v>
      </c>
    </row>
    <row r="530" spans="2:2" ht="18.75" x14ac:dyDescent="0.3">
      <c r="B530" s="267" t="s">
        <v>5485</v>
      </c>
    </row>
    <row r="531" spans="2:2" ht="18.75" x14ac:dyDescent="0.3">
      <c r="B531" s="267" t="s">
        <v>5486</v>
      </c>
    </row>
    <row r="532" spans="2:2" ht="18.75" x14ac:dyDescent="0.3">
      <c r="B532" s="267" t="s">
        <v>5487</v>
      </c>
    </row>
    <row r="533" spans="2:2" ht="18.75" x14ac:dyDescent="0.3">
      <c r="B533" s="267" t="s">
        <v>5488</v>
      </c>
    </row>
    <row r="534" spans="2:2" ht="18.75" x14ac:dyDescent="0.3">
      <c r="B534" s="267" t="s">
        <v>5489</v>
      </c>
    </row>
    <row r="535" spans="2:2" ht="18.75" x14ac:dyDescent="0.3">
      <c r="B535" s="267" t="s">
        <v>5490</v>
      </c>
    </row>
    <row r="536" spans="2:2" ht="18.75" x14ac:dyDescent="0.3">
      <c r="B536" s="267" t="s">
        <v>5491</v>
      </c>
    </row>
    <row r="537" spans="2:2" ht="18.75" x14ac:dyDescent="0.3">
      <c r="B537" s="267">
        <v>12</v>
      </c>
    </row>
    <row r="538" spans="2:2" ht="18.75" x14ac:dyDescent="0.3">
      <c r="B538" s="267" t="s">
        <v>5492</v>
      </c>
    </row>
    <row r="539" spans="2:2" ht="18.75" x14ac:dyDescent="0.3">
      <c r="B539" s="267" t="s">
        <v>5493</v>
      </c>
    </row>
    <row r="540" spans="2:2" ht="18.75" x14ac:dyDescent="0.3">
      <c r="B540" s="267" t="s">
        <v>5494</v>
      </c>
    </row>
    <row r="541" spans="2:2" ht="18.75" x14ac:dyDescent="0.3">
      <c r="B541" s="267" t="s">
        <v>5495</v>
      </c>
    </row>
    <row r="542" spans="2:2" ht="18.75" x14ac:dyDescent="0.3">
      <c r="B542" s="267" t="s">
        <v>5496</v>
      </c>
    </row>
    <row r="543" spans="2:2" ht="18.75" x14ac:dyDescent="0.3">
      <c r="B543" s="267" t="s">
        <v>5497</v>
      </c>
    </row>
    <row r="544" spans="2:2" ht="18.75" x14ac:dyDescent="0.3">
      <c r="B544" s="267" t="s">
        <v>5498</v>
      </c>
    </row>
    <row r="545" spans="2:2" ht="18.75" x14ac:dyDescent="0.3">
      <c r="B545" s="267" t="s">
        <v>5499</v>
      </c>
    </row>
    <row r="546" spans="2:2" ht="18.75" x14ac:dyDescent="0.3">
      <c r="B546" s="267" t="s">
        <v>5500</v>
      </c>
    </row>
    <row r="547" spans="2:2" ht="18.75" x14ac:dyDescent="0.3">
      <c r="B547" s="267" t="s">
        <v>5501</v>
      </c>
    </row>
    <row r="548" spans="2:2" ht="18.75" x14ac:dyDescent="0.3">
      <c r="B548" s="267" t="s">
        <v>5502</v>
      </c>
    </row>
    <row r="549" spans="2:2" ht="18.75" x14ac:dyDescent="0.3">
      <c r="B549" s="267" t="s">
        <v>5503</v>
      </c>
    </row>
    <row r="550" spans="2:2" ht="18.75" x14ac:dyDescent="0.3">
      <c r="B550" s="267" t="s">
        <v>5504</v>
      </c>
    </row>
    <row r="551" spans="2:2" ht="18.75" x14ac:dyDescent="0.3">
      <c r="B551" s="267" t="s">
        <v>5505</v>
      </c>
    </row>
    <row r="552" spans="2:2" ht="18.75" x14ac:dyDescent="0.3">
      <c r="B552" s="267" t="s">
        <v>5506</v>
      </c>
    </row>
    <row r="553" spans="2:2" ht="18.75" x14ac:dyDescent="0.3">
      <c r="B553" s="267" t="s">
        <v>5507</v>
      </c>
    </row>
    <row r="554" spans="2:2" ht="18.75" x14ac:dyDescent="0.3">
      <c r="B554" s="267" t="s">
        <v>5508</v>
      </c>
    </row>
    <row r="555" spans="2:2" ht="18.75" x14ac:dyDescent="0.3">
      <c r="B555" s="267" t="s">
        <v>5509</v>
      </c>
    </row>
    <row r="556" spans="2:2" ht="18.75" x14ac:dyDescent="0.3">
      <c r="B556" s="267" t="s">
        <v>5510</v>
      </c>
    </row>
    <row r="557" spans="2:2" ht="18.75" x14ac:dyDescent="0.3">
      <c r="B557" s="267" t="s">
        <v>5511</v>
      </c>
    </row>
    <row r="558" spans="2:2" ht="18.75" x14ac:dyDescent="0.3">
      <c r="B558" s="267" t="s">
        <v>5512</v>
      </c>
    </row>
    <row r="559" spans="2:2" ht="18.75" x14ac:dyDescent="0.3">
      <c r="B559" s="267" t="s">
        <v>5513</v>
      </c>
    </row>
    <row r="560" spans="2:2" ht="18.75" x14ac:dyDescent="0.3">
      <c r="B560" s="267" t="s">
        <v>5514</v>
      </c>
    </row>
    <row r="561" spans="2:2" ht="18.75" x14ac:dyDescent="0.3">
      <c r="B561" s="267" t="s">
        <v>5515</v>
      </c>
    </row>
    <row r="562" spans="2:2" ht="18.75" x14ac:dyDescent="0.3">
      <c r="B562" s="267" t="s">
        <v>5516</v>
      </c>
    </row>
    <row r="563" spans="2:2" ht="18.75" x14ac:dyDescent="0.3">
      <c r="B563" s="267" t="s">
        <v>5517</v>
      </c>
    </row>
    <row r="564" spans="2:2" ht="18.75" x14ac:dyDescent="0.3">
      <c r="B564" s="267" t="s">
        <v>5518</v>
      </c>
    </row>
    <row r="565" spans="2:2" ht="18.75" x14ac:dyDescent="0.3">
      <c r="B565" s="267" t="s">
        <v>5519</v>
      </c>
    </row>
    <row r="566" spans="2:2" ht="18.75" x14ac:dyDescent="0.3">
      <c r="B566" s="267" t="s">
        <v>5520</v>
      </c>
    </row>
    <row r="567" spans="2:2" ht="18.75" x14ac:dyDescent="0.3">
      <c r="B567" s="267" t="s">
        <v>175</v>
      </c>
    </row>
    <row r="568" spans="2:2" ht="18.75" x14ac:dyDescent="0.3">
      <c r="B568" s="267" t="s">
        <v>5521</v>
      </c>
    </row>
    <row r="569" spans="2:2" ht="18.75" x14ac:dyDescent="0.3">
      <c r="B569" s="267" t="s">
        <v>5522</v>
      </c>
    </row>
    <row r="570" spans="2:2" ht="18.75" x14ac:dyDescent="0.3">
      <c r="B570" s="267" t="s">
        <v>5523</v>
      </c>
    </row>
    <row r="571" spans="2:2" ht="18.75" x14ac:dyDescent="0.3">
      <c r="B571" s="267" t="s">
        <v>5524</v>
      </c>
    </row>
    <row r="572" spans="2:2" ht="18.75" x14ac:dyDescent="0.3">
      <c r="B572" s="267" t="s">
        <v>5525</v>
      </c>
    </row>
    <row r="573" spans="2:2" ht="18.75" x14ac:dyDescent="0.3">
      <c r="B573" s="267" t="s">
        <v>5526</v>
      </c>
    </row>
    <row r="574" spans="2:2" ht="18.75" x14ac:dyDescent="0.3">
      <c r="B574" s="267" t="s">
        <v>5527</v>
      </c>
    </row>
    <row r="575" spans="2:2" ht="18.75" x14ac:dyDescent="0.3">
      <c r="B575" s="267"/>
    </row>
    <row r="576" spans="2:2" ht="18.75" x14ac:dyDescent="0.3">
      <c r="B576" s="267" t="s">
        <v>5528</v>
      </c>
    </row>
    <row r="577" spans="2:2" ht="18.75" x14ac:dyDescent="0.3">
      <c r="B577" s="267" t="s">
        <v>5529</v>
      </c>
    </row>
    <row r="578" spans="2:2" ht="18.75" x14ac:dyDescent="0.3">
      <c r="B578" s="267" t="s">
        <v>5530</v>
      </c>
    </row>
    <row r="579" spans="2:2" ht="18.75" x14ac:dyDescent="0.3">
      <c r="B579" s="267" t="s">
        <v>5531</v>
      </c>
    </row>
    <row r="580" spans="2:2" ht="18.75" x14ac:dyDescent="0.3">
      <c r="B580" s="267" t="e">
        <f>- выписка из Единого государственного реестра прав на недвижимое</f>
        <v>#NAME?</v>
      </c>
    </row>
    <row r="581" spans="2:2" ht="18.75" x14ac:dyDescent="0.3">
      <c r="B581" s="267" t="s">
        <v>5532</v>
      </c>
    </row>
    <row r="582" spans="2:2" ht="18.75" x14ac:dyDescent="0.3">
      <c r="B582" s="267" t="s">
        <v>5533</v>
      </c>
    </row>
    <row r="583" spans="2:2" ht="18.75" x14ac:dyDescent="0.3">
      <c r="B583" s="267">
        <v>13</v>
      </c>
    </row>
    <row r="584" spans="2:2" ht="18.75" x14ac:dyDescent="0.3">
      <c r="B584" s="267" t="s">
        <v>5534</v>
      </c>
    </row>
    <row r="585" spans="2:2" ht="18.75" x14ac:dyDescent="0.3">
      <c r="B585" s="267" t="s">
        <v>5535</v>
      </c>
    </row>
    <row r="586" spans="2:2" ht="18.75" x14ac:dyDescent="0.3">
      <c r="B586" s="267" t="s">
        <v>5536</v>
      </c>
    </row>
    <row r="587" spans="2:2" ht="18.75" x14ac:dyDescent="0.3">
      <c r="B587" s="267" t="s">
        <v>5537</v>
      </c>
    </row>
    <row r="588" spans="2:2" ht="18.75" x14ac:dyDescent="0.3">
      <c r="B588" s="267" t="s">
        <v>5538</v>
      </c>
    </row>
    <row r="589" spans="2:2" ht="18.75" x14ac:dyDescent="0.3">
      <c r="B589" s="267" t="s">
        <v>5539</v>
      </c>
    </row>
    <row r="590" spans="2:2" ht="18.75" x14ac:dyDescent="0.3">
      <c r="B590" s="267" t="s">
        <v>5540</v>
      </c>
    </row>
    <row r="591" spans="2:2" ht="18.75" x14ac:dyDescent="0.3">
      <c r="B591" s="267" t="s">
        <v>5541</v>
      </c>
    </row>
    <row r="592" spans="2:2" ht="18.75" x14ac:dyDescent="0.3">
      <c r="B592" s="267" t="s">
        <v>5542</v>
      </c>
    </row>
    <row r="593" spans="2:2" ht="18.75" x14ac:dyDescent="0.3">
      <c r="B593" s="267" t="e">
        <f>- кадастровая выписка о земельном участке в отношении которого</f>
        <v>#NAME?</v>
      </c>
    </row>
    <row r="594" spans="2:2" ht="18.75" x14ac:dyDescent="0.3">
      <c r="B594" s="267" t="s">
        <v>5543</v>
      </c>
    </row>
    <row r="595" spans="2:2" ht="18.75" x14ac:dyDescent="0.3">
      <c r="B595" s="267" t="e">
        <f>- кадастровая выписка на объекты капитального строительства</f>
        <v>#NAME?</v>
      </c>
    </row>
    <row r="596" spans="2:2" ht="18.75" x14ac:dyDescent="0.3">
      <c r="B596" s="267" t="s">
        <v>5544</v>
      </c>
    </row>
    <row r="597" spans="2:2" ht="18.75" x14ac:dyDescent="0.3">
      <c r="B597" s="267" t="e">
        <f>- выписка из Единого государственного реестра юридических лиц в</f>
        <v>#NAME?</v>
      </c>
    </row>
    <row r="598" spans="2:2" ht="18.75" x14ac:dyDescent="0.3">
      <c r="B598" s="267" t="s">
        <v>5545</v>
      </c>
    </row>
    <row r="599" spans="2:2" ht="18.75" x14ac:dyDescent="0.3">
      <c r="B599" s="267" t="e">
        <f>- выписка из Единого государственного реестра индивидуальных</f>
        <v>#NAME?</v>
      </c>
    </row>
    <row r="600" spans="2:2" ht="18.75" x14ac:dyDescent="0.3">
      <c r="B600" s="267" t="s">
        <v>5546</v>
      </c>
    </row>
    <row r="601" spans="2:2" ht="18.75" x14ac:dyDescent="0.3">
      <c r="B601" s="267" t="s">
        <v>5547</v>
      </c>
    </row>
    <row r="602" spans="2:2" ht="18.75" x14ac:dyDescent="0.3">
      <c r="B602" s="267" t="s">
        <v>5548</v>
      </c>
    </row>
    <row r="603" spans="2:2" ht="18.75" x14ac:dyDescent="0.3">
      <c r="B603" s="267" t="s">
        <v>5549</v>
      </c>
    </row>
    <row r="604" spans="2:2" ht="18.75" x14ac:dyDescent="0.3">
      <c r="B604" s="267" t="s">
        <v>5550</v>
      </c>
    </row>
    <row r="605" spans="2:2" ht="18.75" x14ac:dyDescent="0.3">
      <c r="B605" s="267" t="s">
        <v>5551</v>
      </c>
    </row>
    <row r="606" spans="2:2" ht="18.75" x14ac:dyDescent="0.3">
      <c r="B606" s="267" t="s">
        <v>5552</v>
      </c>
    </row>
    <row r="607" spans="2:2" ht="18.75" x14ac:dyDescent="0.3">
      <c r="B607" s="267" t="s">
        <v>5553</v>
      </c>
    </row>
    <row r="608" spans="2:2" ht="18.75" x14ac:dyDescent="0.3">
      <c r="B608" s="267" t="s">
        <v>5554</v>
      </c>
    </row>
    <row r="609" spans="2:2" ht="18.75" x14ac:dyDescent="0.3">
      <c r="B609" s="267" t="s">
        <v>5555</v>
      </c>
    </row>
    <row r="610" spans="2:2" ht="18.75" x14ac:dyDescent="0.3">
      <c r="B610" s="267" t="s">
        <v>5556</v>
      </c>
    </row>
    <row r="611" spans="2:2" ht="18.75" x14ac:dyDescent="0.3">
      <c r="B611" s="267" t="s">
        <v>5557</v>
      </c>
    </row>
    <row r="612" spans="2:2" ht="18.75" x14ac:dyDescent="0.3">
      <c r="B612" s="267" t="s">
        <v>5558</v>
      </c>
    </row>
    <row r="613" spans="2:2" ht="18.75" x14ac:dyDescent="0.3">
      <c r="B613" s="267" t="s">
        <v>5559</v>
      </c>
    </row>
    <row r="614" spans="2:2" ht="18.75" x14ac:dyDescent="0.3">
      <c r="B614" s="267" t="s">
        <v>5560</v>
      </c>
    </row>
    <row r="615" spans="2:2" ht="18.75" x14ac:dyDescent="0.3">
      <c r="B615" s="267" t="s">
        <v>5561</v>
      </c>
    </row>
    <row r="616" spans="2:2" ht="18.75" x14ac:dyDescent="0.3">
      <c r="B616" s="267" t="s">
        <v>5562</v>
      </c>
    </row>
    <row r="617" spans="2:2" ht="18.75" x14ac:dyDescent="0.3">
      <c r="B617" s="267" t="s">
        <v>5563</v>
      </c>
    </row>
    <row r="618" spans="2:2" ht="18.75" x14ac:dyDescent="0.3">
      <c r="B618" s="267" t="s">
        <v>5564</v>
      </c>
    </row>
    <row r="619" spans="2:2" ht="18.75" x14ac:dyDescent="0.3">
      <c r="B619" s="267" t="s">
        <v>5565</v>
      </c>
    </row>
    <row r="620" spans="2:2" ht="18.75" x14ac:dyDescent="0.3">
      <c r="B620" s="267" t="s">
        <v>5566</v>
      </c>
    </row>
    <row r="621" spans="2:2" ht="18.75" x14ac:dyDescent="0.3">
      <c r="B621" s="267" t="s">
        <v>5567</v>
      </c>
    </row>
    <row r="622" spans="2:2" ht="18.75" x14ac:dyDescent="0.3">
      <c r="B622" s="267" t="s">
        <v>5334</v>
      </c>
    </row>
    <row r="623" spans="2:2" ht="18.75" x14ac:dyDescent="0.3">
      <c r="B623" s="267" t="s">
        <v>5568</v>
      </c>
    </row>
    <row r="624" spans="2:2" ht="18.75" x14ac:dyDescent="0.3">
      <c r="B624" s="267" t="s">
        <v>5336</v>
      </c>
    </row>
    <row r="625" spans="2:2" ht="18.75" x14ac:dyDescent="0.3">
      <c r="B625" s="267" t="s">
        <v>5569</v>
      </c>
    </row>
    <row r="626" spans="2:2" ht="18.75" x14ac:dyDescent="0.3">
      <c r="B626" s="267" t="s">
        <v>5570</v>
      </c>
    </row>
    <row r="627" spans="2:2" ht="18.75" x14ac:dyDescent="0.3">
      <c r="B627" s="267"/>
    </row>
    <row r="628" spans="2:2" ht="18.75" x14ac:dyDescent="0.3">
      <c r="B628" s="267" t="s">
        <v>5571</v>
      </c>
    </row>
    <row r="629" spans="2:2" ht="18.75" x14ac:dyDescent="0.3">
      <c r="B629" s="267"/>
    </row>
    <row r="630" spans="2:2" ht="18.75" x14ac:dyDescent="0.3">
      <c r="B630" s="267">
        <v>14</v>
      </c>
    </row>
    <row r="631" spans="2:2" ht="18.75" x14ac:dyDescent="0.3">
      <c r="B631" s="267" t="s">
        <v>5572</v>
      </c>
    </row>
    <row r="632" spans="2:2" ht="18.75" x14ac:dyDescent="0.3">
      <c r="B632" s="267" t="e">
        <f>- представления документов и информации или осуществления</f>
        <v>#NAME?</v>
      </c>
    </row>
    <row r="633" spans="2:2" ht="18.75" x14ac:dyDescent="0.3">
      <c r="B633" s="267" t="s">
        <v>5573</v>
      </c>
    </row>
    <row r="634" spans="2:2" ht="18.75" x14ac:dyDescent="0.3">
      <c r="B634" s="267" t="s">
        <v>5574</v>
      </c>
    </row>
    <row r="635" spans="2:2" ht="18.75" x14ac:dyDescent="0.3">
      <c r="B635" s="267" t="s">
        <v>5575</v>
      </c>
    </row>
    <row r="636" spans="2:2" ht="18.75" x14ac:dyDescent="0.3">
      <c r="B636" s="267" t="s">
        <v>5576</v>
      </c>
    </row>
    <row r="637" spans="2:2" ht="18.75" x14ac:dyDescent="0.3">
      <c r="B637" s="267" t="s">
        <v>5577</v>
      </c>
    </row>
    <row r="638" spans="2:2" ht="18.75" x14ac:dyDescent="0.3">
      <c r="B638" s="267" t="s">
        <v>5578</v>
      </c>
    </row>
    <row r="639" spans="2:2" ht="18.75" x14ac:dyDescent="0.3">
      <c r="B639" s="267" t="s">
        <v>5579</v>
      </c>
    </row>
    <row r="640" spans="2:2" ht="18.75" x14ac:dyDescent="0.3">
      <c r="B640" s="267" t="s">
        <v>5580</v>
      </c>
    </row>
    <row r="641" spans="2:2" ht="18.75" x14ac:dyDescent="0.3">
      <c r="B641" s="267" t="s">
        <v>5581</v>
      </c>
    </row>
    <row r="642" spans="2:2" ht="18.75" x14ac:dyDescent="0.3">
      <c r="B642" s="267" t="s">
        <v>5582</v>
      </c>
    </row>
    <row r="643" spans="2:2" ht="18.75" x14ac:dyDescent="0.3">
      <c r="B643" s="267" t="s">
        <v>5583</v>
      </c>
    </row>
    <row r="644" spans="2:2" ht="18.75" x14ac:dyDescent="0.3">
      <c r="B644" s="267" t="s">
        <v>5584</v>
      </c>
    </row>
    <row r="645" spans="2:2" ht="18.75" x14ac:dyDescent="0.3">
      <c r="B645" s="267"/>
    </row>
    <row r="646" spans="2:2" ht="18.75" x14ac:dyDescent="0.3">
      <c r="B646" s="267" t="s">
        <v>5585</v>
      </c>
    </row>
    <row r="647" spans="2:2" ht="18.75" x14ac:dyDescent="0.3">
      <c r="B647" s="267" t="s">
        <v>5586</v>
      </c>
    </row>
    <row r="648" spans="2:2" ht="18.75" x14ac:dyDescent="0.3">
      <c r="B648" s="267" t="s">
        <v>5587</v>
      </c>
    </row>
    <row r="649" spans="2:2" ht="18.75" x14ac:dyDescent="0.3">
      <c r="B649" s="267" t="s">
        <v>5588</v>
      </c>
    </row>
    <row r="650" spans="2:2" ht="18.75" x14ac:dyDescent="0.3">
      <c r="B650" s="267" t="s">
        <v>175</v>
      </c>
    </row>
    <row r="651" spans="2:2" ht="18.75" x14ac:dyDescent="0.3">
      <c r="B651" s="267" t="s">
        <v>5589</v>
      </c>
    </row>
    <row r="652" spans="2:2" ht="18.75" x14ac:dyDescent="0.3">
      <c r="B652" s="267" t="s">
        <v>5590</v>
      </c>
    </row>
    <row r="653" spans="2:2" ht="18.75" x14ac:dyDescent="0.3">
      <c r="B653" s="267" t="e">
        <f>- получение выписки из ЕГРП на земельный участок заявителя и (или)</f>
        <v>#NAME?</v>
      </c>
    </row>
    <row r="654" spans="2:2" ht="18.75" x14ac:dyDescent="0.3">
      <c r="B654" s="267" t="s">
        <v>5591</v>
      </c>
    </row>
    <row r="655" spans="2:2" ht="18.75" x14ac:dyDescent="0.3">
      <c r="B655" s="267" t="s">
        <v>5534</v>
      </c>
    </row>
    <row r="656" spans="2:2" ht="18.75" x14ac:dyDescent="0.3">
      <c r="B656" s="267" t="s">
        <v>5535</v>
      </c>
    </row>
    <row r="657" spans="2:2" ht="18.75" x14ac:dyDescent="0.3">
      <c r="B657" s="267" t="s">
        <v>5592</v>
      </c>
    </row>
    <row r="658" spans="2:2" ht="18.75" x14ac:dyDescent="0.3">
      <c r="B658" s="267" t="s">
        <v>5593</v>
      </c>
    </row>
    <row r="659" spans="2:2" ht="18.75" x14ac:dyDescent="0.3">
      <c r="B659" s="267" t="s">
        <v>5594</v>
      </c>
    </row>
    <row r="660" spans="2:2" ht="18.75" x14ac:dyDescent="0.3">
      <c r="B660" s="267" t="s">
        <v>5539</v>
      </c>
    </row>
    <row r="661" spans="2:2" ht="18.75" x14ac:dyDescent="0.3">
      <c r="B661" s="267" t="s">
        <v>5540</v>
      </c>
    </row>
    <row r="662" spans="2:2" ht="18.75" x14ac:dyDescent="0.3">
      <c r="B662" s="267" t="s">
        <v>5541</v>
      </c>
    </row>
    <row r="663" spans="2:2" ht="18.75" x14ac:dyDescent="0.3">
      <c r="B663" s="267" t="s">
        <v>5595</v>
      </c>
    </row>
    <row r="664" spans="2:2" ht="18.75" x14ac:dyDescent="0.3">
      <c r="B664" s="267" t="e">
        <f>- получение кадастровой выписки о земельном участке в отношении</f>
        <v>#NAME?</v>
      </c>
    </row>
    <row r="665" spans="2:2" ht="18.75" x14ac:dyDescent="0.3">
      <c r="B665" s="267" t="s">
        <v>5596</v>
      </c>
    </row>
    <row r="666" spans="2:2" ht="18.75" x14ac:dyDescent="0.3">
      <c r="B666" s="267" t="s">
        <v>5597</v>
      </c>
    </row>
    <row r="667" spans="2:2" ht="18.75" x14ac:dyDescent="0.3">
      <c r="B667" s="267" t="e">
        <f>- получение кадастровой выписки на объекты капитального</f>
        <v>#NAME?</v>
      </c>
    </row>
    <row r="668" spans="2:2" ht="18.75" x14ac:dyDescent="0.3">
      <c r="B668" s="267" t="s">
        <v>5598</v>
      </c>
    </row>
    <row r="669" spans="2:2" ht="18.75" x14ac:dyDescent="0.3">
      <c r="B669" s="267" t="s">
        <v>5599</v>
      </c>
    </row>
    <row r="670" spans="2:2" ht="18.75" x14ac:dyDescent="0.3">
      <c r="B670" s="267" t="e">
        <f>- получение выписки из Единого государственного реестра юридических</f>
        <v>#NAME?</v>
      </c>
    </row>
    <row r="671" spans="2:2" ht="18.75" x14ac:dyDescent="0.3">
      <c r="B671" s="267" t="s">
        <v>5600</v>
      </c>
    </row>
    <row r="672" spans="2:2" ht="18.75" x14ac:dyDescent="0.3">
      <c r="B672" s="267" t="s">
        <v>5601</v>
      </c>
    </row>
    <row r="673" spans="2:2" ht="18.75" x14ac:dyDescent="0.3">
      <c r="B673" s="267"/>
    </row>
    <row r="674" spans="2:2" ht="18.75" x14ac:dyDescent="0.3">
      <c r="B674" s="267" t="s">
        <v>175</v>
      </c>
    </row>
    <row r="675" spans="2:2" ht="18.75" x14ac:dyDescent="0.3">
      <c r="B675" s="267">
        <v>15</v>
      </c>
    </row>
    <row r="676" spans="2:2" ht="18.75" x14ac:dyDescent="0.3">
      <c r="B676" s="267" t="e">
        <f>- получение выписки из Единого государственного реестра</f>
        <v>#NAME?</v>
      </c>
    </row>
    <row r="677" spans="2:2" ht="18.75" x14ac:dyDescent="0.3">
      <c r="B677" s="267" t="s">
        <v>5602</v>
      </c>
    </row>
    <row r="678" spans="2:2" ht="18.75" x14ac:dyDescent="0.3">
      <c r="B678" s="267" t="s">
        <v>5603</v>
      </c>
    </row>
    <row r="679" spans="2:2" ht="18.75" x14ac:dyDescent="0.3">
      <c r="B679" s="267" t="s">
        <v>5604</v>
      </c>
    </row>
    <row r="680" spans="2:2" ht="18.75" x14ac:dyDescent="0.3">
      <c r="B680" s="267" t="s">
        <v>5605</v>
      </c>
    </row>
    <row r="681" spans="2:2" ht="18.75" x14ac:dyDescent="0.3">
      <c r="B681" s="267"/>
    </row>
    <row r="682" spans="2:2" ht="18.75" x14ac:dyDescent="0.3">
      <c r="B682" s="267" t="s">
        <v>5606</v>
      </c>
    </row>
    <row r="683" spans="2:2" ht="18.75" x14ac:dyDescent="0.3">
      <c r="B683" s="267" t="s">
        <v>5607</v>
      </c>
    </row>
    <row r="684" spans="2:2" ht="18.75" x14ac:dyDescent="0.3">
      <c r="B684" s="267" t="s">
        <v>175</v>
      </c>
    </row>
    <row r="685" spans="2:2" ht="18.75" x14ac:dyDescent="0.3">
      <c r="B685" s="267" t="s">
        <v>5608</v>
      </c>
    </row>
    <row r="686" spans="2:2" ht="18.75" x14ac:dyDescent="0.3">
      <c r="B686" s="267" t="s">
        <v>5609</v>
      </c>
    </row>
    <row r="687" spans="2:2" ht="18.75" x14ac:dyDescent="0.3">
      <c r="B687" s="267" t="s">
        <v>5610</v>
      </c>
    </row>
    <row r="688" spans="2:2" ht="18.75" x14ac:dyDescent="0.3">
      <c r="B688" s="267" t="s">
        <v>5285</v>
      </c>
    </row>
    <row r="689" spans="2:2" ht="18.75" x14ac:dyDescent="0.3">
      <c r="B689" s="267" t="s">
        <v>5611</v>
      </c>
    </row>
    <row r="690" spans="2:2" ht="18.75" x14ac:dyDescent="0.3">
      <c r="B690" s="267" t="s">
        <v>5612</v>
      </c>
    </row>
    <row r="691" spans="2:2" ht="18.75" x14ac:dyDescent="0.3">
      <c r="B691" s="267" t="s">
        <v>5613</v>
      </c>
    </row>
    <row r="692" spans="2:2" ht="18.75" x14ac:dyDescent="0.3">
      <c r="B692" s="267" t="s">
        <v>5614</v>
      </c>
    </row>
    <row r="693" spans="2:2" ht="18.75" x14ac:dyDescent="0.3">
      <c r="B693" s="267" t="s">
        <v>5615</v>
      </c>
    </row>
    <row r="694" spans="2:2" ht="18.75" x14ac:dyDescent="0.3">
      <c r="B694" s="267" t="s">
        <v>5616</v>
      </c>
    </row>
    <row r="695" spans="2:2" ht="18.75" x14ac:dyDescent="0.3">
      <c r="B695" s="267" t="s">
        <v>5617</v>
      </c>
    </row>
    <row r="696" spans="2:2" ht="18.75" x14ac:dyDescent="0.3">
      <c r="B696" s="267" t="s">
        <v>5618</v>
      </c>
    </row>
    <row r="697" spans="2:2" ht="18.75" x14ac:dyDescent="0.3">
      <c r="B697" s="267" t="s">
        <v>5619</v>
      </c>
    </row>
    <row r="698" spans="2:2" ht="18.75" x14ac:dyDescent="0.3">
      <c r="B698" s="267" t="s">
        <v>5620</v>
      </c>
    </row>
    <row r="699" spans="2:2" ht="18.75" x14ac:dyDescent="0.3">
      <c r="B699" s="267" t="s">
        <v>5621</v>
      </c>
    </row>
    <row r="700" spans="2:2" ht="18.75" x14ac:dyDescent="0.3">
      <c r="B700" s="267" t="s">
        <v>5622</v>
      </c>
    </row>
    <row r="701" spans="2:2" ht="18.75" x14ac:dyDescent="0.3">
      <c r="B701" s="267" t="s">
        <v>5623</v>
      </c>
    </row>
    <row r="702" spans="2:2" ht="18.75" x14ac:dyDescent="0.3">
      <c r="B702" s="267" t="s">
        <v>5624</v>
      </c>
    </row>
    <row r="703" spans="2:2" ht="18.75" x14ac:dyDescent="0.3">
      <c r="B703" s="267" t="s">
        <v>5625</v>
      </c>
    </row>
    <row r="704" spans="2:2" ht="18.75" x14ac:dyDescent="0.3">
      <c r="B704" s="267" t="s">
        <v>5626</v>
      </c>
    </row>
    <row r="705" spans="2:2" ht="18.75" x14ac:dyDescent="0.3">
      <c r="B705" s="267" t="s">
        <v>5627</v>
      </c>
    </row>
    <row r="706" spans="2:2" ht="18.75" x14ac:dyDescent="0.3">
      <c r="B706" s="267" t="s">
        <v>5628</v>
      </c>
    </row>
    <row r="707" spans="2:2" ht="18.75" x14ac:dyDescent="0.3">
      <c r="B707" s="267" t="s">
        <v>5629</v>
      </c>
    </row>
    <row r="708" spans="2:2" ht="18.75" x14ac:dyDescent="0.3">
      <c r="B708" s="267" t="s">
        <v>5630</v>
      </c>
    </row>
    <row r="709" spans="2:2" ht="18.75" x14ac:dyDescent="0.3">
      <c r="B709" s="267" t="s">
        <v>5631</v>
      </c>
    </row>
    <row r="710" spans="2:2" ht="18.75" x14ac:dyDescent="0.3">
      <c r="B710" s="267" t="s">
        <v>5632</v>
      </c>
    </row>
    <row r="711" spans="2:2" ht="18.75" x14ac:dyDescent="0.3">
      <c r="B711" s="267" t="s">
        <v>5633</v>
      </c>
    </row>
    <row r="712" spans="2:2" ht="18.75" x14ac:dyDescent="0.3">
      <c r="B712" s="267" t="s">
        <v>5634</v>
      </c>
    </row>
    <row r="713" spans="2:2" ht="18.75" x14ac:dyDescent="0.3">
      <c r="B713" s="267" t="s">
        <v>5635</v>
      </c>
    </row>
    <row r="714" spans="2:2" ht="18.75" x14ac:dyDescent="0.3">
      <c r="B714" s="267" t="s">
        <v>5636</v>
      </c>
    </row>
    <row r="715" spans="2:2" ht="18.75" x14ac:dyDescent="0.3">
      <c r="B715" s="267" t="s">
        <v>5637</v>
      </c>
    </row>
    <row r="716" spans="2:2" ht="18.75" x14ac:dyDescent="0.3">
      <c r="B716" s="267" t="s">
        <v>5638</v>
      </c>
    </row>
    <row r="717" spans="2:2" ht="18.75" x14ac:dyDescent="0.3">
      <c r="B717" s="267" t="s">
        <v>5639</v>
      </c>
    </row>
    <row r="718" spans="2:2" ht="18.75" x14ac:dyDescent="0.3">
      <c r="B718" s="267" t="s">
        <v>5640</v>
      </c>
    </row>
    <row r="719" spans="2:2" ht="18.75" x14ac:dyDescent="0.3">
      <c r="B719" s="267"/>
    </row>
    <row r="720" spans="2:2" ht="18.75" x14ac:dyDescent="0.3">
      <c r="B720" s="267">
        <v>16</v>
      </c>
    </row>
    <row r="721" spans="2:2" ht="18.75" x14ac:dyDescent="0.3">
      <c r="B721" s="267" t="s">
        <v>5641</v>
      </c>
    </row>
    <row r="722" spans="2:2" ht="18.75" x14ac:dyDescent="0.3">
      <c r="B722" s="267" t="s">
        <v>5642</v>
      </c>
    </row>
    <row r="723" spans="2:2" ht="18.75" x14ac:dyDescent="0.3">
      <c r="B723" s="267"/>
    </row>
    <row r="724" spans="2:2" ht="18.75" x14ac:dyDescent="0.3">
      <c r="B724" s="267" t="s">
        <v>5643</v>
      </c>
    </row>
    <row r="725" spans="2:2" ht="18.75" x14ac:dyDescent="0.3">
      <c r="B725" s="267" t="s">
        <v>5644</v>
      </c>
    </row>
    <row r="726" spans="2:2" ht="18.75" x14ac:dyDescent="0.3">
      <c r="B726" s="267" t="s">
        <v>5645</v>
      </c>
    </row>
    <row r="727" spans="2:2" ht="18.75" x14ac:dyDescent="0.3">
      <c r="B727" s="267" t="e">
        <f>- обращение (в письменном виде) заявителя с просьбой о прекращении</f>
        <v>#NAME?</v>
      </c>
    </row>
    <row r="728" spans="2:2" ht="18.75" x14ac:dyDescent="0.3">
      <c r="B728" s="267" t="s">
        <v>5646</v>
      </c>
    </row>
    <row r="729" spans="2:2" ht="18.75" x14ac:dyDescent="0.3">
      <c r="B729" s="267" t="s">
        <v>5647</v>
      </c>
    </row>
    <row r="730" spans="2:2" ht="18.75" x14ac:dyDescent="0.3">
      <c r="B730" s="267" t="e">
        <f>- представление заявления о предоставлении муниципальной услуги с</f>
        <v>#NAME?</v>
      </c>
    </row>
    <row r="731" spans="2:2" ht="18.75" x14ac:dyDescent="0.3">
      <c r="B731" s="267" t="s">
        <v>5648</v>
      </c>
    </row>
    <row r="732" spans="2:2" ht="18.75" x14ac:dyDescent="0.3">
      <c r="B732" s="267" t="s">
        <v>5649</v>
      </c>
    </row>
    <row r="733" spans="2:2" ht="18.75" x14ac:dyDescent="0.3">
      <c r="B733" s="267" t="s">
        <v>5650</v>
      </c>
    </row>
    <row r="734" spans="2:2" ht="18.75" x14ac:dyDescent="0.3">
      <c r="B734" s="267" t="s">
        <v>5651</v>
      </c>
    </row>
    <row r="735" spans="2:2" ht="18.75" x14ac:dyDescent="0.3">
      <c r="B735" s="267" t="s">
        <v>5652</v>
      </c>
    </row>
    <row r="736" spans="2:2" ht="18.75" x14ac:dyDescent="0.3">
      <c r="B736" s="267" t="s">
        <v>5653</v>
      </c>
    </row>
    <row r="737" spans="2:2" ht="18.75" x14ac:dyDescent="0.3">
      <c r="B737" s="267" t="s">
        <v>5654</v>
      </c>
    </row>
    <row r="738" spans="2:2" ht="18.75" x14ac:dyDescent="0.3">
      <c r="B738" s="267" t="s">
        <v>5655</v>
      </c>
    </row>
    <row r="739" spans="2:2" ht="18.75" x14ac:dyDescent="0.3">
      <c r="B739" s="267" t="s">
        <v>5656</v>
      </c>
    </row>
    <row r="740" spans="2:2" ht="18.75" x14ac:dyDescent="0.3">
      <c r="B740" s="267" t="s">
        <v>5637</v>
      </c>
    </row>
    <row r="741" spans="2:2" ht="18.75" x14ac:dyDescent="0.3">
      <c r="B741" s="267" t="s">
        <v>5638</v>
      </c>
    </row>
    <row r="742" spans="2:2" ht="18.75" x14ac:dyDescent="0.3">
      <c r="B742" s="267" t="s">
        <v>5639</v>
      </c>
    </row>
    <row r="743" spans="2:2" ht="18.75" x14ac:dyDescent="0.3">
      <c r="B743" s="267" t="s">
        <v>5640</v>
      </c>
    </row>
    <row r="744" spans="2:2" ht="18.75" x14ac:dyDescent="0.3">
      <c r="B744" s="267"/>
    </row>
    <row r="745" spans="2:2" ht="18.75" x14ac:dyDescent="0.3">
      <c r="B745" s="267" t="s">
        <v>5657</v>
      </c>
    </row>
    <row r="746" spans="2:2" ht="18.75" x14ac:dyDescent="0.3">
      <c r="B746" s="267" t="s">
        <v>5658</v>
      </c>
    </row>
    <row r="747" spans="2:2" ht="18.75" x14ac:dyDescent="0.3">
      <c r="B747" s="267" t="s">
        <v>5659</v>
      </c>
    </row>
    <row r="748" spans="2:2" ht="18.75" x14ac:dyDescent="0.3">
      <c r="B748" s="267" t="s">
        <v>5660</v>
      </c>
    </row>
    <row r="749" spans="2:2" ht="18.75" x14ac:dyDescent="0.3">
      <c r="B749" s="267" t="s">
        <v>5661</v>
      </c>
    </row>
    <row r="750" spans="2:2" ht="18.75" x14ac:dyDescent="0.3">
      <c r="B750" s="267" t="s">
        <v>175</v>
      </c>
    </row>
    <row r="751" spans="2:2" ht="18.75" x14ac:dyDescent="0.3">
      <c r="B751" s="267" t="s">
        <v>5662</v>
      </c>
    </row>
    <row r="752" spans="2:2" ht="18.75" x14ac:dyDescent="0.3">
      <c r="B752" s="267" t="s">
        <v>5663</v>
      </c>
    </row>
    <row r="753" spans="2:2" ht="18.75" x14ac:dyDescent="0.3">
      <c r="B753" s="267" t="s">
        <v>5664</v>
      </c>
    </row>
    <row r="754" spans="2:2" ht="18.75" x14ac:dyDescent="0.3">
      <c r="B754" s="267" t="s">
        <v>5665</v>
      </c>
    </row>
    <row r="755" spans="2:2" ht="18.75" x14ac:dyDescent="0.3">
      <c r="B755" s="267" t="s">
        <v>5666</v>
      </c>
    </row>
    <row r="756" spans="2:2" ht="18.75" x14ac:dyDescent="0.3">
      <c r="B756" s="267" t="s">
        <v>5343</v>
      </c>
    </row>
    <row r="757" spans="2:2" ht="18.75" x14ac:dyDescent="0.3">
      <c r="B757" s="267" t="s">
        <v>5667</v>
      </c>
    </row>
    <row r="758" spans="2:2" ht="18.75" x14ac:dyDescent="0.3">
      <c r="B758" s="267" t="s">
        <v>5668</v>
      </c>
    </row>
    <row r="759" spans="2:2" ht="18.75" x14ac:dyDescent="0.3">
      <c r="B759" s="267"/>
    </row>
    <row r="760" spans="2:2" ht="18.75" x14ac:dyDescent="0.3">
      <c r="B760" s="267" t="s">
        <v>5669</v>
      </c>
    </row>
    <row r="761" spans="2:2" ht="18.75" x14ac:dyDescent="0.3">
      <c r="B761" s="267" t="s">
        <v>5670</v>
      </c>
    </row>
    <row r="762" spans="2:2" ht="18.75" x14ac:dyDescent="0.3">
      <c r="B762" s="267" t="s">
        <v>162</v>
      </c>
    </row>
    <row r="763" spans="2:2" ht="18.75" x14ac:dyDescent="0.3">
      <c r="B763" s="267"/>
    </row>
    <row r="764" spans="2:2" ht="18.75" x14ac:dyDescent="0.3">
      <c r="B764" s="267"/>
    </row>
    <row r="765" spans="2:2" ht="18.75" x14ac:dyDescent="0.3">
      <c r="B765" s="267">
        <v>17</v>
      </c>
    </row>
    <row r="766" spans="2:2" ht="18.75" x14ac:dyDescent="0.3">
      <c r="B766" s="267" t="s">
        <v>5671</v>
      </c>
    </row>
    <row r="767" spans="2:2" ht="18.75" x14ac:dyDescent="0.3">
      <c r="B767" s="267" t="s">
        <v>5672</v>
      </c>
    </row>
    <row r="768" spans="2:2" ht="18.75" x14ac:dyDescent="0.3">
      <c r="B768" s="267" t="s">
        <v>5673</v>
      </c>
    </row>
    <row r="769" spans="2:2" ht="18.75" x14ac:dyDescent="0.3">
      <c r="B769" s="267"/>
    </row>
    <row r="770" spans="2:2" ht="18.75" x14ac:dyDescent="0.3">
      <c r="B770" s="267" t="s">
        <v>5674</v>
      </c>
    </row>
    <row r="771" spans="2:2" ht="18.75" x14ac:dyDescent="0.3">
      <c r="B771" s="267" t="s">
        <v>4964</v>
      </c>
    </row>
    <row r="772" spans="2:2" ht="18.75" x14ac:dyDescent="0.3">
      <c r="B772" s="267"/>
    </row>
    <row r="773" spans="2:2" ht="18.75" x14ac:dyDescent="0.3">
      <c r="B773" s="267" t="s">
        <v>5675</v>
      </c>
    </row>
    <row r="774" spans="2:2" ht="18.75" x14ac:dyDescent="0.3">
      <c r="B774" s="267" t="s">
        <v>5676</v>
      </c>
    </row>
    <row r="775" spans="2:2" ht="18.75" x14ac:dyDescent="0.3">
      <c r="B775" s="267"/>
    </row>
    <row r="776" spans="2:2" ht="18.75" x14ac:dyDescent="0.3">
      <c r="B776" s="267" t="s">
        <v>5677</v>
      </c>
    </row>
    <row r="777" spans="2:2" ht="18.75" x14ac:dyDescent="0.3">
      <c r="B777" s="267" t="s">
        <v>5678</v>
      </c>
    </row>
    <row r="778" spans="2:2" ht="18.75" x14ac:dyDescent="0.3">
      <c r="B778" s="267" t="s">
        <v>5679</v>
      </c>
    </row>
    <row r="779" spans="2:2" ht="18.75" x14ac:dyDescent="0.3">
      <c r="B779" s="267" t="s">
        <v>5680</v>
      </c>
    </row>
    <row r="780" spans="2:2" ht="18.75" x14ac:dyDescent="0.3">
      <c r="B780" s="267" t="s">
        <v>5681</v>
      </c>
    </row>
    <row r="781" spans="2:2" ht="18.75" x14ac:dyDescent="0.3">
      <c r="B781" s="267" t="s">
        <v>5682</v>
      </c>
    </row>
    <row r="782" spans="2:2" ht="18.75" x14ac:dyDescent="0.3">
      <c r="B782" s="267" t="s">
        <v>5683</v>
      </c>
    </row>
    <row r="783" spans="2:2" ht="18.75" x14ac:dyDescent="0.3">
      <c r="B783" s="267" t="s">
        <v>5684</v>
      </c>
    </row>
    <row r="784" spans="2:2" ht="18.75" x14ac:dyDescent="0.3">
      <c r="B784" s="267"/>
    </row>
    <row r="785" spans="2:2" ht="18.75" x14ac:dyDescent="0.3">
      <c r="B785" s="267" t="s">
        <v>5685</v>
      </c>
    </row>
    <row r="786" spans="2:2" ht="18.75" x14ac:dyDescent="0.3">
      <c r="B786" s="267" t="s">
        <v>5686</v>
      </c>
    </row>
    <row r="787" spans="2:2" ht="18.75" x14ac:dyDescent="0.3">
      <c r="B787" s="267" t="s">
        <v>5687</v>
      </c>
    </row>
    <row r="788" spans="2:2" ht="18.75" x14ac:dyDescent="0.3">
      <c r="B788" s="267" t="s">
        <v>5688</v>
      </c>
    </row>
    <row r="789" spans="2:2" ht="18.75" x14ac:dyDescent="0.3">
      <c r="B789" s="267" t="s">
        <v>5689</v>
      </c>
    </row>
    <row r="790" spans="2:2" ht="18.75" x14ac:dyDescent="0.3">
      <c r="B790" s="267" t="s">
        <v>5690</v>
      </c>
    </row>
    <row r="791" spans="2:2" ht="18.75" x14ac:dyDescent="0.3">
      <c r="B791" s="267" t="s">
        <v>5691</v>
      </c>
    </row>
    <row r="792" spans="2:2" ht="18.75" x14ac:dyDescent="0.3">
      <c r="B792" s="267" t="s">
        <v>5692</v>
      </c>
    </row>
    <row r="793" spans="2:2" ht="18.75" x14ac:dyDescent="0.3">
      <c r="B793" s="267" t="s">
        <v>5693</v>
      </c>
    </row>
    <row r="794" spans="2:2" ht="18.75" x14ac:dyDescent="0.3">
      <c r="B794" s="267" t="s">
        <v>5694</v>
      </c>
    </row>
    <row r="795" spans="2:2" ht="18.75" x14ac:dyDescent="0.3">
      <c r="B795" s="267" t="s">
        <v>5695</v>
      </c>
    </row>
    <row r="796" spans="2:2" ht="18.75" x14ac:dyDescent="0.3">
      <c r="B796" s="267" t="s">
        <v>5696</v>
      </c>
    </row>
    <row r="797" spans="2:2" ht="18.75" x14ac:dyDescent="0.3">
      <c r="B797" s="267" t="s">
        <v>5697</v>
      </c>
    </row>
    <row r="798" spans="2:2" ht="18.75" x14ac:dyDescent="0.3">
      <c r="B798" s="267" t="s">
        <v>5698</v>
      </c>
    </row>
    <row r="799" spans="2:2" ht="18.75" x14ac:dyDescent="0.3">
      <c r="B799" s="267" t="s">
        <v>5699</v>
      </c>
    </row>
    <row r="800" spans="2:2" ht="18.75" x14ac:dyDescent="0.3">
      <c r="B800" s="267" t="s">
        <v>5700</v>
      </c>
    </row>
    <row r="801" spans="2:2" ht="18.75" x14ac:dyDescent="0.3">
      <c r="B801" s="267" t="s">
        <v>5701</v>
      </c>
    </row>
    <row r="802" spans="2:2" ht="18.75" x14ac:dyDescent="0.3">
      <c r="B802" s="267"/>
    </row>
    <row r="803" spans="2:2" ht="18.75" x14ac:dyDescent="0.3">
      <c r="B803" s="267" t="s">
        <v>5702</v>
      </c>
    </row>
    <row r="804" spans="2:2" ht="18.75" x14ac:dyDescent="0.3">
      <c r="B804" s="267" t="s">
        <v>5703</v>
      </c>
    </row>
    <row r="805" spans="2:2" ht="18.75" x14ac:dyDescent="0.3">
      <c r="B805" s="267" t="s">
        <v>5704</v>
      </c>
    </row>
    <row r="806" spans="2:2" ht="18.75" x14ac:dyDescent="0.3">
      <c r="B806" s="267" t="s">
        <v>5705</v>
      </c>
    </row>
    <row r="807" spans="2:2" ht="18.75" x14ac:dyDescent="0.3">
      <c r="B807" s="267" t="s">
        <v>5706</v>
      </c>
    </row>
    <row r="808" spans="2:2" ht="18.75" x14ac:dyDescent="0.3">
      <c r="B808" s="267" t="s">
        <v>5707</v>
      </c>
    </row>
    <row r="809" spans="2:2" ht="18.75" x14ac:dyDescent="0.3">
      <c r="B809" s="267" t="s">
        <v>5708</v>
      </c>
    </row>
    <row r="810" spans="2:2" ht="18.75" x14ac:dyDescent="0.3">
      <c r="B810" s="267" t="s">
        <v>5709</v>
      </c>
    </row>
    <row r="811" spans="2:2" ht="18.75" x14ac:dyDescent="0.3">
      <c r="B811" s="267" t="s">
        <v>5710</v>
      </c>
    </row>
    <row r="812" spans="2:2" ht="18.75" x14ac:dyDescent="0.3">
      <c r="B812" s="267" t="s">
        <v>5711</v>
      </c>
    </row>
    <row r="813" spans="2:2" ht="18.75" x14ac:dyDescent="0.3">
      <c r="B813" s="267" t="s">
        <v>5712</v>
      </c>
    </row>
    <row r="814" spans="2:2" ht="18.75" x14ac:dyDescent="0.3">
      <c r="B814" s="267" t="s">
        <v>5713</v>
      </c>
    </row>
    <row r="815" spans="2:2" ht="18.75" x14ac:dyDescent="0.3">
      <c r="B815" s="267" t="s">
        <v>5714</v>
      </c>
    </row>
    <row r="816" spans="2:2" ht="18.75" x14ac:dyDescent="0.3">
      <c r="B816" s="267" t="s">
        <v>5715</v>
      </c>
    </row>
    <row r="817" spans="2:2" ht="18.75" x14ac:dyDescent="0.3">
      <c r="B817" s="267"/>
    </row>
    <row r="818" spans="2:2" ht="18.75" x14ac:dyDescent="0.3">
      <c r="B818" s="267">
        <v>18</v>
      </c>
    </row>
    <row r="819" spans="2:2" ht="18.75" x14ac:dyDescent="0.3">
      <c r="B819" s="267" t="s">
        <v>5716</v>
      </c>
    </row>
    <row r="820" spans="2:2" ht="18.75" x14ac:dyDescent="0.3">
      <c r="B820" s="267" t="s">
        <v>5717</v>
      </c>
    </row>
    <row r="821" spans="2:2" ht="18.75" x14ac:dyDescent="0.3">
      <c r="B821" s="267" t="s">
        <v>5718</v>
      </c>
    </row>
    <row r="822" spans="2:2" ht="18.75" x14ac:dyDescent="0.3">
      <c r="B822" s="267" t="s">
        <v>5719</v>
      </c>
    </row>
    <row r="823" spans="2:2" ht="18.75" x14ac:dyDescent="0.3">
      <c r="B823" s="267" t="s">
        <v>5720</v>
      </c>
    </row>
    <row r="824" spans="2:2" ht="18.75" x14ac:dyDescent="0.3">
      <c r="B824" s="267" t="s">
        <v>5721</v>
      </c>
    </row>
    <row r="825" spans="2:2" ht="18.75" x14ac:dyDescent="0.3">
      <c r="B825" s="267" t="s">
        <v>5722</v>
      </c>
    </row>
    <row r="826" spans="2:2" ht="18.75" x14ac:dyDescent="0.3">
      <c r="B826" s="267" t="s">
        <v>5723</v>
      </c>
    </row>
    <row r="827" spans="2:2" ht="18.75" x14ac:dyDescent="0.3">
      <c r="B827" s="267" t="s">
        <v>5724</v>
      </c>
    </row>
    <row r="828" spans="2:2" ht="18.75" x14ac:dyDescent="0.3">
      <c r="B828" s="267" t="s">
        <v>5725</v>
      </c>
    </row>
    <row r="829" spans="2:2" ht="18.75" x14ac:dyDescent="0.3">
      <c r="B829" s="267" t="s">
        <v>5726</v>
      </c>
    </row>
    <row r="830" spans="2:2" ht="18.75" x14ac:dyDescent="0.3">
      <c r="B830" s="267" t="s">
        <v>5727</v>
      </c>
    </row>
    <row r="831" spans="2:2" ht="18.75" x14ac:dyDescent="0.3">
      <c r="B831" s="267" t="s">
        <v>5728</v>
      </c>
    </row>
    <row r="832" spans="2:2" ht="18.75" x14ac:dyDescent="0.3">
      <c r="B832" s="267" t="s">
        <v>5729</v>
      </c>
    </row>
    <row r="833" spans="2:2" ht="18.75" x14ac:dyDescent="0.3">
      <c r="B833" s="267" t="s">
        <v>5730</v>
      </c>
    </row>
    <row r="834" spans="2:2" ht="18.75" x14ac:dyDescent="0.3">
      <c r="B834" s="267" t="s">
        <v>5731</v>
      </c>
    </row>
    <row r="835" spans="2:2" ht="18.75" x14ac:dyDescent="0.3">
      <c r="B835" s="267" t="s">
        <v>5732</v>
      </c>
    </row>
    <row r="836" spans="2:2" ht="18.75" x14ac:dyDescent="0.3">
      <c r="B836" s="267" t="s">
        <v>5733</v>
      </c>
    </row>
    <row r="837" spans="2:2" ht="18.75" x14ac:dyDescent="0.3">
      <c r="B837" s="267" t="s">
        <v>5734</v>
      </c>
    </row>
    <row r="838" spans="2:2" ht="18.75" x14ac:dyDescent="0.3">
      <c r="B838" s="267" t="s">
        <v>5735</v>
      </c>
    </row>
    <row r="839" spans="2:2" ht="18.75" x14ac:dyDescent="0.3">
      <c r="B839" s="267" t="s">
        <v>5736</v>
      </c>
    </row>
    <row r="840" spans="2:2" ht="18.75" x14ac:dyDescent="0.3">
      <c r="B840" s="267" t="s">
        <v>5737</v>
      </c>
    </row>
    <row r="841" spans="2:2" ht="18.75" x14ac:dyDescent="0.3">
      <c r="B841" s="267" t="s">
        <v>5738</v>
      </c>
    </row>
    <row r="842" spans="2:2" ht="18.75" x14ac:dyDescent="0.3">
      <c r="B842" s="267" t="s">
        <v>5739</v>
      </c>
    </row>
    <row r="843" spans="2:2" ht="18.75" x14ac:dyDescent="0.3">
      <c r="B843" s="267" t="s">
        <v>5740</v>
      </c>
    </row>
    <row r="844" spans="2:2" ht="18.75" x14ac:dyDescent="0.3">
      <c r="B844" s="267" t="s">
        <v>5741</v>
      </c>
    </row>
    <row r="845" spans="2:2" ht="18.75" x14ac:dyDescent="0.3">
      <c r="B845" s="267" t="s">
        <v>5742</v>
      </c>
    </row>
    <row r="846" spans="2:2" ht="18.75" x14ac:dyDescent="0.3">
      <c r="B846" s="267" t="s">
        <v>5743</v>
      </c>
    </row>
    <row r="847" spans="2:2" ht="18.75" x14ac:dyDescent="0.3">
      <c r="B847" s="267" t="s">
        <v>5744</v>
      </c>
    </row>
    <row r="848" spans="2:2" ht="18.75" x14ac:dyDescent="0.3">
      <c r="B848" s="267" t="s">
        <v>5745</v>
      </c>
    </row>
    <row r="849" spans="2:2" ht="18.75" x14ac:dyDescent="0.3">
      <c r="B849" s="267" t="s">
        <v>5746</v>
      </c>
    </row>
    <row r="850" spans="2:2" ht="18.75" x14ac:dyDescent="0.3">
      <c r="B850" s="267" t="s">
        <v>5747</v>
      </c>
    </row>
    <row r="851" spans="2:2" ht="18.75" x14ac:dyDescent="0.3">
      <c r="B851" s="267" t="s">
        <v>5748</v>
      </c>
    </row>
    <row r="852" spans="2:2" ht="18.75" x14ac:dyDescent="0.3">
      <c r="B852" s="267" t="s">
        <v>5749</v>
      </c>
    </row>
    <row r="853" spans="2:2" ht="18.75" x14ac:dyDescent="0.3">
      <c r="B853" s="267" t="s">
        <v>5750</v>
      </c>
    </row>
    <row r="854" spans="2:2" ht="18.75" x14ac:dyDescent="0.3">
      <c r="B854" s="267" t="s">
        <v>5751</v>
      </c>
    </row>
    <row r="855" spans="2:2" ht="18.75" x14ac:dyDescent="0.3">
      <c r="B855" s="267" t="s">
        <v>5752</v>
      </c>
    </row>
    <row r="856" spans="2:2" ht="18.75" x14ac:dyDescent="0.3">
      <c r="B856" s="267" t="s">
        <v>5307</v>
      </c>
    </row>
    <row r="857" spans="2:2" ht="18.75" x14ac:dyDescent="0.3">
      <c r="B857" s="267" t="s">
        <v>5753</v>
      </c>
    </row>
    <row r="858" spans="2:2" ht="18.75" x14ac:dyDescent="0.3">
      <c r="B858" s="267" t="s">
        <v>5754</v>
      </c>
    </row>
    <row r="859" spans="2:2" ht="18.75" x14ac:dyDescent="0.3">
      <c r="B859" s="267" t="s">
        <v>5755</v>
      </c>
    </row>
    <row r="860" spans="2:2" ht="18.75" x14ac:dyDescent="0.3">
      <c r="B860" s="267" t="s">
        <v>5756</v>
      </c>
    </row>
    <row r="861" spans="2:2" ht="18.75" x14ac:dyDescent="0.3">
      <c r="B861" s="267" t="s">
        <v>5757</v>
      </c>
    </row>
    <row r="862" spans="2:2" ht="18.75" x14ac:dyDescent="0.3">
      <c r="B862" s="267"/>
    </row>
    <row r="863" spans="2:2" ht="18.75" x14ac:dyDescent="0.3">
      <c r="B863" s="267">
        <v>19</v>
      </c>
    </row>
    <row r="864" spans="2:2" ht="18.75" x14ac:dyDescent="0.3">
      <c r="B864" s="267" t="s">
        <v>5758</v>
      </c>
    </row>
    <row r="865" spans="2:2" ht="18.75" x14ac:dyDescent="0.3">
      <c r="B865" s="267" t="s">
        <v>5759</v>
      </c>
    </row>
    <row r="866" spans="2:2" ht="18.75" x14ac:dyDescent="0.3">
      <c r="B866" s="267" t="s">
        <v>5760</v>
      </c>
    </row>
    <row r="867" spans="2:2" ht="18.75" x14ac:dyDescent="0.3">
      <c r="B867" s="267" t="s">
        <v>5761</v>
      </c>
    </row>
    <row r="868" spans="2:2" ht="18.75" x14ac:dyDescent="0.3">
      <c r="B868" s="267" t="s">
        <v>5762</v>
      </c>
    </row>
    <row r="869" spans="2:2" ht="18.75" x14ac:dyDescent="0.3">
      <c r="B869" s="267" t="s">
        <v>5763</v>
      </c>
    </row>
    <row r="870" spans="2:2" ht="18.75" x14ac:dyDescent="0.3">
      <c r="B870" s="267" t="s">
        <v>5764</v>
      </c>
    </row>
    <row r="871" spans="2:2" ht="18.75" x14ac:dyDescent="0.3">
      <c r="B871" s="267" t="s">
        <v>5765</v>
      </c>
    </row>
    <row r="872" spans="2:2" ht="18.75" x14ac:dyDescent="0.3">
      <c r="B872" s="267"/>
    </row>
    <row r="873" spans="2:2" ht="18.75" x14ac:dyDescent="0.3">
      <c r="B873" s="267"/>
    </row>
    <row r="874" spans="2:2" ht="18.75" x14ac:dyDescent="0.3">
      <c r="B874" s="267" t="s">
        <v>5766</v>
      </c>
    </row>
    <row r="875" spans="2:2" ht="18.75" x14ac:dyDescent="0.3">
      <c r="B875" s="267" t="e">
        <f>- возможность получать муниципальную услугу своевременно и в</f>
        <v>#NAME?</v>
      </c>
    </row>
    <row r="876" spans="2:2" ht="18.75" x14ac:dyDescent="0.3">
      <c r="B876" s="267" t="s">
        <v>5767</v>
      </c>
    </row>
    <row r="877" spans="2:2" ht="18.75" x14ac:dyDescent="0.3">
      <c r="B877" s="267" t="s">
        <v>5768</v>
      </c>
    </row>
    <row r="878" spans="2:2" ht="18.75" x14ac:dyDescent="0.3">
      <c r="B878" s="267" t="s">
        <v>5769</v>
      </c>
    </row>
    <row r="879" spans="2:2" ht="18.75" x14ac:dyDescent="0.3">
      <c r="B879" s="267" t="s">
        <v>5770</v>
      </c>
    </row>
    <row r="880" spans="2:2" ht="18.75" x14ac:dyDescent="0.3">
      <c r="B880" s="267" t="e">
        <f>- возможность получать информацию о результате представления</f>
        <v>#NAME?</v>
      </c>
    </row>
    <row r="881" spans="2:2" ht="18.75" x14ac:dyDescent="0.3">
      <c r="B881" s="267" t="s">
        <v>5771</v>
      </c>
    </row>
    <row r="882" spans="2:2" ht="18.75" x14ac:dyDescent="0.3">
      <c r="B882" s="267" t="e">
        <f>- возможность обращаться в досудебном и (или) судебном порядке в</f>
        <v>#NAME?</v>
      </c>
    </row>
    <row r="883" spans="2:2" ht="18.75" x14ac:dyDescent="0.3">
      <c r="B883" s="267" t="s">
        <v>5772</v>
      </c>
    </row>
    <row r="884" spans="2:2" ht="18.75" x14ac:dyDescent="0.3">
      <c r="B884" s="267" t="s">
        <v>5773</v>
      </c>
    </row>
    <row r="885" spans="2:2" ht="18.75" x14ac:dyDescent="0.3">
      <c r="B885" s="267" t="s">
        <v>5774</v>
      </c>
    </row>
    <row r="886" spans="2:2" ht="18.75" x14ac:dyDescent="0.3">
      <c r="B886" s="267" t="s">
        <v>5775</v>
      </c>
    </row>
    <row r="887" spans="2:2" ht="18.75" x14ac:dyDescent="0.3">
      <c r="B887" s="267" t="e">
        <f>- достоверность и полнота информирования заявителя о ходе</f>
        <v>#NAME?</v>
      </c>
    </row>
    <row r="888" spans="2:2" ht="18.75" x14ac:dyDescent="0.3">
      <c r="B888" s="267" t="s">
        <v>5776</v>
      </c>
    </row>
    <row r="889" spans="2:2" ht="18.75" x14ac:dyDescent="0.3">
      <c r="B889" s="267" t="e">
        <f>- удобство и доступность получения заявителем информации о порядке</f>
        <v>#NAME?</v>
      </c>
    </row>
    <row r="890" spans="2:2" ht="18.75" x14ac:dyDescent="0.3">
      <c r="B890" s="267" t="s">
        <v>5777</v>
      </c>
    </row>
    <row r="891" spans="2:2" ht="18.75" x14ac:dyDescent="0.3">
      <c r="B891" s="267" t="s">
        <v>5778</v>
      </c>
    </row>
    <row r="892" spans="2:2" ht="18.75" x14ac:dyDescent="0.3">
      <c r="B892" s="267" t="s">
        <v>5779</v>
      </c>
    </row>
    <row r="893" spans="2:2" ht="18.75" x14ac:dyDescent="0.3">
      <c r="B893" s="267" t="s">
        <v>5780</v>
      </c>
    </row>
    <row r="894" spans="2:2" ht="18.75" x14ac:dyDescent="0.3">
      <c r="B894" s="267" t="s">
        <v>5781</v>
      </c>
    </row>
    <row r="895" spans="2:2" ht="18.75" x14ac:dyDescent="0.3">
      <c r="B895" s="267" t="e">
        <f>- при направлении запроса почтовым отправлением или в электронной</f>
        <v>#NAME?</v>
      </c>
    </row>
    <row r="896" spans="2:2" ht="18.75" x14ac:dyDescent="0.3">
      <c r="B896" s="267" t="s">
        <v>5782</v>
      </c>
    </row>
    <row r="897" spans="2:2" ht="18.75" x14ac:dyDescent="0.3">
      <c r="B897" s="267" t="s">
        <v>5783</v>
      </c>
    </row>
    <row r="898" spans="2:2" ht="18.75" x14ac:dyDescent="0.3">
      <c r="B898" s="267" t="e">
        <f>- при личном обращении заявитель взаимодействует с должностным</f>
        <v>#NAME?</v>
      </c>
    </row>
    <row r="899" spans="2:2" ht="18.75" x14ac:dyDescent="0.3">
      <c r="B899" s="267" t="s">
        <v>5784</v>
      </c>
    </row>
    <row r="900" spans="2:2" ht="18.75" x14ac:dyDescent="0.3">
      <c r="B900" s="267" t="s">
        <v>5785</v>
      </c>
    </row>
    <row r="901" spans="2:2" ht="18.75" x14ac:dyDescent="0.3">
      <c r="B901" s="267" t="s">
        <v>5786</v>
      </c>
    </row>
    <row r="902" spans="2:2" ht="18.75" x14ac:dyDescent="0.3">
      <c r="B902" s="267" t="s">
        <v>5787</v>
      </c>
    </row>
    <row r="903" spans="2:2" ht="18.75" x14ac:dyDescent="0.3">
      <c r="B903" s="267" t="s">
        <v>5788</v>
      </c>
    </row>
    <row r="904" spans="2:2" ht="18.75" x14ac:dyDescent="0.3">
      <c r="B904" s="267" t="s">
        <v>5789</v>
      </c>
    </row>
    <row r="905" spans="2:2" ht="18.75" x14ac:dyDescent="0.3">
      <c r="B905" s="267" t="s">
        <v>5790</v>
      </c>
    </row>
    <row r="906" spans="2:2" ht="18.75" x14ac:dyDescent="0.3">
      <c r="B906" s="267" t="s">
        <v>5791</v>
      </c>
    </row>
    <row r="907" spans="2:2" ht="18.75" x14ac:dyDescent="0.3">
      <c r="B907" s="267" t="s">
        <v>5792</v>
      </c>
    </row>
    <row r="908" spans="2:2" ht="18.75" x14ac:dyDescent="0.3">
      <c r="B908" s="267" t="s">
        <v>5793</v>
      </c>
    </row>
    <row r="909" spans="2:2" ht="18.75" x14ac:dyDescent="0.3">
      <c r="B909" s="267">
        <v>20</v>
      </c>
    </row>
    <row r="910" spans="2:2" ht="18.75" x14ac:dyDescent="0.3">
      <c r="B910" s="267" t="s">
        <v>5794</v>
      </c>
    </row>
    <row r="911" spans="2:2" ht="18.75" x14ac:dyDescent="0.3">
      <c r="B911" s="267" t="s">
        <v>5795</v>
      </c>
    </row>
    <row r="912" spans="2:2" ht="18.75" x14ac:dyDescent="0.3">
      <c r="B912" s="267" t="s">
        <v>5796</v>
      </c>
    </row>
    <row r="913" spans="2:2" ht="18.75" x14ac:dyDescent="0.3">
      <c r="B913" s="267" t="s">
        <v>5797</v>
      </c>
    </row>
    <row r="914" spans="2:2" ht="18.75" x14ac:dyDescent="0.3">
      <c r="B914" s="267" t="s">
        <v>175</v>
      </c>
    </row>
    <row r="915" spans="2:2" ht="18.75" x14ac:dyDescent="0.3">
      <c r="B915" s="267" t="s">
        <v>5798</v>
      </c>
    </row>
    <row r="916" spans="2:2" ht="18.75" x14ac:dyDescent="0.3">
      <c r="B916" s="267" t="s">
        <v>5799</v>
      </c>
    </row>
    <row r="917" spans="2:2" ht="18.75" x14ac:dyDescent="0.3">
      <c r="B917" s="267" t="s">
        <v>5800</v>
      </c>
    </row>
    <row r="918" spans="2:2" ht="18.75" x14ac:dyDescent="0.3">
      <c r="B918" s="267" t="s">
        <v>5801</v>
      </c>
    </row>
    <row r="919" spans="2:2" ht="18.75" x14ac:dyDescent="0.3">
      <c r="B919" s="267" t="s">
        <v>5802</v>
      </c>
    </row>
    <row r="920" spans="2:2" ht="18.75" x14ac:dyDescent="0.3">
      <c r="B920" s="267" t="s">
        <v>5803</v>
      </c>
    </row>
    <row r="921" spans="2:2" ht="18.75" x14ac:dyDescent="0.3">
      <c r="B921" s="267" t="s">
        <v>5804</v>
      </c>
    </row>
    <row r="922" spans="2:2" ht="18.75" x14ac:dyDescent="0.3">
      <c r="B922" s="267" t="s">
        <v>5805</v>
      </c>
    </row>
    <row r="923" spans="2:2" ht="18.75" x14ac:dyDescent="0.3">
      <c r="B923" s="267" t="s">
        <v>5806</v>
      </c>
    </row>
    <row r="924" spans="2:2" ht="18.75" x14ac:dyDescent="0.3">
      <c r="B924" s="267" t="s">
        <v>5807</v>
      </c>
    </row>
    <row r="925" spans="2:2" ht="18.75" x14ac:dyDescent="0.3">
      <c r="B925" s="267" t="s">
        <v>5808</v>
      </c>
    </row>
    <row r="926" spans="2:2" ht="18.75" x14ac:dyDescent="0.3">
      <c r="B926" s="267" t="s">
        <v>5809</v>
      </c>
    </row>
    <row r="927" spans="2:2" ht="18.75" x14ac:dyDescent="0.3">
      <c r="B927" s="267" t="s">
        <v>5810</v>
      </c>
    </row>
    <row r="928" spans="2:2" ht="18.75" x14ac:dyDescent="0.3">
      <c r="B928" s="267" t="s">
        <v>5811</v>
      </c>
    </row>
    <row r="929" spans="2:2" ht="18.75" x14ac:dyDescent="0.3">
      <c r="B929" s="267" t="s">
        <v>5812</v>
      </c>
    </row>
    <row r="930" spans="2:2" ht="18.75" x14ac:dyDescent="0.3">
      <c r="B930" s="267" t="s">
        <v>5813</v>
      </c>
    </row>
    <row r="931" spans="2:2" ht="18.75" x14ac:dyDescent="0.3">
      <c r="B931" s="267" t="s">
        <v>5814</v>
      </c>
    </row>
    <row r="932" spans="2:2" ht="18.75" x14ac:dyDescent="0.3">
      <c r="B932" s="267" t="s">
        <v>5815</v>
      </c>
    </row>
    <row r="933" spans="2:2" ht="18.75" x14ac:dyDescent="0.3">
      <c r="B933" s="267" t="s">
        <v>5816</v>
      </c>
    </row>
    <row r="934" spans="2:2" ht="18.75" x14ac:dyDescent="0.3">
      <c r="B934" s="267" t="s">
        <v>5817</v>
      </c>
    </row>
    <row r="935" spans="2:2" ht="18.75" x14ac:dyDescent="0.3">
      <c r="B935" s="267" t="s">
        <v>5818</v>
      </c>
    </row>
    <row r="936" spans="2:2" ht="18.75" x14ac:dyDescent="0.3">
      <c r="B936" s="267" t="s">
        <v>5819</v>
      </c>
    </row>
    <row r="937" spans="2:2" ht="18.75" x14ac:dyDescent="0.3">
      <c r="B937" s="267" t="s">
        <v>5820</v>
      </c>
    </row>
    <row r="938" spans="2:2" ht="18.75" x14ac:dyDescent="0.3">
      <c r="B938" s="267" t="s">
        <v>5821</v>
      </c>
    </row>
    <row r="939" spans="2:2" ht="18.75" x14ac:dyDescent="0.3">
      <c r="B939" s="267" t="s">
        <v>5822</v>
      </c>
    </row>
    <row r="940" spans="2:2" ht="18.75" x14ac:dyDescent="0.3">
      <c r="B940" s="267" t="s">
        <v>5823</v>
      </c>
    </row>
    <row r="941" spans="2:2" ht="18.75" x14ac:dyDescent="0.3">
      <c r="B941" s="267" t="s">
        <v>5824</v>
      </c>
    </row>
    <row r="942" spans="2:2" ht="18.75" x14ac:dyDescent="0.3">
      <c r="B942" s="267" t="s">
        <v>5825</v>
      </c>
    </row>
    <row r="943" spans="2:2" ht="18.75" x14ac:dyDescent="0.3">
      <c r="B943" s="267" t="s">
        <v>5826</v>
      </c>
    </row>
    <row r="944" spans="2:2" ht="18.75" x14ac:dyDescent="0.3">
      <c r="B944" s="267" t="s">
        <v>5827</v>
      </c>
    </row>
    <row r="945" spans="2:2" ht="18.75" x14ac:dyDescent="0.3">
      <c r="B945" s="267" t="s">
        <v>5828</v>
      </c>
    </row>
    <row r="946" spans="2:2" ht="18.75" x14ac:dyDescent="0.3">
      <c r="B946" s="267" t="s">
        <v>5829</v>
      </c>
    </row>
    <row r="947" spans="2:2" ht="18.75" x14ac:dyDescent="0.3">
      <c r="B947" s="267" t="s">
        <v>5830</v>
      </c>
    </row>
    <row r="948" spans="2:2" ht="18.75" x14ac:dyDescent="0.3">
      <c r="B948" s="267" t="s">
        <v>5831</v>
      </c>
    </row>
    <row r="949" spans="2:2" ht="18.75" x14ac:dyDescent="0.3">
      <c r="B949" s="267" t="s">
        <v>5832</v>
      </c>
    </row>
    <row r="950" spans="2:2" ht="18.75" x14ac:dyDescent="0.3">
      <c r="B950" s="267" t="s">
        <v>5833</v>
      </c>
    </row>
    <row r="951" spans="2:2" ht="18.75" x14ac:dyDescent="0.3">
      <c r="B951" s="267" t="s">
        <v>5834</v>
      </c>
    </row>
    <row r="952" spans="2:2" ht="18.75" x14ac:dyDescent="0.3">
      <c r="B952" s="267" t="s">
        <v>5835</v>
      </c>
    </row>
    <row r="953" spans="2:2" ht="18.75" x14ac:dyDescent="0.3">
      <c r="B953" s="267" t="s">
        <v>5836</v>
      </c>
    </row>
    <row r="954" spans="2:2" ht="18.75" x14ac:dyDescent="0.3">
      <c r="B954" s="267">
        <v>21</v>
      </c>
    </row>
    <row r="955" spans="2:2" ht="18.75" x14ac:dyDescent="0.3">
      <c r="B955" s="267" t="s">
        <v>5837</v>
      </c>
    </row>
    <row r="956" spans="2:2" ht="18.75" x14ac:dyDescent="0.3">
      <c r="B956" s="267" t="s">
        <v>5838</v>
      </c>
    </row>
    <row r="957" spans="2:2" ht="18.75" x14ac:dyDescent="0.3">
      <c r="B957" s="267" t="s">
        <v>5839</v>
      </c>
    </row>
    <row r="958" spans="2:2" ht="18.75" x14ac:dyDescent="0.3">
      <c r="B958" s="267" t="s">
        <v>5840</v>
      </c>
    </row>
    <row r="959" spans="2:2" ht="18.75" x14ac:dyDescent="0.3">
      <c r="B959" s="267" t="s">
        <v>5841</v>
      </c>
    </row>
    <row r="960" spans="2:2" ht="18.75" x14ac:dyDescent="0.3">
      <c r="B960" s="267" t="s">
        <v>5842</v>
      </c>
    </row>
    <row r="961" spans="2:2" ht="18.75" x14ac:dyDescent="0.3">
      <c r="B961" s="267" t="s">
        <v>5843</v>
      </c>
    </row>
    <row r="962" spans="2:2" ht="18.75" x14ac:dyDescent="0.3">
      <c r="B962" s="267" t="s">
        <v>5844</v>
      </c>
    </row>
    <row r="963" spans="2:2" ht="18.75" x14ac:dyDescent="0.3">
      <c r="B963" s="267" t="s">
        <v>5845</v>
      </c>
    </row>
    <row r="964" spans="2:2" ht="18.75" x14ac:dyDescent="0.3">
      <c r="B964" s="267" t="s">
        <v>5846</v>
      </c>
    </row>
    <row r="965" spans="2:2" ht="18.75" x14ac:dyDescent="0.3">
      <c r="B965" s="267" t="s">
        <v>5847</v>
      </c>
    </row>
    <row r="966" spans="2:2" ht="18.75" x14ac:dyDescent="0.3">
      <c r="B966" s="267" t="s">
        <v>5848</v>
      </c>
    </row>
    <row r="967" spans="2:2" ht="18.75" x14ac:dyDescent="0.3">
      <c r="B967" s="267" t="s">
        <v>5849</v>
      </c>
    </row>
    <row r="968" spans="2:2" ht="18.75" x14ac:dyDescent="0.3">
      <c r="B968" s="267" t="s">
        <v>5850</v>
      </c>
    </row>
    <row r="969" spans="2:2" ht="18.75" x14ac:dyDescent="0.3">
      <c r="B969" s="267" t="s">
        <v>5851</v>
      </c>
    </row>
    <row r="970" spans="2:2" ht="18.75" x14ac:dyDescent="0.3">
      <c r="B970" s="267" t="s">
        <v>5852</v>
      </c>
    </row>
    <row r="971" spans="2:2" ht="18.75" x14ac:dyDescent="0.3">
      <c r="B971" s="267" t="s">
        <v>5853</v>
      </c>
    </row>
    <row r="972" spans="2:2" ht="18.75" x14ac:dyDescent="0.3">
      <c r="B972" s="267" t="s">
        <v>5854</v>
      </c>
    </row>
    <row r="973" spans="2:2" ht="18.75" x14ac:dyDescent="0.3">
      <c r="B973" s="267" t="s">
        <v>5855</v>
      </c>
    </row>
    <row r="974" spans="2:2" ht="18.75" x14ac:dyDescent="0.3">
      <c r="B974" s="267" t="s">
        <v>5856</v>
      </c>
    </row>
    <row r="975" spans="2:2" ht="18.75" x14ac:dyDescent="0.3">
      <c r="B975" s="267" t="s">
        <v>5857</v>
      </c>
    </row>
    <row r="976" spans="2:2" ht="18.75" x14ac:dyDescent="0.3">
      <c r="B976" s="267" t="s">
        <v>5858</v>
      </c>
    </row>
    <row r="977" spans="2:2" ht="18.75" x14ac:dyDescent="0.3">
      <c r="B977" s="267" t="s">
        <v>5859</v>
      </c>
    </row>
    <row r="978" spans="2:2" ht="18.75" x14ac:dyDescent="0.3">
      <c r="B978" s="267" t="s">
        <v>5860</v>
      </c>
    </row>
    <row r="979" spans="2:2" ht="18.75" x14ac:dyDescent="0.3">
      <c r="B979" s="267" t="s">
        <v>5861</v>
      </c>
    </row>
    <row r="980" spans="2:2" ht="18.75" x14ac:dyDescent="0.3">
      <c r="B980" s="267" t="s">
        <v>5862</v>
      </c>
    </row>
    <row r="981" spans="2:2" ht="18.75" x14ac:dyDescent="0.3">
      <c r="B981" s="267" t="s">
        <v>5863</v>
      </c>
    </row>
    <row r="982" spans="2:2" ht="18.75" x14ac:dyDescent="0.3">
      <c r="B982" s="267" t="s">
        <v>5864</v>
      </c>
    </row>
    <row r="983" spans="2:2" ht="18.75" x14ac:dyDescent="0.3">
      <c r="B983" s="267" t="s">
        <v>5865</v>
      </c>
    </row>
    <row r="984" spans="2:2" ht="18.75" x14ac:dyDescent="0.3">
      <c r="B984" s="267" t="s">
        <v>5866</v>
      </c>
    </row>
    <row r="985" spans="2:2" ht="18.75" x14ac:dyDescent="0.3">
      <c r="B985" s="267" t="s">
        <v>5867</v>
      </c>
    </row>
    <row r="986" spans="2:2" ht="18.75" x14ac:dyDescent="0.3">
      <c r="B986" s="267" t="s">
        <v>5868</v>
      </c>
    </row>
    <row r="987" spans="2:2" ht="18.75" x14ac:dyDescent="0.3">
      <c r="B987" s="267" t="s">
        <v>5869</v>
      </c>
    </row>
    <row r="988" spans="2:2" ht="18.75" x14ac:dyDescent="0.3">
      <c r="B988" s="267" t="s">
        <v>5870</v>
      </c>
    </row>
    <row r="989" spans="2:2" ht="18.75" x14ac:dyDescent="0.3">
      <c r="B989" s="267" t="s">
        <v>5871</v>
      </c>
    </row>
    <row r="990" spans="2:2" ht="18.75" x14ac:dyDescent="0.3">
      <c r="B990" s="267" t="s">
        <v>5872</v>
      </c>
    </row>
    <row r="991" spans="2:2" ht="18.75" x14ac:dyDescent="0.3">
      <c r="B991" s="267" t="s">
        <v>5873</v>
      </c>
    </row>
    <row r="992" spans="2:2" ht="18.75" x14ac:dyDescent="0.3">
      <c r="B992" s="267" t="s">
        <v>5874</v>
      </c>
    </row>
    <row r="993" spans="2:2" ht="18.75" x14ac:dyDescent="0.3">
      <c r="B993" s="267" t="s">
        <v>5875</v>
      </c>
    </row>
    <row r="994" spans="2:2" ht="18.75" x14ac:dyDescent="0.3">
      <c r="B994" s="267" t="s">
        <v>5860</v>
      </c>
    </row>
    <row r="995" spans="2:2" ht="18.75" x14ac:dyDescent="0.3">
      <c r="B995" s="267" t="s">
        <v>5861</v>
      </c>
    </row>
    <row r="996" spans="2:2" ht="18.75" x14ac:dyDescent="0.3">
      <c r="B996" s="267" t="s">
        <v>5862</v>
      </c>
    </row>
    <row r="997" spans="2:2" ht="18.75" x14ac:dyDescent="0.3">
      <c r="B997" s="267" t="s">
        <v>5863</v>
      </c>
    </row>
    <row r="998" spans="2:2" ht="18.75" x14ac:dyDescent="0.3">
      <c r="B998" s="267" t="s">
        <v>5864</v>
      </c>
    </row>
    <row r="999" spans="2:2" ht="18.75" x14ac:dyDescent="0.3">
      <c r="B999" s="267" t="s">
        <v>5865</v>
      </c>
    </row>
    <row r="1000" spans="2:2" ht="18.75" x14ac:dyDescent="0.3">
      <c r="B1000" s="267" t="s">
        <v>5866</v>
      </c>
    </row>
    <row r="1001" spans="2:2" ht="18.75" x14ac:dyDescent="0.3">
      <c r="B1001" s="267">
        <v>22</v>
      </c>
    </row>
    <row r="1002" spans="2:2" ht="18.75" x14ac:dyDescent="0.3">
      <c r="B1002" s="267" t="s">
        <v>5876</v>
      </c>
    </row>
    <row r="1003" spans="2:2" ht="18.75" x14ac:dyDescent="0.3">
      <c r="B1003" s="267" t="s">
        <v>5877</v>
      </c>
    </row>
    <row r="1004" spans="2:2" ht="18.75" x14ac:dyDescent="0.3">
      <c r="B1004" s="267" t="s">
        <v>5878</v>
      </c>
    </row>
    <row r="1005" spans="2:2" ht="18.75" x14ac:dyDescent="0.3">
      <c r="B1005" s="267" t="s">
        <v>5879</v>
      </c>
    </row>
    <row r="1006" spans="2:2" ht="18.75" x14ac:dyDescent="0.3">
      <c r="B1006" s="267" t="s">
        <v>5880</v>
      </c>
    </row>
    <row r="1007" spans="2:2" ht="18.75" x14ac:dyDescent="0.3">
      <c r="B1007" s="267" t="s">
        <v>5881</v>
      </c>
    </row>
    <row r="1008" spans="2:2" ht="18.75" x14ac:dyDescent="0.3">
      <c r="B1008" s="267" t="s">
        <v>5882</v>
      </c>
    </row>
    <row r="1009" spans="2:2" ht="18.75" x14ac:dyDescent="0.3">
      <c r="B1009" s="267" t="s">
        <v>5883</v>
      </c>
    </row>
    <row r="1010" spans="2:2" ht="18.75" x14ac:dyDescent="0.3">
      <c r="B1010" s="267" t="s">
        <v>5884</v>
      </c>
    </row>
    <row r="1011" spans="2:2" ht="18.75" x14ac:dyDescent="0.3">
      <c r="B1011" s="267" t="s">
        <v>5885</v>
      </c>
    </row>
    <row r="1012" spans="2:2" ht="18.75" x14ac:dyDescent="0.3">
      <c r="B1012" s="267" t="s">
        <v>5886</v>
      </c>
    </row>
    <row r="1013" spans="2:2" ht="18.75" x14ac:dyDescent="0.3">
      <c r="B1013" s="267" t="s">
        <v>5887</v>
      </c>
    </row>
    <row r="1014" spans="2:2" ht="18.75" x14ac:dyDescent="0.3">
      <c r="B1014" s="267" t="s">
        <v>5888</v>
      </c>
    </row>
    <row r="1015" spans="2:2" ht="18.75" x14ac:dyDescent="0.3">
      <c r="B1015" s="267" t="s">
        <v>5889</v>
      </c>
    </row>
    <row r="1016" spans="2:2" ht="18.75" x14ac:dyDescent="0.3">
      <c r="B1016" s="267" t="s">
        <v>5890</v>
      </c>
    </row>
    <row r="1017" spans="2:2" ht="18.75" x14ac:dyDescent="0.3">
      <c r="B1017" s="267" t="s">
        <v>5891</v>
      </c>
    </row>
    <row r="1018" spans="2:2" ht="18.75" x14ac:dyDescent="0.3">
      <c r="B1018" s="267" t="s">
        <v>5892</v>
      </c>
    </row>
    <row r="1019" spans="2:2" ht="18.75" x14ac:dyDescent="0.3">
      <c r="B1019" s="267" t="s">
        <v>5893</v>
      </c>
    </row>
    <row r="1020" spans="2:2" ht="18.75" x14ac:dyDescent="0.3">
      <c r="B1020" s="267" t="s">
        <v>5894</v>
      </c>
    </row>
    <row r="1021" spans="2:2" ht="18.75" x14ac:dyDescent="0.3">
      <c r="B1021" s="267" t="s">
        <v>5895</v>
      </c>
    </row>
    <row r="1022" spans="2:2" ht="18.75" x14ac:dyDescent="0.3">
      <c r="B1022" s="267" t="s">
        <v>5896</v>
      </c>
    </row>
    <row r="1023" spans="2:2" ht="18.75" x14ac:dyDescent="0.3">
      <c r="B1023" s="267" t="s">
        <v>5897</v>
      </c>
    </row>
    <row r="1024" spans="2:2" ht="18.75" x14ac:dyDescent="0.3">
      <c r="B1024" s="267" t="s">
        <v>5898</v>
      </c>
    </row>
    <row r="1025" spans="2:2" ht="18.75" x14ac:dyDescent="0.3">
      <c r="B1025" s="267" t="s">
        <v>5899</v>
      </c>
    </row>
    <row r="1026" spans="2:2" ht="18.75" x14ac:dyDescent="0.3">
      <c r="B1026" s="267" t="s">
        <v>5900</v>
      </c>
    </row>
    <row r="1027" spans="2:2" ht="18.75" x14ac:dyDescent="0.3">
      <c r="B1027" s="267" t="s">
        <v>5901</v>
      </c>
    </row>
    <row r="1028" spans="2:2" ht="18.75" x14ac:dyDescent="0.3">
      <c r="B1028" s="267" t="s">
        <v>5902</v>
      </c>
    </row>
    <row r="1029" spans="2:2" ht="18.75" x14ac:dyDescent="0.3">
      <c r="B1029" s="267" t="s">
        <v>5903</v>
      </c>
    </row>
    <row r="1030" spans="2:2" ht="18.75" x14ac:dyDescent="0.3">
      <c r="B1030" s="267" t="s">
        <v>5904</v>
      </c>
    </row>
    <row r="1031" spans="2:2" ht="18.75" x14ac:dyDescent="0.3">
      <c r="B1031" s="267" t="s">
        <v>5905</v>
      </c>
    </row>
    <row r="1032" spans="2:2" ht="18.75" x14ac:dyDescent="0.3">
      <c r="B1032" s="267" t="s">
        <v>5906</v>
      </c>
    </row>
    <row r="1033" spans="2:2" ht="18.75" x14ac:dyDescent="0.3">
      <c r="B1033" s="267" t="s">
        <v>5907</v>
      </c>
    </row>
    <row r="1034" spans="2:2" ht="18.75" x14ac:dyDescent="0.3">
      <c r="B1034" s="267" t="s">
        <v>5908</v>
      </c>
    </row>
    <row r="1035" spans="2:2" ht="18.75" x14ac:dyDescent="0.3">
      <c r="B1035" s="267" t="s">
        <v>5909</v>
      </c>
    </row>
    <row r="1036" spans="2:2" ht="18.75" x14ac:dyDescent="0.3">
      <c r="B1036" s="267" t="s">
        <v>5910</v>
      </c>
    </row>
    <row r="1037" spans="2:2" ht="18.75" x14ac:dyDescent="0.3">
      <c r="B1037" s="267" t="s">
        <v>5911</v>
      </c>
    </row>
    <row r="1038" spans="2:2" ht="18.75" x14ac:dyDescent="0.3">
      <c r="B1038" s="267" t="s">
        <v>5912</v>
      </c>
    </row>
    <row r="1039" spans="2:2" ht="18.75" x14ac:dyDescent="0.3">
      <c r="B1039" s="267" t="s">
        <v>5913</v>
      </c>
    </row>
    <row r="1040" spans="2:2" ht="18.75" x14ac:dyDescent="0.3">
      <c r="B1040" s="267" t="s">
        <v>5914</v>
      </c>
    </row>
    <row r="1041" spans="2:2" ht="18.75" x14ac:dyDescent="0.3">
      <c r="B1041" s="267" t="s">
        <v>5915</v>
      </c>
    </row>
    <row r="1042" spans="2:2" ht="18.75" x14ac:dyDescent="0.3">
      <c r="B1042" s="267" t="s">
        <v>5916</v>
      </c>
    </row>
    <row r="1043" spans="2:2" ht="18.75" x14ac:dyDescent="0.3">
      <c r="B1043" s="267" t="s">
        <v>5917</v>
      </c>
    </row>
    <row r="1044" spans="2:2" ht="18.75" x14ac:dyDescent="0.3">
      <c r="B1044" s="267">
        <v>23</v>
      </c>
    </row>
    <row r="1045" spans="2:2" ht="18.75" x14ac:dyDescent="0.3">
      <c r="B1045" s="267" t="s">
        <v>5918</v>
      </c>
    </row>
    <row r="1046" spans="2:2" ht="18.75" x14ac:dyDescent="0.3">
      <c r="B1046" s="267" t="s">
        <v>5919</v>
      </c>
    </row>
    <row r="1047" spans="2:2" ht="18.75" x14ac:dyDescent="0.3">
      <c r="B1047" s="267" t="s">
        <v>5920</v>
      </c>
    </row>
    <row r="1048" spans="2:2" ht="18.75" x14ac:dyDescent="0.3">
      <c r="B1048" s="267" t="s">
        <v>5921</v>
      </c>
    </row>
    <row r="1049" spans="2:2" ht="18.75" x14ac:dyDescent="0.3">
      <c r="B1049" s="267" t="s">
        <v>5922</v>
      </c>
    </row>
    <row r="1050" spans="2:2" ht="18.75" x14ac:dyDescent="0.3">
      <c r="B1050" s="267" t="s">
        <v>5923</v>
      </c>
    </row>
    <row r="1051" spans="2:2" ht="18.75" x14ac:dyDescent="0.3">
      <c r="B1051" s="267" t="s">
        <v>5924</v>
      </c>
    </row>
    <row r="1052" spans="2:2" ht="18.75" x14ac:dyDescent="0.3">
      <c r="B1052" s="267" t="s">
        <v>5925</v>
      </c>
    </row>
    <row r="1053" spans="2:2" ht="18.75" x14ac:dyDescent="0.3">
      <c r="B1053" s="267" t="s">
        <v>5926</v>
      </c>
    </row>
    <row r="1054" spans="2:2" ht="18.75" x14ac:dyDescent="0.3">
      <c r="B1054" s="267" t="s">
        <v>5927</v>
      </c>
    </row>
    <row r="1055" spans="2:2" ht="18.75" x14ac:dyDescent="0.3">
      <c r="B1055" s="267" t="s">
        <v>5928</v>
      </c>
    </row>
    <row r="1056" spans="2:2" ht="18.75" x14ac:dyDescent="0.3">
      <c r="B1056" s="267" t="s">
        <v>5929</v>
      </c>
    </row>
    <row r="1057" spans="2:2" ht="18.75" x14ac:dyDescent="0.3">
      <c r="B1057" s="267" t="s">
        <v>5930</v>
      </c>
    </row>
    <row r="1058" spans="2:2" ht="18.75" x14ac:dyDescent="0.3">
      <c r="B1058" s="267" t="s">
        <v>5931</v>
      </c>
    </row>
    <row r="1059" spans="2:2" ht="18.75" x14ac:dyDescent="0.3">
      <c r="B1059" s="267" t="s">
        <v>5932</v>
      </c>
    </row>
    <row r="1060" spans="2:2" ht="18.75" x14ac:dyDescent="0.3">
      <c r="B1060" s="267" t="s">
        <v>5933</v>
      </c>
    </row>
    <row r="1061" spans="2:2" ht="18.75" x14ac:dyDescent="0.3">
      <c r="B1061" s="267" t="s">
        <v>5934</v>
      </c>
    </row>
    <row r="1062" spans="2:2" ht="18.75" x14ac:dyDescent="0.3">
      <c r="B1062" s="267" t="s">
        <v>5935</v>
      </c>
    </row>
    <row r="1063" spans="2:2" ht="18.75" x14ac:dyDescent="0.3">
      <c r="B1063" s="267" t="s">
        <v>5936</v>
      </c>
    </row>
    <row r="1064" spans="2:2" ht="18.75" x14ac:dyDescent="0.3">
      <c r="B1064" s="267" t="s">
        <v>5937</v>
      </c>
    </row>
    <row r="1065" spans="2:2" ht="18.75" x14ac:dyDescent="0.3">
      <c r="B1065" s="267" t="s">
        <v>5938</v>
      </c>
    </row>
    <row r="1066" spans="2:2" ht="18.75" x14ac:dyDescent="0.3">
      <c r="B1066" s="267" t="s">
        <v>5939</v>
      </c>
    </row>
    <row r="1067" spans="2:2" ht="18.75" x14ac:dyDescent="0.3">
      <c r="B1067" s="267" t="s">
        <v>5940</v>
      </c>
    </row>
    <row r="1068" spans="2:2" ht="18.75" x14ac:dyDescent="0.3">
      <c r="B1068" s="267" t="s">
        <v>5941</v>
      </c>
    </row>
    <row r="1069" spans="2:2" ht="18.75" x14ac:dyDescent="0.3">
      <c r="B1069" s="267" t="s">
        <v>5942</v>
      </c>
    </row>
    <row r="1070" spans="2:2" ht="18.75" x14ac:dyDescent="0.3">
      <c r="B1070" s="267" t="s">
        <v>5943</v>
      </c>
    </row>
    <row r="1071" spans="2:2" ht="18.75" x14ac:dyDescent="0.3">
      <c r="B1071" s="267" t="s">
        <v>5944</v>
      </c>
    </row>
    <row r="1072" spans="2:2" ht="18.75" x14ac:dyDescent="0.3">
      <c r="B1072" s="267" t="s">
        <v>5945</v>
      </c>
    </row>
    <row r="1073" spans="2:2" ht="18.75" x14ac:dyDescent="0.3">
      <c r="B1073" s="267" t="s">
        <v>5946</v>
      </c>
    </row>
    <row r="1074" spans="2:2" ht="18.75" x14ac:dyDescent="0.3">
      <c r="B1074" s="267" t="s">
        <v>5947</v>
      </c>
    </row>
    <row r="1075" spans="2:2" ht="18.75" x14ac:dyDescent="0.3">
      <c r="B1075" s="267" t="s">
        <v>5948</v>
      </c>
    </row>
    <row r="1076" spans="2:2" ht="18.75" x14ac:dyDescent="0.3">
      <c r="B1076" s="267" t="s">
        <v>5949</v>
      </c>
    </row>
    <row r="1077" spans="2:2" ht="18.75" x14ac:dyDescent="0.3">
      <c r="B1077" s="267" t="s">
        <v>5950</v>
      </c>
    </row>
    <row r="1078" spans="2:2" ht="18.75" x14ac:dyDescent="0.3">
      <c r="B1078" s="267" t="s">
        <v>5951</v>
      </c>
    </row>
    <row r="1079" spans="2:2" ht="18.75" x14ac:dyDescent="0.3">
      <c r="B1079" s="267" t="s">
        <v>5952</v>
      </c>
    </row>
    <row r="1080" spans="2:2" ht="18.75" x14ac:dyDescent="0.3">
      <c r="B1080" s="267" t="s">
        <v>5953</v>
      </c>
    </row>
    <row r="1081" spans="2:2" ht="18.75" x14ac:dyDescent="0.3">
      <c r="B1081" s="267" t="s">
        <v>5954</v>
      </c>
    </row>
    <row r="1082" spans="2:2" ht="18.75" x14ac:dyDescent="0.3">
      <c r="B1082" s="267" t="s">
        <v>5955</v>
      </c>
    </row>
    <row r="1083" spans="2:2" ht="18.75" x14ac:dyDescent="0.3">
      <c r="B1083" s="267" t="s">
        <v>5956</v>
      </c>
    </row>
    <row r="1084" spans="2:2" ht="18.75" x14ac:dyDescent="0.3">
      <c r="B1084" s="267" t="s">
        <v>5957</v>
      </c>
    </row>
    <row r="1085" spans="2:2" ht="18.75" x14ac:dyDescent="0.3">
      <c r="B1085" s="267" t="s">
        <v>5958</v>
      </c>
    </row>
    <row r="1086" spans="2:2" ht="18.75" x14ac:dyDescent="0.3">
      <c r="B1086" s="267" t="s">
        <v>5959</v>
      </c>
    </row>
    <row r="1087" spans="2:2" ht="18.75" x14ac:dyDescent="0.3">
      <c r="B1087" s="267" t="s">
        <v>5960</v>
      </c>
    </row>
    <row r="1088" spans="2:2" ht="18.75" x14ac:dyDescent="0.3">
      <c r="B1088" s="267" t="s">
        <v>5961</v>
      </c>
    </row>
    <row r="1089" spans="2:2" ht="18.75" x14ac:dyDescent="0.3">
      <c r="B1089" s="267">
        <v>24</v>
      </c>
    </row>
    <row r="1090" spans="2:2" ht="18.75" x14ac:dyDescent="0.3">
      <c r="B1090" s="267" t="s">
        <v>5962</v>
      </c>
    </row>
    <row r="1091" spans="2:2" ht="18.75" x14ac:dyDescent="0.3">
      <c r="B1091" s="267" t="s">
        <v>5963</v>
      </c>
    </row>
    <row r="1092" spans="2:2" ht="18.75" x14ac:dyDescent="0.3">
      <c r="B1092" s="267" t="s">
        <v>5964</v>
      </c>
    </row>
    <row r="1093" spans="2:2" ht="18.75" x14ac:dyDescent="0.3">
      <c r="B1093" s="267" t="s">
        <v>5965</v>
      </c>
    </row>
    <row r="1094" spans="2:2" ht="18.75" x14ac:dyDescent="0.3">
      <c r="B1094" s="267" t="s">
        <v>5966</v>
      </c>
    </row>
    <row r="1095" spans="2:2" ht="18.75" x14ac:dyDescent="0.3">
      <c r="B1095" s="267" t="s">
        <v>5967</v>
      </c>
    </row>
    <row r="1096" spans="2:2" ht="18.75" x14ac:dyDescent="0.3">
      <c r="B1096" s="267" t="s">
        <v>5968</v>
      </c>
    </row>
    <row r="1097" spans="2:2" ht="18.75" x14ac:dyDescent="0.3">
      <c r="B1097" s="267" t="s">
        <v>5969</v>
      </c>
    </row>
    <row r="1098" spans="2:2" ht="18.75" x14ac:dyDescent="0.3">
      <c r="B1098" s="267" t="s">
        <v>5970</v>
      </c>
    </row>
    <row r="1099" spans="2:2" ht="18.75" x14ac:dyDescent="0.3">
      <c r="B1099" s="267" t="s">
        <v>5971</v>
      </c>
    </row>
    <row r="1100" spans="2:2" ht="18.75" x14ac:dyDescent="0.3">
      <c r="B1100" s="267" t="s">
        <v>5972</v>
      </c>
    </row>
    <row r="1101" spans="2:2" ht="18.75" x14ac:dyDescent="0.3">
      <c r="B1101" s="267" t="s">
        <v>5973</v>
      </c>
    </row>
    <row r="1102" spans="2:2" ht="18.75" x14ac:dyDescent="0.3">
      <c r="B1102" s="267" t="s">
        <v>5974</v>
      </c>
    </row>
    <row r="1103" spans="2:2" ht="18.75" x14ac:dyDescent="0.3">
      <c r="B1103" s="267" t="s">
        <v>5975</v>
      </c>
    </row>
    <row r="1104" spans="2:2" ht="18.75" x14ac:dyDescent="0.3">
      <c r="B1104" s="267" t="s">
        <v>5976</v>
      </c>
    </row>
    <row r="1105" spans="2:2" ht="18.75" x14ac:dyDescent="0.3">
      <c r="B1105" s="267" t="s">
        <v>5977</v>
      </c>
    </row>
    <row r="1106" spans="2:2" ht="18.75" x14ac:dyDescent="0.3">
      <c r="B1106" s="267" t="s">
        <v>5978</v>
      </c>
    </row>
    <row r="1107" spans="2:2" ht="18.75" x14ac:dyDescent="0.3">
      <c r="B1107" s="267" t="s">
        <v>5979</v>
      </c>
    </row>
    <row r="1108" spans="2:2" ht="18.75" x14ac:dyDescent="0.3">
      <c r="B1108" s="267" t="s">
        <v>5980</v>
      </c>
    </row>
    <row r="1109" spans="2:2" ht="18.75" x14ac:dyDescent="0.3">
      <c r="B1109" s="267" t="s">
        <v>5981</v>
      </c>
    </row>
    <row r="1110" spans="2:2" ht="18.75" x14ac:dyDescent="0.3">
      <c r="B1110" s="267" t="s">
        <v>5982</v>
      </c>
    </row>
    <row r="1111" spans="2:2" ht="18.75" x14ac:dyDescent="0.3">
      <c r="B1111" s="267" t="s">
        <v>5983</v>
      </c>
    </row>
    <row r="1112" spans="2:2" ht="18.75" x14ac:dyDescent="0.3">
      <c r="B1112" s="267" t="s">
        <v>5984</v>
      </c>
    </row>
    <row r="1113" spans="2:2" ht="18.75" x14ac:dyDescent="0.3">
      <c r="B1113" s="267" t="s">
        <v>5985</v>
      </c>
    </row>
    <row r="1114" spans="2:2" ht="18.75" x14ac:dyDescent="0.3">
      <c r="B1114" s="267" t="s">
        <v>5986</v>
      </c>
    </row>
    <row r="1115" spans="2:2" ht="18.75" x14ac:dyDescent="0.3">
      <c r="B1115" s="267" t="s">
        <v>5987</v>
      </c>
    </row>
    <row r="1116" spans="2:2" ht="18.75" x14ac:dyDescent="0.3">
      <c r="B1116" s="267" t="s">
        <v>5988</v>
      </c>
    </row>
    <row r="1117" spans="2:2" ht="18.75" x14ac:dyDescent="0.3">
      <c r="B1117" s="267" t="s">
        <v>5989</v>
      </c>
    </row>
    <row r="1118" spans="2:2" ht="18.75" x14ac:dyDescent="0.3">
      <c r="B1118" s="267" t="s">
        <v>5990</v>
      </c>
    </row>
    <row r="1119" spans="2:2" ht="18.75" x14ac:dyDescent="0.3">
      <c r="B1119" s="267" t="s">
        <v>5991</v>
      </c>
    </row>
    <row r="1120" spans="2:2" ht="18.75" x14ac:dyDescent="0.3">
      <c r="B1120" s="267" t="s">
        <v>5992</v>
      </c>
    </row>
    <row r="1121" spans="2:2" ht="18.75" x14ac:dyDescent="0.3">
      <c r="B1121" s="267" t="s">
        <v>5993</v>
      </c>
    </row>
    <row r="1122" spans="2:2" ht="18.75" x14ac:dyDescent="0.3">
      <c r="B1122" s="267" t="s">
        <v>5994</v>
      </c>
    </row>
    <row r="1123" spans="2:2" ht="18.75" x14ac:dyDescent="0.3">
      <c r="B1123" s="267" t="s">
        <v>5995</v>
      </c>
    </row>
    <row r="1124" spans="2:2" ht="18.75" x14ac:dyDescent="0.3">
      <c r="B1124" s="267" t="s">
        <v>5996</v>
      </c>
    </row>
    <row r="1125" spans="2:2" ht="18.75" x14ac:dyDescent="0.3">
      <c r="B1125" s="267" t="s">
        <v>5997</v>
      </c>
    </row>
    <row r="1126" spans="2:2" ht="18.75" x14ac:dyDescent="0.3">
      <c r="B1126" s="267" t="s">
        <v>5998</v>
      </c>
    </row>
    <row r="1127" spans="2:2" ht="18.75" x14ac:dyDescent="0.3">
      <c r="B1127" s="267" t="s">
        <v>5999</v>
      </c>
    </row>
    <row r="1128" spans="2:2" ht="18.75" x14ac:dyDescent="0.3">
      <c r="B1128" s="267" t="s">
        <v>6000</v>
      </c>
    </row>
    <row r="1129" spans="2:2" ht="18.75" x14ac:dyDescent="0.3">
      <c r="B1129" s="267" t="s">
        <v>6001</v>
      </c>
    </row>
    <row r="1130" spans="2:2" ht="18.75" x14ac:dyDescent="0.3">
      <c r="B1130" s="267" t="s">
        <v>6002</v>
      </c>
    </row>
    <row r="1131" spans="2:2" ht="18.75" x14ac:dyDescent="0.3">
      <c r="B1131" s="267" t="s">
        <v>6003</v>
      </c>
    </row>
    <row r="1132" spans="2:2" ht="18.75" x14ac:dyDescent="0.3">
      <c r="B1132" s="267" t="s">
        <v>6004</v>
      </c>
    </row>
    <row r="1133" spans="2:2" ht="18.75" x14ac:dyDescent="0.3">
      <c r="B1133" s="267" t="s">
        <v>6005</v>
      </c>
    </row>
    <row r="1134" spans="2:2" ht="18.75" x14ac:dyDescent="0.3">
      <c r="B1134" s="267">
        <v>25</v>
      </c>
    </row>
    <row r="1135" spans="2:2" ht="18.75" x14ac:dyDescent="0.3">
      <c r="B1135" s="267" t="s">
        <v>6006</v>
      </c>
    </row>
    <row r="1136" spans="2:2" ht="18.75" x14ac:dyDescent="0.3">
      <c r="B1136" s="267" t="s">
        <v>6007</v>
      </c>
    </row>
    <row r="1137" spans="2:2" ht="18.75" x14ac:dyDescent="0.3">
      <c r="B1137" s="267" t="s">
        <v>6008</v>
      </c>
    </row>
    <row r="1138" spans="2:2" ht="18.75" x14ac:dyDescent="0.3">
      <c r="B1138" s="267" t="s">
        <v>6009</v>
      </c>
    </row>
    <row r="1139" spans="2:2" ht="18.75" x14ac:dyDescent="0.3">
      <c r="B1139" s="267" t="s">
        <v>6010</v>
      </c>
    </row>
    <row r="1140" spans="2:2" ht="18.75" x14ac:dyDescent="0.3">
      <c r="B1140" s="267" t="s">
        <v>6011</v>
      </c>
    </row>
    <row r="1141" spans="2:2" ht="18.75" x14ac:dyDescent="0.3">
      <c r="B1141" s="267" t="s">
        <v>6012</v>
      </c>
    </row>
    <row r="1142" spans="2:2" ht="18.75" x14ac:dyDescent="0.3">
      <c r="B1142" s="267" t="s">
        <v>6013</v>
      </c>
    </row>
    <row r="1143" spans="2:2" ht="18.75" x14ac:dyDescent="0.3">
      <c r="B1143" s="267" t="s">
        <v>6014</v>
      </c>
    </row>
    <row r="1144" spans="2:2" ht="18.75" x14ac:dyDescent="0.3">
      <c r="B1144" s="267" t="s">
        <v>6015</v>
      </c>
    </row>
    <row r="1145" spans="2:2" ht="18.75" x14ac:dyDescent="0.3">
      <c r="B1145" s="267" t="s">
        <v>6016</v>
      </c>
    </row>
    <row r="1146" spans="2:2" ht="18.75" x14ac:dyDescent="0.3">
      <c r="B1146" s="267" t="s">
        <v>6017</v>
      </c>
    </row>
    <row r="1147" spans="2:2" ht="18.75" x14ac:dyDescent="0.3">
      <c r="B1147" s="267" t="s">
        <v>6018</v>
      </c>
    </row>
    <row r="1148" spans="2:2" ht="18.75" x14ac:dyDescent="0.3">
      <c r="B1148" s="267" t="s">
        <v>6019</v>
      </c>
    </row>
    <row r="1149" spans="2:2" ht="18.75" x14ac:dyDescent="0.3">
      <c r="B1149" s="267" t="s">
        <v>6020</v>
      </c>
    </row>
    <row r="1150" spans="2:2" ht="18.75" x14ac:dyDescent="0.3">
      <c r="B1150" s="267" t="s">
        <v>6021</v>
      </c>
    </row>
    <row r="1151" spans="2:2" ht="18.75" x14ac:dyDescent="0.3">
      <c r="B1151" s="267" t="s">
        <v>6022</v>
      </c>
    </row>
    <row r="1152" spans="2:2" ht="18.75" x14ac:dyDescent="0.3">
      <c r="B1152" s="267" t="s">
        <v>5563</v>
      </c>
    </row>
    <row r="1153" spans="2:2" ht="18.75" x14ac:dyDescent="0.3">
      <c r="B1153" s="267" t="s">
        <v>6023</v>
      </c>
    </row>
    <row r="1154" spans="2:2" ht="18.75" x14ac:dyDescent="0.3">
      <c r="B1154" s="267" t="s">
        <v>6024</v>
      </c>
    </row>
    <row r="1155" spans="2:2" ht="18.75" x14ac:dyDescent="0.3">
      <c r="B1155" s="267" t="s">
        <v>6025</v>
      </c>
    </row>
    <row r="1156" spans="2:2" ht="18.75" x14ac:dyDescent="0.3">
      <c r="B1156" s="267" t="s">
        <v>6026</v>
      </c>
    </row>
    <row r="1157" spans="2:2" ht="18.75" x14ac:dyDescent="0.3">
      <c r="B1157" s="267" t="s">
        <v>6027</v>
      </c>
    </row>
    <row r="1158" spans="2:2" ht="18.75" x14ac:dyDescent="0.3">
      <c r="B1158" s="267" t="s">
        <v>6028</v>
      </c>
    </row>
    <row r="1159" spans="2:2" ht="18.75" x14ac:dyDescent="0.3">
      <c r="B1159" s="267" t="s">
        <v>6029</v>
      </c>
    </row>
    <row r="1160" spans="2:2" ht="18.75" x14ac:dyDescent="0.3">
      <c r="B1160" s="267" t="s">
        <v>6030</v>
      </c>
    </row>
    <row r="1161" spans="2:2" ht="18.75" x14ac:dyDescent="0.3">
      <c r="B1161" s="267"/>
    </row>
    <row r="1162" spans="2:2" ht="18.75" x14ac:dyDescent="0.3">
      <c r="B1162" s="267" t="s">
        <v>6031</v>
      </c>
    </row>
    <row r="1163" spans="2:2" ht="18.75" x14ac:dyDescent="0.3">
      <c r="B1163" s="267" t="s">
        <v>6032</v>
      </c>
    </row>
    <row r="1164" spans="2:2" ht="18.75" x14ac:dyDescent="0.3">
      <c r="B1164" s="267" t="s">
        <v>6033</v>
      </c>
    </row>
    <row r="1165" spans="2:2" ht="18.75" x14ac:dyDescent="0.3">
      <c r="B1165" s="267" t="s">
        <v>6034</v>
      </c>
    </row>
    <row r="1166" spans="2:2" ht="18.75" x14ac:dyDescent="0.3">
      <c r="B1166" s="267" t="s">
        <v>6035</v>
      </c>
    </row>
    <row r="1167" spans="2:2" ht="18.75" x14ac:dyDescent="0.3">
      <c r="B1167" s="267" t="s">
        <v>6036</v>
      </c>
    </row>
    <row r="1168" spans="2:2" ht="18.75" x14ac:dyDescent="0.3">
      <c r="B1168" s="267"/>
    </row>
    <row r="1169" spans="2:2" ht="18.75" x14ac:dyDescent="0.3">
      <c r="B1169" s="267" t="s">
        <v>6037</v>
      </c>
    </row>
    <row r="1170" spans="2:2" ht="18.75" x14ac:dyDescent="0.3">
      <c r="B1170" s="267"/>
    </row>
    <row r="1171" spans="2:2" ht="18.75" x14ac:dyDescent="0.3">
      <c r="B1171" s="267" t="s">
        <v>6038</v>
      </c>
    </row>
    <row r="1172" spans="2:2" ht="18.75" x14ac:dyDescent="0.3">
      <c r="B1172" s="267" t="s">
        <v>6039</v>
      </c>
    </row>
    <row r="1173" spans="2:2" ht="18.75" x14ac:dyDescent="0.3">
      <c r="B1173" s="267" t="s">
        <v>6040</v>
      </c>
    </row>
    <row r="1174" spans="2:2" ht="18.75" x14ac:dyDescent="0.3">
      <c r="B1174" s="267" t="s">
        <v>6041</v>
      </c>
    </row>
    <row r="1175" spans="2:2" ht="18.75" x14ac:dyDescent="0.3">
      <c r="B1175" s="267" t="s">
        <v>6042</v>
      </c>
    </row>
    <row r="1176" spans="2:2" ht="18.75" x14ac:dyDescent="0.3">
      <c r="B1176" s="267" t="s">
        <v>6043</v>
      </c>
    </row>
    <row r="1177" spans="2:2" ht="18.75" x14ac:dyDescent="0.3">
      <c r="B1177" s="267" t="s">
        <v>6044</v>
      </c>
    </row>
    <row r="1178" spans="2:2" ht="18.75" x14ac:dyDescent="0.3">
      <c r="B1178" s="267" t="s">
        <v>6045</v>
      </c>
    </row>
    <row r="1179" spans="2:2" ht="18.75" x14ac:dyDescent="0.3">
      <c r="B1179" s="267">
        <v>26</v>
      </c>
    </row>
    <row r="1180" spans="2:2" ht="18.75" x14ac:dyDescent="0.3">
      <c r="B1180" s="267" t="e">
        <f>- организация и проведение публичных слушаний по вопросу</f>
        <v>#NAME?</v>
      </c>
    </row>
    <row r="1181" spans="2:2" ht="18.75" x14ac:dyDescent="0.3">
      <c r="B1181" s="267" t="s">
        <v>6046</v>
      </c>
    </row>
    <row r="1182" spans="2:2" ht="18.75" x14ac:dyDescent="0.3">
      <c r="B1182" s="267" t="s">
        <v>5086</v>
      </c>
    </row>
    <row r="1183" spans="2:2" ht="18.75" x14ac:dyDescent="0.3">
      <c r="B1183" s="267" t="s">
        <v>6047</v>
      </c>
    </row>
    <row r="1184" spans="2:2" ht="18.75" x14ac:dyDescent="0.3">
      <c r="B1184" s="267" t="e">
        <f>- поступление рекомендаций Комиссии главе муниципального</f>
        <v>#NAME?</v>
      </c>
    </row>
    <row r="1185" spans="2:2" ht="18.75" x14ac:dyDescent="0.3">
      <c r="B1185" s="267" t="s">
        <v>6048</v>
      </c>
    </row>
    <row r="1186" spans="2:2" ht="18.75" x14ac:dyDescent="0.3">
      <c r="B1186" s="267" t="s">
        <v>6049</v>
      </c>
    </row>
    <row r="1187" spans="2:2" ht="18.75" x14ac:dyDescent="0.3">
      <c r="B1187" s="267" t="s">
        <v>5061</v>
      </c>
    </row>
    <row r="1188" spans="2:2" ht="18.75" x14ac:dyDescent="0.3">
      <c r="B1188" s="267" t="s">
        <v>6050</v>
      </c>
    </row>
    <row r="1189" spans="2:2" ht="18.75" x14ac:dyDescent="0.3">
      <c r="B1189" s="267" t="s">
        <v>6051</v>
      </c>
    </row>
    <row r="1190" spans="2:2" ht="18.75" x14ac:dyDescent="0.3">
      <c r="B1190" s="267" t="e">
        <f>- подготовка проекта постановления администрации муниципального</f>
        <v>#NAME?</v>
      </c>
    </row>
    <row r="1191" spans="2:2" ht="18.75" x14ac:dyDescent="0.3">
      <c r="B1191" s="267" t="s">
        <v>5342</v>
      </c>
    </row>
    <row r="1192" spans="2:2" ht="18.75" x14ac:dyDescent="0.3">
      <c r="B1192" s="267" t="s">
        <v>5343</v>
      </c>
    </row>
    <row r="1193" spans="2:2" ht="18.75" x14ac:dyDescent="0.3">
      <c r="B1193" s="267" t="s">
        <v>6052</v>
      </c>
    </row>
    <row r="1194" spans="2:2" ht="18.75" x14ac:dyDescent="0.3">
      <c r="B1194" s="267" t="s">
        <v>6053</v>
      </c>
    </row>
    <row r="1195" spans="2:2" ht="18.75" x14ac:dyDescent="0.3">
      <c r="B1195" s="267" t="s">
        <v>6054</v>
      </c>
    </row>
    <row r="1196" spans="2:2" ht="18.75" x14ac:dyDescent="0.3">
      <c r="B1196" s="267" t="e">
        <f>- выдача заявителю постановления о предоставлении разрешения на</f>
        <v>#NAME?</v>
      </c>
    </row>
    <row r="1197" spans="2:2" ht="18.75" x14ac:dyDescent="0.3">
      <c r="B1197" s="267" t="s">
        <v>5096</v>
      </c>
    </row>
    <row r="1198" spans="2:2" ht="18.75" x14ac:dyDescent="0.3">
      <c r="B1198" s="267" t="s">
        <v>6055</v>
      </c>
    </row>
    <row r="1199" spans="2:2" ht="18.75" x14ac:dyDescent="0.3">
      <c r="B1199" s="267" t="s">
        <v>6056</v>
      </c>
    </row>
    <row r="1200" spans="2:2" ht="18.75" x14ac:dyDescent="0.3">
      <c r="B1200" s="267" t="s">
        <v>6057</v>
      </c>
    </row>
    <row r="1201" spans="2:2" ht="18.75" x14ac:dyDescent="0.3">
      <c r="B1201" s="267" t="s">
        <v>6058</v>
      </c>
    </row>
    <row r="1202" spans="2:2" ht="18.75" x14ac:dyDescent="0.3">
      <c r="B1202" s="267"/>
    </row>
    <row r="1203" spans="2:2" ht="18.75" x14ac:dyDescent="0.3">
      <c r="B1203" s="267" t="s">
        <v>6059</v>
      </c>
    </row>
    <row r="1204" spans="2:2" ht="18.75" x14ac:dyDescent="0.3">
      <c r="B1204" s="267"/>
    </row>
    <row r="1205" spans="2:2" ht="18.75" x14ac:dyDescent="0.3">
      <c r="B1205" s="267" t="s">
        <v>6060</v>
      </c>
    </row>
    <row r="1206" spans="2:2" ht="18.75" x14ac:dyDescent="0.3">
      <c r="B1206" s="267" t="s">
        <v>6061</v>
      </c>
    </row>
    <row r="1207" spans="2:2" ht="18.75" x14ac:dyDescent="0.3">
      <c r="B1207" s="267"/>
    </row>
    <row r="1208" spans="2:2" ht="18.75" x14ac:dyDescent="0.3">
      <c r="B1208" s="267" t="s">
        <v>6062</v>
      </c>
    </row>
    <row r="1209" spans="2:2" ht="18.75" x14ac:dyDescent="0.3">
      <c r="B1209" s="267" t="s">
        <v>6063</v>
      </c>
    </row>
    <row r="1210" spans="2:2" ht="18.75" x14ac:dyDescent="0.3">
      <c r="B1210" s="267" t="s">
        <v>6064</v>
      </c>
    </row>
    <row r="1211" spans="2:2" ht="18.75" x14ac:dyDescent="0.3">
      <c r="B1211" s="267" t="s">
        <v>6065</v>
      </c>
    </row>
    <row r="1212" spans="2:2" ht="18.75" x14ac:dyDescent="0.3">
      <c r="B1212" s="267" t="s">
        <v>6066</v>
      </c>
    </row>
    <row r="1213" spans="2:2" ht="18.75" x14ac:dyDescent="0.3">
      <c r="B1213" s="267" t="s">
        <v>6067</v>
      </c>
    </row>
    <row r="1214" spans="2:2" ht="18.75" x14ac:dyDescent="0.3">
      <c r="B1214" s="267" t="s">
        <v>6068</v>
      </c>
    </row>
    <row r="1215" spans="2:2" ht="18.75" x14ac:dyDescent="0.3">
      <c r="B1215" s="267" t="s">
        <v>6069</v>
      </c>
    </row>
    <row r="1216" spans="2:2" ht="18.75" x14ac:dyDescent="0.3">
      <c r="B1216" s="267" t="s">
        <v>6070</v>
      </c>
    </row>
    <row r="1217" spans="2:2" ht="18.75" x14ac:dyDescent="0.3">
      <c r="B1217" s="267" t="s">
        <v>6071</v>
      </c>
    </row>
    <row r="1218" spans="2:2" ht="18.75" x14ac:dyDescent="0.3">
      <c r="B1218" s="267" t="s">
        <v>5285</v>
      </c>
    </row>
    <row r="1219" spans="2:2" ht="18.75" x14ac:dyDescent="0.3">
      <c r="B1219" s="267" t="e">
        <f>- проверяет соответствие представленных документов установленным</f>
        <v>#NAME?</v>
      </c>
    </row>
    <row r="1220" spans="2:2" ht="18.75" x14ac:dyDescent="0.3">
      <c r="B1220" s="267" t="s">
        <v>6072</v>
      </c>
    </row>
    <row r="1221" spans="2:2" ht="18.75" x14ac:dyDescent="0.3">
      <c r="B1221" s="267" t="s">
        <v>6073</v>
      </c>
    </row>
    <row r="1222" spans="2:2" ht="18.75" x14ac:dyDescent="0.3">
      <c r="B1222" s="267" t="s">
        <v>6074</v>
      </c>
    </row>
    <row r="1223" spans="2:2" ht="18.75" x14ac:dyDescent="0.3">
      <c r="B1223" s="267" t="s">
        <v>6075</v>
      </c>
    </row>
    <row r="1224" spans="2:2" ht="18.75" x14ac:dyDescent="0.3">
      <c r="B1224" s="267" t="s">
        <v>6076</v>
      </c>
    </row>
    <row r="1225" spans="2:2" ht="18.75" x14ac:dyDescent="0.3">
      <c r="B1225" s="267">
        <v>27</v>
      </c>
    </row>
    <row r="1226" spans="2:2" ht="18.75" x14ac:dyDescent="0.3">
      <c r="B1226" s="267" t="s">
        <v>6077</v>
      </c>
    </row>
    <row r="1227" spans="2:2" ht="18.75" x14ac:dyDescent="0.3">
      <c r="B1227" s="267" t="s">
        <v>6078</v>
      </c>
    </row>
    <row r="1228" spans="2:2" ht="18.75" x14ac:dyDescent="0.3">
      <c r="B1228" s="267" t="s">
        <v>6079</v>
      </c>
    </row>
    <row r="1229" spans="2:2" ht="18.75" x14ac:dyDescent="0.3">
      <c r="B1229" s="267" t="s">
        <v>6080</v>
      </c>
    </row>
    <row r="1230" spans="2:2" ht="18.75" x14ac:dyDescent="0.3">
      <c r="B1230" s="267" t="s">
        <v>5627</v>
      </c>
    </row>
    <row r="1231" spans="2:2" ht="18.75" x14ac:dyDescent="0.3">
      <c r="B1231" s="267" t="s">
        <v>6081</v>
      </c>
    </row>
    <row r="1232" spans="2:2" ht="18.75" x14ac:dyDescent="0.3">
      <c r="B1232" s="267" t="s">
        <v>6082</v>
      </c>
    </row>
    <row r="1233" spans="2:2" ht="18.75" x14ac:dyDescent="0.3">
      <c r="B1233" s="267" t="s">
        <v>6083</v>
      </c>
    </row>
    <row r="1234" spans="2:2" ht="18.75" x14ac:dyDescent="0.3">
      <c r="B1234" s="267" t="e">
        <f>- документы представлены в полном объёме.</f>
        <v>#NAME?</v>
      </c>
    </row>
    <row r="1235" spans="2:2" ht="18.75" x14ac:dyDescent="0.3">
      <c r="B1235" s="267" t="s">
        <v>6084</v>
      </c>
    </row>
    <row r="1236" spans="2:2" ht="18.75" x14ac:dyDescent="0.3">
      <c r="B1236" s="267" t="s">
        <v>6085</v>
      </c>
    </row>
    <row r="1237" spans="2:2" ht="18.75" x14ac:dyDescent="0.3">
      <c r="B1237" s="267" t="s">
        <v>6086</v>
      </c>
    </row>
    <row r="1238" spans="2:2" ht="18.75" x14ac:dyDescent="0.3">
      <c r="B1238" s="267" t="s">
        <v>6087</v>
      </c>
    </row>
    <row r="1239" spans="2:2" ht="18.75" x14ac:dyDescent="0.3">
      <c r="B1239" s="267" t="s">
        <v>6088</v>
      </c>
    </row>
    <row r="1240" spans="2:2" ht="18.75" x14ac:dyDescent="0.3">
      <c r="B1240" s="267" t="s">
        <v>6089</v>
      </c>
    </row>
    <row r="1241" spans="2:2" ht="18.75" x14ac:dyDescent="0.3">
      <c r="B1241" s="267" t="s">
        <v>6090</v>
      </c>
    </row>
    <row r="1242" spans="2:2" ht="18.75" x14ac:dyDescent="0.3">
      <c r="B1242" s="267" t="s">
        <v>6091</v>
      </c>
    </row>
    <row r="1243" spans="2:2" ht="18.75" x14ac:dyDescent="0.3">
      <c r="B1243" s="267" t="s">
        <v>6092</v>
      </c>
    </row>
    <row r="1244" spans="2:2" ht="18.75" x14ac:dyDescent="0.3">
      <c r="B1244" s="267" t="s">
        <v>6093</v>
      </c>
    </row>
    <row r="1245" spans="2:2" ht="18.75" x14ac:dyDescent="0.3">
      <c r="B1245" s="267" t="s">
        <v>6094</v>
      </c>
    </row>
    <row r="1246" spans="2:2" ht="18.75" x14ac:dyDescent="0.3">
      <c r="B1246" s="267" t="s">
        <v>6095</v>
      </c>
    </row>
    <row r="1247" spans="2:2" ht="18.75" x14ac:dyDescent="0.3">
      <c r="B1247" s="267" t="s">
        <v>6096</v>
      </c>
    </row>
    <row r="1248" spans="2:2" ht="18.75" x14ac:dyDescent="0.3">
      <c r="B1248" s="267" t="s">
        <v>6097</v>
      </c>
    </row>
    <row r="1249" spans="2:2" ht="18.75" x14ac:dyDescent="0.3">
      <c r="B1249" s="267" t="s">
        <v>6098</v>
      </c>
    </row>
    <row r="1250" spans="2:2" ht="18.75" x14ac:dyDescent="0.3">
      <c r="B1250" s="267" t="s">
        <v>6099</v>
      </c>
    </row>
    <row r="1251" spans="2:2" ht="18.75" x14ac:dyDescent="0.3">
      <c r="B1251" s="267" t="s">
        <v>6100</v>
      </c>
    </row>
    <row r="1252" spans="2:2" ht="18.75" x14ac:dyDescent="0.3">
      <c r="B1252" s="267" t="s">
        <v>6101</v>
      </c>
    </row>
    <row r="1253" spans="2:2" ht="18.75" x14ac:dyDescent="0.3">
      <c r="B1253" s="267" t="s">
        <v>6102</v>
      </c>
    </row>
    <row r="1254" spans="2:2" ht="18.75" x14ac:dyDescent="0.3">
      <c r="B1254" s="267" t="s">
        <v>6103</v>
      </c>
    </row>
    <row r="1255" spans="2:2" ht="18.75" x14ac:dyDescent="0.3">
      <c r="B1255" s="267" t="s">
        <v>6104</v>
      </c>
    </row>
    <row r="1256" spans="2:2" ht="18.75" x14ac:dyDescent="0.3">
      <c r="B1256" s="267" t="s">
        <v>6105</v>
      </c>
    </row>
    <row r="1257" spans="2:2" ht="18.75" x14ac:dyDescent="0.3">
      <c r="B1257" s="267" t="s">
        <v>6106</v>
      </c>
    </row>
    <row r="1258" spans="2:2" ht="18.75" x14ac:dyDescent="0.3">
      <c r="B1258" s="267" t="s">
        <v>6107</v>
      </c>
    </row>
    <row r="1259" spans="2:2" ht="18.75" x14ac:dyDescent="0.3">
      <c r="B1259" s="267" t="s">
        <v>6108</v>
      </c>
    </row>
    <row r="1260" spans="2:2" ht="18.75" x14ac:dyDescent="0.3">
      <c r="B1260" s="267" t="s">
        <v>6109</v>
      </c>
    </row>
    <row r="1261" spans="2:2" ht="18.75" x14ac:dyDescent="0.3">
      <c r="B1261" s="267" t="s">
        <v>6110</v>
      </c>
    </row>
    <row r="1262" spans="2:2" ht="18.75" x14ac:dyDescent="0.3">
      <c r="B1262" s="267" t="s">
        <v>6111</v>
      </c>
    </row>
    <row r="1263" spans="2:2" ht="18.75" x14ac:dyDescent="0.3">
      <c r="B1263" s="267" t="s">
        <v>6112</v>
      </c>
    </row>
    <row r="1264" spans="2:2" ht="18.75" x14ac:dyDescent="0.3">
      <c r="B1264" s="267" t="s">
        <v>6113</v>
      </c>
    </row>
    <row r="1265" spans="2:2" ht="18.75" x14ac:dyDescent="0.3">
      <c r="B1265" s="267" t="s">
        <v>6114</v>
      </c>
    </row>
    <row r="1266" spans="2:2" ht="18.75" x14ac:dyDescent="0.3">
      <c r="B1266" s="267" t="s">
        <v>6115</v>
      </c>
    </row>
    <row r="1267" spans="2:2" ht="18.75" x14ac:dyDescent="0.3">
      <c r="B1267" s="267" t="s">
        <v>6116</v>
      </c>
    </row>
    <row r="1268" spans="2:2" ht="18.75" x14ac:dyDescent="0.3">
      <c r="B1268" s="267" t="s">
        <v>6117</v>
      </c>
    </row>
    <row r="1269" spans="2:2" ht="18.75" x14ac:dyDescent="0.3">
      <c r="B1269" s="267"/>
    </row>
    <row r="1270" spans="2:2" ht="18.75" x14ac:dyDescent="0.3">
      <c r="B1270" s="267">
        <v>28</v>
      </c>
    </row>
    <row r="1271" spans="2:2" ht="18.75" x14ac:dyDescent="0.3">
      <c r="B1271" s="267" t="s">
        <v>6118</v>
      </c>
    </row>
    <row r="1272" spans="2:2" ht="18.75" x14ac:dyDescent="0.3">
      <c r="B1272" s="267" t="s">
        <v>6119</v>
      </c>
    </row>
    <row r="1273" spans="2:2" ht="18.75" x14ac:dyDescent="0.3">
      <c r="B1273" s="267" t="s">
        <v>6120</v>
      </c>
    </row>
    <row r="1274" spans="2:2" ht="18.75" x14ac:dyDescent="0.3">
      <c r="B1274" s="267" t="s">
        <v>6121</v>
      </c>
    </row>
    <row r="1275" spans="2:2" ht="18.75" x14ac:dyDescent="0.3">
      <c r="B1275" s="267" t="s">
        <v>6122</v>
      </c>
    </row>
    <row r="1276" spans="2:2" ht="18.75" x14ac:dyDescent="0.3">
      <c r="B1276" s="267" t="s">
        <v>6123</v>
      </c>
    </row>
    <row r="1277" spans="2:2" ht="18.75" x14ac:dyDescent="0.3">
      <c r="B1277" s="267"/>
    </row>
    <row r="1278" spans="2:2" ht="18.75" x14ac:dyDescent="0.3">
      <c r="B1278" s="267" t="s">
        <v>6124</v>
      </c>
    </row>
    <row r="1279" spans="2:2" ht="18.75" x14ac:dyDescent="0.3">
      <c r="B1279" s="267"/>
    </row>
    <row r="1280" spans="2:2" ht="18.75" x14ac:dyDescent="0.3">
      <c r="B1280" s="267" t="s">
        <v>6062</v>
      </c>
    </row>
    <row r="1281" spans="2:2" ht="18.75" x14ac:dyDescent="0.3">
      <c r="B1281" s="267" t="s">
        <v>6125</v>
      </c>
    </row>
    <row r="1282" spans="2:2" ht="18.75" x14ac:dyDescent="0.3">
      <c r="B1282" s="267" t="s">
        <v>6126</v>
      </c>
    </row>
    <row r="1283" spans="2:2" ht="18.75" x14ac:dyDescent="0.3">
      <c r="B1283" s="267" t="s">
        <v>6127</v>
      </c>
    </row>
    <row r="1284" spans="2:2" ht="18.75" x14ac:dyDescent="0.3">
      <c r="B1284" s="267" t="s">
        <v>6128</v>
      </c>
    </row>
    <row r="1285" spans="2:2" ht="18.75" x14ac:dyDescent="0.3">
      <c r="B1285" s="267" t="s">
        <v>6129</v>
      </c>
    </row>
    <row r="1286" spans="2:2" ht="18.75" x14ac:dyDescent="0.3">
      <c r="B1286" s="267" t="s">
        <v>6130</v>
      </c>
    </row>
    <row r="1287" spans="2:2" ht="18.75" x14ac:dyDescent="0.3">
      <c r="B1287" s="267" t="s">
        <v>6131</v>
      </c>
    </row>
    <row r="1288" spans="2:2" ht="18.75" x14ac:dyDescent="0.3">
      <c r="B1288" s="267" t="s">
        <v>6132</v>
      </c>
    </row>
    <row r="1289" spans="2:2" ht="18.75" x14ac:dyDescent="0.3">
      <c r="B1289" s="267" t="s">
        <v>6133</v>
      </c>
    </row>
    <row r="1290" spans="2:2" ht="18.75" x14ac:dyDescent="0.3">
      <c r="B1290" s="267" t="s">
        <v>6134</v>
      </c>
    </row>
    <row r="1291" spans="2:2" ht="18.75" x14ac:dyDescent="0.3">
      <c r="B1291" s="267" t="s">
        <v>6135</v>
      </c>
    </row>
    <row r="1292" spans="2:2" ht="18.75" x14ac:dyDescent="0.3">
      <c r="B1292" s="267" t="s">
        <v>6136</v>
      </c>
    </row>
    <row r="1293" spans="2:2" ht="18.75" x14ac:dyDescent="0.3">
      <c r="B1293" s="267" t="s">
        <v>6137</v>
      </c>
    </row>
    <row r="1294" spans="2:2" ht="18.75" x14ac:dyDescent="0.3">
      <c r="B1294" s="267" t="s">
        <v>6138</v>
      </c>
    </row>
    <row r="1295" spans="2:2" ht="18.75" x14ac:dyDescent="0.3">
      <c r="B1295" s="267" t="s">
        <v>6139</v>
      </c>
    </row>
    <row r="1296" spans="2:2" ht="18.75" x14ac:dyDescent="0.3">
      <c r="B1296" s="267" t="s">
        <v>6140</v>
      </c>
    </row>
    <row r="1297" spans="2:2" ht="18.75" x14ac:dyDescent="0.3">
      <c r="B1297" s="267" t="s">
        <v>6141</v>
      </c>
    </row>
    <row r="1298" spans="2:2" ht="18.75" x14ac:dyDescent="0.3">
      <c r="B1298" s="267" t="s">
        <v>6142</v>
      </c>
    </row>
    <row r="1299" spans="2:2" ht="18.75" x14ac:dyDescent="0.3">
      <c r="B1299" s="267" t="s">
        <v>6143</v>
      </c>
    </row>
    <row r="1300" spans="2:2" ht="18.75" x14ac:dyDescent="0.3">
      <c r="B1300" s="267" t="s">
        <v>6144</v>
      </c>
    </row>
    <row r="1301" spans="2:2" ht="18.75" x14ac:dyDescent="0.3">
      <c r="B1301" s="267" t="s">
        <v>6145</v>
      </c>
    </row>
    <row r="1302" spans="2:2" ht="18.75" x14ac:dyDescent="0.3">
      <c r="B1302" s="267" t="s">
        <v>6146</v>
      </c>
    </row>
    <row r="1303" spans="2:2" ht="18.75" x14ac:dyDescent="0.3">
      <c r="B1303" s="267" t="s">
        <v>5563</v>
      </c>
    </row>
    <row r="1304" spans="2:2" ht="18.75" x14ac:dyDescent="0.3">
      <c r="B1304" s="267" t="s">
        <v>6147</v>
      </c>
    </row>
    <row r="1305" spans="2:2" ht="18.75" x14ac:dyDescent="0.3">
      <c r="B1305" s="267" t="s">
        <v>6148</v>
      </c>
    </row>
    <row r="1306" spans="2:2" ht="18.75" x14ac:dyDescent="0.3">
      <c r="B1306" s="267" t="s">
        <v>6149</v>
      </c>
    </row>
    <row r="1307" spans="2:2" ht="18.75" x14ac:dyDescent="0.3">
      <c r="B1307" s="267" t="s">
        <v>6150</v>
      </c>
    </row>
    <row r="1308" spans="2:2" ht="18.75" x14ac:dyDescent="0.3">
      <c r="B1308" s="267" t="s">
        <v>6151</v>
      </c>
    </row>
    <row r="1309" spans="2:2" ht="18.75" x14ac:dyDescent="0.3">
      <c r="B1309" s="267" t="s">
        <v>6152</v>
      </c>
    </row>
    <row r="1310" spans="2:2" ht="18.75" x14ac:dyDescent="0.3">
      <c r="B1310" s="267" t="s">
        <v>6153</v>
      </c>
    </row>
    <row r="1311" spans="2:2" ht="18.75" x14ac:dyDescent="0.3">
      <c r="B1311" s="267" t="s">
        <v>6154</v>
      </c>
    </row>
    <row r="1312" spans="2:2" ht="18.75" x14ac:dyDescent="0.3">
      <c r="B1312" s="267" t="s">
        <v>6155</v>
      </c>
    </row>
    <row r="1313" spans="2:2" ht="18.75" x14ac:dyDescent="0.3">
      <c r="B1313" s="267" t="s">
        <v>6156</v>
      </c>
    </row>
    <row r="1314" spans="2:2" ht="18.75" x14ac:dyDescent="0.3">
      <c r="B1314" s="267"/>
    </row>
    <row r="1315" spans="2:2" ht="18.75" x14ac:dyDescent="0.3">
      <c r="B1315" s="267">
        <v>29</v>
      </c>
    </row>
    <row r="1316" spans="2:2" ht="18.75" x14ac:dyDescent="0.3">
      <c r="B1316" s="267" t="s">
        <v>6157</v>
      </c>
    </row>
    <row r="1317" spans="2:2" ht="18.75" x14ac:dyDescent="0.3">
      <c r="B1317" s="267" t="s">
        <v>6158</v>
      </c>
    </row>
    <row r="1318" spans="2:2" ht="18.75" x14ac:dyDescent="0.3">
      <c r="B1318" s="267"/>
    </row>
    <row r="1319" spans="2:2" ht="18.75" x14ac:dyDescent="0.3">
      <c r="B1319" s="267" t="s">
        <v>6159</v>
      </c>
    </row>
    <row r="1320" spans="2:2" ht="18.75" x14ac:dyDescent="0.3">
      <c r="B1320" s="267" t="s">
        <v>6160</v>
      </c>
    </row>
    <row r="1321" spans="2:2" ht="18.75" x14ac:dyDescent="0.3">
      <c r="B1321" s="267"/>
    </row>
    <row r="1322" spans="2:2" ht="18.75" x14ac:dyDescent="0.3">
      <c r="B1322" s="267" t="s">
        <v>6161</v>
      </c>
    </row>
    <row r="1323" spans="2:2" ht="18.75" x14ac:dyDescent="0.3">
      <c r="B1323" s="267" t="s">
        <v>6162</v>
      </c>
    </row>
    <row r="1324" spans="2:2" ht="18.75" x14ac:dyDescent="0.3">
      <c r="B1324" s="267" t="s">
        <v>6163</v>
      </c>
    </row>
    <row r="1325" spans="2:2" ht="18.75" x14ac:dyDescent="0.3">
      <c r="B1325" s="267" t="s">
        <v>6164</v>
      </c>
    </row>
    <row r="1326" spans="2:2" ht="18.75" x14ac:dyDescent="0.3">
      <c r="B1326" s="267" t="s">
        <v>6165</v>
      </c>
    </row>
    <row r="1327" spans="2:2" ht="18.75" x14ac:dyDescent="0.3">
      <c r="B1327" s="267" t="s">
        <v>6166</v>
      </c>
    </row>
    <row r="1328" spans="2:2" ht="18.75" x14ac:dyDescent="0.3">
      <c r="B1328" s="267" t="s">
        <v>6167</v>
      </c>
    </row>
    <row r="1329" spans="2:2" ht="18.75" x14ac:dyDescent="0.3">
      <c r="B1329" s="267" t="s">
        <v>6168</v>
      </c>
    </row>
    <row r="1330" spans="2:2" ht="18.75" x14ac:dyDescent="0.3">
      <c r="B1330" s="267"/>
    </row>
    <row r="1331" spans="2:2" ht="18.75" x14ac:dyDescent="0.3">
      <c r="B1331" s="267" t="s">
        <v>175</v>
      </c>
    </row>
    <row r="1332" spans="2:2" ht="18.75" x14ac:dyDescent="0.3">
      <c r="B1332" s="267" t="s">
        <v>175</v>
      </c>
    </row>
    <row r="1333" spans="2:2" ht="18.75" x14ac:dyDescent="0.3">
      <c r="B1333" s="267" t="s">
        <v>6169</v>
      </c>
    </row>
    <row r="1334" spans="2:2" ht="18.75" x14ac:dyDescent="0.3">
      <c r="B1334" s="267" t="s">
        <v>6170</v>
      </c>
    </row>
    <row r="1335" spans="2:2" ht="18.75" x14ac:dyDescent="0.3">
      <c r="B1335" s="267" t="s">
        <v>6171</v>
      </c>
    </row>
    <row r="1336" spans="2:2" ht="18.75" x14ac:dyDescent="0.3">
      <c r="B1336" s="267" t="s">
        <v>6172</v>
      </c>
    </row>
    <row r="1337" spans="2:2" ht="18.75" x14ac:dyDescent="0.3">
      <c r="B1337" s="267"/>
    </row>
    <row r="1338" spans="2:2" ht="18.75" x14ac:dyDescent="0.3">
      <c r="B1338" s="267" t="s">
        <v>6173</v>
      </c>
    </row>
    <row r="1339" spans="2:2" ht="18.75" x14ac:dyDescent="0.3">
      <c r="B1339" s="267" t="s">
        <v>6174</v>
      </c>
    </row>
    <row r="1340" spans="2:2" ht="18.75" x14ac:dyDescent="0.3">
      <c r="B1340" s="267" t="s">
        <v>6175</v>
      </c>
    </row>
    <row r="1341" spans="2:2" ht="18.75" x14ac:dyDescent="0.3">
      <c r="B1341" s="267" t="s">
        <v>6176</v>
      </c>
    </row>
    <row r="1342" spans="2:2" ht="18.75" x14ac:dyDescent="0.3">
      <c r="B1342" s="267" t="s">
        <v>6046</v>
      </c>
    </row>
    <row r="1343" spans="2:2" ht="18.75" x14ac:dyDescent="0.3">
      <c r="B1343" s="267" t="s">
        <v>5086</v>
      </c>
    </row>
    <row r="1344" spans="2:2" ht="18.75" x14ac:dyDescent="0.3">
      <c r="B1344" s="267" t="s">
        <v>5312</v>
      </c>
    </row>
    <row r="1345" spans="2:2" ht="18.75" x14ac:dyDescent="0.3">
      <c r="B1345" s="267" t="s">
        <v>6177</v>
      </c>
    </row>
    <row r="1346" spans="2:2" ht="18.75" x14ac:dyDescent="0.3">
      <c r="B1346" s="267" t="s">
        <v>6178</v>
      </c>
    </row>
    <row r="1347" spans="2:2" ht="18.75" x14ac:dyDescent="0.3">
      <c r="B1347" s="267" t="s">
        <v>6179</v>
      </c>
    </row>
    <row r="1348" spans="2:2" ht="18.75" x14ac:dyDescent="0.3">
      <c r="B1348" s="267" t="s">
        <v>6180</v>
      </c>
    </row>
    <row r="1349" spans="2:2" ht="18.75" x14ac:dyDescent="0.3">
      <c r="B1349" s="267" t="s">
        <v>6181</v>
      </c>
    </row>
    <row r="1350" spans="2:2" ht="18.75" x14ac:dyDescent="0.3">
      <c r="B1350" s="267" t="s">
        <v>6182</v>
      </c>
    </row>
    <row r="1351" spans="2:2" ht="18.75" x14ac:dyDescent="0.3">
      <c r="B1351" s="267" t="s">
        <v>6183</v>
      </c>
    </row>
    <row r="1352" spans="2:2" ht="18.75" x14ac:dyDescent="0.3">
      <c r="B1352" s="267" t="s">
        <v>6184</v>
      </c>
    </row>
    <row r="1353" spans="2:2" ht="18.75" x14ac:dyDescent="0.3">
      <c r="B1353" s="267" t="s">
        <v>5061</v>
      </c>
    </row>
    <row r="1354" spans="2:2" ht="18.75" x14ac:dyDescent="0.3">
      <c r="B1354" s="267" t="s">
        <v>6185</v>
      </c>
    </row>
    <row r="1355" spans="2:2" ht="18.75" x14ac:dyDescent="0.3">
      <c r="B1355" s="267" t="s">
        <v>6186</v>
      </c>
    </row>
    <row r="1356" spans="2:2" ht="18.75" x14ac:dyDescent="0.3">
      <c r="B1356" s="267" t="s">
        <v>6187</v>
      </c>
    </row>
    <row r="1357" spans="2:2" ht="18.75" x14ac:dyDescent="0.3">
      <c r="B1357" s="267" t="s">
        <v>5096</v>
      </c>
    </row>
    <row r="1358" spans="2:2" ht="18.75" x14ac:dyDescent="0.3">
      <c r="B1358" s="267" t="s">
        <v>5346</v>
      </c>
    </row>
    <row r="1359" spans="2:2" ht="18.75" x14ac:dyDescent="0.3">
      <c r="B1359" s="267" t="s">
        <v>6188</v>
      </c>
    </row>
    <row r="1360" spans="2:2" ht="18.75" x14ac:dyDescent="0.3">
      <c r="B1360" s="267" t="s">
        <v>6189</v>
      </c>
    </row>
    <row r="1361" spans="2:2" ht="18.75" x14ac:dyDescent="0.3">
      <c r="B1361" s="267" t="s">
        <v>6190</v>
      </c>
    </row>
    <row r="1362" spans="2:2" ht="18.75" x14ac:dyDescent="0.3">
      <c r="B1362" s="267">
        <v>30</v>
      </c>
    </row>
    <row r="1363" spans="2:2" ht="18.75" x14ac:dyDescent="0.3">
      <c r="B1363" s="267" t="s">
        <v>6191</v>
      </c>
    </row>
    <row r="1364" spans="2:2" ht="18.75" x14ac:dyDescent="0.3">
      <c r="B1364" s="267" t="s">
        <v>5061</v>
      </c>
    </row>
    <row r="1365" spans="2:2" ht="18.75" x14ac:dyDescent="0.3">
      <c r="B1365" s="267" t="s">
        <v>6192</v>
      </c>
    </row>
    <row r="1366" spans="2:2" ht="18.75" x14ac:dyDescent="0.3">
      <c r="B1366" s="267" t="s">
        <v>6193</v>
      </c>
    </row>
    <row r="1367" spans="2:2" ht="18.75" x14ac:dyDescent="0.3">
      <c r="B1367" s="267" t="s">
        <v>6194</v>
      </c>
    </row>
    <row r="1368" spans="2:2" ht="18.75" x14ac:dyDescent="0.3">
      <c r="B1368" s="267" t="s">
        <v>6195</v>
      </c>
    </row>
    <row r="1369" spans="2:2" ht="18.75" x14ac:dyDescent="0.3">
      <c r="B1369" s="267" t="s">
        <v>6196</v>
      </c>
    </row>
    <row r="1370" spans="2:2" ht="18.75" x14ac:dyDescent="0.3">
      <c r="B1370" s="267" t="s">
        <v>6197</v>
      </c>
    </row>
    <row r="1371" spans="2:2" ht="18.75" x14ac:dyDescent="0.3">
      <c r="B1371" s="267" t="s">
        <v>6198</v>
      </c>
    </row>
    <row r="1372" spans="2:2" ht="18.75" x14ac:dyDescent="0.3">
      <c r="B1372" s="267" t="s">
        <v>6199</v>
      </c>
    </row>
    <row r="1373" spans="2:2" ht="18.75" x14ac:dyDescent="0.3">
      <c r="B1373" s="267" t="s">
        <v>6200</v>
      </c>
    </row>
    <row r="1374" spans="2:2" ht="18.75" x14ac:dyDescent="0.3">
      <c r="B1374" s="267" t="s">
        <v>6201</v>
      </c>
    </row>
    <row r="1375" spans="2:2" ht="18.75" x14ac:dyDescent="0.3">
      <c r="B1375" s="267" t="s">
        <v>6202</v>
      </c>
    </row>
    <row r="1376" spans="2:2" ht="18.75" x14ac:dyDescent="0.3">
      <c r="B1376" s="267" t="s">
        <v>6203</v>
      </c>
    </row>
    <row r="1377" spans="2:2" ht="18.75" x14ac:dyDescent="0.3">
      <c r="B1377" s="267" t="s">
        <v>6204</v>
      </c>
    </row>
    <row r="1378" spans="2:2" ht="18.75" x14ac:dyDescent="0.3">
      <c r="B1378" s="267" t="s">
        <v>6205</v>
      </c>
    </row>
    <row r="1379" spans="2:2" ht="18.75" x14ac:dyDescent="0.3">
      <c r="B1379" s="267" t="s">
        <v>6206</v>
      </c>
    </row>
    <row r="1380" spans="2:2" ht="18.75" x14ac:dyDescent="0.3">
      <c r="B1380" s="267" t="s">
        <v>5469</v>
      </c>
    </row>
    <row r="1381" spans="2:2" ht="18.75" x14ac:dyDescent="0.3">
      <c r="B1381" s="267" t="s">
        <v>6207</v>
      </c>
    </row>
    <row r="1382" spans="2:2" ht="18.75" x14ac:dyDescent="0.3">
      <c r="B1382" s="267" t="s">
        <v>6208</v>
      </c>
    </row>
    <row r="1383" spans="2:2" ht="18.75" x14ac:dyDescent="0.3">
      <c r="B1383" s="267" t="s">
        <v>6209</v>
      </c>
    </row>
    <row r="1384" spans="2:2" ht="18.75" x14ac:dyDescent="0.3">
      <c r="B1384" s="267" t="s">
        <v>6210</v>
      </c>
    </row>
    <row r="1385" spans="2:2" ht="18.75" x14ac:dyDescent="0.3">
      <c r="B1385" s="267" t="s">
        <v>6211</v>
      </c>
    </row>
    <row r="1386" spans="2:2" ht="18.75" x14ac:dyDescent="0.3">
      <c r="B1386" s="267" t="s">
        <v>6212</v>
      </c>
    </row>
    <row r="1387" spans="2:2" ht="18.75" x14ac:dyDescent="0.3">
      <c r="B1387" s="267" t="s">
        <v>6213</v>
      </c>
    </row>
    <row r="1388" spans="2:2" ht="18.75" x14ac:dyDescent="0.3">
      <c r="B1388" s="267" t="s">
        <v>6214</v>
      </c>
    </row>
    <row r="1389" spans="2:2" ht="18.75" x14ac:dyDescent="0.3">
      <c r="B1389" s="267" t="s">
        <v>6215</v>
      </c>
    </row>
    <row r="1390" spans="2:2" ht="18.75" x14ac:dyDescent="0.3">
      <c r="B1390" s="267" t="s">
        <v>5326</v>
      </c>
    </row>
    <row r="1391" spans="2:2" ht="18.75" x14ac:dyDescent="0.3">
      <c r="B1391" s="267" t="s">
        <v>5086</v>
      </c>
    </row>
    <row r="1392" spans="2:2" ht="18.75" x14ac:dyDescent="0.3">
      <c r="B1392" s="267" t="s">
        <v>6216</v>
      </c>
    </row>
    <row r="1393" spans="2:2" ht="18.75" x14ac:dyDescent="0.3">
      <c r="B1393" s="267" t="s">
        <v>6217</v>
      </c>
    </row>
    <row r="1394" spans="2:2" ht="18.75" x14ac:dyDescent="0.3">
      <c r="B1394" s="267" t="s">
        <v>6218</v>
      </c>
    </row>
    <row r="1395" spans="2:2" ht="18.75" x14ac:dyDescent="0.3">
      <c r="B1395" s="267" t="s">
        <v>6219</v>
      </c>
    </row>
    <row r="1396" spans="2:2" ht="18.75" x14ac:dyDescent="0.3">
      <c r="B1396" s="267" t="s">
        <v>6220</v>
      </c>
    </row>
    <row r="1397" spans="2:2" ht="18.75" x14ac:dyDescent="0.3">
      <c r="B1397" s="267" t="s">
        <v>6221</v>
      </c>
    </row>
    <row r="1398" spans="2:2" ht="18.75" x14ac:dyDescent="0.3">
      <c r="B1398" s="267" t="s">
        <v>5096</v>
      </c>
    </row>
    <row r="1399" spans="2:2" ht="18.75" x14ac:dyDescent="0.3">
      <c r="B1399" s="267" t="s">
        <v>6222</v>
      </c>
    </row>
    <row r="1400" spans="2:2" ht="18.75" x14ac:dyDescent="0.3">
      <c r="B1400" s="267" t="s">
        <v>6223</v>
      </c>
    </row>
    <row r="1401" spans="2:2" ht="18.75" x14ac:dyDescent="0.3">
      <c r="B1401" s="267" t="s">
        <v>6224</v>
      </c>
    </row>
    <row r="1402" spans="2:2" ht="18.75" x14ac:dyDescent="0.3">
      <c r="B1402" s="267" t="s">
        <v>5080</v>
      </c>
    </row>
    <row r="1403" spans="2:2" ht="18.75" x14ac:dyDescent="0.3">
      <c r="B1403" s="267" t="s">
        <v>6050</v>
      </c>
    </row>
    <row r="1404" spans="2:2" ht="18.75" x14ac:dyDescent="0.3">
      <c r="B1404" s="267" t="s">
        <v>6225</v>
      </c>
    </row>
    <row r="1405" spans="2:2" ht="18.75" x14ac:dyDescent="0.3">
      <c r="B1405" s="267" t="s">
        <v>6226</v>
      </c>
    </row>
    <row r="1406" spans="2:2" ht="18.75" x14ac:dyDescent="0.3">
      <c r="B1406" s="267"/>
    </row>
    <row r="1407" spans="2:2" ht="18.75" x14ac:dyDescent="0.3">
      <c r="B1407" s="267" t="s">
        <v>6227</v>
      </c>
    </row>
    <row r="1408" spans="2:2" ht="18.75" x14ac:dyDescent="0.3">
      <c r="B1408" s="267" t="s">
        <v>6228</v>
      </c>
    </row>
    <row r="1409" spans="2:2" ht="18.75" x14ac:dyDescent="0.3">
      <c r="B1409" s="267">
        <v>31</v>
      </c>
    </row>
    <row r="1410" spans="2:2" ht="18.75" x14ac:dyDescent="0.3">
      <c r="B1410" s="267" t="s">
        <v>6229</v>
      </c>
    </row>
    <row r="1411" spans="2:2" ht="18.75" x14ac:dyDescent="0.3">
      <c r="B1411" s="267" t="s">
        <v>6230</v>
      </c>
    </row>
    <row r="1412" spans="2:2" ht="18.75" x14ac:dyDescent="0.3">
      <c r="B1412" s="267" t="s">
        <v>6231</v>
      </c>
    </row>
    <row r="1413" spans="2:2" ht="18.75" x14ac:dyDescent="0.3">
      <c r="B1413" s="267" t="s">
        <v>6232</v>
      </c>
    </row>
    <row r="1414" spans="2:2" ht="18.75" x14ac:dyDescent="0.3">
      <c r="B1414" s="267" t="s">
        <v>6233</v>
      </c>
    </row>
    <row r="1415" spans="2:2" ht="18.75" x14ac:dyDescent="0.3">
      <c r="B1415" s="267"/>
    </row>
    <row r="1416" spans="2:2" ht="18.75" x14ac:dyDescent="0.3">
      <c r="B1416" s="267" t="s">
        <v>6234</v>
      </c>
    </row>
    <row r="1417" spans="2:2" ht="18.75" x14ac:dyDescent="0.3">
      <c r="B1417" s="267" t="s">
        <v>6235</v>
      </c>
    </row>
    <row r="1418" spans="2:2" ht="18.75" x14ac:dyDescent="0.3">
      <c r="B1418" s="267" t="s">
        <v>5469</v>
      </c>
    </row>
    <row r="1419" spans="2:2" ht="18.75" x14ac:dyDescent="0.3">
      <c r="B1419" s="267" t="s">
        <v>6236</v>
      </c>
    </row>
    <row r="1420" spans="2:2" ht="18.75" x14ac:dyDescent="0.3">
      <c r="B1420" s="267" t="s">
        <v>6056</v>
      </c>
    </row>
    <row r="1421" spans="2:2" ht="18.75" x14ac:dyDescent="0.3">
      <c r="B1421" s="267" t="s">
        <v>6237</v>
      </c>
    </row>
    <row r="1422" spans="2:2" ht="18.75" x14ac:dyDescent="0.3">
      <c r="B1422" s="267"/>
    </row>
    <row r="1423" spans="2:2" ht="18.75" x14ac:dyDescent="0.3">
      <c r="B1423" s="267" t="s">
        <v>6238</v>
      </c>
    </row>
    <row r="1424" spans="2:2" ht="18.75" x14ac:dyDescent="0.3">
      <c r="B1424" s="267" t="s">
        <v>6228</v>
      </c>
    </row>
    <row r="1425" spans="2:2" ht="18.75" x14ac:dyDescent="0.3">
      <c r="B1425" s="267" t="s">
        <v>6239</v>
      </c>
    </row>
    <row r="1426" spans="2:2" ht="18.75" x14ac:dyDescent="0.3">
      <c r="B1426" s="267" t="s">
        <v>6240</v>
      </c>
    </row>
    <row r="1427" spans="2:2" ht="18.75" x14ac:dyDescent="0.3">
      <c r="B1427" s="267" t="s">
        <v>6241</v>
      </c>
    </row>
    <row r="1428" spans="2:2" ht="18.75" x14ac:dyDescent="0.3">
      <c r="B1428" s="267" t="s">
        <v>6242</v>
      </c>
    </row>
    <row r="1429" spans="2:2" ht="18.75" x14ac:dyDescent="0.3">
      <c r="B1429" s="267" t="s">
        <v>6243</v>
      </c>
    </row>
    <row r="1430" spans="2:2" ht="18.75" x14ac:dyDescent="0.3">
      <c r="B1430" s="267"/>
    </row>
    <row r="1431" spans="2:2" ht="18.75" x14ac:dyDescent="0.3">
      <c r="B1431" s="267" t="s">
        <v>6244</v>
      </c>
    </row>
    <row r="1432" spans="2:2" ht="18.75" x14ac:dyDescent="0.3">
      <c r="B1432" s="267" t="s">
        <v>6245</v>
      </c>
    </row>
    <row r="1433" spans="2:2" ht="18.75" x14ac:dyDescent="0.3">
      <c r="B1433" s="267" t="s">
        <v>6246</v>
      </c>
    </row>
    <row r="1434" spans="2:2" ht="18.75" x14ac:dyDescent="0.3">
      <c r="B1434" s="267" t="s">
        <v>6247</v>
      </c>
    </row>
    <row r="1435" spans="2:2" ht="18.75" x14ac:dyDescent="0.3">
      <c r="B1435" s="267" t="s">
        <v>5326</v>
      </c>
    </row>
    <row r="1436" spans="2:2" ht="18.75" x14ac:dyDescent="0.3">
      <c r="B1436" s="267" t="s">
        <v>5086</v>
      </c>
    </row>
    <row r="1437" spans="2:2" ht="18.75" x14ac:dyDescent="0.3">
      <c r="B1437" s="267" t="s">
        <v>6216</v>
      </c>
    </row>
    <row r="1438" spans="2:2" ht="18.75" x14ac:dyDescent="0.3">
      <c r="B1438" s="267" t="s">
        <v>6248</v>
      </c>
    </row>
    <row r="1439" spans="2:2" ht="18.75" x14ac:dyDescent="0.3">
      <c r="B1439" s="267" t="s">
        <v>5315</v>
      </c>
    </row>
    <row r="1440" spans="2:2" ht="18.75" x14ac:dyDescent="0.3">
      <c r="B1440" s="267" t="s">
        <v>6249</v>
      </c>
    </row>
    <row r="1441" spans="2:2" ht="18.75" x14ac:dyDescent="0.3">
      <c r="B1441" s="267" t="s">
        <v>5061</v>
      </c>
    </row>
    <row r="1442" spans="2:2" ht="18.75" x14ac:dyDescent="0.3">
      <c r="B1442" s="267" t="s">
        <v>6250</v>
      </c>
    </row>
    <row r="1443" spans="2:2" ht="18.75" x14ac:dyDescent="0.3">
      <c r="B1443" s="267" t="s">
        <v>6251</v>
      </c>
    </row>
    <row r="1444" spans="2:2" ht="18.75" x14ac:dyDescent="0.3">
      <c r="B1444" s="267" t="s">
        <v>6252</v>
      </c>
    </row>
    <row r="1445" spans="2:2" ht="18.75" x14ac:dyDescent="0.3">
      <c r="B1445" s="267" t="s">
        <v>6253</v>
      </c>
    </row>
    <row r="1446" spans="2:2" ht="18.75" x14ac:dyDescent="0.3">
      <c r="B1446" s="267" t="s">
        <v>5326</v>
      </c>
    </row>
    <row r="1447" spans="2:2" ht="18.75" x14ac:dyDescent="0.3">
      <c r="B1447" s="267" t="s">
        <v>5086</v>
      </c>
    </row>
    <row r="1448" spans="2:2" ht="18.75" x14ac:dyDescent="0.3">
      <c r="B1448" s="267" t="s">
        <v>6254</v>
      </c>
    </row>
    <row r="1449" spans="2:2" ht="18.75" x14ac:dyDescent="0.3">
      <c r="B1449" s="267" t="s">
        <v>5096</v>
      </c>
    </row>
    <row r="1450" spans="2:2" ht="18.75" x14ac:dyDescent="0.3">
      <c r="B1450" s="267" t="s">
        <v>6255</v>
      </c>
    </row>
    <row r="1451" spans="2:2" ht="18.75" x14ac:dyDescent="0.3">
      <c r="B1451" s="267" t="s">
        <v>6256</v>
      </c>
    </row>
    <row r="1452" spans="2:2" ht="18.75" x14ac:dyDescent="0.3">
      <c r="B1452" s="267" t="s">
        <v>6257</v>
      </c>
    </row>
    <row r="1453" spans="2:2" ht="18.75" x14ac:dyDescent="0.3">
      <c r="B1453" s="267" t="s">
        <v>6258</v>
      </c>
    </row>
    <row r="1454" spans="2:2" ht="18.75" x14ac:dyDescent="0.3">
      <c r="B1454" s="267">
        <v>32</v>
      </c>
    </row>
    <row r="1455" spans="2:2" ht="18.75" x14ac:dyDescent="0.3">
      <c r="B1455" s="267" t="s">
        <v>5343</v>
      </c>
    </row>
    <row r="1456" spans="2:2" ht="18.75" x14ac:dyDescent="0.3">
      <c r="B1456" s="267" t="s">
        <v>6259</v>
      </c>
    </row>
    <row r="1457" spans="2:2" ht="18.75" x14ac:dyDescent="0.3">
      <c r="B1457" s="267" t="s">
        <v>6260</v>
      </c>
    </row>
    <row r="1458" spans="2:2" ht="18.75" x14ac:dyDescent="0.3">
      <c r="B1458" s="267" t="s">
        <v>6261</v>
      </c>
    </row>
    <row r="1459" spans="2:2" ht="18.75" x14ac:dyDescent="0.3">
      <c r="B1459" s="267" t="s">
        <v>6262</v>
      </c>
    </row>
    <row r="1460" spans="2:2" ht="18.75" x14ac:dyDescent="0.3">
      <c r="B1460" s="267" t="s">
        <v>6263</v>
      </c>
    </row>
    <row r="1461" spans="2:2" ht="18.75" x14ac:dyDescent="0.3">
      <c r="B1461" s="267" t="s">
        <v>6264</v>
      </c>
    </row>
    <row r="1462" spans="2:2" ht="18.75" x14ac:dyDescent="0.3">
      <c r="B1462" s="267" t="s">
        <v>6265</v>
      </c>
    </row>
    <row r="1463" spans="2:2" ht="18.75" x14ac:dyDescent="0.3">
      <c r="B1463" s="267" t="s">
        <v>6266</v>
      </c>
    </row>
    <row r="1464" spans="2:2" ht="18.75" x14ac:dyDescent="0.3">
      <c r="B1464" s="267"/>
    </row>
    <row r="1465" spans="2:2" ht="18.75" x14ac:dyDescent="0.3">
      <c r="B1465" s="267" t="s">
        <v>6267</v>
      </c>
    </row>
    <row r="1466" spans="2:2" ht="18.75" x14ac:dyDescent="0.3">
      <c r="B1466" s="267" t="s">
        <v>6268</v>
      </c>
    </row>
    <row r="1467" spans="2:2" ht="18.75" x14ac:dyDescent="0.3">
      <c r="B1467" s="267" t="s">
        <v>6269</v>
      </c>
    </row>
    <row r="1468" spans="2:2" ht="18.75" x14ac:dyDescent="0.3">
      <c r="B1468" s="267" t="s">
        <v>6270</v>
      </c>
    </row>
    <row r="1469" spans="2:2" ht="18.75" x14ac:dyDescent="0.3">
      <c r="B1469" s="267" t="s">
        <v>6271</v>
      </c>
    </row>
    <row r="1470" spans="2:2" ht="18.75" x14ac:dyDescent="0.3">
      <c r="B1470" s="267"/>
    </row>
    <row r="1471" spans="2:2" ht="18.75" x14ac:dyDescent="0.3">
      <c r="B1471" s="267" t="s">
        <v>6272</v>
      </c>
    </row>
    <row r="1472" spans="2:2" ht="18.75" x14ac:dyDescent="0.3">
      <c r="B1472" s="267" t="s">
        <v>6273</v>
      </c>
    </row>
    <row r="1473" spans="2:2" ht="18.75" x14ac:dyDescent="0.3">
      <c r="B1473" s="267" t="s">
        <v>6274</v>
      </c>
    </row>
    <row r="1474" spans="2:2" ht="18.75" x14ac:dyDescent="0.3">
      <c r="B1474" s="267" t="s">
        <v>5086</v>
      </c>
    </row>
    <row r="1475" spans="2:2" ht="18.75" x14ac:dyDescent="0.3">
      <c r="B1475" s="267" t="s">
        <v>6275</v>
      </c>
    </row>
    <row r="1476" spans="2:2" ht="18.75" x14ac:dyDescent="0.3">
      <c r="B1476" s="267" t="s">
        <v>6276</v>
      </c>
    </row>
    <row r="1477" spans="2:2" ht="18.75" x14ac:dyDescent="0.3">
      <c r="B1477" s="267" t="s">
        <v>6277</v>
      </c>
    </row>
    <row r="1478" spans="2:2" ht="18.75" x14ac:dyDescent="0.3">
      <c r="B1478" s="267" t="s">
        <v>6278</v>
      </c>
    </row>
    <row r="1479" spans="2:2" ht="18.75" x14ac:dyDescent="0.3">
      <c r="B1479" s="267" t="s">
        <v>5061</v>
      </c>
    </row>
    <row r="1480" spans="2:2" ht="18.75" x14ac:dyDescent="0.3">
      <c r="B1480" s="267" t="s">
        <v>6279</v>
      </c>
    </row>
    <row r="1481" spans="2:2" ht="18.75" x14ac:dyDescent="0.3">
      <c r="B1481" s="267" t="s">
        <v>6280</v>
      </c>
    </row>
    <row r="1482" spans="2:2" ht="18.75" x14ac:dyDescent="0.3">
      <c r="B1482" s="267" t="s">
        <v>6281</v>
      </c>
    </row>
    <row r="1483" spans="2:2" ht="18.75" x14ac:dyDescent="0.3">
      <c r="B1483" s="267" t="s">
        <v>6282</v>
      </c>
    </row>
    <row r="1484" spans="2:2" ht="18.75" x14ac:dyDescent="0.3">
      <c r="B1484" s="267" t="s">
        <v>6283</v>
      </c>
    </row>
    <row r="1485" spans="2:2" ht="18.75" x14ac:dyDescent="0.3">
      <c r="B1485" s="267" t="s">
        <v>6284</v>
      </c>
    </row>
    <row r="1486" spans="2:2" ht="18.75" x14ac:dyDescent="0.3">
      <c r="B1486" s="267" t="s">
        <v>6285</v>
      </c>
    </row>
    <row r="1487" spans="2:2" ht="18.75" x14ac:dyDescent="0.3">
      <c r="B1487" s="267" t="s">
        <v>5080</v>
      </c>
    </row>
    <row r="1488" spans="2:2" ht="18.75" x14ac:dyDescent="0.3">
      <c r="B1488" s="267" t="s">
        <v>6286</v>
      </c>
    </row>
    <row r="1489" spans="2:2" ht="18.75" x14ac:dyDescent="0.3">
      <c r="B1489" s="267" t="s">
        <v>6287</v>
      </c>
    </row>
    <row r="1490" spans="2:2" ht="18.75" x14ac:dyDescent="0.3">
      <c r="B1490" s="267" t="s">
        <v>5096</v>
      </c>
    </row>
    <row r="1491" spans="2:2" ht="18.75" x14ac:dyDescent="0.3">
      <c r="B1491" s="267" t="s">
        <v>6288</v>
      </c>
    </row>
    <row r="1492" spans="2:2" ht="18.75" x14ac:dyDescent="0.3">
      <c r="B1492" s="267" t="s">
        <v>6289</v>
      </c>
    </row>
    <row r="1493" spans="2:2" ht="18.75" x14ac:dyDescent="0.3">
      <c r="B1493" s="267" t="s">
        <v>6290</v>
      </c>
    </row>
    <row r="1494" spans="2:2" ht="18.75" x14ac:dyDescent="0.3">
      <c r="B1494" s="267" t="s">
        <v>6291</v>
      </c>
    </row>
    <row r="1495" spans="2:2" ht="18.75" x14ac:dyDescent="0.3">
      <c r="B1495" s="267" t="s">
        <v>6273</v>
      </c>
    </row>
    <row r="1496" spans="2:2" ht="18.75" x14ac:dyDescent="0.3">
      <c r="B1496" s="267" t="s">
        <v>6274</v>
      </c>
    </row>
    <row r="1497" spans="2:2" ht="18.75" x14ac:dyDescent="0.3">
      <c r="B1497" s="267" t="s">
        <v>5086</v>
      </c>
    </row>
    <row r="1498" spans="2:2" ht="18.75" x14ac:dyDescent="0.3">
      <c r="B1498" s="267" t="s">
        <v>6292</v>
      </c>
    </row>
    <row r="1499" spans="2:2" ht="18.75" x14ac:dyDescent="0.3">
      <c r="B1499" s="267" t="s">
        <v>6293</v>
      </c>
    </row>
    <row r="1500" spans="2:2" ht="18.75" x14ac:dyDescent="0.3">
      <c r="B1500" s="267">
        <v>33</v>
      </c>
    </row>
    <row r="1501" spans="2:2" ht="18.75" x14ac:dyDescent="0.3">
      <c r="B1501" s="267" t="s">
        <v>6256</v>
      </c>
    </row>
    <row r="1502" spans="2:2" ht="18.75" x14ac:dyDescent="0.3">
      <c r="B1502" s="267" t="s">
        <v>6294</v>
      </c>
    </row>
    <row r="1503" spans="2:2" ht="18.75" x14ac:dyDescent="0.3">
      <c r="B1503" s="267" t="s">
        <v>6266</v>
      </c>
    </row>
    <row r="1504" spans="2:2" ht="18.75" x14ac:dyDescent="0.3">
      <c r="B1504" s="267" t="s">
        <v>6295</v>
      </c>
    </row>
    <row r="1505" spans="2:2" ht="18.75" x14ac:dyDescent="0.3">
      <c r="B1505" s="267" t="s">
        <v>6296</v>
      </c>
    </row>
    <row r="1506" spans="2:2" ht="18.75" x14ac:dyDescent="0.3">
      <c r="B1506" s="267" t="s">
        <v>6297</v>
      </c>
    </row>
    <row r="1507" spans="2:2" ht="18.75" x14ac:dyDescent="0.3">
      <c r="B1507" s="267" t="s">
        <v>6298</v>
      </c>
    </row>
    <row r="1508" spans="2:2" ht="18.75" x14ac:dyDescent="0.3">
      <c r="B1508" s="267" t="s">
        <v>5777</v>
      </c>
    </row>
    <row r="1509" spans="2:2" ht="18.75" x14ac:dyDescent="0.3">
      <c r="B1509" s="267" t="s">
        <v>6299</v>
      </c>
    </row>
    <row r="1510" spans="2:2" ht="18.75" x14ac:dyDescent="0.3">
      <c r="B1510" s="267" t="s">
        <v>6300</v>
      </c>
    </row>
    <row r="1511" spans="2:2" ht="18.75" x14ac:dyDescent="0.3">
      <c r="B1511" s="267" t="s">
        <v>6301</v>
      </c>
    </row>
    <row r="1512" spans="2:2" ht="18.75" x14ac:dyDescent="0.3">
      <c r="B1512" s="267" t="s">
        <v>6302</v>
      </c>
    </row>
    <row r="1513" spans="2:2" ht="18.75" x14ac:dyDescent="0.3">
      <c r="B1513" s="267" t="s">
        <v>6303</v>
      </c>
    </row>
    <row r="1514" spans="2:2" ht="18.75" x14ac:dyDescent="0.3">
      <c r="B1514" s="267" t="s">
        <v>6304</v>
      </c>
    </row>
    <row r="1515" spans="2:2" ht="18.75" x14ac:dyDescent="0.3">
      <c r="B1515" s="267" t="s">
        <v>6305</v>
      </c>
    </row>
    <row r="1516" spans="2:2" ht="18.75" x14ac:dyDescent="0.3">
      <c r="B1516" s="267" t="s">
        <v>6306</v>
      </c>
    </row>
    <row r="1517" spans="2:2" ht="18.75" x14ac:dyDescent="0.3">
      <c r="B1517" s="267" t="s">
        <v>6307</v>
      </c>
    </row>
    <row r="1518" spans="2:2" ht="18.75" x14ac:dyDescent="0.3">
      <c r="B1518" s="267" t="s">
        <v>6266</v>
      </c>
    </row>
    <row r="1519" spans="2:2" ht="18.75" x14ac:dyDescent="0.3">
      <c r="B1519" s="267" t="s">
        <v>6308</v>
      </c>
    </row>
    <row r="1520" spans="2:2" ht="18.75" x14ac:dyDescent="0.3">
      <c r="B1520" s="267" t="s">
        <v>6309</v>
      </c>
    </row>
    <row r="1521" spans="2:2" ht="18.75" x14ac:dyDescent="0.3">
      <c r="B1521" s="267" t="s">
        <v>6310</v>
      </c>
    </row>
    <row r="1522" spans="2:2" ht="18.75" x14ac:dyDescent="0.3">
      <c r="B1522" s="267" t="s">
        <v>6311</v>
      </c>
    </row>
    <row r="1523" spans="2:2" ht="18.75" x14ac:dyDescent="0.3">
      <c r="B1523" s="267"/>
    </row>
    <row r="1524" spans="2:2" ht="18.75" x14ac:dyDescent="0.3">
      <c r="B1524" s="267" t="s">
        <v>6312</v>
      </c>
    </row>
    <row r="1525" spans="2:2" ht="18.75" x14ac:dyDescent="0.3">
      <c r="B1525" s="267"/>
    </row>
    <row r="1526" spans="2:2" ht="18.75" x14ac:dyDescent="0.3">
      <c r="B1526" s="267" t="s">
        <v>6313</v>
      </c>
    </row>
    <row r="1527" spans="2:2" ht="18.75" x14ac:dyDescent="0.3">
      <c r="B1527" s="267" t="s">
        <v>6314</v>
      </c>
    </row>
    <row r="1528" spans="2:2" ht="18.75" x14ac:dyDescent="0.3">
      <c r="B1528" s="267" t="s">
        <v>6315</v>
      </c>
    </row>
    <row r="1529" spans="2:2" ht="18.75" x14ac:dyDescent="0.3">
      <c r="B1529" s="267" t="s">
        <v>6316</v>
      </c>
    </row>
    <row r="1530" spans="2:2" ht="18.75" x14ac:dyDescent="0.3">
      <c r="B1530" s="267"/>
    </row>
    <row r="1531" spans="2:2" ht="18.75" x14ac:dyDescent="0.3">
      <c r="B1531" s="267" t="s">
        <v>6317</v>
      </c>
    </row>
    <row r="1532" spans="2:2" ht="18.75" x14ac:dyDescent="0.3">
      <c r="B1532" s="267"/>
    </row>
    <row r="1533" spans="2:2" ht="18.75" x14ac:dyDescent="0.3">
      <c r="B1533" s="267" t="s">
        <v>6318</v>
      </c>
    </row>
    <row r="1534" spans="2:2" ht="18.75" x14ac:dyDescent="0.3">
      <c r="B1534" s="267" t="s">
        <v>6319</v>
      </c>
    </row>
    <row r="1535" spans="2:2" ht="18.75" x14ac:dyDescent="0.3">
      <c r="B1535" s="267" t="s">
        <v>6320</v>
      </c>
    </row>
    <row r="1536" spans="2:2" ht="18.75" x14ac:dyDescent="0.3">
      <c r="B1536" s="267" t="s">
        <v>6321</v>
      </c>
    </row>
    <row r="1537" spans="2:2" ht="18.75" x14ac:dyDescent="0.3">
      <c r="B1537" s="267" t="s">
        <v>6322</v>
      </c>
    </row>
    <row r="1538" spans="2:2" ht="18.75" x14ac:dyDescent="0.3">
      <c r="B1538" s="267" t="s">
        <v>6323</v>
      </c>
    </row>
    <row r="1539" spans="2:2" ht="18.75" x14ac:dyDescent="0.3">
      <c r="B1539" s="267" t="s">
        <v>6324</v>
      </c>
    </row>
    <row r="1540" spans="2:2" ht="18.75" x14ac:dyDescent="0.3">
      <c r="B1540" s="267" t="s">
        <v>6325</v>
      </c>
    </row>
    <row r="1541" spans="2:2" ht="18.75" x14ac:dyDescent="0.3">
      <c r="B1541" s="267" t="s">
        <v>6326</v>
      </c>
    </row>
    <row r="1542" spans="2:2" ht="18.75" x14ac:dyDescent="0.3">
      <c r="B1542" s="267" t="s">
        <v>6327</v>
      </c>
    </row>
    <row r="1543" spans="2:2" ht="18.75" x14ac:dyDescent="0.3">
      <c r="B1543" s="267" t="s">
        <v>6328</v>
      </c>
    </row>
    <row r="1544" spans="2:2" ht="18.75" x14ac:dyDescent="0.3">
      <c r="B1544" s="267" t="s">
        <v>6078</v>
      </c>
    </row>
    <row r="1545" spans="2:2" ht="18.75" x14ac:dyDescent="0.3">
      <c r="B1545" s="267">
        <v>34</v>
      </c>
    </row>
    <row r="1546" spans="2:2" ht="18.75" x14ac:dyDescent="0.3">
      <c r="B1546" s="267" t="s">
        <v>6329</v>
      </c>
    </row>
    <row r="1547" spans="2:2" ht="18.75" x14ac:dyDescent="0.3">
      <c r="B1547" s="267" t="s">
        <v>6330</v>
      </c>
    </row>
    <row r="1548" spans="2:2" ht="18.75" x14ac:dyDescent="0.3">
      <c r="B1548" s="267" t="s">
        <v>5627</v>
      </c>
    </row>
    <row r="1549" spans="2:2" ht="18.75" x14ac:dyDescent="0.3">
      <c r="B1549" s="267" t="s">
        <v>6331</v>
      </c>
    </row>
    <row r="1550" spans="2:2" ht="18.75" x14ac:dyDescent="0.3">
      <c r="B1550" s="267" t="s">
        <v>6332</v>
      </c>
    </row>
    <row r="1551" spans="2:2" ht="18.75" x14ac:dyDescent="0.3">
      <c r="B1551" s="267" t="s">
        <v>5777</v>
      </c>
    </row>
    <row r="1552" spans="2:2" ht="18.75" x14ac:dyDescent="0.3">
      <c r="B1552" s="267" t="s">
        <v>6333</v>
      </c>
    </row>
    <row r="1553" spans="2:2" ht="18.75" x14ac:dyDescent="0.3">
      <c r="B1553" s="267" t="s">
        <v>6334</v>
      </c>
    </row>
    <row r="1554" spans="2:2" ht="18.75" x14ac:dyDescent="0.3">
      <c r="B1554" s="267" t="s">
        <v>6335</v>
      </c>
    </row>
    <row r="1555" spans="2:2" ht="18.75" x14ac:dyDescent="0.3">
      <c r="B1555" s="267" t="s">
        <v>6336</v>
      </c>
    </row>
    <row r="1556" spans="2:2" ht="18.75" x14ac:dyDescent="0.3">
      <c r="B1556" s="267" t="s">
        <v>175</v>
      </c>
    </row>
    <row r="1557" spans="2:2" ht="18.75" x14ac:dyDescent="0.3">
      <c r="B1557" s="267" t="s">
        <v>6337</v>
      </c>
    </row>
    <row r="1558" spans="2:2" ht="18.75" x14ac:dyDescent="0.3">
      <c r="B1558" s="267" t="s">
        <v>6338</v>
      </c>
    </row>
    <row r="1559" spans="2:2" ht="18.75" x14ac:dyDescent="0.3">
      <c r="B1559" s="267"/>
    </row>
    <row r="1560" spans="2:2" ht="18.75" x14ac:dyDescent="0.3">
      <c r="B1560" s="267" t="s">
        <v>6339</v>
      </c>
    </row>
    <row r="1561" spans="2:2" ht="18.75" x14ac:dyDescent="0.3">
      <c r="B1561" s="267" t="s">
        <v>6340</v>
      </c>
    </row>
    <row r="1562" spans="2:2" ht="18.75" x14ac:dyDescent="0.3">
      <c r="B1562" s="267" t="s">
        <v>6341</v>
      </c>
    </row>
    <row r="1563" spans="2:2" ht="18.75" x14ac:dyDescent="0.3">
      <c r="B1563" s="267" t="s">
        <v>6342</v>
      </c>
    </row>
    <row r="1564" spans="2:2" ht="18.75" x14ac:dyDescent="0.3">
      <c r="B1564" s="267" t="s">
        <v>6343</v>
      </c>
    </row>
    <row r="1565" spans="2:2" ht="18.75" x14ac:dyDescent="0.3">
      <c r="B1565" s="267" t="s">
        <v>6344</v>
      </c>
    </row>
    <row r="1566" spans="2:2" ht="18.75" x14ac:dyDescent="0.3">
      <c r="B1566" s="267" t="s">
        <v>6345</v>
      </c>
    </row>
    <row r="1567" spans="2:2" ht="18.75" x14ac:dyDescent="0.3">
      <c r="B1567" s="267" t="s">
        <v>6346</v>
      </c>
    </row>
    <row r="1568" spans="2:2" ht="18.75" x14ac:dyDescent="0.3">
      <c r="B1568" s="267" t="s">
        <v>6347</v>
      </c>
    </row>
    <row r="1569" spans="2:2" ht="18.75" x14ac:dyDescent="0.3">
      <c r="B1569" s="267" t="s">
        <v>6348</v>
      </c>
    </row>
    <row r="1570" spans="2:2" ht="18.75" x14ac:dyDescent="0.3">
      <c r="B1570" s="267" t="s">
        <v>6349</v>
      </c>
    </row>
    <row r="1571" spans="2:2" ht="18.75" x14ac:dyDescent="0.3">
      <c r="B1571" s="267" t="s">
        <v>6350</v>
      </c>
    </row>
    <row r="1572" spans="2:2" ht="18.75" x14ac:dyDescent="0.3">
      <c r="B1572" s="267" t="s">
        <v>6351</v>
      </c>
    </row>
    <row r="1573" spans="2:2" ht="18.75" x14ac:dyDescent="0.3">
      <c r="B1573" s="267" t="s">
        <v>6352</v>
      </c>
    </row>
    <row r="1574" spans="2:2" ht="18.75" x14ac:dyDescent="0.3">
      <c r="B1574" s="267" t="s">
        <v>6353</v>
      </c>
    </row>
    <row r="1575" spans="2:2" ht="18.75" x14ac:dyDescent="0.3">
      <c r="B1575" s="267" t="s">
        <v>6354</v>
      </c>
    </row>
    <row r="1576" spans="2:2" ht="18.75" x14ac:dyDescent="0.3">
      <c r="B1576" s="267" t="s">
        <v>6355</v>
      </c>
    </row>
    <row r="1577" spans="2:2" ht="18.75" x14ac:dyDescent="0.3">
      <c r="B1577" s="267" t="s">
        <v>6356</v>
      </c>
    </row>
    <row r="1578" spans="2:2" ht="18.75" x14ac:dyDescent="0.3">
      <c r="B1578" s="267"/>
    </row>
    <row r="1579" spans="2:2" ht="18.75" x14ac:dyDescent="0.3">
      <c r="B1579" s="267" t="s">
        <v>6357</v>
      </c>
    </row>
    <row r="1580" spans="2:2" ht="18.75" x14ac:dyDescent="0.3">
      <c r="B1580" s="267" t="s">
        <v>6358</v>
      </c>
    </row>
    <row r="1581" spans="2:2" ht="18.75" x14ac:dyDescent="0.3">
      <c r="B1581" s="267"/>
    </row>
    <row r="1582" spans="2:2" ht="18.75" x14ac:dyDescent="0.3">
      <c r="B1582" s="267" t="s">
        <v>6359</v>
      </c>
    </row>
    <row r="1583" spans="2:2" ht="18.75" x14ac:dyDescent="0.3">
      <c r="B1583" s="267"/>
    </row>
    <row r="1584" spans="2:2" ht="18.75" x14ac:dyDescent="0.3">
      <c r="B1584" s="267" t="s">
        <v>6360</v>
      </c>
    </row>
    <row r="1585" spans="2:2" ht="18.75" x14ac:dyDescent="0.3">
      <c r="B1585" s="267" t="s">
        <v>6361</v>
      </c>
    </row>
    <row r="1586" spans="2:2" ht="18.75" x14ac:dyDescent="0.3">
      <c r="B1586" s="267" t="s">
        <v>6362</v>
      </c>
    </row>
    <row r="1587" spans="2:2" ht="18.75" x14ac:dyDescent="0.3">
      <c r="B1587" s="267" t="s">
        <v>6363</v>
      </c>
    </row>
    <row r="1588" spans="2:2" ht="18.75" x14ac:dyDescent="0.3">
      <c r="B1588" s="267" t="s">
        <v>6364</v>
      </c>
    </row>
    <row r="1589" spans="2:2" ht="18.75" x14ac:dyDescent="0.3">
      <c r="B1589" s="267"/>
    </row>
    <row r="1590" spans="2:2" ht="18.75" x14ac:dyDescent="0.3">
      <c r="B1590" s="267">
        <v>35</v>
      </c>
    </row>
    <row r="1591" spans="2:2" ht="18.75" x14ac:dyDescent="0.3">
      <c r="B1591" s="267" t="s">
        <v>6365</v>
      </c>
    </row>
    <row r="1592" spans="2:2" ht="18.75" x14ac:dyDescent="0.3">
      <c r="B1592" s="267" t="s">
        <v>6366</v>
      </c>
    </row>
    <row r="1593" spans="2:2" ht="18.75" x14ac:dyDescent="0.3">
      <c r="B1593" s="267" t="s">
        <v>6367</v>
      </c>
    </row>
    <row r="1594" spans="2:2" ht="18.75" x14ac:dyDescent="0.3">
      <c r="B1594" s="267" t="s">
        <v>6368</v>
      </c>
    </row>
    <row r="1595" spans="2:2" ht="18.75" x14ac:dyDescent="0.3">
      <c r="B1595" s="267" t="s">
        <v>6369</v>
      </c>
    </row>
    <row r="1596" spans="2:2" ht="18.75" x14ac:dyDescent="0.3">
      <c r="B1596" s="267" t="s">
        <v>6370</v>
      </c>
    </row>
    <row r="1597" spans="2:2" ht="18.75" x14ac:dyDescent="0.3">
      <c r="B1597" s="267" t="s">
        <v>6371</v>
      </c>
    </row>
    <row r="1598" spans="2:2" ht="18.75" x14ac:dyDescent="0.3">
      <c r="B1598" s="267" t="s">
        <v>6372</v>
      </c>
    </row>
    <row r="1599" spans="2:2" ht="18.75" x14ac:dyDescent="0.3">
      <c r="B1599" s="267" t="s">
        <v>6373</v>
      </c>
    </row>
    <row r="1600" spans="2:2" ht="18.75" x14ac:dyDescent="0.3">
      <c r="B1600" s="267" t="s">
        <v>175</v>
      </c>
    </row>
    <row r="1601" spans="2:2" ht="18.75" x14ac:dyDescent="0.3">
      <c r="B1601" s="267" t="s">
        <v>6374</v>
      </c>
    </row>
    <row r="1602" spans="2:2" ht="18.75" x14ac:dyDescent="0.3">
      <c r="B1602" s="267" t="s">
        <v>6375</v>
      </c>
    </row>
    <row r="1603" spans="2:2" ht="18.75" x14ac:dyDescent="0.3">
      <c r="B1603" s="267" t="s">
        <v>6376</v>
      </c>
    </row>
    <row r="1604" spans="2:2" ht="18.75" x14ac:dyDescent="0.3">
      <c r="B1604" s="267" t="s">
        <v>162</v>
      </c>
    </row>
    <row r="1605" spans="2:2" ht="18.75" x14ac:dyDescent="0.3">
      <c r="B1605" s="267"/>
    </row>
    <row r="1606" spans="2:2" ht="18.75" x14ac:dyDescent="0.3">
      <c r="B1606" s="267" t="s">
        <v>6377</v>
      </c>
    </row>
    <row r="1607" spans="2:2" ht="18.75" x14ac:dyDescent="0.3">
      <c r="B1607" s="267" t="s">
        <v>6378</v>
      </c>
    </row>
    <row r="1608" spans="2:2" ht="18.75" x14ac:dyDescent="0.3">
      <c r="B1608" s="267" t="s">
        <v>6379</v>
      </c>
    </row>
    <row r="1609" spans="2:2" ht="18.75" x14ac:dyDescent="0.3">
      <c r="B1609" s="267" t="s">
        <v>6380</v>
      </c>
    </row>
    <row r="1610" spans="2:2" ht="18.75" x14ac:dyDescent="0.3">
      <c r="B1610" s="267" t="s">
        <v>6381</v>
      </c>
    </row>
    <row r="1611" spans="2:2" ht="18.75" x14ac:dyDescent="0.3">
      <c r="B1611" s="267" t="s">
        <v>6382</v>
      </c>
    </row>
    <row r="1612" spans="2:2" ht="18.75" x14ac:dyDescent="0.3">
      <c r="B1612" s="267" t="s">
        <v>6383</v>
      </c>
    </row>
    <row r="1613" spans="2:2" ht="18.75" x14ac:dyDescent="0.3">
      <c r="B1613" s="267" t="s">
        <v>6384</v>
      </c>
    </row>
    <row r="1614" spans="2:2" ht="18.75" x14ac:dyDescent="0.3">
      <c r="B1614" s="267" t="e">
        <f>- плановых проверок соблюдения и исполнения должностными лицами</f>
        <v>#NAME?</v>
      </c>
    </row>
    <row r="1615" spans="2:2" ht="18.75" x14ac:dyDescent="0.3">
      <c r="B1615" s="267" t="s">
        <v>6385</v>
      </c>
    </row>
    <row r="1616" spans="2:2" ht="18.75" x14ac:dyDescent="0.3">
      <c r="B1616" s="267" t="s">
        <v>6386</v>
      </c>
    </row>
    <row r="1617" spans="2:2" ht="18.75" x14ac:dyDescent="0.3">
      <c r="B1617" s="267" t="e">
        <f>- внеплановых проверок соблюдения и предоставления муниципальными</f>
        <v>#NAME?</v>
      </c>
    </row>
    <row r="1618" spans="2:2" ht="18.75" x14ac:dyDescent="0.3">
      <c r="B1618" s="267" t="s">
        <v>6387</v>
      </c>
    </row>
    <row r="1619" spans="2:2" ht="18.75" x14ac:dyDescent="0.3">
      <c r="B1619" s="267" t="s">
        <v>6388</v>
      </c>
    </row>
    <row r="1620" spans="2:2" ht="18.75" x14ac:dyDescent="0.3">
      <c r="B1620" s="267" t="s">
        <v>6389</v>
      </c>
    </row>
    <row r="1621" spans="2:2" ht="18.75" x14ac:dyDescent="0.3">
      <c r="B1621" s="267" t="s">
        <v>6390</v>
      </c>
    </row>
    <row r="1622" spans="2:2" ht="18.75" x14ac:dyDescent="0.3">
      <c r="B1622" s="267" t="s">
        <v>6391</v>
      </c>
    </row>
    <row r="1623" spans="2:2" ht="18.75" x14ac:dyDescent="0.3">
      <c r="B1623" s="267" t="s">
        <v>6392</v>
      </c>
    </row>
    <row r="1624" spans="2:2" ht="18.75" x14ac:dyDescent="0.3">
      <c r="B1624" s="267" t="s">
        <v>6393</v>
      </c>
    </row>
    <row r="1625" spans="2:2" ht="18.75" x14ac:dyDescent="0.3">
      <c r="B1625" s="267" t="s">
        <v>6394</v>
      </c>
    </row>
    <row r="1626" spans="2:2" ht="18.75" x14ac:dyDescent="0.3">
      <c r="B1626" s="267" t="e">
        <f>- знание ответственными специалистами требований настоящего</f>
        <v>#NAME?</v>
      </c>
    </row>
    <row r="1627" spans="2:2" ht="18.75" x14ac:dyDescent="0.3">
      <c r="B1627" s="267" t="s">
        <v>6395</v>
      </c>
    </row>
    <row r="1628" spans="2:2" ht="18.75" x14ac:dyDescent="0.3">
      <c r="B1628" s="267" t="s">
        <v>6396</v>
      </c>
    </row>
    <row r="1629" spans="2:2" ht="18.75" x14ac:dyDescent="0.3">
      <c r="B1629" s="267" t="e">
        <f>- соблюдение работниками отдела сроков и последовательности</f>
        <v>#NAME?</v>
      </c>
    </row>
    <row r="1630" spans="2:2" ht="18.75" x14ac:dyDescent="0.3">
      <c r="B1630" s="267" t="s">
        <v>6397</v>
      </c>
    </row>
    <row r="1631" spans="2:2" ht="18.75" x14ac:dyDescent="0.3">
      <c r="B1631" s="267" t="s">
        <v>6398</v>
      </c>
    </row>
    <row r="1632" spans="2:2" ht="18.75" x14ac:dyDescent="0.3">
      <c r="B1632" s="267" t="e">
        <f>- правильность и своевременность информирования заявителей об</f>
        <v>#NAME?</v>
      </c>
    </row>
    <row r="1633" spans="2:2" ht="18.75" x14ac:dyDescent="0.3">
      <c r="B1633" s="267" t="s">
        <v>6399</v>
      </c>
    </row>
    <row r="1634" spans="2:2" ht="18.75" x14ac:dyDescent="0.3">
      <c r="B1634" s="267" t="s">
        <v>6398</v>
      </c>
    </row>
    <row r="1635" spans="2:2" ht="18.75" x14ac:dyDescent="0.3">
      <c r="B1635" s="267">
        <v>36</v>
      </c>
    </row>
    <row r="1636" spans="2:2" ht="18.75" x14ac:dyDescent="0.3">
      <c r="B1636" s="267" t="s">
        <v>6400</v>
      </c>
    </row>
    <row r="1637" spans="2:2" ht="18.75" x14ac:dyDescent="0.3">
      <c r="B1637" s="267" t="s">
        <v>6401</v>
      </c>
    </row>
    <row r="1638" spans="2:2" ht="18.75" x14ac:dyDescent="0.3">
      <c r="B1638" s="267"/>
    </row>
    <row r="1639" spans="2:2" ht="18.75" x14ac:dyDescent="0.3">
      <c r="B1639" s="267" t="s">
        <v>6402</v>
      </c>
    </row>
    <row r="1640" spans="2:2" ht="18.75" x14ac:dyDescent="0.3">
      <c r="B1640" s="267" t="s">
        <v>6403</v>
      </c>
    </row>
    <row r="1641" spans="2:2" ht="18.75" x14ac:dyDescent="0.3">
      <c r="B1641" s="267" t="s">
        <v>6404</v>
      </c>
    </row>
    <row r="1642" spans="2:2" ht="18.75" x14ac:dyDescent="0.3">
      <c r="B1642" s="267" t="s">
        <v>6405</v>
      </c>
    </row>
    <row r="1643" spans="2:2" ht="18.75" x14ac:dyDescent="0.3">
      <c r="B1643" s="267" t="s">
        <v>4964</v>
      </c>
    </row>
    <row r="1644" spans="2:2" ht="18.75" x14ac:dyDescent="0.3">
      <c r="B1644" s="267" t="s">
        <v>175</v>
      </c>
    </row>
    <row r="1645" spans="2:2" ht="18.75" x14ac:dyDescent="0.3">
      <c r="B1645" s="267" t="s">
        <v>6406</v>
      </c>
    </row>
    <row r="1646" spans="2:2" ht="18.75" x14ac:dyDescent="0.3">
      <c r="B1646" s="267" t="s">
        <v>6407</v>
      </c>
    </row>
    <row r="1647" spans="2:2" ht="18.75" x14ac:dyDescent="0.3">
      <c r="B1647" s="267" t="s">
        <v>6408</v>
      </c>
    </row>
    <row r="1648" spans="2:2" ht="18.75" x14ac:dyDescent="0.3">
      <c r="B1648" s="267"/>
    </row>
    <row r="1649" spans="2:2" ht="18.75" x14ac:dyDescent="0.3">
      <c r="B1649" s="267" t="s">
        <v>6409</v>
      </c>
    </row>
    <row r="1650" spans="2:2" ht="18.75" x14ac:dyDescent="0.3">
      <c r="B1650" s="267" t="s">
        <v>6410</v>
      </c>
    </row>
    <row r="1651" spans="2:2" ht="18.75" x14ac:dyDescent="0.3">
      <c r="B1651" s="267" t="s">
        <v>6411</v>
      </c>
    </row>
    <row r="1652" spans="2:2" ht="18.75" x14ac:dyDescent="0.3">
      <c r="B1652" s="267" t="s">
        <v>6412</v>
      </c>
    </row>
    <row r="1653" spans="2:2" ht="18.75" x14ac:dyDescent="0.3">
      <c r="B1653" s="267"/>
    </row>
    <row r="1654" spans="2:2" ht="18.75" x14ac:dyDescent="0.3">
      <c r="B1654" s="267" t="s">
        <v>6413</v>
      </c>
    </row>
    <row r="1655" spans="2:2" ht="18.75" x14ac:dyDescent="0.3">
      <c r="B1655" s="267" t="s">
        <v>6414</v>
      </c>
    </row>
    <row r="1656" spans="2:2" ht="18.75" x14ac:dyDescent="0.3">
      <c r="B1656" s="267" t="s">
        <v>6415</v>
      </c>
    </row>
    <row r="1657" spans="2:2" ht="18.75" x14ac:dyDescent="0.3">
      <c r="B1657" s="267"/>
    </row>
    <row r="1658" spans="2:2" ht="18.75" x14ac:dyDescent="0.3">
      <c r="B1658" s="267" t="s">
        <v>6416</v>
      </c>
    </row>
    <row r="1659" spans="2:2" ht="18.75" x14ac:dyDescent="0.3">
      <c r="B1659" s="267" t="s">
        <v>6417</v>
      </c>
    </row>
    <row r="1660" spans="2:2" ht="18.75" x14ac:dyDescent="0.3">
      <c r="B1660" s="267" t="s">
        <v>6418</v>
      </c>
    </row>
    <row r="1661" spans="2:2" ht="18.75" x14ac:dyDescent="0.3">
      <c r="B1661" s="267" t="s">
        <v>6419</v>
      </c>
    </row>
    <row r="1662" spans="2:2" ht="18.75" x14ac:dyDescent="0.3">
      <c r="B1662" s="267" t="s">
        <v>6420</v>
      </c>
    </row>
    <row r="1663" spans="2:2" ht="18.75" x14ac:dyDescent="0.3">
      <c r="B1663" s="267" t="s">
        <v>6421</v>
      </c>
    </row>
    <row r="1664" spans="2:2" ht="18.75" x14ac:dyDescent="0.3">
      <c r="B1664" s="267" t="s">
        <v>6422</v>
      </c>
    </row>
    <row r="1665" spans="2:2" ht="18.75" x14ac:dyDescent="0.3">
      <c r="B1665" s="267"/>
    </row>
    <row r="1666" spans="2:2" ht="18.75" x14ac:dyDescent="0.3">
      <c r="B1666" s="267" t="s">
        <v>6423</v>
      </c>
    </row>
    <row r="1667" spans="2:2" ht="18.75" x14ac:dyDescent="0.3">
      <c r="B1667" s="267" t="s">
        <v>6424</v>
      </c>
    </row>
    <row r="1668" spans="2:2" ht="18.75" x14ac:dyDescent="0.3">
      <c r="B1668" s="267" t="s">
        <v>6425</v>
      </c>
    </row>
    <row r="1669" spans="2:2" ht="18.75" x14ac:dyDescent="0.3">
      <c r="B1669" s="267" t="s">
        <v>175</v>
      </c>
    </row>
    <row r="1670" spans="2:2" ht="18.75" x14ac:dyDescent="0.3">
      <c r="B1670" s="267" t="s">
        <v>6426</v>
      </c>
    </row>
    <row r="1671" spans="2:2" ht="18.75" x14ac:dyDescent="0.3">
      <c r="B1671" s="267" t="s">
        <v>6427</v>
      </c>
    </row>
    <row r="1672" spans="2:2" ht="18.75" x14ac:dyDescent="0.3">
      <c r="B1672" s="267" t="s">
        <v>6428</v>
      </c>
    </row>
    <row r="1673" spans="2:2" ht="18.75" x14ac:dyDescent="0.3">
      <c r="B1673" s="267"/>
    </row>
    <row r="1674" spans="2:2" ht="18.75" x14ac:dyDescent="0.3">
      <c r="B1674" s="267" t="s">
        <v>6429</v>
      </c>
    </row>
    <row r="1675" spans="2:2" ht="18.75" x14ac:dyDescent="0.3">
      <c r="B1675" s="267" t="s">
        <v>6430</v>
      </c>
    </row>
    <row r="1676" spans="2:2" ht="18.75" x14ac:dyDescent="0.3">
      <c r="B1676" s="267" t="s">
        <v>6431</v>
      </c>
    </row>
    <row r="1677" spans="2:2" ht="18.75" x14ac:dyDescent="0.3">
      <c r="B1677" s="267" t="s">
        <v>6432</v>
      </c>
    </row>
    <row r="1678" spans="2:2" ht="18.75" x14ac:dyDescent="0.3">
      <c r="B1678" s="267" t="s">
        <v>6433</v>
      </c>
    </row>
    <row r="1679" spans="2:2" ht="18.75" x14ac:dyDescent="0.3">
      <c r="B1679" s="267"/>
    </row>
    <row r="1680" spans="2:2" ht="18.75" x14ac:dyDescent="0.3">
      <c r="B1680" s="267" t="s">
        <v>6434</v>
      </c>
    </row>
    <row r="1681" spans="2:2" ht="18.75" x14ac:dyDescent="0.3">
      <c r="B1681" s="267">
        <v>37</v>
      </c>
    </row>
    <row r="1682" spans="2:2" ht="18.75" x14ac:dyDescent="0.3">
      <c r="B1682" s="267" t="s">
        <v>6435</v>
      </c>
    </row>
    <row r="1683" spans="2:2" ht="18.75" x14ac:dyDescent="0.3">
      <c r="B1683" s="267" t="s">
        <v>6436</v>
      </c>
    </row>
    <row r="1684" spans="2:2" ht="18.75" x14ac:dyDescent="0.3">
      <c r="B1684" s="267" t="s">
        <v>6437</v>
      </c>
    </row>
    <row r="1685" spans="2:2" ht="18.75" x14ac:dyDescent="0.3">
      <c r="B1685" s="267" t="s">
        <v>6438</v>
      </c>
    </row>
    <row r="1686" spans="2:2" ht="18.75" x14ac:dyDescent="0.3">
      <c r="B1686" s="267" t="s">
        <v>6439</v>
      </c>
    </row>
    <row r="1687" spans="2:2" ht="18.75" x14ac:dyDescent="0.3">
      <c r="B1687" s="267" t="s">
        <v>6440</v>
      </c>
    </row>
    <row r="1688" spans="2:2" ht="18.75" x14ac:dyDescent="0.3">
      <c r="B1688" s="267" t="s">
        <v>6441</v>
      </c>
    </row>
    <row r="1689" spans="2:2" ht="18.75" x14ac:dyDescent="0.3">
      <c r="B1689" s="267" t="s">
        <v>6431</v>
      </c>
    </row>
    <row r="1690" spans="2:2" ht="18.75" x14ac:dyDescent="0.3">
      <c r="B1690" s="267" t="s">
        <v>6442</v>
      </c>
    </row>
    <row r="1691" spans="2:2" ht="18.75" x14ac:dyDescent="0.3">
      <c r="B1691" s="267" t="s">
        <v>6443</v>
      </c>
    </row>
    <row r="1692" spans="2:2" ht="18.75" x14ac:dyDescent="0.3">
      <c r="B1692" s="267" t="s">
        <v>5285</v>
      </c>
    </row>
    <row r="1693" spans="2:2" ht="18.75" x14ac:dyDescent="0.3">
      <c r="B1693" s="267" t="s">
        <v>6444</v>
      </c>
    </row>
    <row r="1694" spans="2:2" ht="18.75" x14ac:dyDescent="0.3">
      <c r="B1694" s="267" t="s">
        <v>6445</v>
      </c>
    </row>
    <row r="1695" spans="2:2" ht="18.75" x14ac:dyDescent="0.3">
      <c r="B1695" s="267" t="s">
        <v>6446</v>
      </c>
    </row>
    <row r="1696" spans="2:2" ht="18.75" x14ac:dyDescent="0.3">
      <c r="B1696" s="267" t="s">
        <v>5285</v>
      </c>
    </row>
    <row r="1697" spans="2:2" ht="18.75" x14ac:dyDescent="0.3">
      <c r="B1697" s="267" t="s">
        <v>6447</v>
      </c>
    </row>
    <row r="1698" spans="2:2" ht="18.75" x14ac:dyDescent="0.3">
      <c r="B1698" s="267" t="s">
        <v>6446</v>
      </c>
    </row>
    <row r="1699" spans="2:2" ht="18.75" x14ac:dyDescent="0.3">
      <c r="B1699" s="267" t="s">
        <v>6448</v>
      </c>
    </row>
    <row r="1700" spans="2:2" ht="18.75" x14ac:dyDescent="0.3">
      <c r="B1700" s="267" t="s">
        <v>6449</v>
      </c>
    </row>
    <row r="1701" spans="2:2" ht="18.75" x14ac:dyDescent="0.3">
      <c r="B1701" s="267" t="s">
        <v>6450</v>
      </c>
    </row>
    <row r="1702" spans="2:2" ht="18.75" x14ac:dyDescent="0.3">
      <c r="B1702" s="267" t="s">
        <v>6451</v>
      </c>
    </row>
    <row r="1703" spans="2:2" ht="18.75" x14ac:dyDescent="0.3">
      <c r="B1703" s="267" t="s">
        <v>6452</v>
      </c>
    </row>
    <row r="1704" spans="2:2" ht="18.75" x14ac:dyDescent="0.3">
      <c r="B1704" s="267" t="s">
        <v>6453</v>
      </c>
    </row>
    <row r="1705" spans="2:2" ht="18.75" x14ac:dyDescent="0.3">
      <c r="B1705" s="267" t="s">
        <v>5951</v>
      </c>
    </row>
    <row r="1706" spans="2:2" ht="18.75" x14ac:dyDescent="0.3">
      <c r="B1706" s="267" t="s">
        <v>6454</v>
      </c>
    </row>
    <row r="1707" spans="2:2" ht="18.75" x14ac:dyDescent="0.3">
      <c r="B1707" s="267" t="s">
        <v>6455</v>
      </c>
    </row>
    <row r="1708" spans="2:2" ht="18.75" x14ac:dyDescent="0.3">
      <c r="B1708" s="267" t="s">
        <v>6456</v>
      </c>
    </row>
    <row r="1709" spans="2:2" ht="18.75" x14ac:dyDescent="0.3">
      <c r="B1709" s="267" t="s">
        <v>6457</v>
      </c>
    </row>
    <row r="1710" spans="2:2" ht="18.75" x14ac:dyDescent="0.3">
      <c r="B1710" s="267" t="s">
        <v>6458</v>
      </c>
    </row>
    <row r="1711" spans="2:2" ht="18.75" x14ac:dyDescent="0.3">
      <c r="B1711" s="267" t="s">
        <v>6459</v>
      </c>
    </row>
    <row r="1712" spans="2:2" ht="18.75" x14ac:dyDescent="0.3">
      <c r="B1712" s="267" t="s">
        <v>6460</v>
      </c>
    </row>
    <row r="1713" spans="2:2" ht="18.75" x14ac:dyDescent="0.3">
      <c r="B1713" s="267" t="s">
        <v>6461</v>
      </c>
    </row>
    <row r="1714" spans="2:2" ht="18.75" x14ac:dyDescent="0.3">
      <c r="B1714" s="267" t="s">
        <v>6462</v>
      </c>
    </row>
    <row r="1715" spans="2:2" ht="18.75" x14ac:dyDescent="0.3">
      <c r="B1715" s="267" t="s">
        <v>6463</v>
      </c>
    </row>
    <row r="1716" spans="2:2" ht="18.75" x14ac:dyDescent="0.3">
      <c r="B1716" s="267" t="s">
        <v>6464</v>
      </c>
    </row>
    <row r="1717" spans="2:2" ht="18.75" x14ac:dyDescent="0.3">
      <c r="B1717" s="267" t="s">
        <v>6465</v>
      </c>
    </row>
    <row r="1718" spans="2:2" ht="18.75" x14ac:dyDescent="0.3">
      <c r="B1718" s="267" t="s">
        <v>6466</v>
      </c>
    </row>
    <row r="1719" spans="2:2" ht="18.75" x14ac:dyDescent="0.3">
      <c r="B1719" s="267" t="s">
        <v>6467</v>
      </c>
    </row>
    <row r="1720" spans="2:2" ht="18.75" x14ac:dyDescent="0.3">
      <c r="B1720" s="267" t="s">
        <v>6468</v>
      </c>
    </row>
    <row r="1721" spans="2:2" ht="18.75" x14ac:dyDescent="0.3">
      <c r="B1721" s="267" t="s">
        <v>6469</v>
      </c>
    </row>
    <row r="1722" spans="2:2" ht="18.75" x14ac:dyDescent="0.3">
      <c r="B1722" s="267" t="s">
        <v>6470</v>
      </c>
    </row>
    <row r="1723" spans="2:2" ht="18.75" x14ac:dyDescent="0.3">
      <c r="B1723" s="267" t="s">
        <v>6471</v>
      </c>
    </row>
    <row r="1724" spans="2:2" ht="18.75" x14ac:dyDescent="0.3">
      <c r="B1724" s="267" t="s">
        <v>6472</v>
      </c>
    </row>
    <row r="1725" spans="2:2" ht="18.75" x14ac:dyDescent="0.3">
      <c r="B1725" s="267" t="s">
        <v>6473</v>
      </c>
    </row>
    <row r="1726" spans="2:2" ht="18.75" x14ac:dyDescent="0.3">
      <c r="B1726" s="267">
        <v>38</v>
      </c>
    </row>
    <row r="1727" spans="2:2" ht="18.75" x14ac:dyDescent="0.3">
      <c r="B1727" s="267" t="s">
        <v>6474</v>
      </c>
    </row>
    <row r="1728" spans="2:2" ht="18.75" x14ac:dyDescent="0.3">
      <c r="B1728" s="267" t="s">
        <v>6475</v>
      </c>
    </row>
    <row r="1729" spans="2:2" ht="18.75" x14ac:dyDescent="0.3">
      <c r="B1729" s="267" t="s">
        <v>6476</v>
      </c>
    </row>
    <row r="1730" spans="2:2" ht="18.75" x14ac:dyDescent="0.3">
      <c r="B1730" s="267" t="s">
        <v>6477</v>
      </c>
    </row>
    <row r="1731" spans="2:2" ht="18.75" x14ac:dyDescent="0.3">
      <c r="B1731" s="267"/>
    </row>
    <row r="1732" spans="2:2" ht="18.75" x14ac:dyDescent="0.3">
      <c r="B1732" s="267" t="s">
        <v>6478</v>
      </c>
    </row>
    <row r="1733" spans="2:2" ht="18.75" x14ac:dyDescent="0.3">
      <c r="B1733" s="267" t="s">
        <v>6479</v>
      </c>
    </row>
    <row r="1734" spans="2:2" ht="18.75" x14ac:dyDescent="0.3">
      <c r="B1734" s="267" t="s">
        <v>6480</v>
      </c>
    </row>
    <row r="1735" spans="2:2" ht="18.75" x14ac:dyDescent="0.3">
      <c r="B1735" s="267" t="s">
        <v>175</v>
      </c>
    </row>
    <row r="1736" spans="2:2" ht="18.75" x14ac:dyDescent="0.3">
      <c r="B1736" s="267" t="s">
        <v>6481</v>
      </c>
    </row>
    <row r="1737" spans="2:2" ht="18.75" x14ac:dyDescent="0.3">
      <c r="B1737" s="267" t="s">
        <v>6482</v>
      </c>
    </row>
    <row r="1738" spans="2:2" ht="18.75" x14ac:dyDescent="0.3">
      <c r="B1738" s="267" t="s">
        <v>6483</v>
      </c>
    </row>
    <row r="1739" spans="2:2" ht="18.75" x14ac:dyDescent="0.3">
      <c r="B1739" s="267" t="s">
        <v>6484</v>
      </c>
    </row>
    <row r="1740" spans="2:2" ht="18.75" x14ac:dyDescent="0.3">
      <c r="B1740" s="267" t="s">
        <v>6485</v>
      </c>
    </row>
    <row r="1741" spans="2:2" ht="18.75" x14ac:dyDescent="0.3">
      <c r="B1741" s="267" t="s">
        <v>6486</v>
      </c>
    </row>
    <row r="1742" spans="2:2" ht="18.75" x14ac:dyDescent="0.3">
      <c r="B1742" s="267" t="s">
        <v>6487</v>
      </c>
    </row>
    <row r="1743" spans="2:2" ht="18.75" x14ac:dyDescent="0.3">
      <c r="B1743" s="267" t="s">
        <v>6488</v>
      </c>
    </row>
    <row r="1744" spans="2:2" ht="18.75" x14ac:dyDescent="0.3">
      <c r="B1744" s="267" t="s">
        <v>6489</v>
      </c>
    </row>
    <row r="1745" spans="2:2" ht="18.75" x14ac:dyDescent="0.3">
      <c r="B1745" s="267" t="s">
        <v>6490</v>
      </c>
    </row>
    <row r="1746" spans="2:2" ht="18.75" x14ac:dyDescent="0.3">
      <c r="B1746" s="267" t="s">
        <v>6491</v>
      </c>
    </row>
    <row r="1747" spans="2:2" ht="18.75" x14ac:dyDescent="0.3">
      <c r="B1747" s="267" t="s">
        <v>6492</v>
      </c>
    </row>
    <row r="1748" spans="2:2" ht="18.75" x14ac:dyDescent="0.3">
      <c r="B1748" s="267" t="s">
        <v>6493</v>
      </c>
    </row>
    <row r="1749" spans="2:2" ht="18.75" x14ac:dyDescent="0.3">
      <c r="B1749" s="267" t="s">
        <v>6494</v>
      </c>
    </row>
    <row r="1750" spans="2:2" ht="18.75" x14ac:dyDescent="0.3">
      <c r="B1750" s="267" t="s">
        <v>6495</v>
      </c>
    </row>
    <row r="1751" spans="2:2" ht="18.75" x14ac:dyDescent="0.3">
      <c r="B1751" s="267" t="s">
        <v>6496</v>
      </c>
    </row>
    <row r="1752" spans="2:2" ht="18.75" x14ac:dyDescent="0.3">
      <c r="B1752" s="267" t="s">
        <v>6497</v>
      </c>
    </row>
    <row r="1753" spans="2:2" ht="18.75" x14ac:dyDescent="0.3">
      <c r="B1753" s="267" t="s">
        <v>6498</v>
      </c>
    </row>
    <row r="1754" spans="2:2" ht="18.75" x14ac:dyDescent="0.3">
      <c r="B1754" s="267" t="s">
        <v>6499</v>
      </c>
    </row>
    <row r="1755" spans="2:2" ht="18.75" x14ac:dyDescent="0.3">
      <c r="B1755" s="267" t="s">
        <v>6500</v>
      </c>
    </row>
    <row r="1756" spans="2:2" ht="18.75" x14ac:dyDescent="0.3">
      <c r="B1756" s="267" t="s">
        <v>6501</v>
      </c>
    </row>
    <row r="1757" spans="2:2" ht="18.75" x14ac:dyDescent="0.3">
      <c r="B1757" s="267" t="s">
        <v>6502</v>
      </c>
    </row>
    <row r="1758" spans="2:2" ht="18.75" x14ac:dyDescent="0.3">
      <c r="B1758" s="267"/>
    </row>
    <row r="1759" spans="2:2" ht="18.75" x14ac:dyDescent="0.3">
      <c r="B1759" s="267" t="s">
        <v>6503</v>
      </c>
    </row>
    <row r="1760" spans="2:2" ht="18.75" x14ac:dyDescent="0.3">
      <c r="B1760" s="267"/>
    </row>
    <row r="1761" spans="2:2" ht="18.75" x14ac:dyDescent="0.3">
      <c r="B1761" s="267" t="s">
        <v>6504</v>
      </c>
    </row>
    <row r="1762" spans="2:2" ht="18.75" x14ac:dyDescent="0.3">
      <c r="B1762" s="267" t="s">
        <v>6505</v>
      </c>
    </row>
    <row r="1763" spans="2:2" ht="18.75" x14ac:dyDescent="0.3">
      <c r="B1763" s="267" t="s">
        <v>6506</v>
      </c>
    </row>
    <row r="1764" spans="2:2" ht="18.75" x14ac:dyDescent="0.3">
      <c r="B1764" s="267" t="s">
        <v>6507</v>
      </c>
    </row>
    <row r="1765" spans="2:2" ht="18.75" x14ac:dyDescent="0.3">
      <c r="B1765" s="267" t="s">
        <v>6508</v>
      </c>
    </row>
    <row r="1766" spans="2:2" ht="18.75" x14ac:dyDescent="0.3">
      <c r="B1766" s="267" t="s">
        <v>5138</v>
      </c>
    </row>
    <row r="1767" spans="2:2" ht="18.75" x14ac:dyDescent="0.3">
      <c r="B1767" s="267" t="s">
        <v>6509</v>
      </c>
    </row>
    <row r="1768" spans="2:2" ht="18.75" x14ac:dyDescent="0.3">
      <c r="B1768" s="267" t="s">
        <v>6510</v>
      </c>
    </row>
    <row r="1769" spans="2:2" ht="18.75" x14ac:dyDescent="0.3">
      <c r="B1769" s="267" t="s">
        <v>6511</v>
      </c>
    </row>
    <row r="1770" spans="2:2" ht="18.75" x14ac:dyDescent="0.3">
      <c r="B1770" s="267" t="s">
        <v>6512</v>
      </c>
    </row>
    <row r="1771" spans="2:2" ht="18.75" x14ac:dyDescent="0.3">
      <c r="B1771" s="267"/>
    </row>
    <row r="1772" spans="2:2" ht="18.75" x14ac:dyDescent="0.3">
      <c r="B1772" s="267">
        <v>39</v>
      </c>
    </row>
    <row r="1773" spans="2:2" ht="18.75" x14ac:dyDescent="0.3">
      <c r="B1773" s="267" t="s">
        <v>6513</v>
      </c>
    </row>
    <row r="1774" spans="2:2" ht="18.75" x14ac:dyDescent="0.3">
      <c r="B1774" s="267" t="s">
        <v>6514</v>
      </c>
    </row>
    <row r="1775" spans="2:2" ht="18.75" x14ac:dyDescent="0.3">
      <c r="B1775" s="267" t="s">
        <v>6515</v>
      </c>
    </row>
    <row r="1776" spans="2:2" ht="18.75" x14ac:dyDescent="0.3">
      <c r="B1776" s="267" t="s">
        <v>6516</v>
      </c>
    </row>
    <row r="1777" spans="2:2" ht="18.75" x14ac:dyDescent="0.3">
      <c r="B1777" s="267" t="s">
        <v>6517</v>
      </c>
    </row>
    <row r="1778" spans="2:2" ht="18.75" x14ac:dyDescent="0.3">
      <c r="B1778" s="267" t="s">
        <v>6518</v>
      </c>
    </row>
    <row r="1779" spans="2:2" ht="18.75" x14ac:dyDescent="0.3">
      <c r="B1779" s="267" t="s">
        <v>6519</v>
      </c>
    </row>
    <row r="1780" spans="2:2" ht="18.75" x14ac:dyDescent="0.3">
      <c r="B1780" s="267" t="s">
        <v>6520</v>
      </c>
    </row>
    <row r="1781" spans="2:2" ht="18.75" x14ac:dyDescent="0.3">
      <c r="B1781" s="267" t="s">
        <v>6521</v>
      </c>
    </row>
    <row r="1782" spans="2:2" ht="18.75" x14ac:dyDescent="0.3">
      <c r="B1782" s="267" t="s">
        <v>6522</v>
      </c>
    </row>
    <row r="1783" spans="2:2" ht="18.75" x14ac:dyDescent="0.3">
      <c r="B1783" s="267" t="s">
        <v>6523</v>
      </c>
    </row>
    <row r="1784" spans="2:2" ht="18.75" x14ac:dyDescent="0.3">
      <c r="B1784" s="267" t="s">
        <v>6524</v>
      </c>
    </row>
    <row r="1785" spans="2:2" ht="18.75" x14ac:dyDescent="0.3">
      <c r="B1785" s="267" t="s">
        <v>6525</v>
      </c>
    </row>
    <row r="1786" spans="2:2" ht="18.75" x14ac:dyDescent="0.3">
      <c r="B1786" s="267" t="s">
        <v>6526</v>
      </c>
    </row>
    <row r="1787" spans="2:2" ht="18.75" x14ac:dyDescent="0.3">
      <c r="B1787" s="267" t="s">
        <v>6527</v>
      </c>
    </row>
    <row r="1788" spans="2:2" ht="18.75" x14ac:dyDescent="0.3">
      <c r="B1788" s="267" t="s">
        <v>6528</v>
      </c>
    </row>
    <row r="1789" spans="2:2" ht="18.75" x14ac:dyDescent="0.3">
      <c r="B1789" s="267" t="s">
        <v>6529</v>
      </c>
    </row>
    <row r="1790" spans="2:2" ht="18.75" x14ac:dyDescent="0.3">
      <c r="B1790" s="267" t="s">
        <v>6530</v>
      </c>
    </row>
    <row r="1791" spans="2:2" ht="18.75" x14ac:dyDescent="0.3">
      <c r="B1791" s="267" t="s">
        <v>6531</v>
      </c>
    </row>
    <row r="1792" spans="2:2" ht="18.75" x14ac:dyDescent="0.3">
      <c r="B1792" s="267" t="s">
        <v>6532</v>
      </c>
    </row>
    <row r="1793" spans="2:2" ht="18.75" x14ac:dyDescent="0.3">
      <c r="B1793" s="267" t="s">
        <v>6533</v>
      </c>
    </row>
    <row r="1794" spans="2:2" ht="18.75" x14ac:dyDescent="0.3">
      <c r="B1794" s="267" t="s">
        <v>6534</v>
      </c>
    </row>
    <row r="1795" spans="2:2" ht="18.75" x14ac:dyDescent="0.3">
      <c r="B1795" s="267" t="s">
        <v>6535</v>
      </c>
    </row>
    <row r="1796" spans="2:2" ht="18.75" x14ac:dyDescent="0.3">
      <c r="B1796" s="267" t="s">
        <v>6536</v>
      </c>
    </row>
    <row r="1797" spans="2:2" ht="18.75" x14ac:dyDescent="0.3">
      <c r="B1797" s="267" t="s">
        <v>6537</v>
      </c>
    </row>
    <row r="1798" spans="2:2" ht="18.75" x14ac:dyDescent="0.3">
      <c r="B1798" s="267" t="s">
        <v>6538</v>
      </c>
    </row>
    <row r="1799" spans="2:2" ht="18.75" x14ac:dyDescent="0.3">
      <c r="B1799" s="267" t="s">
        <v>6539</v>
      </c>
    </row>
    <row r="1800" spans="2:2" ht="18.75" x14ac:dyDescent="0.3">
      <c r="B1800" s="267" t="s">
        <v>6540</v>
      </c>
    </row>
    <row r="1801" spans="2:2" ht="18.75" x14ac:dyDescent="0.3">
      <c r="B1801" s="267" t="s">
        <v>6541</v>
      </c>
    </row>
    <row r="1802" spans="2:2" ht="18.75" x14ac:dyDescent="0.3">
      <c r="B1802" s="267" t="s">
        <v>6542</v>
      </c>
    </row>
    <row r="1803" spans="2:2" ht="18.75" x14ac:dyDescent="0.3">
      <c r="B1803" s="267" t="s">
        <v>6543</v>
      </c>
    </row>
    <row r="1804" spans="2:2" ht="18.75" x14ac:dyDescent="0.3">
      <c r="B1804" s="267" t="s">
        <v>5725</v>
      </c>
    </row>
    <row r="1805" spans="2:2" ht="18.75" x14ac:dyDescent="0.3">
      <c r="B1805" s="267"/>
    </row>
    <row r="1806" spans="2:2" ht="18.75" x14ac:dyDescent="0.3">
      <c r="B1806" s="267" t="s">
        <v>6544</v>
      </c>
    </row>
    <row r="1807" spans="2:2" ht="18.75" x14ac:dyDescent="0.3">
      <c r="B1807" s="267"/>
    </row>
    <row r="1808" spans="2:2" ht="18.75" x14ac:dyDescent="0.3">
      <c r="B1808" s="267" t="s">
        <v>6545</v>
      </c>
    </row>
    <row r="1809" spans="2:2" ht="18.75" x14ac:dyDescent="0.3">
      <c r="B1809" s="267" t="s">
        <v>6546</v>
      </c>
    </row>
    <row r="1810" spans="2:2" ht="18.75" x14ac:dyDescent="0.3">
      <c r="B1810" s="267" t="s">
        <v>6547</v>
      </c>
    </row>
    <row r="1811" spans="2:2" ht="18.75" x14ac:dyDescent="0.3">
      <c r="B1811" s="267" t="s">
        <v>6548</v>
      </c>
    </row>
    <row r="1812" spans="2:2" ht="18.75" x14ac:dyDescent="0.3">
      <c r="B1812" s="267" t="s">
        <v>6549</v>
      </c>
    </row>
    <row r="1813" spans="2:2" ht="18.75" x14ac:dyDescent="0.3">
      <c r="B1813" s="267" t="s">
        <v>6550</v>
      </c>
    </row>
    <row r="1814" spans="2:2" ht="18.75" x14ac:dyDescent="0.3">
      <c r="B1814" s="267" t="s">
        <v>6551</v>
      </c>
    </row>
    <row r="1815" spans="2:2" ht="18.75" x14ac:dyDescent="0.3">
      <c r="B1815" s="267" t="s">
        <v>6552</v>
      </c>
    </row>
    <row r="1816" spans="2:2" ht="18.75" x14ac:dyDescent="0.3">
      <c r="B1816" s="267" t="s">
        <v>6553</v>
      </c>
    </row>
    <row r="1817" spans="2:2" ht="18.75" x14ac:dyDescent="0.3">
      <c r="B1817" s="267" t="s">
        <v>6554</v>
      </c>
    </row>
    <row r="1818" spans="2:2" ht="18.75" x14ac:dyDescent="0.3">
      <c r="B1818" s="267">
        <v>40</v>
      </c>
    </row>
    <row r="1819" spans="2:2" ht="18.75" x14ac:dyDescent="0.3">
      <c r="B1819" s="267" t="s">
        <v>6555</v>
      </c>
    </row>
    <row r="1820" spans="2:2" ht="18.75" x14ac:dyDescent="0.3">
      <c r="B1820" s="267" t="s">
        <v>6556</v>
      </c>
    </row>
    <row r="1821" spans="2:2" ht="18.75" x14ac:dyDescent="0.3">
      <c r="B1821" s="267"/>
    </row>
    <row r="1822" spans="2:2" ht="18.75" x14ac:dyDescent="0.3">
      <c r="B1822" s="267" t="s">
        <v>6557</v>
      </c>
    </row>
    <row r="1823" spans="2:2" ht="18.75" x14ac:dyDescent="0.3">
      <c r="B1823" s="267" t="s">
        <v>6558</v>
      </c>
    </row>
    <row r="1824" spans="2:2" ht="18.75" x14ac:dyDescent="0.3">
      <c r="B1824" s="267" t="s">
        <v>175</v>
      </c>
    </row>
    <row r="1825" spans="2:2" ht="18.75" x14ac:dyDescent="0.3">
      <c r="B1825" s="267" t="s">
        <v>6559</v>
      </c>
    </row>
    <row r="1826" spans="2:2" ht="18.75" x14ac:dyDescent="0.3">
      <c r="B1826" s="267"/>
    </row>
    <row r="1827" spans="2:2" ht="18.75" x14ac:dyDescent="0.3">
      <c r="B1827" s="267" t="s">
        <v>6560</v>
      </c>
    </row>
    <row r="1828" spans="2:2" ht="18.75" x14ac:dyDescent="0.3">
      <c r="B1828" s="267" t="s">
        <v>6561</v>
      </c>
    </row>
    <row r="1829" spans="2:2" ht="18.75" x14ac:dyDescent="0.3">
      <c r="B1829" s="267" t="s">
        <v>6562</v>
      </c>
    </row>
    <row r="1830" spans="2:2" ht="18.75" x14ac:dyDescent="0.3">
      <c r="B1830" s="267" t="s">
        <v>6563</v>
      </c>
    </row>
    <row r="1831" spans="2:2" ht="18.75" x14ac:dyDescent="0.3">
      <c r="B1831" s="267" t="s">
        <v>6564</v>
      </c>
    </row>
    <row r="1832" spans="2:2" ht="18.75" x14ac:dyDescent="0.3">
      <c r="B1832" s="267" t="s">
        <v>6565</v>
      </c>
    </row>
    <row r="1833" spans="2:2" ht="18.75" x14ac:dyDescent="0.3">
      <c r="B1833" s="267" t="s">
        <v>6566</v>
      </c>
    </row>
    <row r="1834" spans="2:2" ht="18.75" x14ac:dyDescent="0.3">
      <c r="B1834" s="267" t="s">
        <v>6567</v>
      </c>
    </row>
    <row r="1835" spans="2:2" ht="18.75" x14ac:dyDescent="0.3">
      <c r="B1835" s="267" t="s">
        <v>6568</v>
      </c>
    </row>
    <row r="1836" spans="2:2" ht="18.75" x14ac:dyDescent="0.3">
      <c r="B1836" s="267" t="s">
        <v>6569</v>
      </c>
    </row>
    <row r="1837" spans="2:2" ht="18.75" x14ac:dyDescent="0.3">
      <c r="B1837" s="267" t="s">
        <v>6570</v>
      </c>
    </row>
    <row r="1838" spans="2:2" ht="18.75" x14ac:dyDescent="0.3">
      <c r="B1838" s="267" t="s">
        <v>6571</v>
      </c>
    </row>
    <row r="1839" spans="2:2" ht="18.75" x14ac:dyDescent="0.3">
      <c r="B1839" s="267" t="s">
        <v>6572</v>
      </c>
    </row>
    <row r="1840" spans="2:2" ht="18.75" x14ac:dyDescent="0.3">
      <c r="B1840" s="267" t="s">
        <v>6573</v>
      </c>
    </row>
    <row r="1841" spans="2:2" ht="18.75" x14ac:dyDescent="0.3">
      <c r="B1841" s="267" t="s">
        <v>6574</v>
      </c>
    </row>
    <row r="1842" spans="2:2" ht="18.75" x14ac:dyDescent="0.3">
      <c r="B1842" s="267" t="s">
        <v>6575</v>
      </c>
    </row>
    <row r="1843" spans="2:2" ht="18.75" x14ac:dyDescent="0.3">
      <c r="B1843" s="267" t="s">
        <v>6576</v>
      </c>
    </row>
    <row r="1844" spans="2:2" ht="18.75" x14ac:dyDescent="0.3">
      <c r="B1844" s="267" t="s">
        <v>6577</v>
      </c>
    </row>
    <row r="1845" spans="2:2" ht="18.75" x14ac:dyDescent="0.3">
      <c r="B1845" s="267"/>
    </row>
    <row r="1846" spans="2:2" ht="18.75" x14ac:dyDescent="0.3">
      <c r="B1846" s="267" t="s">
        <v>6578</v>
      </c>
    </row>
    <row r="1847" spans="2:2" ht="18.75" x14ac:dyDescent="0.3">
      <c r="B1847" s="267"/>
    </row>
    <row r="1848" spans="2:2" ht="18.75" x14ac:dyDescent="0.3">
      <c r="B1848" s="267" t="s">
        <v>6579</v>
      </c>
    </row>
    <row r="1849" spans="2:2" ht="18.75" x14ac:dyDescent="0.3">
      <c r="B1849" s="267" t="s">
        <v>6580</v>
      </c>
    </row>
    <row r="1850" spans="2:2" ht="18.75" x14ac:dyDescent="0.3">
      <c r="B1850" s="267" t="s">
        <v>6581</v>
      </c>
    </row>
    <row r="1851" spans="2:2" ht="18.75" x14ac:dyDescent="0.3">
      <c r="B1851" s="267"/>
    </row>
    <row r="1852" spans="2:2" ht="18.75" x14ac:dyDescent="0.3">
      <c r="B1852" s="267" t="s">
        <v>6582</v>
      </c>
    </row>
    <row r="1853" spans="2:2" ht="18.75" x14ac:dyDescent="0.3">
      <c r="B1853" s="267" t="s">
        <v>6583</v>
      </c>
    </row>
    <row r="1854" spans="2:2" ht="18.75" x14ac:dyDescent="0.3">
      <c r="B1854" s="267"/>
    </row>
    <row r="1855" spans="2:2" ht="18.75" x14ac:dyDescent="0.3">
      <c r="B1855" s="267" t="s">
        <v>6584</v>
      </c>
    </row>
    <row r="1856" spans="2:2" ht="18.75" x14ac:dyDescent="0.3">
      <c r="B1856" s="267" t="s">
        <v>6585</v>
      </c>
    </row>
    <row r="1857" spans="2:2" ht="18.75" x14ac:dyDescent="0.3">
      <c r="B1857" s="267" t="s">
        <v>6586</v>
      </c>
    </row>
    <row r="1858" spans="2:2" ht="18.75" x14ac:dyDescent="0.3">
      <c r="B1858" s="267" t="s">
        <v>6587</v>
      </c>
    </row>
    <row r="1859" spans="2:2" ht="18.75" x14ac:dyDescent="0.3">
      <c r="B1859" s="267" t="s">
        <v>175</v>
      </c>
    </row>
    <row r="1860" spans="2:2" ht="18.75" x14ac:dyDescent="0.3">
      <c r="B1860" s="267" t="s">
        <v>6588</v>
      </c>
    </row>
    <row r="1861" spans="2:2" ht="18.75" x14ac:dyDescent="0.3">
      <c r="B1861" s="267" t="s">
        <v>6589</v>
      </c>
    </row>
    <row r="1862" spans="2:2" ht="18.75" x14ac:dyDescent="0.3">
      <c r="B1862" s="267"/>
    </row>
    <row r="1863" spans="2:2" ht="18.75" x14ac:dyDescent="0.3">
      <c r="B1863" s="267"/>
    </row>
    <row r="1864" spans="2:2" ht="18.75" x14ac:dyDescent="0.3">
      <c r="B1864" s="267">
        <v>41</v>
      </c>
    </row>
    <row r="1865" spans="2:2" ht="18.75" x14ac:dyDescent="0.3">
      <c r="B1865" s="267" t="s">
        <v>6590</v>
      </c>
    </row>
    <row r="1866" spans="2:2" ht="18.75" x14ac:dyDescent="0.3">
      <c r="B1866" s="267" t="s">
        <v>6591</v>
      </c>
    </row>
    <row r="1867" spans="2:2" ht="18.75" x14ac:dyDescent="0.3">
      <c r="B1867" s="267" t="s">
        <v>6592</v>
      </c>
    </row>
    <row r="1868" spans="2:2" ht="18.75" x14ac:dyDescent="0.3">
      <c r="B1868" s="267" t="s">
        <v>6593</v>
      </c>
    </row>
    <row r="1869" spans="2:2" ht="18.75" x14ac:dyDescent="0.3">
      <c r="B1869" s="267" t="s">
        <v>6594</v>
      </c>
    </row>
    <row r="1870" spans="2:2" ht="18.75" x14ac:dyDescent="0.3">
      <c r="B1870" s="267" t="s">
        <v>6595</v>
      </c>
    </row>
    <row r="1871" spans="2:2" ht="18.75" x14ac:dyDescent="0.3">
      <c r="B1871" s="267" t="s">
        <v>6266</v>
      </c>
    </row>
    <row r="1872" spans="2:2" ht="18.75" x14ac:dyDescent="0.3">
      <c r="B1872" s="267"/>
    </row>
    <row r="1873" spans="2:2" ht="18.75" x14ac:dyDescent="0.3">
      <c r="B1873" s="267"/>
    </row>
    <row r="1874" spans="2:2" ht="18.75" x14ac:dyDescent="0.3">
      <c r="B1874" s="267" t="s">
        <v>175</v>
      </c>
    </row>
    <row r="1875" spans="2:2" ht="18.75" x14ac:dyDescent="0.3">
      <c r="B1875" s="267" t="s">
        <v>6596</v>
      </c>
    </row>
    <row r="1876" spans="2:2" ht="18.75" x14ac:dyDescent="0.3">
      <c r="B1876" s="267" t="s">
        <v>6597</v>
      </c>
    </row>
    <row r="1877" spans="2:2" ht="18.75" x14ac:dyDescent="0.3">
      <c r="B1877" s="267" t="s">
        <v>9</v>
      </c>
    </row>
    <row r="1878" spans="2:2" ht="18.75" x14ac:dyDescent="0.3">
      <c r="B1878" s="267" t="s">
        <v>5073</v>
      </c>
    </row>
    <row r="1879" spans="2:2" ht="18.75" x14ac:dyDescent="0.3">
      <c r="B1879" s="267" t="s">
        <v>6629</v>
      </c>
    </row>
    <row r="1880" spans="2:2" ht="18.75" x14ac:dyDescent="0.3">
      <c r="B1880" s="267"/>
    </row>
    <row r="1881" spans="2:2" ht="18.75" x14ac:dyDescent="0.3">
      <c r="B1881" s="267"/>
    </row>
    <row r="1882" spans="2:2" ht="18.75" x14ac:dyDescent="0.3">
      <c r="B1882" s="267"/>
    </row>
    <row r="1883" spans="2:2" ht="18.75" x14ac:dyDescent="0.3">
      <c r="B1883" s="267"/>
    </row>
    <row r="1884" spans="2:2" ht="18.75" x14ac:dyDescent="0.3">
      <c r="B1884" s="267"/>
    </row>
    <row r="1885" spans="2:2" ht="18.75" x14ac:dyDescent="0.3">
      <c r="B1885" s="267"/>
    </row>
    <row r="1886" spans="2:2" ht="18.75" x14ac:dyDescent="0.3">
      <c r="B1886" s="267"/>
    </row>
    <row r="1887" spans="2:2" ht="18.75" x14ac:dyDescent="0.3">
      <c r="B1887" s="267"/>
    </row>
    <row r="1888" spans="2:2" ht="18.75" x14ac:dyDescent="0.3">
      <c r="B1888" s="267"/>
    </row>
    <row r="1889" spans="2:2" ht="18.75" x14ac:dyDescent="0.3">
      <c r="B1889" s="267"/>
    </row>
    <row r="1890" spans="2:2" ht="18.75" x14ac:dyDescent="0.3">
      <c r="B1890" s="267"/>
    </row>
    <row r="1891" spans="2:2" ht="18.75" x14ac:dyDescent="0.3">
      <c r="B1891" s="267"/>
    </row>
    <row r="1892" spans="2:2" ht="18.75" x14ac:dyDescent="0.3">
      <c r="B1892" s="267"/>
    </row>
    <row r="1893" spans="2:2" ht="18.75" x14ac:dyDescent="0.3">
      <c r="B1893" s="267"/>
    </row>
    <row r="1894" spans="2:2" ht="18.75" x14ac:dyDescent="0.3">
      <c r="B1894" s="267"/>
    </row>
    <row r="1895" spans="2:2" ht="18.75" x14ac:dyDescent="0.3">
      <c r="B1895" s="267"/>
    </row>
    <row r="1896" spans="2:2" ht="18.75" x14ac:dyDescent="0.3">
      <c r="B1896" s="267"/>
    </row>
    <row r="1897" spans="2:2" ht="18.75" x14ac:dyDescent="0.3">
      <c r="B1897" s="267"/>
    </row>
    <row r="1898" spans="2:2" ht="18.75" x14ac:dyDescent="0.3">
      <c r="B1898" s="267"/>
    </row>
    <row r="1899" spans="2:2" ht="18.75" x14ac:dyDescent="0.3">
      <c r="B1899" s="267"/>
    </row>
    <row r="1900" spans="2:2" ht="18.75" x14ac:dyDescent="0.3">
      <c r="B1900" s="267"/>
    </row>
    <row r="1901" spans="2:2" ht="18.75" x14ac:dyDescent="0.3">
      <c r="B1901" s="267"/>
    </row>
    <row r="1902" spans="2:2" ht="18.75" x14ac:dyDescent="0.3">
      <c r="B1902" s="267"/>
    </row>
    <row r="1903" spans="2:2" ht="18.75" x14ac:dyDescent="0.3">
      <c r="B1903" s="267"/>
    </row>
    <row r="1904" spans="2:2" ht="18.75" x14ac:dyDescent="0.3">
      <c r="B1904" s="267"/>
    </row>
    <row r="1905" spans="2:2" ht="18.75" x14ac:dyDescent="0.3">
      <c r="B1905" s="267"/>
    </row>
    <row r="1906" spans="2:2" ht="18.75" x14ac:dyDescent="0.3">
      <c r="B1906" s="267"/>
    </row>
    <row r="1907" spans="2:2" ht="18.75" x14ac:dyDescent="0.3">
      <c r="B1907" s="267"/>
    </row>
    <row r="1908" spans="2:2" ht="18.75" x14ac:dyDescent="0.3">
      <c r="B1908" s="267"/>
    </row>
    <row r="1909" spans="2:2" ht="18.75" x14ac:dyDescent="0.3">
      <c r="B1909" s="267" t="s">
        <v>175</v>
      </c>
    </row>
    <row r="1910" spans="2:2" ht="18.75" x14ac:dyDescent="0.3">
      <c r="B1910" s="267" t="s">
        <v>6598</v>
      </c>
    </row>
    <row r="1911" spans="2:2" ht="18.75" x14ac:dyDescent="0.3">
      <c r="B1911" s="267" t="s">
        <v>6599</v>
      </c>
    </row>
    <row r="1912" spans="2:2" ht="18.75" x14ac:dyDescent="0.3">
      <c r="B1912" s="267" t="s">
        <v>5077</v>
      </c>
    </row>
    <row r="1913" spans="2:2" ht="18.75" x14ac:dyDescent="0.3">
      <c r="B1913" s="267" t="s">
        <v>6600</v>
      </c>
    </row>
    <row r="1914" spans="2:2" ht="18.75" x14ac:dyDescent="0.3">
      <c r="B1914" s="267" t="s">
        <v>6601</v>
      </c>
    </row>
    <row r="1915" spans="2:2" ht="18.75" x14ac:dyDescent="0.3">
      <c r="B1915" s="267" t="s">
        <v>6602</v>
      </c>
    </row>
    <row r="1916" spans="2:2" ht="18.75" x14ac:dyDescent="0.3">
      <c r="B1916" s="267" t="s">
        <v>6603</v>
      </c>
    </row>
    <row r="1917" spans="2:2" ht="18.75" x14ac:dyDescent="0.3">
      <c r="B1917" s="267" t="s">
        <v>6604</v>
      </c>
    </row>
    <row r="1918" spans="2:2" ht="18.75" x14ac:dyDescent="0.3">
      <c r="B1918" s="267" t="s">
        <v>5081</v>
      </c>
    </row>
    <row r="1919" spans="2:2" ht="18.75" x14ac:dyDescent="0.3">
      <c r="B1919" s="267"/>
    </row>
    <row r="1920" spans="2:2" ht="18.75" x14ac:dyDescent="0.3">
      <c r="B1920" s="267" t="s">
        <v>6605</v>
      </c>
    </row>
    <row r="1921" spans="2:2" ht="18.75" x14ac:dyDescent="0.3">
      <c r="B1921" s="267" t="s">
        <v>6606</v>
      </c>
    </row>
    <row r="1922" spans="2:2" ht="18.75" x14ac:dyDescent="0.3">
      <c r="B1922" s="267" t="s">
        <v>175</v>
      </c>
    </row>
    <row r="1923" spans="2:2" ht="18.75" x14ac:dyDescent="0.3">
      <c r="B1923" s="267" t="s">
        <v>6607</v>
      </c>
    </row>
    <row r="1924" spans="2:2" ht="18.75" x14ac:dyDescent="0.3">
      <c r="B1924" s="267" t="s">
        <v>175</v>
      </c>
    </row>
    <row r="1925" spans="2:2" ht="18.75" x14ac:dyDescent="0.3">
      <c r="B1925" s="267" t="s">
        <v>175</v>
      </c>
    </row>
    <row r="1926" spans="2:2" ht="18.75" x14ac:dyDescent="0.3">
      <c r="B1926" s="267" t="s">
        <v>175</v>
      </c>
    </row>
    <row r="1927" spans="2:2" ht="18.75" x14ac:dyDescent="0.3">
      <c r="B1927" s="267" t="s">
        <v>175</v>
      </c>
    </row>
    <row r="1928" spans="2:2" ht="18.75" x14ac:dyDescent="0.3">
      <c r="B1928" s="267" t="s">
        <v>175</v>
      </c>
    </row>
    <row r="1929" spans="2:2" ht="18.75" x14ac:dyDescent="0.3">
      <c r="B1929" s="267" t="s">
        <v>6608</v>
      </c>
    </row>
    <row r="1930" spans="2:2" ht="18.75" x14ac:dyDescent="0.3">
      <c r="B1930" s="267" t="s">
        <v>5205</v>
      </c>
    </row>
    <row r="1931" spans="2:2" ht="18.75" x14ac:dyDescent="0.3">
      <c r="B1931" s="267" t="s">
        <v>6609</v>
      </c>
    </row>
    <row r="1932" spans="2:2" ht="18.75" x14ac:dyDescent="0.3">
      <c r="B1932" s="267" t="s">
        <v>5205</v>
      </c>
    </row>
    <row r="1933" spans="2:2" ht="18.75" x14ac:dyDescent="0.3">
      <c r="B1933" s="267" t="s">
        <v>175</v>
      </c>
    </row>
    <row r="1934" spans="2:2" ht="18.75" x14ac:dyDescent="0.3">
      <c r="B1934" s="267" t="s">
        <v>175</v>
      </c>
    </row>
    <row r="1935" spans="2:2" ht="18.75" x14ac:dyDescent="0.3">
      <c r="B1935" s="267" t="s">
        <v>6610</v>
      </c>
    </row>
    <row r="1936" spans="2:2" ht="18.75" x14ac:dyDescent="0.3">
      <c r="B1936" s="267" t="s">
        <v>175</v>
      </c>
    </row>
    <row r="1937" spans="2:2" ht="18.75" x14ac:dyDescent="0.3">
      <c r="B1937" s="267" t="s">
        <v>6611</v>
      </c>
    </row>
    <row r="1938" spans="2:2" ht="18.75" x14ac:dyDescent="0.3">
      <c r="B1938" s="267" t="s">
        <v>175</v>
      </c>
    </row>
    <row r="1939" spans="2:2" ht="18.75" x14ac:dyDescent="0.3">
      <c r="B1939" s="267"/>
    </row>
    <row r="1940" spans="2:2" ht="18.75" x14ac:dyDescent="0.3">
      <c r="B1940" s="267" t="s">
        <v>6612</v>
      </c>
    </row>
    <row r="1941" spans="2:2" ht="18.75" x14ac:dyDescent="0.3">
      <c r="B1941" s="267" t="s">
        <v>6613</v>
      </c>
    </row>
    <row r="1942" spans="2:2" ht="18.75" x14ac:dyDescent="0.3">
      <c r="B1942" s="267" t="s">
        <v>6614</v>
      </c>
    </row>
    <row r="1943" spans="2:2" ht="18.75" x14ac:dyDescent="0.3">
      <c r="B1943" s="267" t="s">
        <v>6615</v>
      </c>
    </row>
    <row r="1944" spans="2:2" ht="18.75" x14ac:dyDescent="0.3">
      <c r="B1944" s="267" t="s">
        <v>6616</v>
      </c>
    </row>
    <row r="1945" spans="2:2" ht="18.75" x14ac:dyDescent="0.3">
      <c r="B1945" s="267" t="s">
        <v>6617</v>
      </c>
    </row>
    <row r="1946" spans="2:2" ht="18.75" x14ac:dyDescent="0.3">
      <c r="B1946" s="267" t="s">
        <v>6618</v>
      </c>
    </row>
    <row r="1947" spans="2:2" ht="18.75" x14ac:dyDescent="0.3">
      <c r="B1947" s="267" t="s">
        <v>6619</v>
      </c>
    </row>
    <row r="1948" spans="2:2" ht="18.75" x14ac:dyDescent="0.3">
      <c r="B1948" s="267" t="s">
        <v>6620</v>
      </c>
    </row>
    <row r="1949" spans="2:2" ht="18.75" x14ac:dyDescent="0.3">
      <c r="B1949" s="267" t="s">
        <v>6621</v>
      </c>
    </row>
    <row r="1950" spans="2:2" ht="18.75" x14ac:dyDescent="0.3">
      <c r="B1950" s="267" t="s">
        <v>6622</v>
      </c>
    </row>
    <row r="1951" spans="2:2" ht="18.75" x14ac:dyDescent="0.3">
      <c r="B1951" s="267" t="s">
        <v>6623</v>
      </c>
    </row>
    <row r="1952" spans="2:2" ht="18.75" x14ac:dyDescent="0.3">
      <c r="B1952" s="267" t="s">
        <v>175</v>
      </c>
    </row>
    <row r="1953" spans="2:2" ht="18.75" x14ac:dyDescent="0.3">
      <c r="B1953" s="267"/>
    </row>
    <row r="1954" spans="2:2" ht="18.75" x14ac:dyDescent="0.3">
      <c r="B1954" s="267" t="s">
        <v>175</v>
      </c>
    </row>
    <row r="1955" spans="2:2" ht="18.75" x14ac:dyDescent="0.3">
      <c r="B1955" s="267" t="s">
        <v>6624</v>
      </c>
    </row>
    <row r="1956" spans="2:2" ht="18.75" x14ac:dyDescent="0.3">
      <c r="B1956" s="267" t="s">
        <v>6625</v>
      </c>
    </row>
    <row r="1957" spans="2:2" ht="18.75" x14ac:dyDescent="0.3">
      <c r="B1957" s="267" t="s">
        <v>6626</v>
      </c>
    </row>
    <row r="1958" spans="2:2" ht="18.75" x14ac:dyDescent="0.3">
      <c r="B1958" s="267" t="s">
        <v>6627</v>
      </c>
    </row>
    <row r="1959" spans="2:2" ht="18.75" x14ac:dyDescent="0.3">
      <c r="B1959" s="267"/>
    </row>
    <row r="1960" spans="2:2" ht="18.75" x14ac:dyDescent="0.3">
      <c r="B1960" s="267" t="s">
        <v>4822</v>
      </c>
    </row>
    <row r="1961" spans="2:2" ht="18.75" x14ac:dyDescent="0.3">
      <c r="B1961" s="267"/>
    </row>
    <row r="1962" spans="2:2" ht="18.75" x14ac:dyDescent="0.3">
      <c r="B1962" s="267" t="s">
        <v>6628</v>
      </c>
    </row>
  </sheetData>
  <hyperlinks>
    <hyperlink ref="B1" location="'Калькулятор 2'!A1" display="ВЕРНУТЬСЯ К КАЛЬКУЛЯТОРУ"/>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20"/>
  <sheetViews>
    <sheetView workbookViewId="0">
      <selection activeCell="B1" sqref="B1"/>
    </sheetView>
  </sheetViews>
  <sheetFormatPr defaultRowHeight="15" x14ac:dyDescent="0.25"/>
  <cols>
    <col min="2" max="2" width="118.5703125" style="1" customWidth="1"/>
  </cols>
  <sheetData>
    <row r="1" spans="2:2" x14ac:dyDescent="0.25">
      <c r="B1" s="4" t="s">
        <v>10</v>
      </c>
    </row>
    <row r="3" spans="2:2" ht="60" x14ac:dyDescent="0.25">
      <c r="B3" s="1" t="s">
        <v>82</v>
      </c>
    </row>
    <row r="4" spans="2:2" ht="225" x14ac:dyDescent="0.25">
      <c r="B4" s="1" t="s">
        <v>83</v>
      </c>
    </row>
    <row r="5" spans="2:2" ht="120" x14ac:dyDescent="0.25">
      <c r="B5" s="1" t="s">
        <v>84</v>
      </c>
    </row>
    <row r="6" spans="2:2" ht="123.75" customHeight="1" x14ac:dyDescent="0.25">
      <c r="B6" s="1" t="s">
        <v>85</v>
      </c>
    </row>
    <row r="7" spans="2:2" ht="90" x14ac:dyDescent="0.25">
      <c r="B7" s="1" t="s">
        <v>86</v>
      </c>
    </row>
    <row r="8" spans="2:2" ht="60" x14ac:dyDescent="0.25">
      <c r="B8" s="1" t="s">
        <v>87</v>
      </c>
    </row>
    <row r="9" spans="2:2" ht="90" x14ac:dyDescent="0.25">
      <c r="B9" s="1" t="s">
        <v>88</v>
      </c>
    </row>
    <row r="10" spans="2:2" ht="75" x14ac:dyDescent="0.25">
      <c r="B10" s="1" t="s">
        <v>89</v>
      </c>
    </row>
    <row r="11" spans="2:2" ht="120" x14ac:dyDescent="0.25">
      <c r="B11" s="1" t="s">
        <v>90</v>
      </c>
    </row>
    <row r="12" spans="2:2" ht="105" x14ac:dyDescent="0.25">
      <c r="B12" s="1" t="s">
        <v>91</v>
      </c>
    </row>
    <row r="13" spans="2:2" x14ac:dyDescent="0.25">
      <c r="B13" s="1" t="s">
        <v>92</v>
      </c>
    </row>
    <row r="14" spans="2:2" x14ac:dyDescent="0.25">
      <c r="B14" s="1" t="s">
        <v>93</v>
      </c>
    </row>
    <row r="15" spans="2:2" x14ac:dyDescent="0.25">
      <c r="B15" s="1" t="s">
        <v>94</v>
      </c>
    </row>
    <row r="16" spans="2:2" x14ac:dyDescent="0.25">
      <c r="B16" s="1" t="s">
        <v>95</v>
      </c>
    </row>
    <row r="17" spans="2:2" x14ac:dyDescent="0.25">
      <c r="B17" s="1" t="s">
        <v>96</v>
      </c>
    </row>
    <row r="18" spans="2:2" ht="61.5" customHeight="1" x14ac:dyDescent="0.25">
      <c r="B18" s="1" t="s">
        <v>97</v>
      </c>
    </row>
    <row r="20" spans="2:2" x14ac:dyDescent="0.25">
      <c r="B20" s="4" t="s">
        <v>10</v>
      </c>
    </row>
  </sheetData>
  <hyperlinks>
    <hyperlink ref="B1" location="'Калькулятор 2'!A1" display="ВЕРНУТЬСЯ К КАЛЬКУЛЯТОРУ"/>
    <hyperlink ref="B20" location="'Калькулятор 2'!A1" display="ВЕРНУТЬСЯ К КАЛЬКУЛЯТОРУ"/>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AS788"/>
  <sheetViews>
    <sheetView workbookViewId="0">
      <selection activeCell="B1" sqref="B1"/>
    </sheetView>
  </sheetViews>
  <sheetFormatPr defaultRowHeight="15" x14ac:dyDescent="0.25"/>
  <cols>
    <col min="2" max="2" width="128" style="1" customWidth="1"/>
  </cols>
  <sheetData>
    <row r="1" spans="2:4" x14ac:dyDescent="0.25">
      <c r="B1" s="4" t="s">
        <v>10</v>
      </c>
    </row>
    <row r="2" spans="2:4" ht="22.5" x14ac:dyDescent="0.25">
      <c r="B2" s="229" t="s">
        <v>4014</v>
      </c>
    </row>
    <row r="3" spans="2:4" ht="18.75" x14ac:dyDescent="0.25">
      <c r="B3" s="230" t="s">
        <v>4844</v>
      </c>
      <c r="D3" s="50"/>
    </row>
    <row r="4" spans="2:4" x14ac:dyDescent="0.25">
      <c r="B4" s="44"/>
    </row>
    <row r="5" spans="2:4" ht="18.75" x14ac:dyDescent="0.25">
      <c r="B5" s="22"/>
    </row>
    <row r="6" spans="2:4" ht="18.75" x14ac:dyDescent="0.25">
      <c r="B6" s="22"/>
    </row>
    <row r="7" spans="2:4" ht="56.25" x14ac:dyDescent="0.25">
      <c r="B7" s="17" t="s">
        <v>4835</v>
      </c>
    </row>
    <row r="8" spans="2:4" ht="18.75" x14ac:dyDescent="0.25">
      <c r="B8" s="22"/>
    </row>
    <row r="9" spans="2:4" ht="18.75" x14ac:dyDescent="0.25">
      <c r="B9" s="22"/>
    </row>
    <row r="10" spans="2:4" ht="45" x14ac:dyDescent="0.25">
      <c r="B10" s="262" t="s">
        <v>4836</v>
      </c>
    </row>
    <row r="11" spans="2:4" ht="45" x14ac:dyDescent="0.25">
      <c r="B11" s="262" t="s">
        <v>4837</v>
      </c>
    </row>
    <row r="12" spans="2:4" ht="93.75" x14ac:dyDescent="0.25">
      <c r="B12" s="21" t="s">
        <v>4838</v>
      </c>
      <c r="C12" s="37"/>
    </row>
    <row r="13" spans="2:4" ht="93.75" x14ac:dyDescent="0.25">
      <c r="B13" s="20" t="s">
        <v>4839</v>
      </c>
    </row>
    <row r="14" spans="2:4" ht="18.75" x14ac:dyDescent="0.25">
      <c r="B14" s="20"/>
    </row>
    <row r="15" spans="2:4" ht="18.75" x14ac:dyDescent="0.25">
      <c r="B15" s="20"/>
    </row>
    <row r="16" spans="2:4" ht="18.75" x14ac:dyDescent="0.25">
      <c r="B16" s="20"/>
    </row>
    <row r="18" spans="2:2" ht="18.75" x14ac:dyDescent="0.25">
      <c r="B18" s="19"/>
    </row>
    <row r="19" spans="2:2" ht="18.75" x14ac:dyDescent="0.25">
      <c r="B19" s="19"/>
    </row>
    <row r="20" spans="2:2" ht="18.75" x14ac:dyDescent="0.25">
      <c r="B20" s="20" t="s">
        <v>4840</v>
      </c>
    </row>
    <row r="21" spans="2:2" ht="18.75" x14ac:dyDescent="0.25">
      <c r="B21" s="20" t="s">
        <v>4841</v>
      </c>
    </row>
    <row r="22" spans="2:2" ht="18.75" x14ac:dyDescent="0.25">
      <c r="B22" s="20" t="s">
        <v>4842</v>
      </c>
    </row>
    <row r="23" spans="2:2" ht="18.75" x14ac:dyDescent="0.25">
      <c r="B23" s="191"/>
    </row>
    <row r="24" spans="2:2" ht="18.75" x14ac:dyDescent="0.25">
      <c r="B24" s="191"/>
    </row>
    <row r="25" spans="2:2" ht="18.75" x14ac:dyDescent="0.25">
      <c r="B25" s="21" t="s">
        <v>4217</v>
      </c>
    </row>
    <row r="26" spans="2:2" ht="18.75" x14ac:dyDescent="0.25">
      <c r="B26" s="21" t="s">
        <v>9</v>
      </c>
    </row>
    <row r="27" spans="2:2" ht="18.75" x14ac:dyDescent="0.3">
      <c r="B27" s="6" t="s">
        <v>4843</v>
      </c>
    </row>
    <row r="29" spans="2:2" ht="18.75" x14ac:dyDescent="0.25">
      <c r="B29" s="211" t="s">
        <v>163</v>
      </c>
    </row>
    <row r="30" spans="2:2" ht="18.75" x14ac:dyDescent="0.25">
      <c r="B30" s="25" t="s">
        <v>6</v>
      </c>
    </row>
    <row r="31" spans="2:2" ht="18.75" x14ac:dyDescent="0.25">
      <c r="B31" s="25" t="s">
        <v>4501</v>
      </c>
    </row>
    <row r="32" spans="2:2" ht="18.75" x14ac:dyDescent="0.25">
      <c r="B32" s="25" t="s">
        <v>4845</v>
      </c>
    </row>
    <row r="33" spans="2:2" ht="18.75" x14ac:dyDescent="0.25">
      <c r="B33" s="19" t="s">
        <v>7</v>
      </c>
    </row>
    <row r="34" spans="2:2" ht="56.25" x14ac:dyDescent="0.25">
      <c r="B34" s="19" t="s">
        <v>4846</v>
      </c>
    </row>
    <row r="35" spans="2:2" ht="18.75" x14ac:dyDescent="0.25">
      <c r="B35" s="22"/>
    </row>
    <row r="36" spans="2:2" ht="18.75" x14ac:dyDescent="0.25">
      <c r="B36" s="19" t="s">
        <v>4223</v>
      </c>
    </row>
    <row r="37" spans="2:2" ht="18.75" x14ac:dyDescent="0.25">
      <c r="B37" s="20"/>
    </row>
    <row r="38" spans="2:2" ht="18.75" x14ac:dyDescent="0.25">
      <c r="B38" s="19" t="s">
        <v>4224</v>
      </c>
    </row>
    <row r="39" spans="2:2" ht="18.75" x14ac:dyDescent="0.25">
      <c r="B39" s="19" t="s">
        <v>172</v>
      </c>
    </row>
    <row r="40" spans="2:2" ht="18.75" x14ac:dyDescent="0.25">
      <c r="B40" s="19"/>
    </row>
    <row r="41" spans="2:2" ht="131.25" x14ac:dyDescent="0.25">
      <c r="B41" s="20" t="s">
        <v>4847</v>
      </c>
    </row>
    <row r="42" spans="2:2" ht="18.75" x14ac:dyDescent="0.25">
      <c r="B42" s="20"/>
    </row>
    <row r="43" spans="2:2" ht="18.75" x14ac:dyDescent="0.25">
      <c r="B43" s="19" t="s">
        <v>4226</v>
      </c>
    </row>
    <row r="44" spans="2:2" ht="18.75" x14ac:dyDescent="0.25">
      <c r="B44" s="20"/>
    </row>
    <row r="45" spans="2:2" ht="112.5" x14ac:dyDescent="0.25">
      <c r="B45" s="20" t="s">
        <v>4848</v>
      </c>
    </row>
    <row r="46" spans="2:2" ht="18.75" x14ac:dyDescent="0.25">
      <c r="B46" s="20"/>
    </row>
    <row r="47" spans="2:2" ht="18.75" x14ac:dyDescent="0.25">
      <c r="B47" s="19"/>
    </row>
    <row r="48" spans="2:2" ht="18.75" x14ac:dyDescent="0.25">
      <c r="B48" s="19" t="s">
        <v>4505</v>
      </c>
    </row>
    <row r="49" spans="2:2" ht="18.75" x14ac:dyDescent="0.25">
      <c r="B49" s="19"/>
    </row>
    <row r="50" spans="2:2" ht="18.75" x14ac:dyDescent="0.25">
      <c r="B50" s="19"/>
    </row>
    <row r="51" spans="2:2" ht="18.75" x14ac:dyDescent="0.25">
      <c r="B51" s="19"/>
    </row>
    <row r="52" spans="2:2" ht="18.75" x14ac:dyDescent="0.25">
      <c r="B52" s="19" t="s">
        <v>4849</v>
      </c>
    </row>
    <row r="53" spans="2:2" ht="18.75" x14ac:dyDescent="0.25">
      <c r="B53" s="19"/>
    </row>
    <row r="54" spans="2:2" ht="18.75" x14ac:dyDescent="0.25">
      <c r="B54" s="20" t="s">
        <v>3668</v>
      </c>
    </row>
    <row r="55" spans="2:2" ht="37.5" x14ac:dyDescent="0.25">
      <c r="B55" s="20" t="s">
        <v>4850</v>
      </c>
    </row>
    <row r="56" spans="2:2" ht="18.75" x14ac:dyDescent="0.25">
      <c r="B56" s="20" t="s">
        <v>3568</v>
      </c>
    </row>
    <row r="57" spans="2:2" ht="18.75" x14ac:dyDescent="0.25">
      <c r="B57" s="20" t="s">
        <v>3569</v>
      </c>
    </row>
    <row r="58" spans="2:2" ht="18.75" x14ac:dyDescent="0.25">
      <c r="B58" s="20" t="s">
        <v>3670</v>
      </c>
    </row>
    <row r="59" spans="2:2" ht="18.75" x14ac:dyDescent="0.25">
      <c r="B59" s="20" t="s">
        <v>3671</v>
      </c>
    </row>
    <row r="60" spans="2:2" ht="37.5" x14ac:dyDescent="0.25">
      <c r="B60" s="20" t="s">
        <v>4851</v>
      </c>
    </row>
    <row r="61" spans="2:2" ht="18.75" x14ac:dyDescent="0.25">
      <c r="B61" s="20" t="s">
        <v>3570</v>
      </c>
    </row>
    <row r="62" spans="2:2" ht="37.5" x14ac:dyDescent="0.25">
      <c r="B62" s="20" t="s">
        <v>4852</v>
      </c>
    </row>
    <row r="63" spans="2:2" ht="37.5" x14ac:dyDescent="0.25">
      <c r="B63" s="20" t="s">
        <v>4853</v>
      </c>
    </row>
    <row r="64" spans="2:2" ht="56.25" x14ac:dyDescent="0.25">
      <c r="B64" s="20" t="s">
        <v>3673</v>
      </c>
    </row>
    <row r="65" spans="2:2" ht="18.75" x14ac:dyDescent="0.25">
      <c r="B65" s="20" t="s">
        <v>3674</v>
      </c>
    </row>
    <row r="66" spans="2:2" ht="18.75" x14ac:dyDescent="0.25">
      <c r="B66" s="20" t="s">
        <v>4854</v>
      </c>
    </row>
    <row r="67" spans="2:2" ht="18.75" x14ac:dyDescent="0.25">
      <c r="B67" s="20" t="s">
        <v>4238</v>
      </c>
    </row>
    <row r="68" spans="2:2" ht="18.75" x14ac:dyDescent="0.25">
      <c r="B68" s="20" t="s">
        <v>3676</v>
      </c>
    </row>
    <row r="69" spans="2:2" ht="37.5" x14ac:dyDescent="0.25">
      <c r="B69" s="20" t="s">
        <v>3571</v>
      </c>
    </row>
    <row r="70" spans="2:2" ht="56.25" x14ac:dyDescent="0.25">
      <c r="B70" s="20" t="s">
        <v>3572</v>
      </c>
    </row>
    <row r="71" spans="2:2" ht="56.25" x14ac:dyDescent="0.25">
      <c r="B71" s="20" t="s">
        <v>3677</v>
      </c>
    </row>
    <row r="72" spans="2:2" ht="37.5" x14ac:dyDescent="0.25">
      <c r="B72" s="20" t="s">
        <v>3678</v>
      </c>
    </row>
    <row r="73" spans="2:2" ht="18.75" x14ac:dyDescent="0.25">
      <c r="B73" s="20"/>
    </row>
    <row r="74" spans="2:2" ht="18.75" x14ac:dyDescent="0.25">
      <c r="B74" s="20"/>
    </row>
    <row r="75" spans="2:2" ht="18.75" x14ac:dyDescent="0.25">
      <c r="B75" s="19"/>
    </row>
    <row r="76" spans="2:2" ht="18.75" x14ac:dyDescent="0.25">
      <c r="B76" s="19"/>
    </row>
    <row r="77" spans="2:2" ht="18.75" x14ac:dyDescent="0.25">
      <c r="B77" s="19"/>
    </row>
    <row r="78" spans="2:2" ht="56.25" x14ac:dyDescent="0.25">
      <c r="B78" s="20" t="s">
        <v>3679</v>
      </c>
    </row>
    <row r="79" spans="2:2" ht="37.5" x14ac:dyDescent="0.25">
      <c r="B79" s="20" t="s">
        <v>3680</v>
      </c>
    </row>
    <row r="80" spans="2:2" ht="18.75" x14ac:dyDescent="0.25">
      <c r="B80" s="20" t="s">
        <v>3681</v>
      </c>
    </row>
    <row r="81" spans="2:2" ht="18.75" x14ac:dyDescent="0.25">
      <c r="B81" s="20" t="s">
        <v>3573</v>
      </c>
    </row>
    <row r="82" spans="2:2" ht="37.5" x14ac:dyDescent="0.25">
      <c r="B82" s="20" t="s">
        <v>4855</v>
      </c>
    </row>
    <row r="83" spans="2:2" ht="18.75" x14ac:dyDescent="0.25">
      <c r="B83" s="20" t="s">
        <v>3683</v>
      </c>
    </row>
    <row r="84" spans="2:2" ht="18.75" x14ac:dyDescent="0.25">
      <c r="B84" s="20" t="s">
        <v>3684</v>
      </c>
    </row>
    <row r="85" spans="2:2" ht="18.75" x14ac:dyDescent="0.25">
      <c r="B85" s="20" t="s">
        <v>3685</v>
      </c>
    </row>
    <row r="86" spans="2:2" ht="18.75" x14ac:dyDescent="0.25">
      <c r="B86" s="20" t="s">
        <v>3686</v>
      </c>
    </row>
    <row r="87" spans="2:2" ht="18.75" x14ac:dyDescent="0.25">
      <c r="B87" s="20" t="s">
        <v>3687</v>
      </c>
    </row>
    <row r="88" spans="2:2" ht="18.75" x14ac:dyDescent="0.25">
      <c r="B88" s="20" t="s">
        <v>3688</v>
      </c>
    </row>
    <row r="89" spans="2:2" ht="18.75" x14ac:dyDescent="0.25">
      <c r="B89" s="20" t="s">
        <v>3689</v>
      </c>
    </row>
    <row r="90" spans="2:2" ht="37.5" x14ac:dyDescent="0.25">
      <c r="B90" s="20" t="s">
        <v>3574</v>
      </c>
    </row>
    <row r="91" spans="2:2" ht="18.75" x14ac:dyDescent="0.25">
      <c r="B91" s="20" t="s">
        <v>3690</v>
      </c>
    </row>
    <row r="92" spans="2:2" ht="37.5" x14ac:dyDescent="0.25">
      <c r="B92" s="20" t="s">
        <v>4856</v>
      </c>
    </row>
    <row r="93" spans="2:2" ht="37.5" x14ac:dyDescent="0.25">
      <c r="B93" s="20" t="s">
        <v>3692</v>
      </c>
    </row>
    <row r="94" spans="2:2" ht="18.75" x14ac:dyDescent="0.25">
      <c r="B94" s="20" t="s">
        <v>3693</v>
      </c>
    </row>
    <row r="95" spans="2:2" ht="18.75" x14ac:dyDescent="0.25">
      <c r="B95" s="20" t="s">
        <v>3693</v>
      </c>
    </row>
    <row r="96" spans="2:2" ht="18.75" x14ac:dyDescent="0.25">
      <c r="B96" s="20" t="s">
        <v>4241</v>
      </c>
    </row>
    <row r="97" spans="2:2" ht="18.75" x14ac:dyDescent="0.25">
      <c r="B97" s="20" t="s">
        <v>4242</v>
      </c>
    </row>
    <row r="98" spans="2:2" ht="18.75" x14ac:dyDescent="0.25">
      <c r="B98" s="20" t="s">
        <v>4243</v>
      </c>
    </row>
    <row r="99" spans="2:2" ht="37.5" x14ac:dyDescent="0.25">
      <c r="B99" s="20" t="s">
        <v>4857</v>
      </c>
    </row>
    <row r="100" spans="2:2" ht="18.75" x14ac:dyDescent="0.25">
      <c r="B100" s="20" t="s">
        <v>4245</v>
      </c>
    </row>
    <row r="101" spans="2:2" ht="56.25" x14ac:dyDescent="0.25">
      <c r="B101" s="20" t="s">
        <v>4858</v>
      </c>
    </row>
    <row r="102" spans="2:2" ht="18.75" x14ac:dyDescent="0.25">
      <c r="B102" s="19"/>
    </row>
    <row r="103" spans="2:2" ht="18.75" x14ac:dyDescent="0.25">
      <c r="B103" s="19"/>
    </row>
    <row r="104" spans="2:2" ht="18.75" x14ac:dyDescent="0.25">
      <c r="B104" s="19"/>
    </row>
    <row r="105" spans="2:2" ht="18.75" x14ac:dyDescent="0.25">
      <c r="B105" s="20" t="s">
        <v>4247</v>
      </c>
    </row>
    <row r="106" spans="2:2" ht="18.75" x14ac:dyDescent="0.25">
      <c r="B106" s="20" t="s">
        <v>4248</v>
      </c>
    </row>
    <row r="107" spans="2:2" ht="18.75" x14ac:dyDescent="0.25">
      <c r="B107" s="20" t="s">
        <v>4249</v>
      </c>
    </row>
    <row r="108" spans="2:2" ht="18.75" x14ac:dyDescent="0.25">
      <c r="B108" s="20" t="s">
        <v>4250</v>
      </c>
    </row>
    <row r="109" spans="2:2" ht="18.75" x14ac:dyDescent="0.25">
      <c r="B109" s="20" t="s">
        <v>4251</v>
      </c>
    </row>
    <row r="110" spans="2:2" ht="18.75" x14ac:dyDescent="0.25">
      <c r="B110" s="20" t="s">
        <v>4252</v>
      </c>
    </row>
    <row r="111" spans="2:2" ht="75" x14ac:dyDescent="0.25">
      <c r="B111" s="20" t="s">
        <v>4253</v>
      </c>
    </row>
    <row r="112" spans="2:2" ht="30" x14ac:dyDescent="0.25">
      <c r="B112" s="262" t="s">
        <v>4254</v>
      </c>
    </row>
    <row r="113" spans="2:2" ht="18.75" x14ac:dyDescent="0.25">
      <c r="B113" s="220"/>
    </row>
    <row r="114" spans="2:2" ht="18.75" x14ac:dyDescent="0.25">
      <c r="B114" s="21"/>
    </row>
    <row r="115" spans="2:2" ht="18.75" x14ac:dyDescent="0.25">
      <c r="B115" s="19" t="s">
        <v>4255</v>
      </c>
    </row>
    <row r="116" spans="2:2" ht="18.75" x14ac:dyDescent="0.25">
      <c r="B116" s="20"/>
    </row>
    <row r="117" spans="2:2" ht="18.75" x14ac:dyDescent="0.25">
      <c r="B117" s="19" t="s">
        <v>4256</v>
      </c>
    </row>
    <row r="118" spans="2:2" ht="18.75" x14ac:dyDescent="0.25">
      <c r="B118" s="19"/>
    </row>
    <row r="119" spans="2:2" ht="37.5" x14ac:dyDescent="0.25">
      <c r="B119" s="20" t="s">
        <v>4859</v>
      </c>
    </row>
    <row r="120" spans="2:2" ht="18.75" x14ac:dyDescent="0.25">
      <c r="B120" s="20"/>
    </row>
    <row r="121" spans="2:2" ht="18.75" x14ac:dyDescent="0.25">
      <c r="B121" s="19" t="s">
        <v>4258</v>
      </c>
    </row>
    <row r="122" spans="2:2" ht="18.75" x14ac:dyDescent="0.25">
      <c r="B122" s="20"/>
    </row>
    <row r="123" spans="2:2" ht="18.75" x14ac:dyDescent="0.25">
      <c r="B123" s="20" t="s">
        <v>3705</v>
      </c>
    </row>
    <row r="124" spans="2:2" ht="18.75" x14ac:dyDescent="0.25">
      <c r="B124" s="20" t="s">
        <v>3706</v>
      </c>
    </row>
    <row r="125" spans="2:2" ht="37.5" x14ac:dyDescent="0.25">
      <c r="B125" s="21" t="s">
        <v>4260</v>
      </c>
    </row>
    <row r="126" spans="2:2" ht="18.75" x14ac:dyDescent="0.25">
      <c r="B126" s="21" t="s">
        <v>4860</v>
      </c>
    </row>
    <row r="127" spans="2:2" ht="18.75" x14ac:dyDescent="0.25">
      <c r="B127" s="21" t="s">
        <v>4262</v>
      </c>
    </row>
    <row r="128" spans="2:2" ht="75" x14ac:dyDescent="0.25">
      <c r="B128" s="21" t="s">
        <v>4861</v>
      </c>
    </row>
    <row r="129" spans="2:2" ht="37.5" x14ac:dyDescent="0.25">
      <c r="B129" s="21" t="s">
        <v>4862</v>
      </c>
    </row>
    <row r="130" spans="2:2" ht="18.75" x14ac:dyDescent="0.25">
      <c r="B130" s="239"/>
    </row>
    <row r="131" spans="2:2" ht="18.75" x14ac:dyDescent="0.25">
      <c r="B131" s="239"/>
    </row>
    <row r="132" spans="2:2" ht="18.75" x14ac:dyDescent="0.25">
      <c r="B132" s="21"/>
    </row>
    <row r="133" spans="2:2" ht="37.5" x14ac:dyDescent="0.25">
      <c r="B133" s="21" t="s">
        <v>4863</v>
      </c>
    </row>
    <row r="134" spans="2:2" ht="150" x14ac:dyDescent="0.25">
      <c r="B134" s="20" t="s">
        <v>4266</v>
      </c>
    </row>
    <row r="135" spans="2:2" ht="18.75" x14ac:dyDescent="0.25">
      <c r="B135" s="20"/>
    </row>
    <row r="136" spans="2:2" ht="18.75" x14ac:dyDescent="0.25">
      <c r="B136" s="19" t="s">
        <v>4267</v>
      </c>
    </row>
    <row r="137" spans="2:2" ht="18.75" x14ac:dyDescent="0.25">
      <c r="B137" s="19" t="s">
        <v>4268</v>
      </c>
    </row>
    <row r="138" spans="2:2" ht="18.75" x14ac:dyDescent="0.25">
      <c r="B138" s="20"/>
    </row>
    <row r="139" spans="2:2" ht="18.75" x14ac:dyDescent="0.25">
      <c r="B139" s="20" t="s">
        <v>3710</v>
      </c>
    </row>
    <row r="140" spans="2:2" ht="37.5" x14ac:dyDescent="0.25">
      <c r="B140" s="20" t="s">
        <v>4864</v>
      </c>
    </row>
    <row r="141" spans="2:2" ht="18.75" x14ac:dyDescent="0.25">
      <c r="B141" s="220" t="s">
        <v>4865</v>
      </c>
    </row>
    <row r="142" spans="2:2" ht="18.75" x14ac:dyDescent="0.25">
      <c r="B142" s="19"/>
    </row>
    <row r="143" spans="2:2" ht="37.5" x14ac:dyDescent="0.25">
      <c r="B143" s="19" t="s">
        <v>4271</v>
      </c>
    </row>
    <row r="144" spans="2:2" ht="18.75" x14ac:dyDescent="0.25">
      <c r="B144" s="19" t="s">
        <v>4272</v>
      </c>
    </row>
    <row r="145" spans="2:2" ht="37.5" x14ac:dyDescent="0.25">
      <c r="B145" s="19" t="s">
        <v>4273</v>
      </c>
    </row>
    <row r="146" spans="2:2" ht="18.75" x14ac:dyDescent="0.25">
      <c r="B146" s="19" t="s">
        <v>4268</v>
      </c>
    </row>
    <row r="147" spans="2:2" ht="18.75" x14ac:dyDescent="0.25">
      <c r="B147" s="20"/>
    </row>
    <row r="148" spans="2:2" ht="56.25" x14ac:dyDescent="0.25">
      <c r="B148" s="20" t="s">
        <v>4866</v>
      </c>
    </row>
    <row r="149" spans="2:2" ht="37.5" x14ac:dyDescent="0.25">
      <c r="B149" s="20" t="s">
        <v>3719</v>
      </c>
    </row>
    <row r="150" spans="2:2" ht="18.75" x14ac:dyDescent="0.25">
      <c r="B150" s="22"/>
    </row>
    <row r="151" spans="2:2" ht="18.75" x14ac:dyDescent="0.25">
      <c r="B151" s="19" t="s">
        <v>4275</v>
      </c>
    </row>
    <row r="152" spans="2:2" ht="18.75" x14ac:dyDescent="0.25">
      <c r="B152" s="19" t="s">
        <v>4276</v>
      </c>
    </row>
    <row r="153" spans="2:2" ht="18.75" x14ac:dyDescent="0.25">
      <c r="B153" s="19" t="s">
        <v>4277</v>
      </c>
    </row>
    <row r="154" spans="2:2" ht="18.75" x14ac:dyDescent="0.25">
      <c r="B154" s="19"/>
    </row>
    <row r="155" spans="2:2" ht="18.75" x14ac:dyDescent="0.25">
      <c r="B155" s="19"/>
    </row>
    <row r="156" spans="2:2" ht="56.25" x14ac:dyDescent="0.25">
      <c r="B156" s="20" t="s">
        <v>4867</v>
      </c>
    </row>
    <row r="157" spans="2:2" ht="18.75" x14ac:dyDescent="0.25">
      <c r="B157" s="239"/>
    </row>
    <row r="158" spans="2:2" ht="18.75" x14ac:dyDescent="0.25">
      <c r="B158" s="239"/>
    </row>
    <row r="159" spans="2:2" ht="18.75" x14ac:dyDescent="0.25">
      <c r="B159" s="239"/>
    </row>
    <row r="160" spans="2:2" x14ac:dyDescent="0.25">
      <c r="B160" s="262" t="s">
        <v>4868</v>
      </c>
    </row>
    <row r="161" spans="2:2" ht="45" x14ac:dyDescent="0.25">
      <c r="B161" s="262" t="s">
        <v>4869</v>
      </c>
    </row>
    <row r="162" spans="2:2" ht="75" x14ac:dyDescent="0.25">
      <c r="B162" s="20" t="s">
        <v>4870</v>
      </c>
    </row>
    <row r="163" spans="2:2" ht="45" x14ac:dyDescent="0.25">
      <c r="B163" s="262" t="s">
        <v>4871</v>
      </c>
    </row>
    <row r="164" spans="2:2" ht="75" x14ac:dyDescent="0.25">
      <c r="B164" s="20" t="s">
        <v>4872</v>
      </c>
    </row>
    <row r="165" spans="2:2" ht="93.75" x14ac:dyDescent="0.25">
      <c r="B165" s="20" t="s">
        <v>4873</v>
      </c>
    </row>
    <row r="166" spans="2:2" ht="56.25" x14ac:dyDescent="0.25">
      <c r="B166" s="20" t="s">
        <v>4874</v>
      </c>
    </row>
    <row r="167" spans="2:2" ht="56.25" x14ac:dyDescent="0.25">
      <c r="B167" s="20" t="s">
        <v>3579</v>
      </c>
    </row>
    <row r="168" spans="2:2" ht="37.5" x14ac:dyDescent="0.25">
      <c r="B168" s="20" t="s">
        <v>4875</v>
      </c>
    </row>
    <row r="169" spans="2:2" ht="45" x14ac:dyDescent="0.25">
      <c r="B169" s="262" t="s">
        <v>3580</v>
      </c>
    </row>
    <row r="170" spans="2:2" ht="18.75" x14ac:dyDescent="0.25">
      <c r="B170" s="19"/>
    </row>
    <row r="173" spans="2:2" ht="18.75" x14ac:dyDescent="0.25">
      <c r="B173" s="19"/>
    </row>
    <row r="174" spans="2:2" ht="18.75" x14ac:dyDescent="0.25">
      <c r="B174" s="19"/>
    </row>
    <row r="175" spans="2:2" ht="18.75" x14ac:dyDescent="0.25">
      <c r="B175" s="19"/>
    </row>
    <row r="176" spans="2:2" ht="18.75" x14ac:dyDescent="0.25">
      <c r="B176" s="20"/>
    </row>
    <row r="177" spans="2:2" ht="93.75" x14ac:dyDescent="0.25">
      <c r="B177" s="20" t="s">
        <v>4876</v>
      </c>
    </row>
    <row r="178" spans="2:2" ht="93.75" x14ac:dyDescent="0.25">
      <c r="B178" s="20" t="s">
        <v>4877</v>
      </c>
    </row>
    <row r="179" spans="2:2" ht="75" x14ac:dyDescent="0.25">
      <c r="B179" s="20" t="s">
        <v>4052</v>
      </c>
    </row>
    <row r="180" spans="2:2" ht="93.75" x14ac:dyDescent="0.25">
      <c r="B180" s="20" t="s">
        <v>4053</v>
      </c>
    </row>
    <row r="181" spans="2:2" ht="75" x14ac:dyDescent="0.25">
      <c r="B181" s="20" t="s">
        <v>4054</v>
      </c>
    </row>
    <row r="182" spans="2:2" ht="45" x14ac:dyDescent="0.25">
      <c r="B182" s="262" t="s">
        <v>4878</v>
      </c>
    </row>
    <row r="183" spans="2:2" ht="45" x14ac:dyDescent="0.25">
      <c r="B183" s="262" t="s">
        <v>4879</v>
      </c>
    </row>
    <row r="184" spans="2:2" ht="56.25" x14ac:dyDescent="0.25">
      <c r="B184" s="20" t="s">
        <v>3731</v>
      </c>
    </row>
    <row r="185" spans="2:2" ht="56.25" x14ac:dyDescent="0.25">
      <c r="B185" s="20" t="s">
        <v>4880</v>
      </c>
    </row>
    <row r="186" spans="2:2" ht="37.5" x14ac:dyDescent="0.25">
      <c r="B186" s="20" t="s">
        <v>4881</v>
      </c>
    </row>
    <row r="187" spans="2:2" ht="18.75" x14ac:dyDescent="0.25">
      <c r="B187" s="239"/>
    </row>
    <row r="188" spans="2:2" ht="18.75" x14ac:dyDescent="0.25">
      <c r="B188" s="239"/>
    </row>
    <row r="189" spans="2:2" ht="18.75" x14ac:dyDescent="0.25">
      <c r="B189" s="239"/>
    </row>
    <row r="190" spans="2:2" ht="75" x14ac:dyDescent="0.25">
      <c r="B190" s="21" t="s">
        <v>4882</v>
      </c>
    </row>
    <row r="191" spans="2:2" ht="75" x14ac:dyDescent="0.25">
      <c r="B191" s="20" t="s">
        <v>4883</v>
      </c>
    </row>
    <row r="192" spans="2:2" ht="18.75" x14ac:dyDescent="0.25">
      <c r="B192" s="20"/>
    </row>
    <row r="193" spans="2:2" ht="18.75" x14ac:dyDescent="0.25">
      <c r="B193" s="20"/>
    </row>
    <row r="194" spans="2:2" ht="18.75" x14ac:dyDescent="0.25">
      <c r="B194" s="20"/>
    </row>
    <row r="195" spans="2:2" ht="18.75" x14ac:dyDescent="0.25">
      <c r="B195" s="19" t="s">
        <v>4307</v>
      </c>
    </row>
    <row r="196" spans="2:2" ht="18.75" x14ac:dyDescent="0.25">
      <c r="B196" s="19" t="s">
        <v>4308</v>
      </c>
    </row>
    <row r="197" spans="2:2" ht="18.75" x14ac:dyDescent="0.25">
      <c r="B197" s="19" t="s">
        <v>4309</v>
      </c>
    </row>
    <row r="198" spans="2:2" ht="18.75" x14ac:dyDescent="0.25">
      <c r="B198" s="19" t="s">
        <v>4310</v>
      </c>
    </row>
    <row r="199" spans="2:2" ht="37.5" x14ac:dyDescent="0.25">
      <c r="B199" s="19" t="s">
        <v>4311</v>
      </c>
    </row>
    <row r="200" spans="2:2" ht="37.5" x14ac:dyDescent="0.25">
      <c r="B200" s="19" t="s">
        <v>4312</v>
      </c>
    </row>
    <row r="201" spans="2:2" ht="18.75" x14ac:dyDescent="0.25">
      <c r="B201" s="20"/>
    </row>
    <row r="202" spans="2:2" ht="18.75" x14ac:dyDescent="0.25">
      <c r="B202" s="20" t="s">
        <v>3741</v>
      </c>
    </row>
    <row r="203" spans="2:2" ht="37.5" x14ac:dyDescent="0.25">
      <c r="B203" s="20" t="s">
        <v>4884</v>
      </c>
    </row>
    <row r="204" spans="2:2" ht="56.25" x14ac:dyDescent="0.25">
      <c r="B204" s="20" t="s">
        <v>4885</v>
      </c>
    </row>
    <row r="205" spans="2:2" ht="37.5" x14ac:dyDescent="0.25">
      <c r="B205" s="20" t="s">
        <v>4886</v>
      </c>
    </row>
    <row r="206" spans="2:2" ht="56.25" x14ac:dyDescent="0.25">
      <c r="B206" s="20" t="s">
        <v>4887</v>
      </c>
    </row>
    <row r="207" spans="2:2" ht="75" x14ac:dyDescent="0.25">
      <c r="B207" s="262" t="s">
        <v>4888</v>
      </c>
    </row>
    <row r="208" spans="2:2" ht="18.75" x14ac:dyDescent="0.25">
      <c r="B208" s="19"/>
    </row>
    <row r="209" spans="2:2" ht="18.75" x14ac:dyDescent="0.25">
      <c r="B209" s="19"/>
    </row>
    <row r="210" spans="2:2" ht="18.75" x14ac:dyDescent="0.25">
      <c r="B210" s="19"/>
    </row>
    <row r="211" spans="2:2" ht="56.25" x14ac:dyDescent="0.25">
      <c r="B211" s="20" t="s">
        <v>4889</v>
      </c>
    </row>
    <row r="212" spans="2:2" ht="75" x14ac:dyDescent="0.25">
      <c r="B212" s="20" t="s">
        <v>4890</v>
      </c>
    </row>
    <row r="213" spans="2:2" ht="112.5" x14ac:dyDescent="0.25">
      <c r="B213" s="20" t="s">
        <v>4891</v>
      </c>
    </row>
    <row r="214" spans="2:2" ht="60" x14ac:dyDescent="0.25">
      <c r="B214" s="262" t="s">
        <v>4892</v>
      </c>
    </row>
    <row r="215" spans="2:2" ht="60" x14ac:dyDescent="0.25">
      <c r="B215" s="262" t="s">
        <v>4893</v>
      </c>
    </row>
    <row r="216" spans="2:2" ht="30" x14ac:dyDescent="0.25">
      <c r="B216" s="262" t="s">
        <v>4894</v>
      </c>
    </row>
    <row r="217" spans="2:2" ht="18.75" x14ac:dyDescent="0.25">
      <c r="B217" s="20"/>
    </row>
    <row r="218" spans="2:2" x14ac:dyDescent="0.25">
      <c r="B218" s="257" t="s">
        <v>175</v>
      </c>
    </row>
    <row r="219" spans="2:2" ht="18.75" x14ac:dyDescent="0.25">
      <c r="B219" s="20"/>
    </row>
    <row r="220" spans="2:2" ht="18.75" x14ac:dyDescent="0.25">
      <c r="B220" s="20"/>
    </row>
    <row r="221" spans="2:2" ht="18.75" x14ac:dyDescent="0.25">
      <c r="B221" s="19" t="s">
        <v>4316</v>
      </c>
    </row>
    <row r="222" spans="2:2" ht="18.75" x14ac:dyDescent="0.25">
      <c r="B222" s="19" t="s">
        <v>4590</v>
      </c>
    </row>
    <row r="223" spans="2:2" ht="18.75" x14ac:dyDescent="0.25">
      <c r="B223" s="19" t="s">
        <v>4309</v>
      </c>
    </row>
    <row r="224" spans="2:2" ht="18.75" x14ac:dyDescent="0.25">
      <c r="B224" s="19" t="s">
        <v>4317</v>
      </c>
    </row>
    <row r="225" spans="2:2" ht="18.75" x14ac:dyDescent="0.25">
      <c r="B225" s="19"/>
    </row>
    <row r="226" spans="2:2" ht="18.75" x14ac:dyDescent="0.25">
      <c r="B226" s="19"/>
    </row>
    <row r="227" spans="2:2" ht="18.75" x14ac:dyDescent="0.25">
      <c r="B227" s="19"/>
    </row>
    <row r="228" spans="2:2" ht="18.75" x14ac:dyDescent="0.25">
      <c r="B228" s="19"/>
    </row>
    <row r="229" spans="2:2" ht="37.5" x14ac:dyDescent="0.25">
      <c r="B229" s="19" t="s">
        <v>4318</v>
      </c>
    </row>
    <row r="230" spans="2:2" ht="37.5" x14ac:dyDescent="0.25">
      <c r="B230" s="19" t="s">
        <v>4319</v>
      </c>
    </row>
    <row r="231" spans="2:2" ht="56.25" x14ac:dyDescent="0.25">
      <c r="B231" s="19" t="s">
        <v>4320</v>
      </c>
    </row>
    <row r="232" spans="2:2" ht="18.75" x14ac:dyDescent="0.25">
      <c r="B232" s="19"/>
    </row>
    <row r="233" spans="2:2" ht="75" x14ac:dyDescent="0.25">
      <c r="B233" s="20" t="s">
        <v>4895</v>
      </c>
    </row>
    <row r="234" spans="2:2" ht="37.5" x14ac:dyDescent="0.25">
      <c r="B234" s="20" t="s">
        <v>4896</v>
      </c>
    </row>
    <row r="235" spans="2:2" ht="18.75" x14ac:dyDescent="0.25">
      <c r="B235" s="20" t="s">
        <v>4897</v>
      </c>
    </row>
    <row r="236" spans="2:2" ht="30" x14ac:dyDescent="0.25">
      <c r="B236" s="262" t="s">
        <v>4898</v>
      </c>
    </row>
    <row r="237" spans="2:2" ht="18.75" x14ac:dyDescent="0.25">
      <c r="B237" s="20" t="s">
        <v>4899</v>
      </c>
    </row>
    <row r="238" spans="2:2" ht="37.5" x14ac:dyDescent="0.25">
      <c r="B238" s="20" t="s">
        <v>4900</v>
      </c>
    </row>
    <row r="239" spans="2:2" ht="37.5" x14ac:dyDescent="0.25">
      <c r="B239" s="20" t="s">
        <v>4901</v>
      </c>
    </row>
    <row r="240" spans="2:2" ht="30" x14ac:dyDescent="0.25">
      <c r="B240" s="262" t="s">
        <v>4902</v>
      </c>
    </row>
    <row r="241" spans="2:2" ht="56.25" x14ac:dyDescent="0.25">
      <c r="B241" s="20" t="s">
        <v>4597</v>
      </c>
    </row>
    <row r="242" spans="2:2" ht="37.5" x14ac:dyDescent="0.25">
      <c r="B242" s="20" t="s">
        <v>4903</v>
      </c>
    </row>
    <row r="243" spans="2:2" ht="18.75" x14ac:dyDescent="0.25">
      <c r="B243" s="22"/>
    </row>
    <row r="244" spans="2:2" ht="18.75" x14ac:dyDescent="0.25">
      <c r="B244" s="19" t="s">
        <v>4329</v>
      </c>
    </row>
    <row r="245" spans="2:2" ht="18.75" x14ac:dyDescent="0.25">
      <c r="B245" s="19"/>
    </row>
    <row r="246" spans="2:2" ht="56.25" x14ac:dyDescent="0.25">
      <c r="B246" s="20" t="s">
        <v>3757</v>
      </c>
    </row>
    <row r="247" spans="2:2" ht="18.75" x14ac:dyDescent="0.25">
      <c r="B247" s="20"/>
    </row>
    <row r="248" spans="2:2" ht="18.75" x14ac:dyDescent="0.25">
      <c r="B248" s="20"/>
    </row>
    <row r="249" spans="2:2" ht="18.75" x14ac:dyDescent="0.25">
      <c r="B249" s="19"/>
    </row>
    <row r="250" spans="2:2" ht="18.75" x14ac:dyDescent="0.25">
      <c r="B250" s="19"/>
    </row>
    <row r="251" spans="2:2" ht="18.75" x14ac:dyDescent="0.25">
      <c r="B251" s="19"/>
    </row>
    <row r="252" spans="2:2" ht="18.75" x14ac:dyDescent="0.25">
      <c r="B252" s="19"/>
    </row>
    <row r="253" spans="2:2" ht="112.5" x14ac:dyDescent="0.25">
      <c r="B253" s="20" t="s">
        <v>3758</v>
      </c>
    </row>
    <row r="254" spans="2:2" ht="18.75" x14ac:dyDescent="0.25">
      <c r="B254" s="20"/>
    </row>
    <row r="255" spans="2:2" ht="37.5" x14ac:dyDescent="0.25">
      <c r="B255" s="19" t="s">
        <v>4330</v>
      </c>
    </row>
    <row r="256" spans="2:2" ht="18.75" x14ac:dyDescent="0.25">
      <c r="B256" s="19" t="s">
        <v>4268</v>
      </c>
    </row>
    <row r="257" spans="2:2" ht="18.75" x14ac:dyDescent="0.25">
      <c r="B257" s="20"/>
    </row>
    <row r="258" spans="2:2" ht="37.5" x14ac:dyDescent="0.25">
      <c r="B258" s="20" t="s">
        <v>3761</v>
      </c>
    </row>
    <row r="259" spans="2:2" ht="18.75" x14ac:dyDescent="0.25">
      <c r="B259" s="20" t="s">
        <v>3762</v>
      </c>
    </row>
    <row r="260" spans="2:2" ht="56.25" x14ac:dyDescent="0.25">
      <c r="B260" s="20" t="s">
        <v>3584</v>
      </c>
    </row>
    <row r="261" spans="2:2" ht="18.75" x14ac:dyDescent="0.25">
      <c r="B261" s="20" t="s">
        <v>3763</v>
      </c>
    </row>
    <row r="262" spans="2:2" ht="75" x14ac:dyDescent="0.25">
      <c r="B262" s="20" t="s">
        <v>3764</v>
      </c>
    </row>
    <row r="263" spans="2:2" ht="75" x14ac:dyDescent="0.25">
      <c r="B263" s="20" t="s">
        <v>3765</v>
      </c>
    </row>
    <row r="264" spans="2:2" ht="37.5" x14ac:dyDescent="0.25">
      <c r="B264" s="20" t="s">
        <v>3585</v>
      </c>
    </row>
    <row r="265" spans="2:2" ht="75" x14ac:dyDescent="0.25">
      <c r="B265" s="20" t="s">
        <v>3766</v>
      </c>
    </row>
    <row r="266" spans="2:2" ht="37.5" x14ac:dyDescent="0.25">
      <c r="B266" s="20" t="s">
        <v>3767</v>
      </c>
    </row>
    <row r="267" spans="2:2" ht="18.75" x14ac:dyDescent="0.25">
      <c r="B267" s="20"/>
    </row>
    <row r="268" spans="2:2" ht="18.75" x14ac:dyDescent="0.25">
      <c r="B268" s="19"/>
    </row>
    <row r="269" spans="2:2" ht="18.75" x14ac:dyDescent="0.25">
      <c r="B269" s="19"/>
    </row>
    <row r="270" spans="2:2" ht="18.75" x14ac:dyDescent="0.25">
      <c r="B270" s="19">
        <v>12</v>
      </c>
    </row>
    <row r="271" spans="2:2" ht="18.75" x14ac:dyDescent="0.25">
      <c r="B271" s="19"/>
    </row>
    <row r="272" spans="2:2" ht="37.5" x14ac:dyDescent="0.25">
      <c r="B272" s="19" t="s">
        <v>4333</v>
      </c>
    </row>
    <row r="273" spans="2:2" ht="18.75" x14ac:dyDescent="0.25">
      <c r="B273" s="19" t="s">
        <v>4334</v>
      </c>
    </row>
    <row r="274" spans="2:2" ht="18.75" x14ac:dyDescent="0.25">
      <c r="B274" s="20"/>
    </row>
    <row r="275" spans="2:2" ht="37.5" x14ac:dyDescent="0.25">
      <c r="B275" s="20" t="s">
        <v>4067</v>
      </c>
    </row>
    <row r="276" spans="2:2" ht="18.75" x14ac:dyDescent="0.25">
      <c r="B276" s="20" t="s">
        <v>3771</v>
      </c>
    </row>
    <row r="277" spans="2:2" ht="37.5" x14ac:dyDescent="0.25">
      <c r="B277" s="20" t="s">
        <v>4904</v>
      </c>
    </row>
    <row r="278" spans="2:2" ht="18.75" x14ac:dyDescent="0.25">
      <c r="B278" s="20" t="s">
        <v>4905</v>
      </c>
    </row>
    <row r="279" spans="2:2" ht="18.75" x14ac:dyDescent="0.25">
      <c r="B279" s="20" t="s">
        <v>4906</v>
      </c>
    </row>
    <row r="280" spans="2:2" ht="37.5" x14ac:dyDescent="0.25">
      <c r="B280" s="20" t="s">
        <v>4907</v>
      </c>
    </row>
    <row r="281" spans="2:2" ht="93.75" x14ac:dyDescent="0.25">
      <c r="B281" s="20" t="s">
        <v>4908</v>
      </c>
    </row>
    <row r="282" spans="2:2" ht="37.5" x14ac:dyDescent="0.25">
      <c r="B282" s="20" t="s">
        <v>4909</v>
      </c>
    </row>
    <row r="283" spans="2:2" ht="56.25" x14ac:dyDescent="0.25">
      <c r="B283" s="20" t="s">
        <v>4910</v>
      </c>
    </row>
    <row r="284" spans="2:2" ht="45" x14ac:dyDescent="0.25">
      <c r="B284" s="262" t="s">
        <v>4911</v>
      </c>
    </row>
    <row r="285" spans="2:2" ht="30" x14ac:dyDescent="0.25">
      <c r="B285" s="262" t="s">
        <v>4912</v>
      </c>
    </row>
    <row r="286" spans="2:2" ht="150" x14ac:dyDescent="0.25">
      <c r="B286" s="20" t="s">
        <v>4913</v>
      </c>
    </row>
    <row r="287" spans="2:2" ht="18.75" x14ac:dyDescent="0.25">
      <c r="B287" s="20"/>
    </row>
    <row r="288" spans="2:2" ht="18.75" x14ac:dyDescent="0.25">
      <c r="B288" s="19"/>
    </row>
    <row r="289" spans="2:2" ht="18.75" x14ac:dyDescent="0.25">
      <c r="B289" s="19">
        <v>13</v>
      </c>
    </row>
    <row r="290" spans="2:2" ht="18.75" x14ac:dyDescent="0.25">
      <c r="B290" s="19"/>
    </row>
    <row r="291" spans="2:2" ht="243.75" x14ac:dyDescent="0.25">
      <c r="B291" s="20" t="s">
        <v>4914</v>
      </c>
    </row>
    <row r="292" spans="2:2" ht="30" x14ac:dyDescent="0.25">
      <c r="B292" s="262" t="s">
        <v>4915</v>
      </c>
    </row>
    <row r="293" spans="2:2" ht="18.75" x14ac:dyDescent="0.25">
      <c r="B293" s="20" t="s">
        <v>4916</v>
      </c>
    </row>
    <row r="294" spans="2:2" ht="56.25" x14ac:dyDescent="0.25">
      <c r="B294" s="20" t="s">
        <v>4917</v>
      </c>
    </row>
    <row r="295" spans="2:2" ht="56.25" x14ac:dyDescent="0.25">
      <c r="B295" s="20" t="s">
        <v>3779</v>
      </c>
    </row>
    <row r="296" spans="2:2" ht="37.5" x14ac:dyDescent="0.25">
      <c r="B296" s="20" t="s">
        <v>3780</v>
      </c>
    </row>
    <row r="297" spans="2:2" x14ac:dyDescent="0.25">
      <c r="B297" s="225"/>
    </row>
    <row r="298" spans="2:2" ht="18.75" x14ac:dyDescent="0.25">
      <c r="B298" s="22"/>
    </row>
    <row r="299" spans="2:2" ht="75" x14ac:dyDescent="0.25">
      <c r="B299" s="19" t="s">
        <v>4618</v>
      </c>
    </row>
    <row r="300" spans="2:2" ht="18.75" x14ac:dyDescent="0.25">
      <c r="B300" s="20"/>
    </row>
    <row r="301" spans="2:2" ht="93.75" x14ac:dyDescent="0.25">
      <c r="B301" s="20" t="s">
        <v>4918</v>
      </c>
    </row>
    <row r="302" spans="2:2" ht="18.75" x14ac:dyDescent="0.25">
      <c r="B302" s="19">
        <v>14</v>
      </c>
    </row>
    <row r="303" spans="2:2" ht="18.75" x14ac:dyDescent="0.25">
      <c r="B303" s="19"/>
    </row>
    <row r="304" spans="2:2" ht="56.25" x14ac:dyDescent="0.25">
      <c r="B304" s="20" t="s">
        <v>4919</v>
      </c>
    </row>
    <row r="305" spans="2:2" ht="45" x14ac:dyDescent="0.25">
      <c r="B305" s="262" t="s">
        <v>4920</v>
      </c>
    </row>
    <row r="306" spans="2:2" ht="30" x14ac:dyDescent="0.25">
      <c r="B306" s="262" t="s">
        <v>4921</v>
      </c>
    </row>
    <row r="307" spans="2:2" ht="18.75" x14ac:dyDescent="0.25">
      <c r="B307" s="20"/>
    </row>
    <row r="308" spans="2:2" ht="37.5" x14ac:dyDescent="0.25">
      <c r="B308" s="19" t="s">
        <v>4642</v>
      </c>
    </row>
    <row r="309" spans="2:2" ht="18.75" x14ac:dyDescent="0.25">
      <c r="B309" s="22"/>
    </row>
    <row r="310" spans="2:2" ht="37.5" x14ac:dyDescent="0.25">
      <c r="B310" s="20" t="s">
        <v>3787</v>
      </c>
    </row>
    <row r="311" spans="2:2" ht="18.75" x14ac:dyDescent="0.25">
      <c r="B311" s="19"/>
    </row>
    <row r="312" spans="2:2" ht="37.5" x14ac:dyDescent="0.25">
      <c r="B312" s="19" t="s">
        <v>4644</v>
      </c>
    </row>
    <row r="313" spans="2:2" ht="37.5" x14ac:dyDescent="0.25">
      <c r="B313" s="19" t="s">
        <v>4341</v>
      </c>
    </row>
    <row r="314" spans="2:2" x14ac:dyDescent="0.25">
      <c r="B314" s="199"/>
    </row>
    <row r="315" spans="2:2" ht="56.25" x14ac:dyDescent="0.25">
      <c r="B315" s="20" t="s">
        <v>4922</v>
      </c>
    </row>
    <row r="316" spans="2:2" ht="18.75" x14ac:dyDescent="0.25">
      <c r="B316" s="191"/>
    </row>
    <row r="317" spans="2:2" ht="75" x14ac:dyDescent="0.25">
      <c r="B317" s="19" t="s">
        <v>4342</v>
      </c>
    </row>
    <row r="318" spans="2:2" x14ac:dyDescent="0.25">
      <c r="B318" s="199"/>
    </row>
    <row r="319" spans="2:2" ht="56.25" x14ac:dyDescent="0.25">
      <c r="B319" s="20" t="s">
        <v>3798</v>
      </c>
    </row>
    <row r="320" spans="2:2" ht="18.75" x14ac:dyDescent="0.25">
      <c r="B320" s="22"/>
    </row>
    <row r="321" spans="2:2" ht="18.75" x14ac:dyDescent="0.25">
      <c r="B321" s="19" t="s">
        <v>4343</v>
      </c>
    </row>
    <row r="322" spans="2:2" ht="18.75" x14ac:dyDescent="0.25">
      <c r="B322" s="19" t="s">
        <v>4344</v>
      </c>
    </row>
    <row r="323" spans="2:2" ht="18.75" x14ac:dyDescent="0.25">
      <c r="B323" s="19" t="s">
        <v>4345</v>
      </c>
    </row>
    <row r="324" spans="2:2" ht="18.75" x14ac:dyDescent="0.25">
      <c r="B324" s="19" t="s">
        <v>4923</v>
      </c>
    </row>
    <row r="325" spans="2:2" ht="18.75" x14ac:dyDescent="0.25">
      <c r="B325" s="19"/>
    </row>
    <row r="326" spans="2:2" ht="18.75" x14ac:dyDescent="0.25">
      <c r="B326" s="19"/>
    </row>
    <row r="327" spans="2:2" ht="18.75" x14ac:dyDescent="0.25">
      <c r="B327" s="19" t="s">
        <v>4924</v>
      </c>
    </row>
    <row r="328" spans="2:2" ht="18.75" x14ac:dyDescent="0.25">
      <c r="B328" s="20"/>
    </row>
    <row r="329" spans="2:2" ht="56.25" x14ac:dyDescent="0.25">
      <c r="B329" s="20" t="s">
        <v>3800</v>
      </c>
    </row>
    <row r="330" spans="2:2" ht="56.25" x14ac:dyDescent="0.25">
      <c r="B330" s="20" t="s">
        <v>3801</v>
      </c>
    </row>
    <row r="331" spans="2:2" ht="37.5" x14ac:dyDescent="0.25">
      <c r="B331" s="20" t="s">
        <v>3802</v>
      </c>
    </row>
    <row r="332" spans="2:2" ht="18.75" x14ac:dyDescent="0.25">
      <c r="B332" s="19"/>
    </row>
    <row r="333" spans="2:2" ht="18.75" x14ac:dyDescent="0.25">
      <c r="B333" s="19"/>
    </row>
    <row r="334" spans="2:2" ht="18.75" x14ac:dyDescent="0.25">
      <c r="B334" s="19" t="s">
        <v>4347</v>
      </c>
    </row>
    <row r="335" spans="2:2" ht="18.75" x14ac:dyDescent="0.25">
      <c r="B335" s="19" t="s">
        <v>4348</v>
      </c>
    </row>
    <row r="336" spans="2:2" ht="18.75" x14ac:dyDescent="0.25">
      <c r="B336" s="19" t="s">
        <v>4349</v>
      </c>
    </row>
    <row r="337" spans="2:2" ht="18.75" x14ac:dyDescent="0.25">
      <c r="B337" s="19" t="s">
        <v>4350</v>
      </c>
    </row>
    <row r="338" spans="2:2" ht="18.75" x14ac:dyDescent="0.25">
      <c r="B338" s="19" t="s">
        <v>4351</v>
      </c>
    </row>
    <row r="339" spans="2:2" ht="56.25" x14ac:dyDescent="0.25">
      <c r="B339" s="19" t="s">
        <v>4352</v>
      </c>
    </row>
    <row r="340" spans="2:2" x14ac:dyDescent="0.25">
      <c r="B340" s="66" t="s">
        <v>4353</v>
      </c>
    </row>
    <row r="341" spans="2:2" ht="18.75" x14ac:dyDescent="0.25">
      <c r="B341" s="22"/>
    </row>
    <row r="342" spans="2:2" ht="37.5" x14ac:dyDescent="0.25">
      <c r="B342" s="20" t="s">
        <v>3807</v>
      </c>
    </row>
    <row r="343" spans="2:2" ht="37.5" x14ac:dyDescent="0.25">
      <c r="B343" s="20" t="s">
        <v>3808</v>
      </c>
    </row>
    <row r="344" spans="2:2" ht="75" x14ac:dyDescent="0.25">
      <c r="B344" s="20" t="s">
        <v>3809</v>
      </c>
    </row>
    <row r="345" spans="2:2" ht="56.25" x14ac:dyDescent="0.25">
      <c r="B345" s="20" t="s">
        <v>3810</v>
      </c>
    </row>
    <row r="346" spans="2:2" ht="37.5" x14ac:dyDescent="0.25">
      <c r="B346" s="20" t="s">
        <v>3589</v>
      </c>
    </row>
    <row r="347" spans="2:2" ht="56.25" x14ac:dyDescent="0.25">
      <c r="B347" s="20" t="s">
        <v>3811</v>
      </c>
    </row>
    <row r="348" spans="2:2" ht="18.75" x14ac:dyDescent="0.25">
      <c r="B348" s="20"/>
    </row>
    <row r="349" spans="2:2" ht="18.75" x14ac:dyDescent="0.25">
      <c r="B349" s="19"/>
    </row>
    <row r="350" spans="2:2" ht="18.75" x14ac:dyDescent="0.25">
      <c r="B350" s="19">
        <v>16</v>
      </c>
    </row>
    <row r="351" spans="2:2" ht="18.75" x14ac:dyDescent="0.25">
      <c r="B351" s="19"/>
    </row>
    <row r="352" spans="2:2" ht="37.5" x14ac:dyDescent="0.25">
      <c r="B352" s="20" t="s">
        <v>3590</v>
      </c>
    </row>
    <row r="353" spans="2:2" ht="56.25" x14ac:dyDescent="0.25">
      <c r="B353" s="20" t="s">
        <v>3591</v>
      </c>
    </row>
    <row r="354" spans="2:2" ht="56.25" x14ac:dyDescent="0.25">
      <c r="B354" s="20" t="s">
        <v>3592</v>
      </c>
    </row>
    <row r="355" spans="2:2" ht="56.25" x14ac:dyDescent="0.25">
      <c r="B355" s="20" t="s">
        <v>3812</v>
      </c>
    </row>
    <row r="356" spans="2:2" ht="37.5" x14ac:dyDescent="0.25">
      <c r="B356" s="20" t="s">
        <v>3813</v>
      </c>
    </row>
    <row r="357" spans="2:2" ht="112.5" x14ac:dyDescent="0.25">
      <c r="B357" s="20" t="s">
        <v>3593</v>
      </c>
    </row>
    <row r="358" spans="2:2" ht="75" x14ac:dyDescent="0.25">
      <c r="B358" s="20" t="s">
        <v>4925</v>
      </c>
    </row>
    <row r="359" spans="2:2" ht="37.5" x14ac:dyDescent="0.25">
      <c r="B359" s="20" t="s">
        <v>3815</v>
      </c>
    </row>
    <row r="360" spans="2:2" ht="37.5" x14ac:dyDescent="0.25">
      <c r="B360" s="20" t="s">
        <v>4086</v>
      </c>
    </row>
    <row r="361" spans="2:2" ht="18.75" x14ac:dyDescent="0.25">
      <c r="B361" s="20" t="s">
        <v>3594</v>
      </c>
    </row>
    <row r="362" spans="2:2" ht="131.25" x14ac:dyDescent="0.25">
      <c r="B362" s="20" t="s">
        <v>4355</v>
      </c>
    </row>
    <row r="363" spans="2:2" ht="18.75" x14ac:dyDescent="0.25">
      <c r="B363" s="20"/>
    </row>
    <row r="364" spans="2:2" ht="18.75" x14ac:dyDescent="0.25">
      <c r="B364" s="20"/>
    </row>
    <row r="365" spans="2:2" ht="18.75" x14ac:dyDescent="0.25">
      <c r="B365" s="19"/>
    </row>
    <row r="366" spans="2:2" ht="18.75" x14ac:dyDescent="0.25">
      <c r="B366" s="19">
        <v>17</v>
      </c>
    </row>
    <row r="367" spans="2:2" ht="18.75" x14ac:dyDescent="0.25">
      <c r="B367" s="19"/>
    </row>
    <row r="368" spans="2:2" ht="37.5" x14ac:dyDescent="0.25">
      <c r="B368" s="20" t="s">
        <v>3818</v>
      </c>
    </row>
    <row r="369" spans="2:2" ht="18.75" x14ac:dyDescent="0.25">
      <c r="B369" s="20" t="s">
        <v>3595</v>
      </c>
    </row>
    <row r="370" spans="2:2" ht="18.75" x14ac:dyDescent="0.25">
      <c r="B370" s="20" t="s">
        <v>3596</v>
      </c>
    </row>
    <row r="371" spans="2:2" ht="18.75" x14ac:dyDescent="0.25">
      <c r="B371" s="20" t="s">
        <v>3597</v>
      </c>
    </row>
    <row r="372" spans="2:2" ht="18.75" x14ac:dyDescent="0.25">
      <c r="B372" s="20" t="s">
        <v>3598</v>
      </c>
    </row>
    <row r="373" spans="2:2" ht="18.75" x14ac:dyDescent="0.25">
      <c r="B373" s="20" t="s">
        <v>3599</v>
      </c>
    </row>
    <row r="374" spans="2:2" ht="18.75" x14ac:dyDescent="0.25">
      <c r="B374" s="20" t="s">
        <v>3600</v>
      </c>
    </row>
    <row r="375" spans="2:2" ht="75" x14ac:dyDescent="0.25">
      <c r="B375" s="20" t="s">
        <v>3819</v>
      </c>
    </row>
    <row r="376" spans="2:2" ht="56.25" x14ac:dyDescent="0.25">
      <c r="B376" s="20" t="s">
        <v>4926</v>
      </c>
    </row>
    <row r="377" spans="2:2" ht="56.25" x14ac:dyDescent="0.25">
      <c r="B377" s="20" t="s">
        <v>3821</v>
      </c>
    </row>
    <row r="378" spans="2:2" ht="37.5" x14ac:dyDescent="0.25">
      <c r="B378" s="20" t="s">
        <v>3601</v>
      </c>
    </row>
    <row r="379" spans="2:2" ht="37.5" x14ac:dyDescent="0.25">
      <c r="B379" s="20" t="s">
        <v>3602</v>
      </c>
    </row>
    <row r="380" spans="2:2" ht="18.75" x14ac:dyDescent="0.25">
      <c r="B380" s="20"/>
    </row>
    <row r="381" spans="2:2" ht="18.75" x14ac:dyDescent="0.25">
      <c r="B381" s="19" t="s">
        <v>4657</v>
      </c>
    </row>
    <row r="382" spans="2:2" ht="18.75" x14ac:dyDescent="0.25">
      <c r="B382" s="19" t="s">
        <v>4357</v>
      </c>
    </row>
    <row r="383" spans="2:2" ht="18.75" x14ac:dyDescent="0.25">
      <c r="B383" s="19" t="s">
        <v>4358</v>
      </c>
    </row>
    <row r="384" spans="2:2" ht="18.75" x14ac:dyDescent="0.25">
      <c r="B384" s="19" t="s">
        <v>4359</v>
      </c>
    </row>
    <row r="385" spans="2:2" ht="18.75" x14ac:dyDescent="0.25">
      <c r="B385" s="19" t="s">
        <v>4360</v>
      </c>
    </row>
    <row r="386" spans="2:2" ht="75" x14ac:dyDescent="0.25">
      <c r="B386" s="19" t="s">
        <v>4361</v>
      </c>
    </row>
    <row r="387" spans="2:2" ht="18.75" x14ac:dyDescent="0.25">
      <c r="B387" s="184"/>
    </row>
    <row r="388" spans="2:2" ht="18.75" x14ac:dyDescent="0.25">
      <c r="B388" s="20" t="s">
        <v>3827</v>
      </c>
    </row>
    <row r="389" spans="2:2" ht="18.75" x14ac:dyDescent="0.25">
      <c r="B389" s="20"/>
    </row>
    <row r="390" spans="2:2" ht="18.75" x14ac:dyDescent="0.25">
      <c r="B390" s="19"/>
    </row>
    <row r="391" spans="2:2" ht="18.75" x14ac:dyDescent="0.25">
      <c r="B391" s="19">
        <v>18</v>
      </c>
    </row>
    <row r="392" spans="2:2" ht="18.75" x14ac:dyDescent="0.25">
      <c r="B392" s="20"/>
    </row>
    <row r="393" spans="2:2" ht="75" x14ac:dyDescent="0.25">
      <c r="B393" s="20" t="s">
        <v>3828</v>
      </c>
    </row>
    <row r="394" spans="2:2" ht="37.5" x14ac:dyDescent="0.25">
      <c r="B394" s="20" t="s">
        <v>3829</v>
      </c>
    </row>
    <row r="395" spans="2:2" ht="37.5" x14ac:dyDescent="0.25">
      <c r="B395" s="20" t="s">
        <v>3830</v>
      </c>
    </row>
    <row r="396" spans="2:2" ht="18.75" x14ac:dyDescent="0.25">
      <c r="B396" s="20" t="s">
        <v>3831</v>
      </c>
    </row>
    <row r="397" spans="2:2" ht="18.75" x14ac:dyDescent="0.25">
      <c r="B397" s="20" t="s">
        <v>3603</v>
      </c>
    </row>
    <row r="398" spans="2:2" ht="37.5" x14ac:dyDescent="0.25">
      <c r="B398" s="20" t="s">
        <v>3832</v>
      </c>
    </row>
    <row r="399" spans="2:2" ht="37.5" x14ac:dyDescent="0.25">
      <c r="B399" s="20" t="s">
        <v>3833</v>
      </c>
    </row>
    <row r="400" spans="2:2" ht="18.75" x14ac:dyDescent="0.25">
      <c r="B400" s="20"/>
    </row>
    <row r="401" spans="2:2" ht="18.75" x14ac:dyDescent="0.25">
      <c r="B401" s="191"/>
    </row>
    <row r="402" spans="2:2" ht="75" x14ac:dyDescent="0.25">
      <c r="B402" s="19" t="s">
        <v>4364</v>
      </c>
    </row>
    <row r="403" spans="2:2" ht="18.75" x14ac:dyDescent="0.25">
      <c r="B403" s="19"/>
    </row>
    <row r="404" spans="2:2" ht="56.25" x14ac:dyDescent="0.25">
      <c r="B404" s="20" t="s">
        <v>3838</v>
      </c>
    </row>
    <row r="405" spans="2:2" ht="18.75" x14ac:dyDescent="0.25">
      <c r="B405" s="20" t="s">
        <v>3604</v>
      </c>
    </row>
    <row r="406" spans="2:2" ht="18.75" x14ac:dyDescent="0.25">
      <c r="B406" s="20" t="s">
        <v>3605</v>
      </c>
    </row>
    <row r="407" spans="2:2" ht="93.75" x14ac:dyDescent="0.25">
      <c r="B407" s="20" t="s">
        <v>3839</v>
      </c>
    </row>
    <row r="408" spans="2:2" ht="75" x14ac:dyDescent="0.25">
      <c r="B408" s="20" t="s">
        <v>4927</v>
      </c>
    </row>
    <row r="409" spans="2:2" ht="18.75" x14ac:dyDescent="0.25">
      <c r="B409" s="19"/>
    </row>
    <row r="410" spans="2:2" ht="18.75" x14ac:dyDescent="0.25">
      <c r="B410" s="19">
        <v>19</v>
      </c>
    </row>
    <row r="411" spans="2:2" ht="18.75" x14ac:dyDescent="0.25">
      <c r="B411" s="19"/>
    </row>
    <row r="412" spans="2:2" ht="18.75" x14ac:dyDescent="0.25">
      <c r="B412" s="20" t="s">
        <v>4928</v>
      </c>
    </row>
    <row r="413" spans="2:2" ht="37.5" x14ac:dyDescent="0.25">
      <c r="B413" s="20" t="s">
        <v>3840</v>
      </c>
    </row>
    <row r="414" spans="2:2" ht="37.5" x14ac:dyDescent="0.25">
      <c r="B414" s="20" t="s">
        <v>3841</v>
      </c>
    </row>
    <row r="415" spans="2:2" ht="112.5" x14ac:dyDescent="0.25">
      <c r="B415" s="20" t="s">
        <v>4094</v>
      </c>
    </row>
    <row r="416" spans="2:2" ht="75" x14ac:dyDescent="0.25">
      <c r="B416" s="20" t="s">
        <v>3843</v>
      </c>
    </row>
    <row r="417" spans="2:2" ht="37.5" x14ac:dyDescent="0.25">
      <c r="B417" s="20" t="s">
        <v>3844</v>
      </c>
    </row>
    <row r="418" spans="2:2" ht="37.5" x14ac:dyDescent="0.25">
      <c r="B418" s="20" t="s">
        <v>3845</v>
      </c>
    </row>
    <row r="419" spans="2:2" ht="37.5" x14ac:dyDescent="0.25">
      <c r="B419" s="20" t="s">
        <v>3607</v>
      </c>
    </row>
    <row r="420" spans="2:2" ht="56.25" x14ac:dyDescent="0.25">
      <c r="B420" s="20" t="s">
        <v>3846</v>
      </c>
    </row>
    <row r="421" spans="2:2" ht="56.25" x14ac:dyDescent="0.25">
      <c r="B421" s="20" t="s">
        <v>3847</v>
      </c>
    </row>
    <row r="422" spans="2:2" ht="75" x14ac:dyDescent="0.25">
      <c r="B422" s="20" t="s">
        <v>3848</v>
      </c>
    </row>
    <row r="423" spans="2:2" ht="37.5" x14ac:dyDescent="0.25">
      <c r="B423" s="20" t="s">
        <v>3849</v>
      </c>
    </row>
    <row r="424" spans="2:2" ht="56.25" x14ac:dyDescent="0.25">
      <c r="B424" s="20" t="s">
        <v>3850</v>
      </c>
    </row>
    <row r="425" spans="2:2" ht="18.75" x14ac:dyDescent="0.25">
      <c r="B425" s="19"/>
    </row>
    <row r="426" spans="2:2" ht="18.75" x14ac:dyDescent="0.25">
      <c r="B426" s="19">
        <v>20</v>
      </c>
    </row>
    <row r="427" spans="2:2" ht="18.75" x14ac:dyDescent="0.25">
      <c r="B427" s="20"/>
    </row>
    <row r="428" spans="2:2" ht="75" x14ac:dyDescent="0.25">
      <c r="B428" s="20" t="s">
        <v>3851</v>
      </c>
    </row>
    <row r="429" spans="2:2" ht="93.75" x14ac:dyDescent="0.25">
      <c r="B429" s="20" t="s">
        <v>3852</v>
      </c>
    </row>
    <row r="430" spans="2:2" ht="93.75" x14ac:dyDescent="0.25">
      <c r="B430" s="20" t="s">
        <v>3853</v>
      </c>
    </row>
    <row r="431" spans="2:2" ht="18.75" x14ac:dyDescent="0.25">
      <c r="B431" s="19"/>
    </row>
    <row r="432" spans="2:2" ht="18.75" x14ac:dyDescent="0.25">
      <c r="B432" s="19" t="s">
        <v>4367</v>
      </c>
    </row>
    <row r="433" spans="2:2" ht="18.75" x14ac:dyDescent="0.25">
      <c r="B433" s="19" t="s">
        <v>4368</v>
      </c>
    </row>
    <row r="434" spans="2:2" ht="37.5" x14ac:dyDescent="0.25">
      <c r="B434" s="19" t="s">
        <v>4929</v>
      </c>
    </row>
    <row r="435" spans="2:2" ht="18.75" x14ac:dyDescent="0.25">
      <c r="B435" s="19" t="s">
        <v>4930</v>
      </c>
    </row>
    <row r="436" spans="2:2" ht="18.75" x14ac:dyDescent="0.25">
      <c r="B436" s="19" t="s">
        <v>4931</v>
      </c>
    </row>
    <row r="437" spans="2:2" ht="18.75" x14ac:dyDescent="0.25">
      <c r="B437" s="19" t="s">
        <v>4932</v>
      </c>
    </row>
    <row r="438" spans="2:2" ht="18.75" x14ac:dyDescent="0.25">
      <c r="B438" s="20"/>
    </row>
    <row r="439" spans="2:2" ht="18.75" x14ac:dyDescent="0.25">
      <c r="B439" s="19" t="s">
        <v>4370</v>
      </c>
    </row>
    <row r="440" spans="2:2" ht="18.75" x14ac:dyDescent="0.25">
      <c r="B440" s="19" t="s">
        <v>4371</v>
      </c>
    </row>
    <row r="441" spans="2:2" x14ac:dyDescent="0.25">
      <c r="B441" s="200"/>
    </row>
    <row r="442" spans="2:2" ht="18.75" x14ac:dyDescent="0.25">
      <c r="B442" s="20" t="s">
        <v>4372</v>
      </c>
    </row>
    <row r="443" spans="2:2" ht="37.5" x14ac:dyDescent="0.25">
      <c r="B443" s="20" t="s">
        <v>4373</v>
      </c>
    </row>
    <row r="444" spans="2:2" ht="18.75" x14ac:dyDescent="0.25">
      <c r="B444" s="20" t="s">
        <v>4374</v>
      </c>
    </row>
    <row r="445" spans="2:2" ht="18.75" x14ac:dyDescent="0.25">
      <c r="B445" s="20" t="s">
        <v>4375</v>
      </c>
    </row>
    <row r="446" spans="2:2" ht="37.5" x14ac:dyDescent="0.25">
      <c r="B446" s="20" t="s">
        <v>4376</v>
      </c>
    </row>
    <row r="447" spans="2:2" ht="18.75" x14ac:dyDescent="0.25">
      <c r="B447" s="20" t="s">
        <v>4377</v>
      </c>
    </row>
    <row r="448" spans="2:2" ht="18.75" x14ac:dyDescent="0.25">
      <c r="B448" s="20" t="s">
        <v>4378</v>
      </c>
    </row>
    <row r="449" spans="2:2" ht="18.75" x14ac:dyDescent="0.25">
      <c r="B449" s="20" t="s">
        <v>4379</v>
      </c>
    </row>
    <row r="450" spans="2:2" ht="18.75" x14ac:dyDescent="0.25">
      <c r="B450" s="20"/>
    </row>
    <row r="451" spans="2:2" ht="18.75" x14ac:dyDescent="0.25">
      <c r="B451" s="19">
        <v>21</v>
      </c>
    </row>
    <row r="452" spans="2:2" ht="18.75" x14ac:dyDescent="0.25">
      <c r="B452" s="19"/>
    </row>
    <row r="453" spans="2:2" ht="37.5" x14ac:dyDescent="0.25">
      <c r="B453" s="20" t="s">
        <v>3863</v>
      </c>
    </row>
    <row r="454" spans="2:2" ht="56.25" x14ac:dyDescent="0.25">
      <c r="B454" s="20" t="s">
        <v>3613</v>
      </c>
    </row>
    <row r="455" spans="2:2" ht="18.75" x14ac:dyDescent="0.25">
      <c r="B455" s="20"/>
    </row>
    <row r="456" spans="2:2" ht="18.75" x14ac:dyDescent="0.25">
      <c r="B456" s="19" t="s">
        <v>4380</v>
      </c>
    </row>
    <row r="457" spans="2:2" ht="18.75" x14ac:dyDescent="0.25">
      <c r="B457" s="19" t="s">
        <v>4371</v>
      </c>
    </row>
    <row r="458" spans="2:2" ht="18.75" x14ac:dyDescent="0.25">
      <c r="B458" s="22"/>
    </row>
    <row r="459" spans="2:2" ht="37.5" x14ac:dyDescent="0.25">
      <c r="B459" s="20" t="s">
        <v>3865</v>
      </c>
    </row>
    <row r="460" spans="2:2" ht="75" x14ac:dyDescent="0.25">
      <c r="B460" s="20" t="s">
        <v>3866</v>
      </c>
    </row>
    <row r="461" spans="2:2" ht="18.75" x14ac:dyDescent="0.25">
      <c r="B461" s="20" t="s">
        <v>3867</v>
      </c>
    </row>
    <row r="462" spans="2:2" ht="18.75" x14ac:dyDescent="0.25">
      <c r="B462" s="20" t="s">
        <v>3614</v>
      </c>
    </row>
    <row r="463" spans="2:2" ht="37.5" x14ac:dyDescent="0.25">
      <c r="B463" s="20" t="s">
        <v>3615</v>
      </c>
    </row>
    <row r="464" spans="2:2" ht="37.5" x14ac:dyDescent="0.25">
      <c r="B464" s="20" t="s">
        <v>3616</v>
      </c>
    </row>
    <row r="465" spans="2:2" ht="18.75" x14ac:dyDescent="0.25">
      <c r="B465" s="20" t="s">
        <v>3868</v>
      </c>
    </row>
    <row r="466" spans="2:2" ht="56.25" x14ac:dyDescent="0.25">
      <c r="B466" s="20" t="s">
        <v>3869</v>
      </c>
    </row>
    <row r="467" spans="2:2" ht="18.75" x14ac:dyDescent="0.25">
      <c r="B467" s="20" t="s">
        <v>3870</v>
      </c>
    </row>
    <row r="468" spans="2:2" ht="18.75" x14ac:dyDescent="0.25">
      <c r="B468" s="20" t="s">
        <v>3617</v>
      </c>
    </row>
    <row r="469" spans="2:2" ht="18.75" x14ac:dyDescent="0.25">
      <c r="B469" s="20" t="s">
        <v>3618</v>
      </c>
    </row>
    <row r="470" spans="2:2" ht="18.75" x14ac:dyDescent="0.25">
      <c r="B470" s="20" t="s">
        <v>3619</v>
      </c>
    </row>
    <row r="471" spans="2:2" ht="37.5" x14ac:dyDescent="0.25">
      <c r="B471" s="20" t="s">
        <v>3871</v>
      </c>
    </row>
    <row r="472" spans="2:2" ht="18.75" x14ac:dyDescent="0.25">
      <c r="B472" s="20" t="s">
        <v>3872</v>
      </c>
    </row>
    <row r="473" spans="2:2" ht="37.5" x14ac:dyDescent="0.25">
      <c r="B473" s="20" t="s">
        <v>3873</v>
      </c>
    </row>
    <row r="474" spans="2:2" ht="18.75" x14ac:dyDescent="0.25">
      <c r="B474" s="20" t="s">
        <v>3874</v>
      </c>
    </row>
    <row r="475" spans="2:2" ht="56.25" x14ac:dyDescent="0.25">
      <c r="B475" s="20" t="s">
        <v>3875</v>
      </c>
    </row>
    <row r="476" spans="2:2" ht="18.75" x14ac:dyDescent="0.25">
      <c r="B476" s="19"/>
    </row>
    <row r="477" spans="2:2" ht="18.75" x14ac:dyDescent="0.25">
      <c r="B477" s="19">
        <v>22</v>
      </c>
    </row>
    <row r="478" spans="2:2" ht="18.75" x14ac:dyDescent="0.25">
      <c r="B478" s="19"/>
    </row>
    <row r="479" spans="2:2" ht="37.5" x14ac:dyDescent="0.25">
      <c r="B479" s="20" t="s">
        <v>3876</v>
      </c>
    </row>
    <row r="480" spans="2:2" ht="18.75" x14ac:dyDescent="0.25">
      <c r="B480" s="20" t="s">
        <v>3877</v>
      </c>
    </row>
    <row r="481" spans="2:2" ht="18.75" x14ac:dyDescent="0.25">
      <c r="B481" s="20" t="s">
        <v>3878</v>
      </c>
    </row>
    <row r="482" spans="2:2" ht="56.25" x14ac:dyDescent="0.25">
      <c r="B482" s="20" t="s">
        <v>4101</v>
      </c>
    </row>
    <row r="483" spans="2:2" ht="56.25" x14ac:dyDescent="0.25">
      <c r="B483" s="20" t="s">
        <v>4102</v>
      </c>
    </row>
    <row r="484" spans="2:2" ht="37.5" x14ac:dyDescent="0.25">
      <c r="B484" s="20" t="s">
        <v>3880</v>
      </c>
    </row>
    <row r="485" spans="2:2" ht="131.25" x14ac:dyDescent="0.25">
      <c r="B485" s="20" t="s">
        <v>4103</v>
      </c>
    </row>
    <row r="486" spans="2:2" ht="206.25" x14ac:dyDescent="0.25">
      <c r="B486" s="20" t="s">
        <v>4104</v>
      </c>
    </row>
    <row r="487" spans="2:2" ht="37.5" x14ac:dyDescent="0.25">
      <c r="B487" s="20" t="s">
        <v>3882</v>
      </c>
    </row>
    <row r="488" spans="2:2" ht="18.75" x14ac:dyDescent="0.25">
      <c r="B488" s="20" t="s">
        <v>3620</v>
      </c>
    </row>
    <row r="489" spans="2:2" ht="37.5" x14ac:dyDescent="0.25">
      <c r="B489" s="20" t="s">
        <v>3883</v>
      </c>
    </row>
    <row r="490" spans="2:2" ht="37.5" x14ac:dyDescent="0.25">
      <c r="B490" s="20" t="s">
        <v>3884</v>
      </c>
    </row>
    <row r="491" spans="2:2" ht="18.75" x14ac:dyDescent="0.25">
      <c r="B491" s="20"/>
    </row>
    <row r="492" spans="2:2" ht="18.75" x14ac:dyDescent="0.25">
      <c r="B492" s="20"/>
    </row>
    <row r="493" spans="2:2" ht="18.75" x14ac:dyDescent="0.25">
      <c r="B493" s="19"/>
    </row>
    <row r="494" spans="2:2" ht="18.75" x14ac:dyDescent="0.25">
      <c r="B494" s="19">
        <v>23</v>
      </c>
    </row>
    <row r="495" spans="2:2" ht="18.75" x14ac:dyDescent="0.25">
      <c r="B495" s="20"/>
    </row>
    <row r="496" spans="2:2" ht="93.75" x14ac:dyDescent="0.25">
      <c r="B496" s="20" t="s">
        <v>3885</v>
      </c>
    </row>
    <row r="497" spans="2:2" ht="18.75" x14ac:dyDescent="0.25">
      <c r="B497" s="20" t="s">
        <v>4933</v>
      </c>
    </row>
    <row r="498" spans="2:2" ht="37.5" x14ac:dyDescent="0.25">
      <c r="B498" s="20" t="s">
        <v>3887</v>
      </c>
    </row>
    <row r="499" spans="2:2" ht="56.25" x14ac:dyDescent="0.25">
      <c r="B499" s="20" t="s">
        <v>4934</v>
      </c>
    </row>
    <row r="500" spans="2:2" ht="75" x14ac:dyDescent="0.25">
      <c r="B500" s="20" t="s">
        <v>4935</v>
      </c>
    </row>
    <row r="501" spans="2:2" ht="37.5" x14ac:dyDescent="0.25">
      <c r="B501" s="20" t="s">
        <v>4936</v>
      </c>
    </row>
    <row r="502" spans="2:2" ht="18.75" x14ac:dyDescent="0.25">
      <c r="B502" s="20" t="s">
        <v>4937</v>
      </c>
    </row>
    <row r="503" spans="2:2" ht="56.25" x14ac:dyDescent="0.25">
      <c r="B503" s="20" t="s">
        <v>4938</v>
      </c>
    </row>
    <row r="504" spans="2:2" ht="37.5" x14ac:dyDescent="0.25">
      <c r="B504" s="20" t="s">
        <v>4109</v>
      </c>
    </row>
    <row r="505" spans="2:2" ht="18.75" x14ac:dyDescent="0.25">
      <c r="B505" s="20" t="s">
        <v>4939</v>
      </c>
    </row>
    <row r="506" spans="2:2" ht="112.5" x14ac:dyDescent="0.25">
      <c r="B506" s="20" t="s">
        <v>4940</v>
      </c>
    </row>
    <row r="507" spans="2:2" ht="56.25" x14ac:dyDescent="0.25">
      <c r="B507" s="20" t="s">
        <v>4941</v>
      </c>
    </row>
    <row r="508" spans="2:2" ht="18.75" x14ac:dyDescent="0.25">
      <c r="B508" s="20"/>
    </row>
    <row r="509" spans="2:2" ht="18.75" x14ac:dyDescent="0.25">
      <c r="B509" s="19"/>
    </row>
    <row r="510" spans="2:2" ht="18.75" x14ac:dyDescent="0.25">
      <c r="B510" s="19">
        <v>24</v>
      </c>
    </row>
    <row r="511" spans="2:2" ht="18.75" x14ac:dyDescent="0.25">
      <c r="B511" s="19"/>
    </row>
    <row r="512" spans="2:2" ht="75" x14ac:dyDescent="0.25">
      <c r="B512" s="20" t="s">
        <v>4942</v>
      </c>
    </row>
    <row r="513" spans="2:2" ht="37.5" x14ac:dyDescent="0.25">
      <c r="B513" s="20" t="s">
        <v>4943</v>
      </c>
    </row>
    <row r="514" spans="2:2" ht="56.25" x14ac:dyDescent="0.25">
      <c r="B514" s="20" t="s">
        <v>4944</v>
      </c>
    </row>
    <row r="515" spans="2:2" ht="56.25" x14ac:dyDescent="0.25">
      <c r="B515" s="20" t="s">
        <v>4945</v>
      </c>
    </row>
    <row r="516" spans="2:2" ht="18.75" x14ac:dyDescent="0.25">
      <c r="B516" s="20" t="s">
        <v>4946</v>
      </c>
    </row>
    <row r="517" spans="2:2" ht="37.5" x14ac:dyDescent="0.25">
      <c r="B517" s="20" t="s">
        <v>4947</v>
      </c>
    </row>
    <row r="518" spans="2:2" ht="93.75" x14ac:dyDescent="0.25">
      <c r="B518" s="20" t="s">
        <v>4948</v>
      </c>
    </row>
    <row r="519" spans="2:2" ht="56.25" x14ac:dyDescent="0.25">
      <c r="B519" s="20" t="s">
        <v>4949</v>
      </c>
    </row>
    <row r="520" spans="2:2" ht="75" x14ac:dyDescent="0.25">
      <c r="B520" s="20" t="s">
        <v>4950</v>
      </c>
    </row>
    <row r="521" spans="2:2" ht="18.75" x14ac:dyDescent="0.25">
      <c r="B521" s="20" t="s">
        <v>4693</v>
      </c>
    </row>
    <row r="522" spans="2:2" ht="37.5" x14ac:dyDescent="0.25">
      <c r="B522" s="20" t="s">
        <v>3916</v>
      </c>
    </row>
    <row r="523" spans="2:2" ht="37.5" x14ac:dyDescent="0.25">
      <c r="B523" s="20" t="s">
        <v>3899</v>
      </c>
    </row>
    <row r="524" spans="2:2" ht="18.75" x14ac:dyDescent="0.25">
      <c r="B524" s="20" t="s">
        <v>3623</v>
      </c>
    </row>
    <row r="525" spans="2:2" ht="56.25" x14ac:dyDescent="0.25">
      <c r="B525" s="20" t="s">
        <v>3624</v>
      </c>
    </row>
    <row r="526" spans="2:2" ht="18.75" x14ac:dyDescent="0.25">
      <c r="B526" s="20" t="s">
        <v>3625</v>
      </c>
    </row>
    <row r="527" spans="2:2" ht="18.75" x14ac:dyDescent="0.25">
      <c r="B527" s="19"/>
    </row>
    <row r="528" spans="2:2" ht="18.75" x14ac:dyDescent="0.25">
      <c r="B528" s="19">
        <v>25</v>
      </c>
    </row>
    <row r="529" spans="2:2" ht="18.75" x14ac:dyDescent="0.25">
      <c r="B529" s="20"/>
    </row>
    <row r="530" spans="2:2" ht="75" x14ac:dyDescent="0.25">
      <c r="B530" s="20" t="s">
        <v>4951</v>
      </c>
    </row>
    <row r="531" spans="2:2" ht="37.5" x14ac:dyDescent="0.25">
      <c r="B531" s="20" t="s">
        <v>3632</v>
      </c>
    </row>
    <row r="532" spans="2:2" ht="75" x14ac:dyDescent="0.25">
      <c r="B532" s="20" t="s">
        <v>3918</v>
      </c>
    </row>
    <row r="533" spans="2:2" ht="18.75" x14ac:dyDescent="0.25">
      <c r="B533" s="19"/>
    </row>
    <row r="534" spans="2:2" ht="18.75" x14ac:dyDescent="0.25">
      <c r="B534" s="20" t="s">
        <v>4399</v>
      </c>
    </row>
    <row r="535" spans="2:2" ht="18.75" x14ac:dyDescent="0.25">
      <c r="B535" s="20" t="s">
        <v>4334</v>
      </c>
    </row>
    <row r="536" spans="2:2" ht="18.75" x14ac:dyDescent="0.25">
      <c r="B536" s="20" t="s">
        <v>4400</v>
      </c>
    </row>
    <row r="537" spans="2:2" ht="37.5" x14ac:dyDescent="0.25">
      <c r="B537" s="20" t="s">
        <v>4401</v>
      </c>
    </row>
    <row r="538" spans="2:2" ht="18.75" x14ac:dyDescent="0.25">
      <c r="B538" s="20" t="s">
        <v>4402</v>
      </c>
    </row>
    <row r="539" spans="2:2" ht="18.75" x14ac:dyDescent="0.25">
      <c r="B539" s="20" t="s">
        <v>4403</v>
      </c>
    </row>
    <row r="540" spans="2:2" ht="18.75" x14ac:dyDescent="0.25">
      <c r="B540" s="20" t="s">
        <v>4404</v>
      </c>
    </row>
    <row r="541" spans="2:2" ht="18.75" x14ac:dyDescent="0.25">
      <c r="B541" s="20"/>
    </row>
    <row r="542" spans="2:2" ht="37.5" x14ac:dyDescent="0.25">
      <c r="B542" s="20" t="s">
        <v>3924</v>
      </c>
    </row>
    <row r="543" spans="2:2" ht="56.25" x14ac:dyDescent="0.25">
      <c r="B543" s="20" t="s">
        <v>3925</v>
      </c>
    </row>
    <row r="544" spans="2:2" ht="93.75" x14ac:dyDescent="0.25">
      <c r="B544" s="20" t="s">
        <v>3926</v>
      </c>
    </row>
    <row r="545" spans="2:2" ht="75" x14ac:dyDescent="0.25">
      <c r="B545" s="20" t="s">
        <v>3927</v>
      </c>
    </row>
    <row r="546" spans="2:2" ht="18.75" x14ac:dyDescent="0.25">
      <c r="B546" s="20"/>
    </row>
    <row r="547" spans="2:2" ht="18.75" x14ac:dyDescent="0.25">
      <c r="B547" s="19"/>
    </row>
    <row r="548" spans="2:2" ht="18.75" x14ac:dyDescent="0.25">
      <c r="B548" s="19">
        <v>26</v>
      </c>
    </row>
    <row r="549" spans="2:2" ht="18.75" x14ac:dyDescent="0.25">
      <c r="B549" s="20"/>
    </row>
    <row r="550" spans="2:2" ht="75" x14ac:dyDescent="0.25">
      <c r="B550" s="20" t="s">
        <v>3928</v>
      </c>
    </row>
    <row r="551" spans="2:2" ht="18.75" x14ac:dyDescent="0.25">
      <c r="B551" s="20"/>
    </row>
    <row r="552" spans="2:2" ht="56.25" x14ac:dyDescent="0.25">
      <c r="B552" s="20" t="s">
        <v>4406</v>
      </c>
    </row>
    <row r="553" spans="2:2" ht="18.75" x14ac:dyDescent="0.25">
      <c r="B553" s="20" t="s">
        <v>4707</v>
      </c>
    </row>
    <row r="554" spans="2:2" ht="18.75" x14ac:dyDescent="0.25">
      <c r="B554" s="20" t="s">
        <v>4268</v>
      </c>
    </row>
    <row r="555" spans="2:2" ht="18.75" x14ac:dyDescent="0.25">
      <c r="B555" s="184"/>
    </row>
    <row r="556" spans="2:2" ht="37.5" x14ac:dyDescent="0.25">
      <c r="B556" s="20" t="s">
        <v>3634</v>
      </c>
    </row>
    <row r="557" spans="2:2" ht="75" x14ac:dyDescent="0.25">
      <c r="B557" s="20" t="s">
        <v>4408</v>
      </c>
    </row>
    <row r="558" spans="2:2" ht="37.5" x14ac:dyDescent="0.25">
      <c r="B558" s="20" t="s">
        <v>3635</v>
      </c>
    </row>
    <row r="559" spans="2:2" ht="75" x14ac:dyDescent="0.25">
      <c r="B559" s="20" t="s">
        <v>3636</v>
      </c>
    </row>
    <row r="560" spans="2:2" ht="18.75" x14ac:dyDescent="0.25">
      <c r="B560" s="20" t="s">
        <v>3637</v>
      </c>
    </row>
    <row r="561" spans="2:2" ht="37.5" x14ac:dyDescent="0.25">
      <c r="B561" s="20" t="s">
        <v>3638</v>
      </c>
    </row>
    <row r="562" spans="2:2" ht="18.75" x14ac:dyDescent="0.25">
      <c r="B562" s="20" t="s">
        <v>3639</v>
      </c>
    </row>
    <row r="563" spans="2:2" ht="37.5" x14ac:dyDescent="0.25">
      <c r="B563" s="20" t="s">
        <v>3640</v>
      </c>
    </row>
    <row r="564" spans="2:2" ht="18.75" x14ac:dyDescent="0.25">
      <c r="B564" s="20"/>
    </row>
    <row r="565" spans="2:2" ht="37.5" x14ac:dyDescent="0.25">
      <c r="B565" s="20" t="s">
        <v>4409</v>
      </c>
    </row>
    <row r="566" spans="2:2" ht="37.5" x14ac:dyDescent="0.25">
      <c r="B566" s="20" t="s">
        <v>4709</v>
      </c>
    </row>
    <row r="567" spans="2:2" ht="18.75" x14ac:dyDescent="0.25">
      <c r="B567" s="20"/>
    </row>
    <row r="568" spans="2:2" ht="18.75" x14ac:dyDescent="0.25">
      <c r="B568" s="20"/>
    </row>
    <row r="569" spans="2:2" ht="18.75" x14ac:dyDescent="0.25">
      <c r="B569" s="20"/>
    </row>
    <row r="570" spans="2:2" ht="18.75" x14ac:dyDescent="0.25">
      <c r="B570" s="19"/>
    </row>
    <row r="571" spans="2:2" ht="18.75" x14ac:dyDescent="0.25">
      <c r="B571" s="19">
        <v>27</v>
      </c>
    </row>
    <row r="572" spans="2:2" ht="18.75" x14ac:dyDescent="0.25">
      <c r="B572" s="20"/>
    </row>
    <row r="573" spans="2:2" ht="56.25" x14ac:dyDescent="0.25">
      <c r="B573" s="20" t="s">
        <v>3936</v>
      </c>
    </row>
    <row r="574" spans="2:2" ht="56.25" x14ac:dyDescent="0.25">
      <c r="B574" s="20" t="s">
        <v>3937</v>
      </c>
    </row>
    <row r="575" spans="2:2" ht="37.5" x14ac:dyDescent="0.25">
      <c r="B575" s="20" t="s">
        <v>3938</v>
      </c>
    </row>
    <row r="576" spans="2:2" ht="18.75" x14ac:dyDescent="0.25">
      <c r="B576" s="20"/>
    </row>
    <row r="577" spans="2:2" ht="18.75" x14ac:dyDescent="0.25">
      <c r="B577" s="20" t="s">
        <v>4411</v>
      </c>
    </row>
    <row r="578" spans="2:2" ht="18.75" x14ac:dyDescent="0.25">
      <c r="B578" s="20" t="s">
        <v>4412</v>
      </c>
    </row>
    <row r="579" spans="2:2" ht="18.75" x14ac:dyDescent="0.25">
      <c r="B579" s="20" t="s">
        <v>4413</v>
      </c>
    </row>
    <row r="580" spans="2:2" ht="18.75" x14ac:dyDescent="0.25">
      <c r="B580" s="20" t="s">
        <v>4414</v>
      </c>
    </row>
    <row r="581" spans="2:2" ht="18.75" x14ac:dyDescent="0.25">
      <c r="B581" s="20"/>
    </row>
    <row r="582" spans="2:2" ht="93.75" x14ac:dyDescent="0.25">
      <c r="B582" s="20" t="s">
        <v>3942</v>
      </c>
    </row>
    <row r="583" spans="2:2" ht="18.75" x14ac:dyDescent="0.25">
      <c r="B583" s="20" t="s">
        <v>3642</v>
      </c>
    </row>
    <row r="584" spans="2:2" ht="37.5" x14ac:dyDescent="0.25">
      <c r="B584" s="20" t="s">
        <v>3943</v>
      </c>
    </row>
    <row r="585" spans="2:2" ht="56.25" x14ac:dyDescent="0.25">
      <c r="B585" s="20" t="s">
        <v>3643</v>
      </c>
    </row>
    <row r="586" spans="2:2" ht="18.75" x14ac:dyDescent="0.25">
      <c r="B586" s="20"/>
    </row>
    <row r="587" spans="2:2" ht="37.5" x14ac:dyDescent="0.25">
      <c r="B587" s="221" t="s">
        <v>4415</v>
      </c>
    </row>
    <row r="588" spans="2:2" ht="18.75" x14ac:dyDescent="0.25">
      <c r="B588" s="221" t="s">
        <v>4416</v>
      </c>
    </row>
    <row r="589" spans="2:2" ht="18.75" x14ac:dyDescent="0.25">
      <c r="B589" s="221" t="s">
        <v>4417</v>
      </c>
    </row>
    <row r="590" spans="2:2" ht="18.75" x14ac:dyDescent="0.25">
      <c r="B590" s="221"/>
    </row>
    <row r="591" spans="2:2" ht="56.25" x14ac:dyDescent="0.25">
      <c r="B591" s="221" t="s">
        <v>4418</v>
      </c>
    </row>
    <row r="592" spans="2:2" ht="18.75" x14ac:dyDescent="0.25">
      <c r="B592" s="222"/>
    </row>
    <row r="593" spans="2:2" ht="75" x14ac:dyDescent="0.25">
      <c r="B593" s="222" t="s">
        <v>4952</v>
      </c>
    </row>
    <row r="594" spans="2:2" ht="18.75" x14ac:dyDescent="0.25">
      <c r="B594" s="221"/>
    </row>
    <row r="595" spans="2:2" ht="18.75" x14ac:dyDescent="0.25">
      <c r="B595" s="221">
        <v>28</v>
      </c>
    </row>
    <row r="596" spans="2:2" ht="18.75" x14ac:dyDescent="0.25">
      <c r="B596" s="222"/>
    </row>
    <row r="597" spans="2:2" ht="18.75" x14ac:dyDescent="0.25">
      <c r="B597" s="222" t="s">
        <v>4953</v>
      </c>
    </row>
    <row r="598" spans="2:2" ht="18.75" x14ac:dyDescent="0.25">
      <c r="B598" s="222"/>
    </row>
    <row r="599" spans="2:2" ht="18.75" x14ac:dyDescent="0.25">
      <c r="B599" s="221" t="s">
        <v>4420</v>
      </c>
    </row>
    <row r="600" spans="2:2" ht="18.75" x14ac:dyDescent="0.25">
      <c r="B600" s="222"/>
    </row>
    <row r="601" spans="2:2" ht="75" x14ac:dyDescent="0.25">
      <c r="B601" s="222" t="s">
        <v>4954</v>
      </c>
    </row>
    <row r="602" spans="2:2" ht="56.25" x14ac:dyDescent="0.25">
      <c r="B602" s="222" t="s">
        <v>4422</v>
      </c>
    </row>
    <row r="603" spans="2:2" ht="18.75" x14ac:dyDescent="0.25">
      <c r="B603" s="222" t="s">
        <v>4423</v>
      </c>
    </row>
    <row r="604" spans="2:2" ht="18.75" x14ac:dyDescent="0.25">
      <c r="B604" s="222" t="s">
        <v>4424</v>
      </c>
    </row>
    <row r="605" spans="2:2" ht="37.5" x14ac:dyDescent="0.25">
      <c r="B605" s="222" t="s">
        <v>4425</v>
      </c>
    </row>
    <row r="606" spans="2:2" ht="37.5" x14ac:dyDescent="0.25">
      <c r="B606" s="222" t="s">
        <v>4426</v>
      </c>
    </row>
    <row r="607" spans="2:2" ht="56.25" x14ac:dyDescent="0.25">
      <c r="B607" s="222" t="s">
        <v>4427</v>
      </c>
    </row>
    <row r="608" spans="2:2" ht="37.5" x14ac:dyDescent="0.25">
      <c r="B608" s="222" t="s">
        <v>4428</v>
      </c>
    </row>
    <row r="609" spans="2:2" ht="75" x14ac:dyDescent="0.25">
      <c r="B609" s="222" t="s">
        <v>4429</v>
      </c>
    </row>
    <row r="610" spans="2:2" ht="18.75" x14ac:dyDescent="0.25">
      <c r="B610" s="222" t="s">
        <v>4430</v>
      </c>
    </row>
    <row r="611" spans="2:2" ht="75" x14ac:dyDescent="0.25">
      <c r="B611" s="222" t="s">
        <v>4431</v>
      </c>
    </row>
    <row r="612" spans="2:2" ht="56.25" x14ac:dyDescent="0.25">
      <c r="B612" s="222" t="s">
        <v>4432</v>
      </c>
    </row>
    <row r="613" spans="2:2" ht="18.75" x14ac:dyDescent="0.25">
      <c r="B613" s="222"/>
    </row>
    <row r="614" spans="2:2" ht="18.75" x14ac:dyDescent="0.25">
      <c r="B614" s="221"/>
    </row>
    <row r="615" spans="2:2" ht="18.75" x14ac:dyDescent="0.25">
      <c r="B615" s="221">
        <v>29</v>
      </c>
    </row>
    <row r="616" spans="2:2" ht="18.75" x14ac:dyDescent="0.25">
      <c r="B616" s="222"/>
    </row>
    <row r="617" spans="2:2" ht="56.25" x14ac:dyDescent="0.25">
      <c r="B617" s="222" t="s">
        <v>4433</v>
      </c>
    </row>
    <row r="618" spans="2:2" ht="37.5" x14ac:dyDescent="0.25">
      <c r="B618" s="222" t="s">
        <v>4434</v>
      </c>
    </row>
    <row r="619" spans="2:2" ht="37.5" x14ac:dyDescent="0.25">
      <c r="B619" s="222" t="s">
        <v>4955</v>
      </c>
    </row>
    <row r="620" spans="2:2" ht="18.75" x14ac:dyDescent="0.25">
      <c r="B620" s="218"/>
    </row>
    <row r="621" spans="2:2" ht="56.25" x14ac:dyDescent="0.25">
      <c r="B621" s="221" t="s">
        <v>4436</v>
      </c>
    </row>
    <row r="622" spans="2:2" ht="18.75" x14ac:dyDescent="0.25">
      <c r="B622" s="222"/>
    </row>
    <row r="623" spans="2:2" ht="37.5" x14ac:dyDescent="0.25">
      <c r="B623" s="222" t="s">
        <v>4437</v>
      </c>
    </row>
    <row r="624" spans="2:2" ht="75" x14ac:dyDescent="0.25">
      <c r="B624" s="222" t="s">
        <v>4956</v>
      </c>
    </row>
    <row r="625" spans="2:3" ht="18.75" x14ac:dyDescent="0.25">
      <c r="B625" s="222" t="s">
        <v>4439</v>
      </c>
    </row>
    <row r="626" spans="2:3" ht="18.75" x14ac:dyDescent="0.25">
      <c r="B626" s="222" t="s">
        <v>4440</v>
      </c>
    </row>
    <row r="627" spans="2:3" ht="37.5" x14ac:dyDescent="0.25">
      <c r="B627" s="222" t="s">
        <v>4441</v>
      </c>
    </row>
    <row r="628" spans="2:3" ht="56.25" x14ac:dyDescent="0.25">
      <c r="B628" s="222" t="s">
        <v>4442</v>
      </c>
    </row>
    <row r="629" spans="2:3" ht="56.25" x14ac:dyDescent="0.25">
      <c r="B629" s="222" t="s">
        <v>4443</v>
      </c>
      <c r="C629" s="214"/>
    </row>
    <row r="630" spans="2:3" ht="37.5" x14ac:dyDescent="0.25">
      <c r="B630" s="222" t="s">
        <v>4444</v>
      </c>
      <c r="C630" s="214"/>
    </row>
    <row r="631" spans="2:3" ht="37.5" x14ac:dyDescent="0.25">
      <c r="B631" s="222" t="s">
        <v>4445</v>
      </c>
      <c r="C631" s="214"/>
    </row>
    <row r="632" spans="2:3" ht="18.75" x14ac:dyDescent="0.25">
      <c r="B632" s="221"/>
    </row>
    <row r="633" spans="2:3" ht="18.75" x14ac:dyDescent="0.25">
      <c r="B633" s="221" t="s">
        <v>4446</v>
      </c>
    </row>
    <row r="634" spans="2:3" ht="18.75" x14ac:dyDescent="0.25">
      <c r="B634" s="219"/>
    </row>
    <row r="635" spans="2:3" ht="37.5" x14ac:dyDescent="0.25">
      <c r="B635" s="222" t="s">
        <v>4957</v>
      </c>
    </row>
    <row r="636" spans="2:3" ht="18.75" x14ac:dyDescent="0.25">
      <c r="B636" s="221"/>
    </row>
    <row r="637" spans="2:3" ht="18.75" x14ac:dyDescent="0.25">
      <c r="B637" s="221"/>
    </row>
    <row r="638" spans="2:3" ht="18.75" x14ac:dyDescent="0.25">
      <c r="B638" s="221"/>
    </row>
    <row r="639" spans="2:3" ht="18.75" x14ac:dyDescent="0.25">
      <c r="B639" s="221">
        <v>30</v>
      </c>
    </row>
    <row r="640" spans="2:3" ht="18.75" x14ac:dyDescent="0.25">
      <c r="B640" s="221"/>
    </row>
    <row r="641" spans="2:3" ht="112.5" x14ac:dyDescent="0.25">
      <c r="B641" s="222" t="s">
        <v>4958</v>
      </c>
    </row>
    <row r="642" spans="2:3" ht="18.75" x14ac:dyDescent="0.25">
      <c r="B642" s="222" t="s">
        <v>4448</v>
      </c>
      <c r="C642" s="214"/>
    </row>
    <row r="643" spans="2:3" ht="18.75" x14ac:dyDescent="0.25">
      <c r="B643" s="222" t="s">
        <v>4449</v>
      </c>
    </row>
    <row r="644" spans="2:3" ht="18.75" x14ac:dyDescent="0.25">
      <c r="B644" s="222" t="s">
        <v>4450</v>
      </c>
    </row>
    <row r="645" spans="2:3" ht="37.5" x14ac:dyDescent="0.25">
      <c r="B645" s="222" t="s">
        <v>4451</v>
      </c>
    </row>
    <row r="646" spans="2:3" ht="75" x14ac:dyDescent="0.25">
      <c r="B646" s="222" t="s">
        <v>4452</v>
      </c>
    </row>
    <row r="647" spans="2:3" ht="37.5" x14ac:dyDescent="0.25">
      <c r="B647" s="222" t="s">
        <v>4453</v>
      </c>
    </row>
    <row r="648" spans="2:3" ht="56.25" x14ac:dyDescent="0.25">
      <c r="B648" s="222" t="s">
        <v>1057</v>
      </c>
    </row>
    <row r="649" spans="2:3" ht="56.25" x14ac:dyDescent="0.25">
      <c r="B649" s="222" t="s">
        <v>1058</v>
      </c>
    </row>
    <row r="650" spans="2:3" ht="93.75" x14ac:dyDescent="0.25">
      <c r="B650" s="222" t="s">
        <v>4454</v>
      </c>
    </row>
    <row r="651" spans="2:3" ht="56.25" x14ac:dyDescent="0.25">
      <c r="B651" s="222" t="s">
        <v>4455</v>
      </c>
    </row>
    <row r="652" spans="2:3" ht="18.75" x14ac:dyDescent="0.25">
      <c r="B652" s="221"/>
    </row>
    <row r="653" spans="2:3" ht="18.75" x14ac:dyDescent="0.25">
      <c r="B653" s="221" t="s">
        <v>4456</v>
      </c>
    </row>
    <row r="654" spans="2:3" ht="18.75" x14ac:dyDescent="0.25">
      <c r="B654" s="222"/>
    </row>
    <row r="655" spans="2:3" ht="75" x14ac:dyDescent="0.25">
      <c r="B655" s="222" t="s">
        <v>4959</v>
      </c>
    </row>
    <row r="656" spans="2:3" ht="18.75" x14ac:dyDescent="0.25">
      <c r="B656" s="222"/>
    </row>
    <row r="657" spans="2:3" ht="18.75" x14ac:dyDescent="0.25">
      <c r="B657" s="221">
        <v>31</v>
      </c>
    </row>
    <row r="658" spans="2:3" ht="18.75" x14ac:dyDescent="0.25">
      <c r="B658" s="221"/>
    </row>
    <row r="659" spans="2:3" ht="56.25" x14ac:dyDescent="0.25">
      <c r="B659" s="222" t="s">
        <v>4960</v>
      </c>
    </row>
    <row r="660" spans="2:3" ht="18.75" x14ac:dyDescent="0.25">
      <c r="B660" s="221"/>
    </row>
    <row r="661" spans="2:3" ht="18.75" x14ac:dyDescent="0.25">
      <c r="B661" s="221" t="s">
        <v>4458</v>
      </c>
    </row>
    <row r="662" spans="2:3" ht="18.75" x14ac:dyDescent="0.25">
      <c r="B662" s="222"/>
    </row>
    <row r="663" spans="2:3" ht="37.5" x14ac:dyDescent="0.25">
      <c r="B663" s="222" t="s">
        <v>4459</v>
      </c>
    </row>
    <row r="664" spans="2:3" ht="18.75" x14ac:dyDescent="0.25">
      <c r="B664" s="222"/>
    </row>
    <row r="665" spans="2:3" ht="18.75" x14ac:dyDescent="0.25">
      <c r="B665" s="221" t="s">
        <v>4460</v>
      </c>
    </row>
    <row r="666" spans="2:3" ht="18.75" x14ac:dyDescent="0.25">
      <c r="B666" s="222"/>
    </row>
    <row r="667" spans="2:3" ht="37.5" x14ac:dyDescent="0.25">
      <c r="B667" s="222" t="s">
        <v>4749</v>
      </c>
    </row>
    <row r="668" spans="2:3" ht="112.5" x14ac:dyDescent="0.25">
      <c r="B668" s="222" t="s">
        <v>4462</v>
      </c>
      <c r="C668" s="214"/>
    </row>
    <row r="669" spans="2:3" ht="18.75" x14ac:dyDescent="0.25">
      <c r="B669" s="222" t="s">
        <v>3986</v>
      </c>
      <c r="C669" s="214"/>
    </row>
    <row r="670" spans="2:3" ht="56.25" x14ac:dyDescent="0.25">
      <c r="B670" s="222" t="s">
        <v>4463</v>
      </c>
      <c r="C670" s="214"/>
    </row>
    <row r="671" spans="2:3" ht="56.25" x14ac:dyDescent="0.25">
      <c r="B671" s="222" t="s">
        <v>4464</v>
      </c>
      <c r="C671" s="214"/>
    </row>
    <row r="672" spans="2:3" ht="18.75" x14ac:dyDescent="0.25">
      <c r="B672" s="222"/>
    </row>
    <row r="673" spans="2:2" ht="18.75" x14ac:dyDescent="0.25">
      <c r="B673" s="221" t="s">
        <v>4465</v>
      </c>
    </row>
    <row r="674" spans="2:2" ht="18.75" x14ac:dyDescent="0.25">
      <c r="B674" s="218"/>
    </row>
    <row r="675" spans="2:2" ht="37.5" x14ac:dyDescent="0.25">
      <c r="B675" s="222" t="s">
        <v>4466</v>
      </c>
    </row>
    <row r="676" spans="2:2" ht="18.75" x14ac:dyDescent="0.25">
      <c r="B676" s="222"/>
    </row>
    <row r="677" spans="2:2" ht="37.5" x14ac:dyDescent="0.25">
      <c r="B677" s="221" t="s">
        <v>4961</v>
      </c>
    </row>
    <row r="678" spans="2:2" ht="18.75" x14ac:dyDescent="0.25">
      <c r="B678" s="218"/>
    </row>
    <row r="679" spans="2:2" ht="37.5" x14ac:dyDescent="0.25">
      <c r="B679" s="222" t="s">
        <v>4468</v>
      </c>
    </row>
    <row r="680" spans="2:2" ht="18.75" x14ac:dyDescent="0.25">
      <c r="B680" s="221">
        <v>32</v>
      </c>
    </row>
    <row r="681" spans="2:2" ht="18.75" x14ac:dyDescent="0.25">
      <c r="B681" s="222"/>
    </row>
    <row r="682" spans="2:2" ht="37.5" x14ac:dyDescent="0.25">
      <c r="B682" s="222" t="s">
        <v>4469</v>
      </c>
    </row>
    <row r="683" spans="2:2" ht="18.75" x14ac:dyDescent="0.25">
      <c r="B683" s="221"/>
    </row>
    <row r="684" spans="2:2" ht="37.5" x14ac:dyDescent="0.25">
      <c r="B684" s="221" t="s">
        <v>4470</v>
      </c>
    </row>
    <row r="685" spans="2:2" ht="18.75" x14ac:dyDescent="0.25">
      <c r="B685" s="222"/>
    </row>
    <row r="686" spans="2:2" ht="75" x14ac:dyDescent="0.25">
      <c r="B686" s="222" t="s">
        <v>4962</v>
      </c>
    </row>
    <row r="687" spans="2:2" ht="18.75" x14ac:dyDescent="0.25">
      <c r="B687" s="222"/>
    </row>
    <row r="688" spans="2:2" ht="18.75" x14ac:dyDescent="0.25">
      <c r="B688" s="191"/>
    </row>
    <row r="689" spans="2:45" ht="18.75" x14ac:dyDescent="0.25">
      <c r="B689" s="191"/>
    </row>
    <row r="690" spans="2:45" ht="18.75" x14ac:dyDescent="0.25">
      <c r="B690" s="191"/>
    </row>
    <row r="691" spans="2:45" ht="18.75" x14ac:dyDescent="0.25">
      <c r="B691" s="220" t="s">
        <v>4473</v>
      </c>
    </row>
    <row r="692" spans="2:45" ht="18.75" x14ac:dyDescent="0.25">
      <c r="B692" s="220" t="s">
        <v>4474</v>
      </c>
    </row>
    <row r="693" spans="2:45" ht="18.75" x14ac:dyDescent="0.25">
      <c r="B693" s="220" t="s">
        <v>9</v>
      </c>
    </row>
    <row r="694" spans="2:45" ht="18.75" x14ac:dyDescent="0.25">
      <c r="B694" s="220" t="s">
        <v>4475</v>
      </c>
    </row>
    <row r="695" spans="2:45" ht="18.75" x14ac:dyDescent="0.3">
      <c r="B695" s="258" t="s">
        <v>4963</v>
      </c>
    </row>
    <row r="697" spans="2:45" ht="18.75" x14ac:dyDescent="0.25">
      <c r="B697" s="256" t="s">
        <v>173</v>
      </c>
    </row>
    <row r="698" spans="2:45" ht="18.75" x14ac:dyDescent="0.25">
      <c r="B698" s="256" t="s">
        <v>4969</v>
      </c>
    </row>
    <row r="699" spans="2:45" ht="18.75" x14ac:dyDescent="0.25">
      <c r="B699" s="256" t="s">
        <v>4964</v>
      </c>
    </row>
    <row r="700" spans="2:45" ht="18.75" x14ac:dyDescent="0.25">
      <c r="B700" s="259" t="s">
        <v>4965</v>
      </c>
    </row>
    <row r="701" spans="2:45" ht="18.75" x14ac:dyDescent="0.25">
      <c r="B701" s="256" t="s">
        <v>4966</v>
      </c>
    </row>
    <row r="702" spans="2:45" ht="18.75" x14ac:dyDescent="0.25">
      <c r="B702" s="256" t="s">
        <v>4967</v>
      </c>
    </row>
    <row r="703" spans="2:45" ht="18.75" x14ac:dyDescent="0.25">
      <c r="B703" s="256" t="s">
        <v>4968</v>
      </c>
    </row>
    <row r="704" spans="2:45" x14ac:dyDescent="0.25">
      <c r="B704" s="343" t="s">
        <v>4970</v>
      </c>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c r="AA704" s="343"/>
      <c r="AB704" s="343"/>
      <c r="AC704" s="343"/>
      <c r="AD704" s="343"/>
      <c r="AE704" s="343"/>
      <c r="AF704" s="343"/>
      <c r="AG704" s="343"/>
      <c r="AH704" s="343"/>
      <c r="AI704" s="343"/>
      <c r="AJ704" s="343"/>
      <c r="AK704" s="343"/>
      <c r="AL704" s="343"/>
      <c r="AM704" s="343"/>
      <c r="AN704" s="343"/>
      <c r="AO704" s="343"/>
      <c r="AP704" s="343"/>
      <c r="AQ704" s="343"/>
      <c r="AR704" s="343"/>
      <c r="AS704" s="343"/>
    </row>
    <row r="705" spans="2:45" x14ac:dyDescent="0.25">
      <c r="B705" s="335"/>
      <c r="C705" s="335"/>
      <c r="D705" s="335"/>
      <c r="E705" s="335"/>
      <c r="F705" s="335"/>
      <c r="G705" s="335"/>
      <c r="H705" s="335"/>
      <c r="I705" s="335"/>
      <c r="J705" s="335"/>
      <c r="K705" s="335"/>
      <c r="L705" s="335"/>
      <c r="M705" s="335"/>
      <c r="N705" s="335"/>
      <c r="O705" s="335"/>
      <c r="P705" s="335"/>
      <c r="Q705" s="335"/>
      <c r="R705" s="335"/>
      <c r="S705" s="335"/>
      <c r="T705" s="335"/>
      <c r="U705" s="335"/>
      <c r="V705" s="335"/>
      <c r="W705" s="335"/>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c r="AS705" s="335"/>
    </row>
    <row r="706" spans="2:45" x14ac:dyDescent="0.25">
      <c r="B706" s="335"/>
      <c r="C706" s="335"/>
      <c r="D706" s="335"/>
      <c r="E706" s="335"/>
      <c r="F706" s="335"/>
      <c r="G706" s="335"/>
      <c r="H706" s="335"/>
      <c r="I706" s="335"/>
      <c r="J706" s="335"/>
      <c r="K706" s="335"/>
      <c r="L706" s="335"/>
      <c r="M706" s="335"/>
      <c r="N706" s="335"/>
      <c r="O706" s="335"/>
      <c r="P706" s="335"/>
      <c r="Q706" s="335"/>
      <c r="R706" s="335"/>
      <c r="S706" s="335"/>
      <c r="T706" s="335"/>
      <c r="U706" s="335"/>
      <c r="V706" s="335"/>
      <c r="W706" s="335"/>
      <c r="X706" s="335"/>
      <c r="Y706" s="335" t="s">
        <v>4971</v>
      </c>
      <c r="Z706" s="335"/>
      <c r="AA706" s="335"/>
      <c r="AB706" s="335"/>
      <c r="AC706" s="335"/>
      <c r="AD706" s="335"/>
      <c r="AE706" s="335"/>
      <c r="AF706" s="335"/>
      <c r="AG706" s="335"/>
      <c r="AH706" s="335"/>
      <c r="AI706" s="335"/>
      <c r="AJ706" s="335"/>
      <c r="AK706" s="335"/>
      <c r="AL706" s="335"/>
      <c r="AM706" s="335"/>
      <c r="AN706" s="335"/>
      <c r="AO706" s="335"/>
      <c r="AP706" s="335"/>
      <c r="AQ706" s="335"/>
      <c r="AR706" s="335"/>
      <c r="AS706" s="335"/>
    </row>
    <row r="707" spans="2:45" x14ac:dyDescent="0.25">
      <c r="B707" s="335"/>
      <c r="C707" s="335"/>
      <c r="D707" s="335"/>
      <c r="E707" s="335"/>
      <c r="F707" s="335"/>
      <c r="G707" s="335"/>
      <c r="H707" s="335"/>
      <c r="I707" s="335"/>
      <c r="J707" s="335"/>
      <c r="K707" s="335"/>
      <c r="L707" s="335"/>
      <c r="M707" s="335"/>
      <c r="N707" s="335"/>
      <c r="O707" s="335"/>
      <c r="P707" s="335"/>
      <c r="Q707" s="335"/>
      <c r="R707" s="335"/>
      <c r="S707" s="335"/>
      <c r="T707" s="335"/>
      <c r="U707" s="335"/>
      <c r="V707" s="335"/>
      <c r="W707" s="335"/>
      <c r="X707" s="335"/>
      <c r="Y707" s="339" t="s">
        <v>4478</v>
      </c>
      <c r="Z707" s="339"/>
      <c r="AA707" s="339"/>
      <c r="AB707" s="339"/>
      <c r="AC707" s="339"/>
      <c r="AD707" s="339"/>
      <c r="AE707" s="339"/>
      <c r="AF707" s="339"/>
      <c r="AG707" s="339"/>
      <c r="AH707" s="339"/>
      <c r="AI707" s="339"/>
      <c r="AJ707" s="339"/>
      <c r="AK707" s="339"/>
      <c r="AL707" s="339"/>
      <c r="AM707" s="339"/>
      <c r="AN707" s="339"/>
      <c r="AO707" s="339"/>
      <c r="AP707" s="339"/>
      <c r="AQ707" s="339"/>
      <c r="AR707" s="339"/>
      <c r="AS707" s="339"/>
    </row>
    <row r="708" spans="2:45" ht="15.75" thickBot="1" x14ac:dyDescent="0.3">
      <c r="B708" s="335"/>
      <c r="C708" s="335"/>
      <c r="D708" s="335"/>
      <c r="E708" s="335"/>
      <c r="F708" s="335"/>
      <c r="G708" s="335"/>
      <c r="H708" s="335"/>
      <c r="I708" s="335"/>
      <c r="J708" s="335"/>
      <c r="K708" s="335"/>
      <c r="L708" s="335"/>
      <c r="M708" s="335"/>
      <c r="N708" s="335"/>
      <c r="O708" s="335"/>
      <c r="P708" s="335"/>
      <c r="Q708" s="335"/>
      <c r="R708" s="335"/>
      <c r="S708" s="335"/>
      <c r="T708" s="335"/>
      <c r="U708" s="335"/>
      <c r="V708" s="335"/>
      <c r="W708" s="335"/>
      <c r="X708" s="335"/>
      <c r="Y708" s="336"/>
      <c r="Z708" s="336"/>
      <c r="AA708" s="336"/>
      <c r="AB708" s="336"/>
      <c r="AC708" s="336"/>
      <c r="AD708" s="336"/>
      <c r="AE708" s="336"/>
      <c r="AF708" s="336"/>
      <c r="AG708" s="336"/>
      <c r="AH708" s="336"/>
      <c r="AI708" s="336"/>
      <c r="AJ708" s="336"/>
      <c r="AK708" s="336"/>
      <c r="AL708" s="336"/>
      <c r="AM708" s="336"/>
      <c r="AN708" s="336"/>
      <c r="AO708" s="336"/>
      <c r="AP708" s="336"/>
      <c r="AQ708" s="336"/>
      <c r="AR708" s="336"/>
      <c r="AS708" s="336"/>
    </row>
    <row r="709" spans="2:45" ht="15.75" thickBot="1" x14ac:dyDescent="0.3">
      <c r="B709" s="335"/>
      <c r="C709" s="335"/>
      <c r="D709" s="335"/>
      <c r="E709" s="335"/>
      <c r="F709" s="335"/>
      <c r="G709" s="335"/>
      <c r="H709" s="335"/>
      <c r="I709" s="335"/>
      <c r="J709" s="335"/>
      <c r="K709" s="335"/>
      <c r="L709" s="335"/>
      <c r="M709" s="335"/>
      <c r="N709" s="335"/>
      <c r="O709" s="335"/>
      <c r="P709" s="335"/>
      <c r="Q709" s="335"/>
      <c r="R709" s="335"/>
      <c r="S709" s="335"/>
      <c r="T709" s="335"/>
      <c r="U709" s="335"/>
      <c r="V709" s="335"/>
      <c r="W709" s="335"/>
      <c r="X709" s="335"/>
      <c r="Y709" s="340" t="s">
        <v>4972</v>
      </c>
      <c r="Z709" s="340"/>
      <c r="AA709" s="340"/>
      <c r="AB709" s="340"/>
      <c r="AC709" s="340"/>
      <c r="AD709" s="340"/>
      <c r="AE709" s="342"/>
      <c r="AF709" s="342"/>
      <c r="AG709" s="342"/>
      <c r="AH709" s="342"/>
      <c r="AI709" s="342"/>
      <c r="AJ709" s="342"/>
      <c r="AK709" s="342"/>
      <c r="AL709" s="342"/>
      <c r="AM709" s="342"/>
      <c r="AN709" s="342"/>
      <c r="AO709" s="342"/>
      <c r="AP709" s="342"/>
      <c r="AQ709" s="342"/>
      <c r="AR709" s="342"/>
      <c r="AS709" s="342"/>
    </row>
    <row r="710" spans="2:45" x14ac:dyDescent="0.25">
      <c r="B710" s="335"/>
      <c r="C710" s="335"/>
      <c r="D710" s="335"/>
      <c r="E710" s="335"/>
      <c r="F710" s="335"/>
      <c r="G710" s="335"/>
      <c r="H710" s="335"/>
      <c r="I710" s="335"/>
      <c r="J710" s="335"/>
      <c r="K710" s="335"/>
      <c r="L710" s="335"/>
      <c r="M710" s="335"/>
      <c r="N710" s="335"/>
      <c r="O710" s="335"/>
      <c r="P710" s="335"/>
      <c r="Q710" s="335"/>
      <c r="R710" s="335"/>
      <c r="S710" s="335"/>
      <c r="T710" s="335"/>
      <c r="U710" s="335"/>
      <c r="V710" s="335"/>
      <c r="W710" s="335"/>
      <c r="X710" s="335"/>
      <c r="Y710" s="338" t="s">
        <v>4973</v>
      </c>
      <c r="Z710" s="338"/>
      <c r="AA710" s="338"/>
      <c r="AB710" s="338"/>
      <c r="AC710" s="338"/>
      <c r="AD710" s="338"/>
      <c r="AE710" s="338"/>
      <c r="AF710" s="338"/>
      <c r="AG710" s="338"/>
      <c r="AH710" s="338"/>
      <c r="AI710" s="338"/>
      <c r="AJ710" s="338"/>
      <c r="AK710" s="338"/>
      <c r="AL710" s="338"/>
      <c r="AM710" s="338"/>
      <c r="AN710" s="338"/>
      <c r="AO710" s="338"/>
      <c r="AP710" s="338"/>
      <c r="AQ710" s="338"/>
      <c r="AR710" s="338"/>
      <c r="AS710" s="338"/>
    </row>
    <row r="711" spans="2:45" ht="15.75" thickBot="1" x14ac:dyDescent="0.3">
      <c r="B711" s="335"/>
      <c r="C711" s="335"/>
      <c r="D711" s="335"/>
      <c r="E711" s="335"/>
      <c r="F711" s="335"/>
      <c r="G711" s="335"/>
      <c r="H711" s="335"/>
      <c r="I711" s="335"/>
      <c r="J711" s="335"/>
      <c r="K711" s="335"/>
      <c r="L711" s="335"/>
      <c r="M711" s="335"/>
      <c r="N711" s="335"/>
      <c r="O711" s="335"/>
      <c r="P711" s="335"/>
      <c r="Q711" s="335"/>
      <c r="R711" s="335"/>
      <c r="S711" s="335"/>
      <c r="T711" s="335"/>
      <c r="U711" s="335"/>
      <c r="V711" s="335"/>
      <c r="W711" s="335"/>
      <c r="X711" s="335"/>
      <c r="Y711" s="336"/>
      <c r="Z711" s="336"/>
      <c r="AA711" s="336"/>
      <c r="AB711" s="336"/>
      <c r="AC711" s="336"/>
      <c r="AD711" s="336"/>
      <c r="AE711" s="336"/>
      <c r="AF711" s="336"/>
      <c r="AG711" s="336"/>
      <c r="AH711" s="336"/>
      <c r="AI711" s="336"/>
      <c r="AJ711" s="336"/>
      <c r="AK711" s="336"/>
      <c r="AL711" s="336"/>
      <c r="AM711" s="336"/>
      <c r="AN711" s="336"/>
      <c r="AO711" s="336"/>
      <c r="AP711" s="336"/>
      <c r="AQ711" s="336"/>
      <c r="AR711" s="336"/>
      <c r="AS711" s="336"/>
    </row>
    <row r="712" spans="2:45" x14ac:dyDescent="0.25">
      <c r="B712" s="335"/>
      <c r="C712" s="335"/>
      <c r="D712" s="335"/>
      <c r="E712" s="335"/>
      <c r="F712" s="335"/>
      <c r="G712" s="335"/>
      <c r="H712" s="335"/>
      <c r="I712" s="335"/>
      <c r="J712" s="335"/>
      <c r="K712" s="335"/>
      <c r="L712" s="335"/>
      <c r="M712" s="335"/>
      <c r="N712" s="335"/>
      <c r="O712" s="335"/>
      <c r="P712" s="335"/>
      <c r="Q712" s="335"/>
      <c r="R712" s="335"/>
      <c r="S712" s="335"/>
      <c r="T712" s="335"/>
      <c r="U712" s="335"/>
      <c r="V712" s="335"/>
      <c r="W712" s="335"/>
      <c r="X712" s="335"/>
      <c r="Y712" s="337" t="s">
        <v>4974</v>
      </c>
      <c r="Z712" s="337"/>
      <c r="AA712" s="337"/>
      <c r="AB712" s="337"/>
      <c r="AC712" s="337"/>
      <c r="AD712" s="337"/>
      <c r="AE712" s="337"/>
      <c r="AF712" s="337"/>
      <c r="AG712" s="337"/>
      <c r="AH712" s="337"/>
      <c r="AI712" s="337"/>
      <c r="AJ712" s="337"/>
      <c r="AK712" s="337"/>
      <c r="AL712" s="337"/>
      <c r="AM712" s="337"/>
      <c r="AN712" s="337"/>
      <c r="AO712" s="337"/>
      <c r="AP712" s="337"/>
      <c r="AQ712" s="337"/>
      <c r="AR712" s="337"/>
      <c r="AS712" s="337"/>
    </row>
    <row r="713" spans="2:45" ht="15.75" thickBot="1" x14ac:dyDescent="0.3">
      <c r="B713" s="335"/>
      <c r="C713" s="335"/>
      <c r="D713" s="335"/>
      <c r="E713" s="335"/>
      <c r="F713" s="335"/>
      <c r="G713" s="335"/>
      <c r="H713" s="335"/>
      <c r="I713" s="335"/>
      <c r="J713" s="335"/>
      <c r="K713" s="335"/>
      <c r="L713" s="335"/>
      <c r="M713" s="335"/>
      <c r="N713" s="335"/>
      <c r="O713" s="335"/>
      <c r="P713" s="335"/>
      <c r="Q713" s="335"/>
      <c r="R713" s="335"/>
      <c r="S713" s="335"/>
      <c r="T713" s="335"/>
      <c r="U713" s="335"/>
      <c r="V713" s="335"/>
      <c r="W713" s="335"/>
      <c r="X713" s="335"/>
      <c r="Y713" s="336"/>
      <c r="Z713" s="336"/>
      <c r="AA713" s="336"/>
      <c r="AB713" s="336"/>
      <c r="AC713" s="336"/>
      <c r="AD713" s="336"/>
      <c r="AE713" s="336"/>
      <c r="AF713" s="336"/>
      <c r="AG713" s="336"/>
      <c r="AH713" s="336"/>
      <c r="AI713" s="336"/>
      <c r="AJ713" s="336"/>
      <c r="AK713" s="336"/>
      <c r="AL713" s="336"/>
      <c r="AM713" s="336"/>
      <c r="AN713" s="336"/>
      <c r="AO713" s="336"/>
      <c r="AP713" s="336"/>
      <c r="AQ713" s="336"/>
      <c r="AR713" s="336"/>
      <c r="AS713" s="336"/>
    </row>
    <row r="714" spans="2:45" x14ac:dyDescent="0.25">
      <c r="B714" s="335"/>
      <c r="C714" s="335"/>
      <c r="D714" s="335"/>
      <c r="E714" s="335"/>
      <c r="F714" s="335"/>
      <c r="G714" s="335"/>
      <c r="H714" s="335"/>
      <c r="I714" s="335"/>
      <c r="J714" s="335"/>
      <c r="K714" s="335"/>
      <c r="L714" s="335"/>
      <c r="M714" s="335"/>
      <c r="N714" s="335"/>
      <c r="O714" s="335"/>
      <c r="P714" s="335"/>
      <c r="Q714" s="335"/>
      <c r="R714" s="335"/>
      <c r="S714" s="335"/>
      <c r="T714" s="335"/>
      <c r="U714" s="335"/>
      <c r="V714" s="335"/>
      <c r="W714" s="335"/>
      <c r="X714" s="335"/>
      <c r="Y714" s="337" t="s">
        <v>4975</v>
      </c>
      <c r="Z714" s="337"/>
      <c r="AA714" s="337"/>
      <c r="AB714" s="337"/>
      <c r="AC714" s="337"/>
      <c r="AD714" s="337"/>
      <c r="AE714" s="337"/>
      <c r="AF714" s="337"/>
      <c r="AG714" s="337"/>
      <c r="AH714" s="337"/>
      <c r="AI714" s="337"/>
      <c r="AJ714" s="337"/>
      <c r="AK714" s="337"/>
      <c r="AL714" s="337"/>
      <c r="AM714" s="337"/>
      <c r="AN714" s="337"/>
      <c r="AO714" s="337"/>
      <c r="AP714" s="337"/>
      <c r="AQ714" s="337"/>
      <c r="AR714" s="337"/>
      <c r="AS714" s="337"/>
    </row>
    <row r="715" spans="2:45" ht="15.75" thickBot="1" x14ac:dyDescent="0.3">
      <c r="B715" s="335"/>
      <c r="C715" s="335"/>
      <c r="D715" s="335"/>
      <c r="E715" s="335"/>
      <c r="F715" s="335"/>
      <c r="G715" s="335"/>
      <c r="H715" s="335"/>
      <c r="I715" s="335"/>
      <c r="J715" s="335"/>
      <c r="K715" s="335"/>
      <c r="L715" s="335"/>
      <c r="M715" s="335"/>
      <c r="N715" s="335"/>
      <c r="O715" s="335"/>
      <c r="P715" s="335"/>
      <c r="Q715" s="335"/>
      <c r="R715" s="335"/>
      <c r="S715" s="335"/>
      <c r="T715" s="335"/>
      <c r="U715" s="335"/>
      <c r="V715" s="335"/>
      <c r="W715" s="335"/>
      <c r="X715" s="335"/>
      <c r="Y715" s="336"/>
      <c r="Z715" s="336"/>
      <c r="AA715" s="336"/>
      <c r="AB715" s="336"/>
      <c r="AC715" s="336"/>
      <c r="AD715" s="336"/>
      <c r="AE715" s="336"/>
      <c r="AF715" s="336"/>
      <c r="AG715" s="336"/>
      <c r="AH715" s="336"/>
      <c r="AI715" s="336"/>
      <c r="AJ715" s="336"/>
      <c r="AK715" s="336"/>
      <c r="AL715" s="336"/>
      <c r="AM715" s="336"/>
      <c r="AN715" s="336"/>
      <c r="AO715" s="336"/>
      <c r="AP715" s="336"/>
      <c r="AQ715" s="336"/>
      <c r="AR715" s="336"/>
      <c r="AS715" s="336"/>
    </row>
    <row r="716" spans="2:45" x14ac:dyDescent="0.25">
      <c r="B716" s="335"/>
      <c r="C716" s="335"/>
      <c r="D716" s="335"/>
      <c r="E716" s="335"/>
      <c r="F716" s="335"/>
      <c r="G716" s="335"/>
      <c r="H716" s="335"/>
      <c r="I716" s="335"/>
      <c r="J716" s="335"/>
      <c r="K716" s="335"/>
      <c r="L716" s="335"/>
      <c r="M716" s="335"/>
      <c r="N716" s="335"/>
      <c r="O716" s="335"/>
      <c r="P716" s="335"/>
      <c r="Q716" s="335"/>
      <c r="R716" s="335"/>
      <c r="S716" s="335"/>
      <c r="T716" s="335"/>
      <c r="U716" s="335"/>
      <c r="V716" s="335"/>
      <c r="W716" s="335"/>
      <c r="X716" s="335"/>
      <c r="Y716" s="337" t="s">
        <v>4976</v>
      </c>
      <c r="Z716" s="337"/>
      <c r="AA716" s="337"/>
      <c r="AB716" s="337"/>
      <c r="AC716" s="337"/>
      <c r="AD716" s="337"/>
      <c r="AE716" s="337"/>
      <c r="AF716" s="337"/>
      <c r="AG716" s="337"/>
      <c r="AH716" s="337"/>
      <c r="AI716" s="337"/>
      <c r="AJ716" s="337"/>
      <c r="AK716" s="337"/>
      <c r="AL716" s="337"/>
      <c r="AM716" s="337"/>
      <c r="AN716" s="337"/>
      <c r="AO716" s="337"/>
      <c r="AP716" s="337"/>
      <c r="AQ716" s="337"/>
      <c r="AR716" s="337"/>
      <c r="AS716" s="337"/>
    </row>
    <row r="717" spans="2:45" ht="15.75" thickBot="1" x14ac:dyDescent="0.3">
      <c r="B717" s="335"/>
      <c r="C717" s="335"/>
      <c r="D717" s="335"/>
      <c r="E717" s="335"/>
      <c r="F717" s="335"/>
      <c r="G717" s="335"/>
      <c r="H717" s="335"/>
      <c r="I717" s="335"/>
      <c r="J717" s="335"/>
      <c r="K717" s="335"/>
      <c r="L717" s="335"/>
      <c r="M717" s="335"/>
      <c r="N717" s="335"/>
      <c r="O717" s="335"/>
      <c r="P717" s="335"/>
      <c r="Q717" s="335"/>
      <c r="R717" s="335"/>
      <c r="S717" s="335"/>
      <c r="T717" s="335"/>
      <c r="U717" s="335"/>
      <c r="V717" s="335"/>
      <c r="W717" s="335"/>
      <c r="X717" s="335"/>
      <c r="Y717" s="336"/>
      <c r="Z717" s="336"/>
      <c r="AA717" s="336"/>
      <c r="AB717" s="336"/>
      <c r="AC717" s="336"/>
      <c r="AD717" s="336"/>
      <c r="AE717" s="336"/>
      <c r="AF717" s="336"/>
      <c r="AG717" s="336"/>
      <c r="AH717" s="336"/>
      <c r="AI717" s="336"/>
      <c r="AJ717" s="336"/>
      <c r="AK717" s="336"/>
      <c r="AL717" s="336"/>
      <c r="AM717" s="336"/>
      <c r="AN717" s="336"/>
      <c r="AO717" s="336"/>
      <c r="AP717" s="336"/>
      <c r="AQ717" s="336"/>
      <c r="AR717" s="336"/>
      <c r="AS717" s="336"/>
    </row>
    <row r="718" spans="2:45" x14ac:dyDescent="0.25">
      <c r="B718" s="335"/>
      <c r="C718" s="335"/>
      <c r="D718" s="335"/>
      <c r="E718" s="335"/>
      <c r="F718" s="335"/>
      <c r="G718" s="335"/>
      <c r="H718" s="335"/>
      <c r="I718" s="335"/>
      <c r="J718" s="335"/>
      <c r="K718" s="335"/>
      <c r="L718" s="335"/>
      <c r="M718" s="335"/>
      <c r="N718" s="335"/>
      <c r="O718" s="335"/>
      <c r="P718" s="335"/>
      <c r="Q718" s="335"/>
      <c r="R718" s="335"/>
      <c r="S718" s="335"/>
      <c r="T718" s="335"/>
      <c r="U718" s="335"/>
      <c r="V718" s="335"/>
      <c r="W718" s="335"/>
      <c r="X718" s="335"/>
      <c r="Y718" s="337" t="s">
        <v>4977</v>
      </c>
      <c r="Z718" s="337"/>
      <c r="AA718" s="337"/>
      <c r="AB718" s="337"/>
      <c r="AC718" s="337"/>
      <c r="AD718" s="337"/>
      <c r="AE718" s="337"/>
      <c r="AF718" s="337"/>
      <c r="AG718" s="337"/>
      <c r="AH718" s="337"/>
      <c r="AI718" s="337"/>
      <c r="AJ718" s="337"/>
      <c r="AK718" s="337"/>
      <c r="AL718" s="337"/>
      <c r="AM718" s="337"/>
      <c r="AN718" s="337"/>
      <c r="AO718" s="337"/>
      <c r="AP718" s="337"/>
      <c r="AQ718" s="337"/>
      <c r="AR718" s="337"/>
      <c r="AS718" s="337"/>
    </row>
    <row r="719" spans="2:45" x14ac:dyDescent="0.25">
      <c r="B719" s="335"/>
      <c r="C719" s="335"/>
      <c r="D719" s="335"/>
      <c r="E719" s="335"/>
      <c r="F719" s="335"/>
      <c r="G719" s="335"/>
      <c r="H719" s="335"/>
      <c r="I719" s="335"/>
      <c r="J719" s="335"/>
      <c r="K719" s="335"/>
      <c r="L719" s="335"/>
      <c r="M719" s="335"/>
      <c r="N719" s="335"/>
      <c r="O719" s="335"/>
      <c r="P719" s="335"/>
      <c r="Q719" s="335"/>
      <c r="R719" s="335"/>
      <c r="S719" s="335"/>
      <c r="T719" s="335"/>
      <c r="U719" s="335"/>
      <c r="V719" s="335"/>
      <c r="W719" s="335"/>
      <c r="X719" s="335"/>
      <c r="Y719" s="335"/>
      <c r="Z719" s="335"/>
      <c r="AA719" s="335"/>
      <c r="AB719" s="335"/>
      <c r="AC719" s="335"/>
      <c r="AD719" s="335"/>
      <c r="AE719" s="335"/>
      <c r="AF719" s="335"/>
      <c r="AG719" s="335"/>
      <c r="AH719" s="335"/>
      <c r="AI719" s="335"/>
      <c r="AJ719" s="335"/>
      <c r="AK719" s="335"/>
      <c r="AL719" s="335"/>
      <c r="AM719" s="335"/>
      <c r="AN719" s="335"/>
      <c r="AO719" s="335"/>
      <c r="AP719" s="335"/>
      <c r="AQ719" s="335"/>
      <c r="AR719" s="335"/>
      <c r="AS719" s="335"/>
    </row>
    <row r="720" spans="2:45" x14ac:dyDescent="0.25">
      <c r="B720" s="341" t="s">
        <v>4152</v>
      </c>
      <c r="C720" s="341"/>
      <c r="D720" s="341"/>
      <c r="E720" s="341"/>
      <c r="F720" s="341"/>
      <c r="G720" s="341"/>
      <c r="H720" s="341"/>
      <c r="I720" s="341"/>
      <c r="J720" s="341"/>
      <c r="K720" s="341"/>
      <c r="L720" s="341"/>
      <c r="M720" s="341"/>
      <c r="N720" s="341"/>
      <c r="O720" s="341"/>
      <c r="P720" s="341"/>
      <c r="Q720" s="341"/>
      <c r="R720" s="341"/>
      <c r="S720" s="341"/>
      <c r="T720" s="341"/>
      <c r="U720" s="341"/>
      <c r="V720" s="341"/>
      <c r="W720" s="341"/>
      <c r="X720" s="341"/>
      <c r="Y720" s="341"/>
      <c r="Z720" s="341"/>
      <c r="AA720" s="341"/>
      <c r="AB720" s="341"/>
      <c r="AC720" s="341"/>
      <c r="AD720" s="341"/>
      <c r="AE720" s="341"/>
      <c r="AF720" s="341"/>
      <c r="AG720" s="341"/>
      <c r="AH720" s="341"/>
      <c r="AI720" s="341"/>
      <c r="AJ720" s="341"/>
      <c r="AK720" s="341"/>
      <c r="AL720" s="341"/>
      <c r="AM720" s="341"/>
      <c r="AN720" s="341"/>
      <c r="AO720" s="341"/>
      <c r="AP720" s="341"/>
      <c r="AQ720" s="341"/>
      <c r="AR720" s="341"/>
      <c r="AS720" s="341"/>
    </row>
    <row r="721" spans="2:45" x14ac:dyDescent="0.25">
      <c r="B721" s="341" t="s">
        <v>4978</v>
      </c>
      <c r="C721" s="341"/>
      <c r="D721" s="341"/>
      <c r="E721" s="341"/>
      <c r="F721" s="341"/>
      <c r="G721" s="341"/>
      <c r="H721" s="341"/>
      <c r="I721" s="341"/>
      <c r="J721" s="341"/>
      <c r="K721" s="341"/>
      <c r="L721" s="341"/>
      <c r="M721" s="341"/>
      <c r="N721" s="341"/>
      <c r="O721" s="341"/>
      <c r="P721" s="341"/>
      <c r="Q721" s="341"/>
      <c r="R721" s="341"/>
      <c r="S721" s="341"/>
      <c r="T721" s="341"/>
      <c r="U721" s="341"/>
      <c r="V721" s="341"/>
      <c r="W721" s="341"/>
      <c r="X721" s="341"/>
      <c r="Y721" s="341"/>
      <c r="Z721" s="341"/>
      <c r="AA721" s="341"/>
      <c r="AB721" s="341"/>
      <c r="AC721" s="341"/>
      <c r="AD721" s="341"/>
      <c r="AE721" s="341"/>
      <c r="AF721" s="341"/>
      <c r="AG721" s="341"/>
      <c r="AH721" s="341"/>
      <c r="AI721" s="341"/>
      <c r="AJ721" s="341"/>
      <c r="AK721" s="341"/>
      <c r="AL721" s="341"/>
      <c r="AM721" s="341"/>
      <c r="AN721" s="341"/>
      <c r="AO721" s="341"/>
      <c r="AP721" s="341"/>
      <c r="AQ721" s="341"/>
      <c r="AR721" s="341"/>
      <c r="AS721" s="341"/>
    </row>
    <row r="722" spans="2:45" x14ac:dyDescent="0.25">
      <c r="B722" s="335"/>
      <c r="C722" s="335"/>
      <c r="D722" s="335"/>
      <c r="E722" s="335"/>
      <c r="F722" s="335"/>
      <c r="G722" s="335"/>
      <c r="H722" s="335"/>
      <c r="I722" s="335"/>
      <c r="J722" s="335"/>
      <c r="K722" s="335"/>
      <c r="L722" s="335"/>
      <c r="M722" s="335"/>
      <c r="N722" s="335"/>
      <c r="O722" s="335"/>
      <c r="P722" s="335"/>
      <c r="Q722" s="335"/>
      <c r="R722" s="335"/>
      <c r="S722" s="335"/>
      <c r="T722" s="335"/>
      <c r="U722" s="335"/>
      <c r="V722" s="335"/>
      <c r="W722" s="335"/>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c r="AS722" s="335"/>
    </row>
    <row r="723" spans="2:45" x14ac:dyDescent="0.25">
      <c r="B723" s="335" t="s">
        <v>4979</v>
      </c>
      <c r="C723" s="335"/>
      <c r="D723" s="335"/>
      <c r="E723" s="335"/>
      <c r="F723" s="335"/>
      <c r="G723" s="335"/>
      <c r="H723" s="335"/>
      <c r="I723" s="335"/>
      <c r="J723" s="335"/>
      <c r="K723" s="335"/>
      <c r="L723" s="335"/>
      <c r="M723" s="335"/>
      <c r="N723" s="335"/>
      <c r="O723" s="335"/>
      <c r="P723" s="335"/>
      <c r="Q723" s="335"/>
      <c r="R723" s="335"/>
      <c r="S723" s="335"/>
      <c r="T723" s="335"/>
      <c r="U723" s="335"/>
      <c r="V723" s="335"/>
      <c r="W723" s="335"/>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c r="AS723" s="335"/>
    </row>
    <row r="724" spans="2:45" ht="15.75" thickBot="1" x14ac:dyDescent="0.3">
      <c r="B724" s="335" t="s">
        <v>4980</v>
      </c>
      <c r="C724" s="335"/>
      <c r="D724" s="335"/>
      <c r="E724" s="335"/>
      <c r="F724" s="335"/>
      <c r="G724" s="335"/>
      <c r="H724" s="335"/>
      <c r="I724" s="336"/>
      <c r="J724" s="336"/>
      <c r="K724" s="336"/>
      <c r="L724" s="336"/>
      <c r="M724" s="336"/>
      <c r="N724" s="336"/>
      <c r="O724" s="336"/>
      <c r="P724" s="336"/>
      <c r="Q724" s="336"/>
      <c r="R724" s="336"/>
      <c r="S724" s="336"/>
      <c r="T724" s="336"/>
      <c r="U724" s="336"/>
      <c r="V724" s="336"/>
      <c r="W724" s="336"/>
      <c r="X724" s="336"/>
      <c r="Y724" s="336"/>
      <c r="Z724" s="336"/>
      <c r="AA724" s="336"/>
      <c r="AB724" s="336"/>
      <c r="AC724" s="336"/>
      <c r="AD724" s="336"/>
      <c r="AE724" s="336"/>
      <c r="AF724" s="336"/>
      <c r="AG724" s="336"/>
      <c r="AH724" s="336"/>
      <c r="AI724" s="336"/>
      <c r="AJ724" s="336"/>
      <c r="AK724" s="336"/>
      <c r="AL724" s="336"/>
      <c r="AM724" s="336"/>
      <c r="AN724" s="336"/>
      <c r="AO724" s="336"/>
      <c r="AP724" s="336"/>
      <c r="AQ724" s="336"/>
      <c r="AR724" s="336"/>
      <c r="AS724" s="336"/>
    </row>
    <row r="725" spans="2:45" x14ac:dyDescent="0.25">
      <c r="B725" s="335"/>
      <c r="C725" s="335"/>
      <c r="D725" s="335"/>
      <c r="E725" s="335"/>
      <c r="F725" s="335"/>
      <c r="G725" s="335"/>
      <c r="H725" s="335"/>
      <c r="I725" s="337" t="s">
        <v>4981</v>
      </c>
      <c r="J725" s="337"/>
      <c r="K725" s="337"/>
      <c r="L725" s="337"/>
      <c r="M725" s="337"/>
      <c r="N725" s="337"/>
      <c r="O725" s="337"/>
      <c r="P725" s="337"/>
      <c r="Q725" s="337"/>
      <c r="R725" s="337"/>
      <c r="S725" s="337"/>
      <c r="T725" s="337"/>
      <c r="U725" s="337"/>
      <c r="V725" s="337"/>
      <c r="W725" s="337"/>
      <c r="X725" s="337"/>
      <c r="Y725" s="337"/>
      <c r="Z725" s="337"/>
      <c r="AA725" s="337"/>
      <c r="AB725" s="337"/>
      <c r="AC725" s="337"/>
      <c r="AD725" s="337"/>
      <c r="AE725" s="337"/>
      <c r="AF725" s="337"/>
      <c r="AG725" s="337"/>
      <c r="AH725" s="337"/>
      <c r="AI725" s="337"/>
      <c r="AJ725" s="337"/>
      <c r="AK725" s="337"/>
      <c r="AL725" s="337"/>
      <c r="AM725" s="337"/>
      <c r="AN725" s="337"/>
      <c r="AO725" s="337"/>
      <c r="AP725" s="337"/>
      <c r="AQ725" s="337"/>
      <c r="AR725" s="337"/>
      <c r="AS725" s="337"/>
    </row>
    <row r="726" spans="2:45" ht="15.75" thickBot="1" x14ac:dyDescent="0.3">
      <c r="B726" s="336"/>
      <c r="C726" s="336"/>
      <c r="D726" s="336"/>
      <c r="E726" s="336"/>
      <c r="F726" s="336"/>
      <c r="G726" s="336"/>
      <c r="H726" s="336"/>
      <c r="I726" s="336"/>
      <c r="J726" s="336"/>
      <c r="K726" s="336"/>
      <c r="L726" s="336"/>
      <c r="M726" s="336"/>
      <c r="N726" s="336"/>
      <c r="O726" s="336"/>
      <c r="P726" s="336"/>
      <c r="Q726" s="336"/>
      <c r="R726" s="336"/>
      <c r="S726" s="336"/>
      <c r="T726" s="336"/>
      <c r="U726" s="336"/>
      <c r="V726" s="336"/>
      <c r="W726" s="336"/>
      <c r="X726" s="336"/>
      <c r="Y726" s="336"/>
      <c r="Z726" s="336"/>
      <c r="AA726" s="336"/>
      <c r="AB726" s="336"/>
      <c r="AC726" s="336"/>
      <c r="AD726" s="336"/>
      <c r="AE726" s="336"/>
      <c r="AF726" s="336"/>
      <c r="AG726" s="336"/>
      <c r="AH726" s="336"/>
      <c r="AI726" s="336"/>
      <c r="AJ726" s="336"/>
      <c r="AK726" s="336"/>
      <c r="AL726" s="336"/>
      <c r="AM726" s="336"/>
      <c r="AN726" s="336"/>
      <c r="AO726" s="336"/>
      <c r="AP726" s="336"/>
      <c r="AQ726" s="336"/>
      <c r="AR726" s="336"/>
      <c r="AS726" s="336"/>
    </row>
    <row r="727" spans="2:45" ht="15.75" thickBot="1" x14ac:dyDescent="0.3">
      <c r="B727" s="340" t="s">
        <v>4982</v>
      </c>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2"/>
      <c r="AD727" s="342"/>
      <c r="AE727" s="342"/>
      <c r="AF727" s="342"/>
      <c r="AG727" s="342"/>
      <c r="AH727" s="342"/>
      <c r="AI727" s="342"/>
      <c r="AJ727" s="342"/>
      <c r="AK727" s="342"/>
      <c r="AL727" s="342"/>
      <c r="AM727" s="342"/>
      <c r="AN727" s="342"/>
      <c r="AO727" s="342"/>
      <c r="AP727" s="342"/>
      <c r="AQ727" s="342"/>
      <c r="AR727" s="342"/>
      <c r="AS727" s="342"/>
    </row>
    <row r="728" spans="2:45" ht="15.75" thickBot="1" x14ac:dyDescent="0.3">
      <c r="B728" s="335" t="s">
        <v>4983</v>
      </c>
      <c r="C728" s="335"/>
      <c r="D728" s="335"/>
      <c r="E728" s="335"/>
      <c r="F728" s="335"/>
      <c r="G728" s="335"/>
      <c r="H728" s="335"/>
      <c r="I728" s="335"/>
      <c r="J728" s="335"/>
      <c r="K728" s="335"/>
      <c r="L728" s="335"/>
      <c r="M728" s="335"/>
      <c r="N728" s="335"/>
      <c r="O728" s="336"/>
      <c r="P728" s="336"/>
      <c r="Q728" s="336"/>
      <c r="R728" s="336"/>
      <c r="S728" s="336"/>
      <c r="T728" s="336"/>
      <c r="U728" s="336"/>
      <c r="V728" s="336"/>
      <c r="W728" s="336"/>
      <c r="X728" s="336"/>
      <c r="Y728" s="336"/>
      <c r="Z728" s="336"/>
      <c r="AA728" s="336"/>
      <c r="AB728" s="336"/>
      <c r="AC728" s="336"/>
      <c r="AD728" s="336"/>
      <c r="AE728" s="336"/>
      <c r="AF728" s="336"/>
      <c r="AG728" s="336"/>
      <c r="AH728" s="336"/>
      <c r="AI728" s="336"/>
      <c r="AJ728" s="336"/>
      <c r="AK728" s="336"/>
      <c r="AL728" s="336"/>
      <c r="AM728" s="336"/>
      <c r="AN728" s="336"/>
      <c r="AO728" s="336"/>
      <c r="AP728" s="336"/>
      <c r="AQ728" s="336"/>
      <c r="AR728" s="336"/>
      <c r="AS728" s="336"/>
    </row>
    <row r="729" spans="2:45" x14ac:dyDescent="0.25">
      <c r="B729" s="335"/>
      <c r="C729" s="335"/>
      <c r="D729" s="335"/>
      <c r="E729" s="335"/>
      <c r="F729" s="335"/>
      <c r="G729" s="335"/>
      <c r="H729" s="335"/>
      <c r="I729" s="335"/>
      <c r="J729" s="335"/>
      <c r="K729" s="335"/>
      <c r="L729" s="335"/>
      <c r="M729" s="335"/>
      <c r="N729" s="335"/>
      <c r="O729" s="337" t="s">
        <v>4984</v>
      </c>
      <c r="P729" s="337"/>
      <c r="Q729" s="337"/>
      <c r="R729" s="337"/>
      <c r="S729" s="337"/>
      <c r="T729" s="337"/>
      <c r="U729" s="337"/>
      <c r="V729" s="337"/>
      <c r="W729" s="337"/>
      <c r="X729" s="337"/>
      <c r="Y729" s="337"/>
      <c r="Z729" s="337"/>
      <c r="AA729" s="337"/>
      <c r="AB729" s="337"/>
      <c r="AC729" s="337"/>
      <c r="AD729" s="337"/>
      <c r="AE729" s="337"/>
      <c r="AF729" s="337"/>
      <c r="AG729" s="337"/>
      <c r="AH729" s="337"/>
      <c r="AI729" s="337"/>
      <c r="AJ729" s="337"/>
      <c r="AK729" s="337"/>
      <c r="AL729" s="337"/>
      <c r="AM729" s="337"/>
      <c r="AN729" s="337"/>
      <c r="AO729" s="337"/>
      <c r="AP729" s="337"/>
      <c r="AQ729" s="337"/>
      <c r="AR729" s="337"/>
      <c r="AS729" s="337"/>
    </row>
    <row r="730" spans="2:45" ht="15.75" thickBot="1" x14ac:dyDescent="0.3">
      <c r="B730" s="336"/>
      <c r="C730" s="336"/>
      <c r="D730" s="336"/>
      <c r="E730" s="336"/>
      <c r="F730" s="336"/>
      <c r="G730" s="336"/>
      <c r="H730" s="336"/>
      <c r="I730" s="336"/>
      <c r="J730" s="336"/>
      <c r="K730" s="336"/>
      <c r="L730" s="336"/>
      <c r="M730" s="336"/>
      <c r="N730" s="336"/>
      <c r="O730" s="336"/>
      <c r="P730" s="336"/>
      <c r="Q730" s="336"/>
      <c r="R730" s="336"/>
      <c r="S730" s="336"/>
      <c r="T730" s="336"/>
      <c r="U730" s="336"/>
      <c r="V730" s="336"/>
      <c r="W730" s="336"/>
      <c r="X730" s="336"/>
      <c r="Y730" s="336"/>
      <c r="Z730" s="336"/>
      <c r="AA730" s="336"/>
      <c r="AB730" s="336"/>
      <c r="AC730" s="336"/>
      <c r="AD730" s="336"/>
      <c r="AE730" s="336"/>
      <c r="AF730" s="336"/>
      <c r="AG730" s="336"/>
      <c r="AH730" s="336"/>
      <c r="AI730" s="336"/>
      <c r="AJ730" s="336"/>
      <c r="AK730" s="336"/>
      <c r="AL730" s="336"/>
      <c r="AM730" s="336"/>
      <c r="AN730" s="336"/>
      <c r="AO730" s="336"/>
      <c r="AP730" s="336"/>
      <c r="AQ730" s="336"/>
      <c r="AR730" s="336"/>
      <c r="AS730" s="336"/>
    </row>
    <row r="731" spans="2:45" x14ac:dyDescent="0.25">
      <c r="B731" s="337" t="s">
        <v>4985</v>
      </c>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c r="AA731" s="337"/>
      <c r="AB731" s="337"/>
      <c r="AC731" s="337"/>
      <c r="AD731" s="337"/>
      <c r="AE731" s="337"/>
      <c r="AF731" s="337"/>
      <c r="AG731" s="337"/>
      <c r="AH731" s="337"/>
      <c r="AI731" s="337"/>
      <c r="AJ731" s="337"/>
      <c r="AK731" s="337"/>
      <c r="AL731" s="337"/>
      <c r="AM731" s="337"/>
      <c r="AN731" s="337"/>
      <c r="AO731" s="337"/>
      <c r="AP731" s="337"/>
      <c r="AQ731" s="337"/>
      <c r="AR731" s="337"/>
      <c r="AS731" s="337"/>
    </row>
    <row r="732" spans="2:45" ht="15.75" thickBot="1" x14ac:dyDescent="0.3">
      <c r="B732" s="335" t="s">
        <v>4986</v>
      </c>
      <c r="C732" s="335"/>
      <c r="D732" s="335"/>
      <c r="E732" s="335"/>
      <c r="F732" s="335"/>
      <c r="G732" s="335"/>
      <c r="H732" s="335"/>
      <c r="I732" s="335"/>
      <c r="J732" s="335"/>
      <c r="K732" s="335"/>
      <c r="L732" s="335"/>
      <c r="M732" s="335"/>
      <c r="N732" s="335"/>
      <c r="O732" s="335"/>
      <c r="P732" s="335"/>
      <c r="Q732" s="336"/>
      <c r="R732" s="336"/>
      <c r="S732" s="336"/>
      <c r="T732" s="336"/>
      <c r="U732" s="336"/>
      <c r="V732" s="336"/>
      <c r="W732" s="336"/>
      <c r="X732" s="336"/>
      <c r="Y732" s="336"/>
      <c r="Z732" s="336"/>
      <c r="AA732" s="336"/>
      <c r="AB732" s="336"/>
      <c r="AC732" s="336"/>
      <c r="AD732" s="336"/>
      <c r="AE732" s="336"/>
      <c r="AF732" s="336"/>
      <c r="AG732" s="336"/>
      <c r="AH732" s="336"/>
      <c r="AI732" s="336"/>
      <c r="AJ732" s="336"/>
      <c r="AK732" s="336"/>
      <c r="AL732" s="336"/>
      <c r="AM732" s="336"/>
      <c r="AN732" s="336"/>
      <c r="AO732" s="336"/>
      <c r="AP732" s="335" t="s">
        <v>4987</v>
      </c>
      <c r="AQ732" s="335"/>
      <c r="AR732" s="335"/>
      <c r="AS732" s="335"/>
    </row>
    <row r="733" spans="2:45" ht="15.75" thickBot="1" x14ac:dyDescent="0.3">
      <c r="B733" s="335" t="s">
        <v>4988</v>
      </c>
      <c r="C733" s="335"/>
      <c r="D733" s="335"/>
      <c r="E733" s="335"/>
      <c r="F733" s="335"/>
      <c r="G733" s="335"/>
      <c r="H733" s="335"/>
      <c r="I733" s="335"/>
      <c r="J733" s="336"/>
      <c r="K733" s="336"/>
      <c r="L733" s="336"/>
      <c r="M733" s="336"/>
      <c r="N733" s="336"/>
      <c r="O733" s="336"/>
      <c r="P733" s="336"/>
      <c r="Q733" s="336"/>
      <c r="R733" s="336"/>
      <c r="S733" s="336"/>
      <c r="T733" s="336"/>
      <c r="U733" s="336"/>
      <c r="V733" s="336"/>
      <c r="W733" s="336"/>
      <c r="X733" s="336"/>
      <c r="Y733" s="336"/>
      <c r="Z733" s="336"/>
      <c r="AA733" s="336"/>
      <c r="AB733" s="336"/>
      <c r="AC733" s="336"/>
      <c r="AD733" s="336"/>
      <c r="AE733" s="336"/>
      <c r="AF733" s="336"/>
      <c r="AG733" s="336"/>
      <c r="AH733" s="336"/>
      <c r="AI733" s="336"/>
      <c r="AJ733" s="336"/>
      <c r="AK733" s="336"/>
      <c r="AL733" s="336"/>
      <c r="AM733" s="336"/>
      <c r="AN733" s="336"/>
      <c r="AO733" s="336"/>
      <c r="AP733" s="335" t="s">
        <v>4989</v>
      </c>
      <c r="AQ733" s="335"/>
      <c r="AR733" s="335"/>
      <c r="AS733" s="335"/>
    </row>
    <row r="734" spans="2:45" ht="15.75" thickBot="1" x14ac:dyDescent="0.3">
      <c r="B734" s="335" t="s">
        <v>4990</v>
      </c>
      <c r="C734" s="335"/>
      <c r="D734" s="335"/>
      <c r="E734" s="335"/>
      <c r="F734" s="335"/>
      <c r="G734" s="335"/>
      <c r="H734" s="335"/>
      <c r="I734" s="335"/>
      <c r="J734" s="335"/>
      <c r="K734" s="335"/>
      <c r="L734" s="342"/>
      <c r="M734" s="342"/>
      <c r="N734" s="342"/>
      <c r="O734" s="342"/>
      <c r="P734" s="342"/>
      <c r="Q734" s="342"/>
      <c r="R734" s="342"/>
      <c r="S734" s="342"/>
      <c r="T734" s="342"/>
      <c r="U734" s="342"/>
      <c r="V734" s="342"/>
      <c r="W734" s="342"/>
      <c r="X734" s="342"/>
      <c r="Y734" s="342"/>
      <c r="Z734" s="342"/>
      <c r="AA734" s="342"/>
      <c r="AB734" s="342"/>
      <c r="AC734" s="342"/>
      <c r="AD734" s="342"/>
      <c r="AE734" s="342"/>
      <c r="AF734" s="342"/>
      <c r="AG734" s="342"/>
      <c r="AH734" s="342"/>
      <c r="AI734" s="342"/>
      <c r="AJ734" s="342"/>
      <c r="AK734" s="342"/>
      <c r="AL734" s="342"/>
      <c r="AM734" s="342"/>
      <c r="AN734" s="342"/>
      <c r="AO734" s="342"/>
      <c r="AP734" s="335" t="s">
        <v>4989</v>
      </c>
      <c r="AQ734" s="335"/>
      <c r="AR734" s="335"/>
      <c r="AS734" s="335"/>
    </row>
    <row r="735" spans="2:45" ht="15.75" thickBot="1" x14ac:dyDescent="0.3">
      <c r="B735" s="335" t="s">
        <v>4991</v>
      </c>
      <c r="C735" s="335"/>
      <c r="D735" s="335"/>
      <c r="E735" s="335"/>
      <c r="F735" s="335"/>
      <c r="G735" s="335"/>
      <c r="H735" s="335"/>
      <c r="I735" s="335"/>
      <c r="J735" s="335"/>
      <c r="K735" s="335"/>
      <c r="L735" s="342"/>
      <c r="M735" s="342"/>
      <c r="N735" s="342"/>
      <c r="O735" s="342"/>
      <c r="P735" s="342"/>
      <c r="Q735" s="342"/>
      <c r="R735" s="342"/>
      <c r="S735" s="342"/>
      <c r="T735" s="342"/>
      <c r="U735" s="342"/>
      <c r="V735" s="342"/>
      <c r="W735" s="342"/>
      <c r="X735" s="342"/>
      <c r="Y735" s="342"/>
      <c r="Z735" s="342"/>
      <c r="AA735" s="342"/>
      <c r="AB735" s="342"/>
      <c r="AC735" s="342"/>
      <c r="AD735" s="342"/>
      <c r="AE735" s="342"/>
      <c r="AF735" s="342"/>
      <c r="AG735" s="342"/>
      <c r="AH735" s="342"/>
      <c r="AI735" s="342"/>
      <c r="AJ735" s="342"/>
      <c r="AK735" s="342"/>
      <c r="AL735" s="342"/>
      <c r="AM735" s="342"/>
      <c r="AN735" s="342"/>
      <c r="AO735" s="342"/>
      <c r="AP735" s="335" t="s">
        <v>4992</v>
      </c>
      <c r="AQ735" s="335"/>
      <c r="AR735" s="335"/>
      <c r="AS735" s="335"/>
    </row>
    <row r="736" spans="2:45" ht="15.75" thickBot="1" x14ac:dyDescent="0.3">
      <c r="B736" s="335" t="s">
        <v>4993</v>
      </c>
      <c r="C736" s="335"/>
      <c r="D736" s="335"/>
      <c r="E736" s="335"/>
      <c r="F736" s="335"/>
      <c r="G736" s="335"/>
      <c r="H736" s="335"/>
      <c r="I736" s="335"/>
      <c r="J736" s="336"/>
      <c r="K736" s="336"/>
      <c r="L736" s="336"/>
      <c r="M736" s="336"/>
      <c r="N736" s="336"/>
      <c r="O736" s="336"/>
      <c r="P736" s="336"/>
      <c r="Q736" s="336"/>
      <c r="R736" s="336"/>
      <c r="S736" s="336"/>
      <c r="T736" s="336"/>
      <c r="U736" s="336"/>
      <c r="V736" s="336"/>
      <c r="W736" s="336"/>
      <c r="X736" s="336"/>
      <c r="Y736" s="336"/>
      <c r="Z736" s="336"/>
      <c r="AA736" s="336"/>
      <c r="AB736" s="336"/>
      <c r="AC736" s="336"/>
      <c r="AD736" s="336"/>
      <c r="AE736" s="336"/>
      <c r="AF736" s="336"/>
      <c r="AG736" s="336"/>
      <c r="AH736" s="336"/>
      <c r="AI736" s="336"/>
      <c r="AJ736" s="336"/>
      <c r="AK736" s="336"/>
      <c r="AL736" s="336"/>
      <c r="AM736" s="336"/>
      <c r="AN736" s="336"/>
      <c r="AO736" s="336"/>
      <c r="AP736" s="335" t="s">
        <v>4992</v>
      </c>
      <c r="AQ736" s="335"/>
      <c r="AR736" s="335"/>
      <c r="AS736" s="335"/>
    </row>
    <row r="737" spans="2:45" x14ac:dyDescent="0.25">
      <c r="B737" s="338" t="s">
        <v>4994</v>
      </c>
      <c r="C737" s="338"/>
      <c r="D737" s="338"/>
      <c r="E737" s="338"/>
      <c r="F737" s="338"/>
      <c r="G737" s="338"/>
      <c r="H737" s="338"/>
      <c r="I737" s="338"/>
      <c r="J737" s="338"/>
      <c r="K737" s="338"/>
      <c r="L737" s="338"/>
      <c r="M737" s="338"/>
      <c r="N737" s="338"/>
      <c r="O737" s="338"/>
      <c r="P737" s="338"/>
      <c r="Q737" s="338"/>
      <c r="R737" s="338"/>
      <c r="S737" s="338"/>
      <c r="T737" s="338"/>
      <c r="U737" s="338"/>
      <c r="V737" s="338"/>
      <c r="W737" s="338"/>
      <c r="X737" s="338"/>
      <c r="Y737" s="338"/>
      <c r="Z737" s="338"/>
      <c r="AA737" s="338"/>
      <c r="AB737" s="338"/>
      <c r="AC737" s="338"/>
      <c r="AD737" s="338"/>
      <c r="AE737" s="338"/>
      <c r="AF737" s="338"/>
      <c r="AG737" s="338"/>
      <c r="AH737" s="338"/>
      <c r="AI737" s="338"/>
      <c r="AJ737" s="338"/>
      <c r="AK737" s="338"/>
      <c r="AL737" s="338"/>
      <c r="AM737" s="338"/>
      <c r="AN737" s="338"/>
      <c r="AO737" s="338"/>
      <c r="AP737" s="338"/>
      <c r="AQ737" s="338"/>
      <c r="AR737" s="338"/>
      <c r="AS737" s="338"/>
    </row>
    <row r="738" spans="2:45" ht="15.75" thickBot="1" x14ac:dyDescent="0.3">
      <c r="B738" s="335" t="s">
        <v>4995</v>
      </c>
      <c r="C738" s="335"/>
      <c r="D738" s="335"/>
      <c r="E738" s="335"/>
      <c r="F738" s="335"/>
      <c r="G738" s="335"/>
      <c r="H738" s="335"/>
      <c r="I738" s="335"/>
      <c r="J738" s="335"/>
      <c r="K738" s="335"/>
      <c r="L738" s="335"/>
      <c r="M738" s="335"/>
      <c r="N738" s="335"/>
      <c r="O738" s="335"/>
      <c r="P738" s="335"/>
      <c r="Q738" s="335"/>
      <c r="R738" s="335"/>
      <c r="S738" s="335"/>
      <c r="T738" s="335"/>
      <c r="U738" s="335"/>
      <c r="V738" s="335"/>
      <c r="W738" s="335"/>
      <c r="X738" s="335"/>
      <c r="Y738" s="336"/>
      <c r="Z738" s="336"/>
      <c r="AA738" s="336"/>
      <c r="AB738" s="336"/>
      <c r="AC738" s="336"/>
      <c r="AD738" s="336"/>
      <c r="AE738" s="336"/>
      <c r="AF738" s="336"/>
      <c r="AG738" s="336"/>
      <c r="AH738" s="336"/>
      <c r="AI738" s="336"/>
      <c r="AJ738" s="336"/>
      <c r="AK738" s="336"/>
      <c r="AL738" s="336"/>
      <c r="AM738" s="336"/>
      <c r="AN738" s="336"/>
      <c r="AO738" s="336"/>
      <c r="AP738" s="336"/>
      <c r="AQ738" s="336"/>
      <c r="AR738" s="336"/>
      <c r="AS738" s="336"/>
    </row>
    <row r="739" spans="2:45" x14ac:dyDescent="0.25">
      <c r="B739" s="335"/>
      <c r="C739" s="335"/>
      <c r="D739" s="335"/>
      <c r="E739" s="335"/>
      <c r="F739" s="335"/>
      <c r="G739" s="335"/>
      <c r="H739" s="335"/>
      <c r="I739" s="335"/>
      <c r="J739" s="335"/>
      <c r="K739" s="335"/>
      <c r="L739" s="335"/>
      <c r="M739" s="335"/>
      <c r="N739" s="335"/>
      <c r="O739" s="335"/>
      <c r="P739" s="335"/>
      <c r="Q739" s="335"/>
      <c r="R739" s="335"/>
      <c r="S739" s="335"/>
      <c r="T739" s="335"/>
      <c r="U739" s="335"/>
      <c r="V739" s="335"/>
      <c r="W739" s="335"/>
      <c r="X739" s="335"/>
      <c r="Y739" s="340">
        <v>2</v>
      </c>
      <c r="Z739" s="340"/>
      <c r="AA739" s="340"/>
      <c r="AB739" s="340"/>
      <c r="AC739" s="340"/>
      <c r="AD739" s="340"/>
      <c r="AE739" s="340"/>
      <c r="AF739" s="340"/>
      <c r="AG739" s="340"/>
      <c r="AH739" s="340"/>
      <c r="AI739" s="340"/>
      <c r="AJ739" s="340"/>
      <c r="AK739" s="340"/>
      <c r="AL739" s="340"/>
      <c r="AM739" s="340"/>
      <c r="AN739" s="340"/>
      <c r="AO739" s="340"/>
      <c r="AP739" s="340"/>
      <c r="AQ739" s="340"/>
      <c r="AR739" s="340"/>
      <c r="AS739" s="340"/>
    </row>
    <row r="740" spans="2:45" x14ac:dyDescent="0.25">
      <c r="B740" s="335"/>
      <c r="C740" s="335"/>
      <c r="D740" s="335"/>
      <c r="E740" s="335"/>
      <c r="F740" s="335"/>
      <c r="G740" s="335"/>
      <c r="H740" s="335"/>
      <c r="I740" s="335"/>
      <c r="J740" s="335"/>
      <c r="K740" s="335"/>
      <c r="L740" s="335"/>
      <c r="M740" s="335"/>
      <c r="N740" s="335"/>
      <c r="O740" s="335"/>
      <c r="P740" s="335"/>
      <c r="Q740" s="335"/>
      <c r="R740" s="335"/>
      <c r="S740" s="335"/>
      <c r="T740" s="335"/>
      <c r="U740" s="335"/>
      <c r="V740" s="335"/>
      <c r="W740" s="335"/>
      <c r="X740" s="335"/>
      <c r="Y740" s="335"/>
      <c r="Z740" s="335"/>
      <c r="AA740" s="335"/>
      <c r="AB740" s="335"/>
      <c r="AC740" s="335"/>
      <c r="AD740" s="335"/>
      <c r="AE740" s="335"/>
      <c r="AF740" s="335"/>
      <c r="AG740" s="335"/>
      <c r="AH740" s="335"/>
      <c r="AI740" s="335"/>
      <c r="AJ740" s="335"/>
      <c r="AK740" s="335"/>
      <c r="AL740" s="335"/>
      <c r="AM740" s="335"/>
      <c r="AN740" s="335"/>
      <c r="AO740" s="335"/>
      <c r="AP740" s="335"/>
      <c r="AQ740" s="335"/>
      <c r="AR740" s="335"/>
      <c r="AS740" s="335"/>
    </row>
    <row r="741" spans="2:45" ht="15.75" thickBot="1" x14ac:dyDescent="0.3">
      <c r="B741" s="335" t="s">
        <v>4996</v>
      </c>
      <c r="C741" s="335"/>
      <c r="D741" s="335"/>
      <c r="E741" s="335"/>
      <c r="F741" s="335"/>
      <c r="G741" s="335"/>
      <c r="H741" s="335"/>
      <c r="I741" s="335"/>
      <c r="J741" s="335"/>
      <c r="K741" s="335"/>
      <c r="L741" s="335"/>
      <c r="M741" s="335"/>
      <c r="N741" s="335"/>
      <c r="O741" s="335"/>
      <c r="P741" s="335"/>
      <c r="Q741" s="335"/>
      <c r="R741" s="335"/>
      <c r="S741" s="335"/>
      <c r="T741" s="335"/>
      <c r="U741" s="335"/>
      <c r="V741" s="335"/>
      <c r="W741" s="335"/>
      <c r="X741" s="335"/>
      <c r="Y741" s="336"/>
      <c r="Z741" s="336"/>
      <c r="AA741" s="336"/>
      <c r="AB741" s="336"/>
      <c r="AC741" s="336"/>
      <c r="AD741" s="336"/>
      <c r="AE741" s="336"/>
      <c r="AF741" s="336"/>
      <c r="AG741" s="336"/>
      <c r="AH741" s="336"/>
      <c r="AI741" s="336"/>
      <c r="AJ741" s="336"/>
      <c r="AK741" s="336"/>
      <c r="AL741" s="336"/>
      <c r="AM741" s="336"/>
      <c r="AN741" s="336"/>
      <c r="AO741" s="336"/>
      <c r="AP741" s="336"/>
      <c r="AQ741" s="336"/>
      <c r="AR741" s="336"/>
      <c r="AS741" s="336"/>
    </row>
    <row r="742" spans="2:45" x14ac:dyDescent="0.25">
      <c r="B742" s="338" t="s">
        <v>4997</v>
      </c>
      <c r="C742" s="338"/>
      <c r="D742" s="338"/>
      <c r="E742" s="338"/>
      <c r="F742" s="338"/>
      <c r="G742" s="338"/>
      <c r="H742" s="338"/>
      <c r="I742" s="338"/>
      <c r="J742" s="338"/>
      <c r="K742" s="338"/>
      <c r="L742" s="338"/>
      <c r="M742" s="338"/>
      <c r="N742" s="338"/>
      <c r="O742" s="338"/>
      <c r="P742" s="338"/>
      <c r="Q742" s="338"/>
      <c r="R742" s="338"/>
      <c r="S742" s="338"/>
      <c r="T742" s="338"/>
      <c r="U742" s="338"/>
      <c r="V742" s="338"/>
      <c r="W742" s="338"/>
      <c r="X742" s="338"/>
      <c r="Y742" s="338"/>
      <c r="Z742" s="338"/>
      <c r="AA742" s="338"/>
      <c r="AB742" s="338"/>
      <c r="AC742" s="338"/>
      <c r="AD742" s="338"/>
      <c r="AE742" s="338"/>
      <c r="AF742" s="338"/>
      <c r="AG742" s="338"/>
      <c r="AH742" s="338"/>
      <c r="AI742" s="338"/>
      <c r="AJ742" s="338"/>
      <c r="AK742" s="338"/>
      <c r="AL742" s="338"/>
      <c r="AM742" s="338"/>
      <c r="AN742" s="338"/>
      <c r="AO742" s="338"/>
      <c r="AP742" s="338"/>
      <c r="AQ742" s="338"/>
      <c r="AR742" s="338"/>
      <c r="AS742" s="338"/>
    </row>
    <row r="743" spans="2:45" ht="15.75" thickBot="1" x14ac:dyDescent="0.3">
      <c r="B743" s="335" t="s">
        <v>4998</v>
      </c>
      <c r="C743" s="335"/>
      <c r="D743" s="335"/>
      <c r="E743" s="335"/>
      <c r="F743" s="335"/>
      <c r="G743" s="335"/>
      <c r="H743" s="335"/>
      <c r="I743" s="335"/>
      <c r="J743" s="335"/>
      <c r="K743" s="335"/>
      <c r="L743" s="335"/>
      <c r="M743" s="335"/>
      <c r="N743" s="335"/>
      <c r="O743" s="335"/>
      <c r="P743" s="335"/>
      <c r="Q743" s="335"/>
      <c r="R743" s="335"/>
      <c r="S743" s="335"/>
      <c r="T743" s="335"/>
      <c r="U743" s="335"/>
      <c r="V743" s="335"/>
      <c r="W743" s="335"/>
      <c r="X743" s="335"/>
      <c r="Y743" s="336"/>
      <c r="Z743" s="336"/>
      <c r="AA743" s="336"/>
      <c r="AB743" s="336"/>
      <c r="AC743" s="336"/>
      <c r="AD743" s="336"/>
      <c r="AE743" s="336"/>
      <c r="AF743" s="336"/>
      <c r="AG743" s="336"/>
      <c r="AH743" s="336"/>
      <c r="AI743" s="336"/>
      <c r="AJ743" s="336"/>
      <c r="AK743" s="336"/>
      <c r="AL743" s="336"/>
      <c r="AM743" s="336"/>
      <c r="AN743" s="336"/>
      <c r="AO743" s="336"/>
      <c r="AP743" s="336"/>
      <c r="AQ743" s="336"/>
      <c r="AR743" s="336"/>
      <c r="AS743" s="336"/>
    </row>
    <row r="744" spans="2:45" ht="15.75" thickBot="1" x14ac:dyDescent="0.3">
      <c r="B744" s="335" t="s">
        <v>4999</v>
      </c>
      <c r="C744" s="335"/>
      <c r="D744" s="335"/>
      <c r="E744" s="335"/>
      <c r="F744" s="335"/>
      <c r="G744" s="335"/>
      <c r="H744" s="335"/>
      <c r="I744" s="335"/>
      <c r="J744" s="335"/>
      <c r="K744" s="335"/>
      <c r="L744" s="335"/>
      <c r="M744" s="335"/>
      <c r="N744" s="335"/>
      <c r="O744" s="335"/>
      <c r="P744" s="335"/>
      <c r="Q744" s="335"/>
      <c r="R744" s="335"/>
      <c r="S744" s="335"/>
      <c r="T744" s="335"/>
      <c r="U744" s="335"/>
      <c r="V744" s="335"/>
      <c r="W744" s="335"/>
      <c r="X744" s="335"/>
      <c r="Y744" s="342"/>
      <c r="Z744" s="342"/>
      <c r="AA744" s="342"/>
      <c r="AB744" s="342"/>
      <c r="AC744" s="342"/>
      <c r="AD744" s="342"/>
      <c r="AE744" s="342"/>
      <c r="AF744" s="342"/>
      <c r="AG744" s="342"/>
      <c r="AH744" s="342"/>
      <c r="AI744" s="342"/>
      <c r="AJ744" s="342"/>
      <c r="AK744" s="342"/>
      <c r="AL744" s="342"/>
      <c r="AM744" s="342"/>
      <c r="AN744" s="342"/>
      <c r="AO744" s="342"/>
      <c r="AP744" s="342"/>
      <c r="AQ744" s="342"/>
      <c r="AR744" s="342"/>
      <c r="AS744" s="342"/>
    </row>
    <row r="745" spans="2:45" ht="15.75" thickBot="1" x14ac:dyDescent="0.3">
      <c r="B745" s="335" t="s">
        <v>5000</v>
      </c>
      <c r="C745" s="335"/>
      <c r="D745" s="335"/>
      <c r="E745" s="335"/>
      <c r="F745" s="335"/>
      <c r="G745" s="335"/>
      <c r="H745" s="335"/>
      <c r="I745" s="335"/>
      <c r="J745" s="335"/>
      <c r="K745" s="335"/>
      <c r="L745" s="335"/>
      <c r="M745" s="335"/>
      <c r="N745" s="335"/>
      <c r="O745" s="335"/>
      <c r="P745" s="335"/>
      <c r="Q745" s="335"/>
      <c r="R745" s="335"/>
      <c r="S745" s="335"/>
      <c r="T745" s="335"/>
      <c r="U745" s="335"/>
      <c r="V745" s="335"/>
      <c r="W745" s="335"/>
      <c r="X745" s="335"/>
      <c r="Y745" s="342"/>
      <c r="Z745" s="342"/>
      <c r="AA745" s="342"/>
      <c r="AB745" s="342"/>
      <c r="AC745" s="342"/>
      <c r="AD745" s="342"/>
      <c r="AE745" s="342"/>
      <c r="AF745" s="342"/>
      <c r="AG745" s="342"/>
      <c r="AH745" s="342"/>
      <c r="AI745" s="342"/>
      <c r="AJ745" s="342"/>
      <c r="AK745" s="342"/>
      <c r="AL745" s="342"/>
      <c r="AM745" s="342"/>
      <c r="AN745" s="342"/>
      <c r="AO745" s="342"/>
      <c r="AP745" s="342"/>
      <c r="AQ745" s="342"/>
      <c r="AR745" s="342"/>
      <c r="AS745" s="342"/>
    </row>
    <row r="746" spans="2:45" x14ac:dyDescent="0.25">
      <c r="B746" s="338" t="s">
        <v>5001</v>
      </c>
      <c r="C746" s="338"/>
      <c r="D746" s="338"/>
      <c r="E746" s="338"/>
      <c r="F746" s="338"/>
      <c r="G746" s="338"/>
      <c r="H746" s="338"/>
      <c r="I746" s="338"/>
      <c r="J746" s="338"/>
      <c r="K746" s="338"/>
      <c r="L746" s="338"/>
      <c r="M746" s="338"/>
      <c r="N746" s="338"/>
      <c r="O746" s="338"/>
      <c r="P746" s="338"/>
      <c r="Q746" s="338"/>
      <c r="R746" s="338"/>
      <c r="S746" s="338"/>
      <c r="T746" s="338"/>
      <c r="U746" s="338"/>
      <c r="V746" s="338"/>
      <c r="W746" s="338"/>
      <c r="X746" s="338"/>
      <c r="Y746" s="338"/>
      <c r="Z746" s="338"/>
      <c r="AA746" s="338"/>
      <c r="AB746" s="338"/>
      <c r="AC746" s="338"/>
      <c r="AD746" s="338"/>
      <c r="AE746" s="338"/>
      <c r="AF746" s="338"/>
      <c r="AG746" s="338"/>
      <c r="AH746" s="338"/>
      <c r="AI746" s="338"/>
      <c r="AJ746" s="338"/>
      <c r="AK746" s="338"/>
      <c r="AL746" s="338"/>
      <c r="AM746" s="338"/>
      <c r="AN746" s="338"/>
      <c r="AO746" s="338"/>
      <c r="AP746" s="338"/>
      <c r="AQ746" s="338"/>
      <c r="AR746" s="338"/>
      <c r="AS746" s="338"/>
    </row>
    <row r="747" spans="2:45" x14ac:dyDescent="0.25">
      <c r="B747" s="335" t="s">
        <v>5002</v>
      </c>
      <c r="C747" s="335"/>
      <c r="D747" s="335"/>
      <c r="E747" s="335"/>
      <c r="F747" s="335"/>
      <c r="G747" s="335"/>
      <c r="H747" s="335"/>
      <c r="I747" s="335"/>
      <c r="J747" s="335"/>
      <c r="K747" s="335"/>
      <c r="L747" s="335"/>
      <c r="M747" s="335"/>
      <c r="N747" s="335"/>
      <c r="O747" s="335"/>
      <c r="P747" s="335"/>
      <c r="Q747" s="335"/>
      <c r="R747" s="335"/>
      <c r="S747" s="335"/>
      <c r="T747" s="335"/>
      <c r="U747" s="335"/>
      <c r="V747" s="335"/>
      <c r="W747" s="335"/>
      <c r="X747" s="335"/>
      <c r="Y747" s="335"/>
      <c r="Z747" s="335"/>
      <c r="AA747" s="335"/>
      <c r="AB747" s="335"/>
      <c r="AC747" s="335"/>
      <c r="AD747" s="335"/>
      <c r="AE747" s="335"/>
      <c r="AF747" s="335"/>
      <c r="AG747" s="335"/>
      <c r="AH747" s="335"/>
      <c r="AI747" s="335"/>
      <c r="AJ747" s="335"/>
      <c r="AK747" s="335"/>
      <c r="AL747" s="335"/>
      <c r="AM747" s="335"/>
      <c r="AN747" s="335"/>
      <c r="AO747" s="335"/>
      <c r="AP747" s="335"/>
      <c r="AQ747" s="335"/>
      <c r="AR747" s="335"/>
      <c r="AS747" s="335"/>
    </row>
    <row r="748" spans="2:45" ht="15.75" thickBot="1" x14ac:dyDescent="0.3">
      <c r="B748" s="335" t="s">
        <v>5003</v>
      </c>
      <c r="C748" s="335"/>
      <c r="D748" s="335"/>
      <c r="E748" s="335"/>
      <c r="F748" s="335"/>
      <c r="G748" s="335"/>
      <c r="H748" s="335"/>
      <c r="I748" s="335"/>
      <c r="J748" s="335"/>
      <c r="K748" s="335"/>
      <c r="L748" s="335"/>
      <c r="M748" s="335"/>
      <c r="N748" s="335"/>
      <c r="O748" s="335"/>
      <c r="P748" s="335"/>
      <c r="Q748" s="335"/>
      <c r="R748" s="335"/>
      <c r="S748" s="335"/>
      <c r="T748" s="335"/>
      <c r="U748" s="335"/>
      <c r="V748" s="335"/>
      <c r="W748" s="335"/>
      <c r="X748" s="335"/>
      <c r="Y748" s="336"/>
      <c r="Z748" s="336"/>
      <c r="AA748" s="336"/>
      <c r="AB748" s="336"/>
      <c r="AC748" s="336"/>
      <c r="AD748" s="336"/>
      <c r="AE748" s="336"/>
      <c r="AF748" s="336"/>
      <c r="AG748" s="336"/>
      <c r="AH748" s="336"/>
      <c r="AI748" s="336"/>
      <c r="AJ748" s="336"/>
      <c r="AK748" s="336"/>
      <c r="AL748" s="336"/>
      <c r="AM748" s="336"/>
      <c r="AN748" s="336"/>
      <c r="AO748" s="336"/>
      <c r="AP748" s="335" t="s">
        <v>4989</v>
      </c>
      <c r="AQ748" s="335"/>
      <c r="AR748" s="335"/>
      <c r="AS748" s="335"/>
    </row>
    <row r="749" spans="2:45" x14ac:dyDescent="0.25">
      <c r="B749" s="335" t="s">
        <v>5004</v>
      </c>
      <c r="C749" s="335"/>
      <c r="D749" s="335"/>
      <c r="E749" s="335"/>
      <c r="F749" s="335"/>
      <c r="G749" s="335"/>
      <c r="H749" s="335"/>
      <c r="I749" s="335"/>
      <c r="J749" s="335"/>
      <c r="K749" s="335"/>
      <c r="L749" s="335"/>
      <c r="M749" s="335"/>
      <c r="N749" s="335"/>
      <c r="O749" s="335"/>
      <c r="P749" s="335"/>
      <c r="Q749" s="335"/>
      <c r="R749" s="335"/>
      <c r="S749" s="335"/>
      <c r="T749" s="335"/>
      <c r="U749" s="335"/>
      <c r="V749" s="335"/>
      <c r="W749" s="335"/>
      <c r="X749" s="335"/>
      <c r="Y749" s="335"/>
      <c r="Z749" s="340"/>
      <c r="AA749" s="340"/>
      <c r="AB749" s="340"/>
      <c r="AC749" s="340"/>
      <c r="AD749" s="340"/>
      <c r="AE749" s="340"/>
      <c r="AF749" s="340"/>
      <c r="AG749" s="340"/>
      <c r="AH749" s="340"/>
      <c r="AI749" s="340"/>
      <c r="AJ749" s="340"/>
      <c r="AK749" s="340"/>
      <c r="AL749" s="340"/>
      <c r="AM749" s="340"/>
      <c r="AN749" s="340"/>
      <c r="AO749" s="340"/>
      <c r="AP749" s="335" t="s">
        <v>4992</v>
      </c>
      <c r="AQ749" s="335"/>
      <c r="AR749" s="335"/>
      <c r="AS749" s="335"/>
    </row>
    <row r="750" spans="2:45" ht="15.75" thickBot="1" x14ac:dyDescent="0.3">
      <c r="B750" s="335" t="s">
        <v>5005</v>
      </c>
      <c r="C750" s="335"/>
      <c r="D750" s="335"/>
      <c r="E750" s="335"/>
      <c r="F750" s="335"/>
      <c r="G750" s="335"/>
      <c r="H750" s="335"/>
      <c r="I750" s="335"/>
      <c r="J750" s="335"/>
      <c r="K750" s="335"/>
      <c r="L750" s="335"/>
      <c r="M750" s="335"/>
      <c r="N750" s="335"/>
      <c r="O750" s="335"/>
      <c r="P750" s="335"/>
      <c r="Q750" s="335"/>
      <c r="R750" s="335"/>
      <c r="S750" s="335"/>
      <c r="T750" s="335"/>
      <c r="U750" s="335"/>
      <c r="V750" s="335"/>
      <c r="W750" s="335"/>
      <c r="X750" s="335"/>
      <c r="Y750" s="336"/>
      <c r="Z750" s="336"/>
      <c r="AA750" s="336"/>
      <c r="AB750" s="336"/>
      <c r="AC750" s="336"/>
      <c r="AD750" s="336"/>
      <c r="AE750" s="336"/>
      <c r="AF750" s="336"/>
      <c r="AG750" s="336"/>
      <c r="AH750" s="336"/>
      <c r="AI750" s="336"/>
      <c r="AJ750" s="336"/>
      <c r="AK750" s="336"/>
      <c r="AL750" s="336"/>
      <c r="AM750" s="336"/>
      <c r="AN750" s="336"/>
      <c r="AO750" s="336"/>
      <c r="AP750" s="336"/>
      <c r="AQ750" s="335" t="s">
        <v>5006</v>
      </c>
      <c r="AR750" s="335"/>
      <c r="AS750" s="335"/>
    </row>
    <row r="751" spans="2:45" ht="15.75" thickBot="1" x14ac:dyDescent="0.3">
      <c r="B751" s="335" t="s">
        <v>5007</v>
      </c>
      <c r="C751" s="335"/>
      <c r="D751" s="335"/>
      <c r="E751" s="335"/>
      <c r="F751" s="335"/>
      <c r="G751" s="335"/>
      <c r="H751" s="335"/>
      <c r="I751" s="335"/>
      <c r="J751" s="335"/>
      <c r="K751" s="335"/>
      <c r="L751" s="335"/>
      <c r="M751" s="335"/>
      <c r="N751" s="335"/>
      <c r="O751" s="335"/>
      <c r="P751" s="335"/>
      <c r="Q751" s="335"/>
      <c r="R751" s="335"/>
      <c r="S751" s="335"/>
      <c r="T751" s="335"/>
      <c r="U751" s="335"/>
      <c r="V751" s="335"/>
      <c r="W751" s="335"/>
      <c r="X751" s="335"/>
      <c r="Y751" s="342"/>
      <c r="Z751" s="342"/>
      <c r="AA751" s="342"/>
      <c r="AB751" s="342"/>
      <c r="AC751" s="342"/>
      <c r="AD751" s="342"/>
      <c r="AE751" s="342"/>
      <c r="AF751" s="342"/>
      <c r="AG751" s="342"/>
      <c r="AH751" s="342"/>
      <c r="AI751" s="342"/>
      <c r="AJ751" s="342"/>
      <c r="AK751" s="342"/>
      <c r="AL751" s="342"/>
      <c r="AM751" s="342"/>
      <c r="AN751" s="342"/>
      <c r="AO751" s="335" t="s">
        <v>5008</v>
      </c>
      <c r="AP751" s="335"/>
      <c r="AQ751" s="335"/>
      <c r="AR751" s="335"/>
      <c r="AS751" s="335"/>
    </row>
    <row r="752" spans="2:45" x14ac:dyDescent="0.25">
      <c r="B752" s="335" t="s">
        <v>5009</v>
      </c>
      <c r="C752" s="335"/>
      <c r="D752" s="335"/>
      <c r="E752" s="335"/>
      <c r="F752" s="335"/>
      <c r="G752" s="335"/>
      <c r="H752" s="335"/>
      <c r="I752" s="335"/>
      <c r="J752" s="335"/>
      <c r="K752" s="335"/>
      <c r="L752" s="335"/>
      <c r="M752" s="335"/>
      <c r="N752" s="335"/>
      <c r="O752" s="335"/>
      <c r="P752" s="335"/>
      <c r="Q752" s="335"/>
      <c r="R752" s="335"/>
      <c r="S752" s="335"/>
      <c r="T752" s="335"/>
      <c r="U752" s="335"/>
      <c r="V752" s="335"/>
      <c r="W752" s="335"/>
      <c r="X752" s="335"/>
      <c r="Y752" s="335"/>
      <c r="Z752" s="335"/>
      <c r="AA752" s="335"/>
      <c r="AB752" s="335"/>
      <c r="AC752" s="335"/>
      <c r="AD752" s="335"/>
      <c r="AE752" s="335"/>
      <c r="AF752" s="335"/>
      <c r="AG752" s="335"/>
      <c r="AH752" s="335"/>
      <c r="AI752" s="335"/>
      <c r="AJ752" s="335"/>
      <c r="AK752" s="335"/>
      <c r="AL752" s="335"/>
      <c r="AM752" s="335"/>
      <c r="AN752" s="335"/>
      <c r="AO752" s="335"/>
      <c r="AP752" s="335"/>
      <c r="AQ752" s="335"/>
      <c r="AR752" s="335"/>
      <c r="AS752" s="335"/>
    </row>
    <row r="753" spans="2:45" ht="15.75" thickBot="1" x14ac:dyDescent="0.3">
      <c r="B753" s="335" t="s">
        <v>5010</v>
      </c>
      <c r="C753" s="335"/>
      <c r="D753" s="335"/>
      <c r="E753" s="335"/>
      <c r="F753" s="335"/>
      <c r="G753" s="335"/>
      <c r="H753" s="335"/>
      <c r="I753" s="335"/>
      <c r="J753" s="335"/>
      <c r="K753" s="335"/>
      <c r="L753" s="335"/>
      <c r="M753" s="335"/>
      <c r="N753" s="335"/>
      <c r="O753" s="335"/>
      <c r="P753" s="335"/>
      <c r="Q753" s="335"/>
      <c r="R753" s="335"/>
      <c r="S753" s="335"/>
      <c r="T753" s="335"/>
      <c r="U753" s="335"/>
      <c r="V753" s="335"/>
      <c r="W753" s="335"/>
      <c r="X753" s="335"/>
      <c r="Y753" s="336"/>
      <c r="Z753" s="336"/>
      <c r="AA753" s="336"/>
      <c r="AB753" s="336"/>
      <c r="AC753" s="336"/>
      <c r="AD753" s="336"/>
      <c r="AE753" s="336"/>
      <c r="AF753" s="336"/>
      <c r="AG753" s="336"/>
      <c r="AH753" s="336"/>
      <c r="AI753" s="336"/>
      <c r="AJ753" s="336"/>
      <c r="AK753" s="336"/>
      <c r="AL753" s="336"/>
      <c r="AM753" s="336"/>
      <c r="AN753" s="336"/>
      <c r="AO753" s="335" t="s">
        <v>5008</v>
      </c>
      <c r="AP753" s="335"/>
      <c r="AQ753" s="335"/>
      <c r="AR753" s="335"/>
      <c r="AS753" s="335"/>
    </row>
    <row r="754" spans="2:45" ht="15.75" thickBot="1" x14ac:dyDescent="0.3">
      <c r="B754" s="335" t="s">
        <v>5011</v>
      </c>
      <c r="C754" s="335"/>
      <c r="D754" s="335"/>
      <c r="E754" s="335"/>
      <c r="F754" s="335"/>
      <c r="G754" s="335"/>
      <c r="H754" s="335"/>
      <c r="I754" s="335"/>
      <c r="J754" s="335"/>
      <c r="K754" s="335"/>
      <c r="L754" s="335"/>
      <c r="M754" s="335"/>
      <c r="N754" s="335"/>
      <c r="O754" s="335"/>
      <c r="P754" s="335"/>
      <c r="Q754" s="335"/>
      <c r="R754" s="335"/>
      <c r="S754" s="335"/>
      <c r="T754" s="335"/>
      <c r="U754" s="335"/>
      <c r="V754" s="335"/>
      <c r="W754" s="335"/>
      <c r="X754" s="335"/>
      <c r="Y754" s="342"/>
      <c r="Z754" s="342"/>
      <c r="AA754" s="342"/>
      <c r="AB754" s="342"/>
      <c r="AC754" s="342"/>
      <c r="AD754" s="342"/>
      <c r="AE754" s="342"/>
      <c r="AF754" s="342"/>
      <c r="AG754" s="342"/>
      <c r="AH754" s="342"/>
      <c r="AI754" s="342"/>
      <c r="AJ754" s="342"/>
      <c r="AK754" s="342"/>
      <c r="AL754" s="342"/>
      <c r="AM754" s="342"/>
      <c r="AN754" s="342"/>
      <c r="AO754" s="335" t="s">
        <v>5008</v>
      </c>
      <c r="AP754" s="335"/>
      <c r="AQ754" s="335"/>
      <c r="AR754" s="335"/>
      <c r="AS754" s="335"/>
    </row>
    <row r="755" spans="2:45" ht="15.75" thickBot="1" x14ac:dyDescent="0.3">
      <c r="B755" s="335" t="s">
        <v>5012</v>
      </c>
      <c r="C755" s="335"/>
      <c r="D755" s="335"/>
      <c r="E755" s="335"/>
      <c r="F755" s="335"/>
      <c r="G755" s="335"/>
      <c r="H755" s="335"/>
      <c r="I755" s="335"/>
      <c r="J755" s="335"/>
      <c r="K755" s="335"/>
      <c r="L755" s="335"/>
      <c r="M755" s="335"/>
      <c r="N755" s="335"/>
      <c r="O755" s="335"/>
      <c r="P755" s="335"/>
      <c r="Q755" s="335"/>
      <c r="R755" s="335"/>
      <c r="S755" s="335"/>
      <c r="T755" s="335"/>
      <c r="U755" s="335"/>
      <c r="V755" s="335"/>
      <c r="W755" s="335"/>
      <c r="X755" s="335"/>
      <c r="Y755" s="342"/>
      <c r="Z755" s="342"/>
      <c r="AA755" s="342"/>
      <c r="AB755" s="342"/>
      <c r="AC755" s="342"/>
      <c r="AD755" s="342"/>
      <c r="AE755" s="342"/>
      <c r="AF755" s="342"/>
      <c r="AG755" s="342"/>
      <c r="AH755" s="342"/>
      <c r="AI755" s="342"/>
      <c r="AJ755" s="342"/>
      <c r="AK755" s="342"/>
      <c r="AL755" s="342"/>
      <c r="AM755" s="342"/>
      <c r="AN755" s="342"/>
      <c r="AO755" s="335" t="s">
        <v>5008</v>
      </c>
      <c r="AP755" s="335"/>
      <c r="AQ755" s="335"/>
      <c r="AR755" s="335"/>
      <c r="AS755" s="335"/>
    </row>
    <row r="756" spans="2:45" x14ac:dyDescent="0.25">
      <c r="B756" s="335" t="s">
        <v>5013</v>
      </c>
      <c r="C756" s="335"/>
      <c r="D756" s="335"/>
      <c r="E756" s="335"/>
      <c r="F756" s="335"/>
      <c r="G756" s="335"/>
      <c r="H756" s="335"/>
      <c r="I756" s="335"/>
      <c r="J756" s="335"/>
      <c r="K756" s="335"/>
      <c r="L756" s="335"/>
      <c r="M756" s="335"/>
      <c r="N756" s="335"/>
      <c r="O756" s="335"/>
      <c r="P756" s="335"/>
      <c r="Q756" s="335"/>
      <c r="R756" s="335"/>
      <c r="S756" s="335"/>
      <c r="T756" s="335"/>
      <c r="U756" s="335"/>
      <c r="V756" s="335"/>
      <c r="W756" s="335"/>
      <c r="X756" s="335"/>
      <c r="Y756" s="340"/>
      <c r="Z756" s="340"/>
      <c r="AA756" s="340"/>
      <c r="AB756" s="340"/>
      <c r="AC756" s="340"/>
      <c r="AD756" s="340"/>
      <c r="AE756" s="340"/>
      <c r="AF756" s="340"/>
      <c r="AG756" s="340"/>
      <c r="AH756" s="340"/>
      <c r="AI756" s="340"/>
      <c r="AJ756" s="340"/>
      <c r="AK756" s="340"/>
      <c r="AL756" s="340"/>
      <c r="AM756" s="340"/>
      <c r="AN756" s="340"/>
      <c r="AO756" s="335" t="s">
        <v>5008</v>
      </c>
      <c r="AP756" s="335"/>
      <c r="AQ756" s="335"/>
      <c r="AR756" s="335"/>
      <c r="AS756" s="335"/>
    </row>
    <row r="757" spans="2:45" ht="15.75" thickBot="1" x14ac:dyDescent="0.3">
      <c r="B757" s="335" t="s">
        <v>5014</v>
      </c>
      <c r="C757" s="335"/>
      <c r="D757" s="335"/>
      <c r="E757" s="335"/>
      <c r="F757" s="335"/>
      <c r="G757" s="335"/>
      <c r="H757" s="335"/>
      <c r="I757" s="335"/>
      <c r="J757" s="335"/>
      <c r="K757" s="335"/>
      <c r="L757" s="335"/>
      <c r="M757" s="335"/>
      <c r="N757" s="335"/>
      <c r="O757" s="335"/>
      <c r="P757" s="335"/>
      <c r="Q757" s="335"/>
      <c r="R757" s="335"/>
      <c r="S757" s="335"/>
      <c r="T757" s="335"/>
      <c r="U757" s="335"/>
      <c r="V757" s="335"/>
      <c r="W757" s="335"/>
      <c r="X757" s="335"/>
      <c r="Y757" s="336"/>
      <c r="Z757" s="336"/>
      <c r="AA757" s="336"/>
      <c r="AB757" s="336"/>
      <c r="AC757" s="336"/>
      <c r="AD757" s="336"/>
      <c r="AE757" s="336"/>
      <c r="AF757" s="336"/>
      <c r="AG757" s="336"/>
      <c r="AH757" s="336"/>
      <c r="AI757" s="336"/>
      <c r="AJ757" s="336"/>
      <c r="AK757" s="336"/>
      <c r="AL757" s="336"/>
      <c r="AM757" s="336"/>
      <c r="AN757" s="336"/>
      <c r="AO757" s="335" t="s">
        <v>5008</v>
      </c>
      <c r="AP757" s="335"/>
      <c r="AQ757" s="335"/>
      <c r="AR757" s="335"/>
      <c r="AS757" s="335"/>
    </row>
    <row r="758" spans="2:45" x14ac:dyDescent="0.25">
      <c r="B758" s="335" t="s">
        <v>5015</v>
      </c>
      <c r="C758" s="335"/>
      <c r="D758" s="335"/>
      <c r="E758" s="335"/>
      <c r="F758" s="335"/>
      <c r="G758" s="335"/>
      <c r="H758" s="335"/>
      <c r="I758" s="335"/>
      <c r="J758" s="335"/>
      <c r="K758" s="335"/>
      <c r="L758" s="335"/>
      <c r="M758" s="335"/>
      <c r="N758" s="335"/>
      <c r="O758" s="335"/>
      <c r="P758" s="335"/>
      <c r="Q758" s="335"/>
      <c r="R758" s="335"/>
      <c r="S758" s="335"/>
      <c r="T758" s="335"/>
      <c r="U758" s="335"/>
      <c r="V758" s="335"/>
      <c r="W758" s="335"/>
      <c r="X758" s="335"/>
      <c r="Y758" s="335"/>
      <c r="Z758" s="335"/>
      <c r="AA758" s="335"/>
      <c r="AB758" s="335"/>
      <c r="AC758" s="335"/>
      <c r="AD758" s="335"/>
      <c r="AE758" s="335"/>
      <c r="AF758" s="335"/>
      <c r="AG758" s="335"/>
      <c r="AH758" s="335"/>
      <c r="AI758" s="335"/>
      <c r="AJ758" s="335"/>
      <c r="AK758" s="335"/>
      <c r="AL758" s="335"/>
      <c r="AM758" s="335"/>
      <c r="AN758" s="335"/>
      <c r="AO758" s="335"/>
      <c r="AP758" s="335"/>
      <c r="AQ758" s="335"/>
      <c r="AR758" s="335"/>
      <c r="AS758" s="335"/>
    </row>
    <row r="759" spans="2:45" ht="15.75" thickBot="1" x14ac:dyDescent="0.3">
      <c r="B759" s="335" t="s">
        <v>5016</v>
      </c>
      <c r="C759" s="335"/>
      <c r="D759" s="335"/>
      <c r="E759" s="335"/>
      <c r="F759" s="335"/>
      <c r="G759" s="335"/>
      <c r="H759" s="335"/>
      <c r="I759" s="335"/>
      <c r="J759" s="335"/>
      <c r="K759" s="335"/>
      <c r="L759" s="335"/>
      <c r="M759" s="335"/>
      <c r="N759" s="335"/>
      <c r="O759" s="335"/>
      <c r="P759" s="335"/>
      <c r="Q759" s="335"/>
      <c r="R759" s="335"/>
      <c r="S759" s="335"/>
      <c r="T759" s="335"/>
      <c r="U759" s="335"/>
      <c r="V759" s="335"/>
      <c r="W759" s="335"/>
      <c r="X759" s="335"/>
      <c r="Y759" s="336"/>
      <c r="Z759" s="336"/>
      <c r="AA759" s="336"/>
      <c r="AB759" s="336"/>
      <c r="AC759" s="336"/>
      <c r="AD759" s="336"/>
      <c r="AE759" s="336"/>
      <c r="AF759" s="336"/>
      <c r="AG759" s="336"/>
      <c r="AH759" s="336"/>
      <c r="AI759" s="336"/>
      <c r="AJ759" s="336"/>
      <c r="AK759" s="336"/>
      <c r="AL759" s="336"/>
      <c r="AM759" s="336"/>
      <c r="AN759" s="336"/>
      <c r="AO759" s="336"/>
      <c r="AP759" s="335" t="s">
        <v>4989</v>
      </c>
      <c r="AQ759" s="335"/>
      <c r="AR759" s="335"/>
      <c r="AS759" s="335"/>
    </row>
    <row r="760" spans="2:45" ht="15.75" thickBot="1" x14ac:dyDescent="0.3">
      <c r="B760" s="335" t="s">
        <v>5017</v>
      </c>
      <c r="C760" s="335"/>
      <c r="D760" s="335"/>
      <c r="E760" s="335"/>
      <c r="F760" s="335"/>
      <c r="G760" s="335"/>
      <c r="H760" s="335"/>
      <c r="I760" s="335"/>
      <c r="J760" s="335"/>
      <c r="K760" s="335"/>
      <c r="L760" s="335"/>
      <c r="M760" s="335"/>
      <c r="N760" s="335"/>
      <c r="O760" s="335"/>
      <c r="P760" s="335"/>
      <c r="Q760" s="335"/>
      <c r="R760" s="335"/>
      <c r="S760" s="335"/>
      <c r="T760" s="335"/>
      <c r="U760" s="335"/>
      <c r="V760" s="335"/>
      <c r="W760" s="335"/>
      <c r="X760" s="335"/>
      <c r="Y760" s="335"/>
      <c r="Z760" s="335"/>
      <c r="AA760" s="335"/>
      <c r="AB760" s="335"/>
      <c r="AC760" s="335"/>
      <c r="AD760" s="335"/>
      <c r="AE760" s="335"/>
      <c r="AF760" s="335"/>
      <c r="AG760" s="335"/>
      <c r="AH760" s="336"/>
      <c r="AI760" s="336"/>
      <c r="AJ760" s="336"/>
      <c r="AK760" s="336"/>
      <c r="AL760" s="336"/>
      <c r="AM760" s="336"/>
      <c r="AN760" s="336"/>
      <c r="AO760" s="336"/>
      <c r="AP760" s="336"/>
      <c r="AQ760" s="336"/>
      <c r="AR760" s="336"/>
      <c r="AS760" s="336"/>
    </row>
    <row r="761" spans="2:45" x14ac:dyDescent="0.25">
      <c r="B761" s="335"/>
      <c r="C761" s="335"/>
      <c r="D761" s="335"/>
      <c r="E761" s="335"/>
      <c r="F761" s="335"/>
      <c r="G761" s="335"/>
      <c r="H761" s="335"/>
      <c r="I761" s="335"/>
      <c r="J761" s="335"/>
      <c r="K761" s="335"/>
      <c r="L761" s="335"/>
      <c r="M761" s="335"/>
      <c r="N761" s="335"/>
      <c r="O761" s="335"/>
      <c r="P761" s="335"/>
      <c r="Q761" s="335"/>
      <c r="R761" s="335"/>
      <c r="S761" s="335"/>
      <c r="T761" s="335"/>
      <c r="U761" s="335"/>
      <c r="V761" s="335"/>
      <c r="W761" s="335"/>
      <c r="X761" s="335"/>
      <c r="Y761" s="335"/>
      <c r="Z761" s="335"/>
      <c r="AA761" s="335"/>
      <c r="AB761" s="335"/>
      <c r="AC761" s="335"/>
      <c r="AD761" s="335"/>
      <c r="AE761" s="335"/>
      <c r="AF761" s="335"/>
      <c r="AG761" s="335"/>
      <c r="AH761" s="337" t="s">
        <v>4777</v>
      </c>
      <c r="AI761" s="337"/>
      <c r="AJ761" s="337"/>
      <c r="AK761" s="337"/>
      <c r="AL761" s="337"/>
      <c r="AM761" s="337"/>
      <c r="AN761" s="337"/>
      <c r="AO761" s="337"/>
      <c r="AP761" s="337"/>
      <c r="AQ761" s="337"/>
      <c r="AR761" s="337"/>
      <c r="AS761" s="337"/>
    </row>
    <row r="762" spans="2:45" ht="15.75" thickBot="1" x14ac:dyDescent="0.3">
      <c r="B762" s="335" t="s">
        <v>5018</v>
      </c>
      <c r="C762" s="335"/>
      <c r="D762" s="335"/>
      <c r="E762" s="336"/>
      <c r="F762" s="336"/>
      <c r="G762" s="261" t="s">
        <v>5019</v>
      </c>
      <c r="H762" s="336"/>
      <c r="I762" s="336"/>
      <c r="J762" s="336"/>
      <c r="K762" s="336"/>
      <c r="L762" s="336"/>
      <c r="M762" s="336"/>
      <c r="N762" s="336"/>
      <c r="O762" s="336"/>
      <c r="P762" s="336"/>
      <c r="Q762" s="336"/>
      <c r="R762" s="336"/>
      <c r="S762" s="336"/>
      <c r="T762" s="336"/>
      <c r="U762" s="335">
        <v>20</v>
      </c>
      <c r="V762" s="335"/>
      <c r="W762" s="335"/>
      <c r="X762" s="336"/>
      <c r="Y762" s="336"/>
      <c r="Z762" s="336"/>
      <c r="AA762" s="336"/>
      <c r="AB762" s="335" t="s">
        <v>5020</v>
      </c>
      <c r="AC762" s="335"/>
      <c r="AD762" s="335"/>
      <c r="AE762" s="336"/>
      <c r="AF762" s="336"/>
      <c r="AG762" s="336"/>
      <c r="AH762" s="336"/>
      <c r="AI762" s="336"/>
      <c r="AJ762" s="335"/>
      <c r="AK762" s="335"/>
      <c r="AL762" s="335"/>
      <c r="AM762" s="335"/>
      <c r="AN762" s="335"/>
      <c r="AO762" s="335"/>
      <c r="AP762" s="335"/>
      <c r="AQ762" s="335"/>
      <c r="AR762" s="335"/>
      <c r="AS762" s="335"/>
    </row>
    <row r="763" spans="2:45" ht="15.75" thickBot="1" x14ac:dyDescent="0.3">
      <c r="B763" s="335" t="s">
        <v>4778</v>
      </c>
      <c r="C763" s="335"/>
      <c r="D763" s="335"/>
      <c r="E763" s="335"/>
      <c r="F763" s="335"/>
      <c r="G763" s="335"/>
      <c r="H763" s="335"/>
      <c r="I763" s="335"/>
      <c r="J763" s="335"/>
      <c r="K763" s="335"/>
      <c r="L763" s="335"/>
      <c r="M763" s="335"/>
      <c r="N763" s="335"/>
      <c r="O763" s="335"/>
      <c r="P763" s="335"/>
      <c r="Q763" s="335"/>
      <c r="R763" s="335"/>
      <c r="S763" s="335"/>
      <c r="T763" s="335"/>
      <c r="U763" s="335"/>
      <c r="V763" s="335"/>
      <c r="W763" s="335"/>
      <c r="X763" s="335"/>
      <c r="Y763" s="336"/>
      <c r="Z763" s="336"/>
      <c r="AA763" s="336"/>
      <c r="AB763" s="336"/>
      <c r="AC763" s="336"/>
      <c r="AD763" s="336"/>
      <c r="AE763" s="336"/>
      <c r="AF763" s="336"/>
      <c r="AG763" s="336"/>
      <c r="AH763" s="336"/>
      <c r="AI763" s="336"/>
      <c r="AJ763" s="336"/>
      <c r="AK763" s="336"/>
      <c r="AL763" s="336"/>
      <c r="AM763" s="336"/>
      <c r="AN763" s="336"/>
      <c r="AO763" s="336"/>
      <c r="AP763" s="336"/>
      <c r="AQ763" s="336"/>
      <c r="AR763" s="336"/>
      <c r="AS763" s="336"/>
    </row>
    <row r="764" spans="2:45" x14ac:dyDescent="0.25">
      <c r="B764" s="335"/>
      <c r="C764" s="335"/>
      <c r="D764" s="335"/>
      <c r="E764" s="335"/>
      <c r="F764" s="335"/>
      <c r="G764" s="335"/>
      <c r="H764" s="335"/>
      <c r="I764" s="335"/>
      <c r="J764" s="335"/>
      <c r="K764" s="335"/>
      <c r="L764" s="335"/>
      <c r="M764" s="335"/>
      <c r="N764" s="335"/>
      <c r="O764" s="335"/>
      <c r="P764" s="335"/>
      <c r="Q764" s="335"/>
      <c r="R764" s="335"/>
      <c r="S764" s="335"/>
      <c r="T764" s="335"/>
      <c r="U764" s="335"/>
      <c r="V764" s="335"/>
      <c r="W764" s="335"/>
      <c r="X764" s="335"/>
      <c r="Y764" s="337" t="s">
        <v>4777</v>
      </c>
      <c r="Z764" s="337"/>
      <c r="AA764" s="337"/>
      <c r="AB764" s="337"/>
      <c r="AC764" s="337"/>
      <c r="AD764" s="337"/>
      <c r="AE764" s="337"/>
      <c r="AF764" s="337"/>
      <c r="AG764" s="337"/>
      <c r="AH764" s="337"/>
      <c r="AI764" s="337"/>
      <c r="AJ764" s="337"/>
      <c r="AK764" s="337"/>
      <c r="AL764" s="337"/>
      <c r="AM764" s="337"/>
      <c r="AN764" s="337"/>
      <c r="AO764" s="337"/>
      <c r="AP764" s="337"/>
      <c r="AQ764" s="337"/>
      <c r="AR764" s="337"/>
      <c r="AS764" s="337"/>
    </row>
    <row r="765" spans="2:45" ht="15.75" thickBot="1" x14ac:dyDescent="0.3">
      <c r="B765" s="336"/>
      <c r="C765" s="336"/>
      <c r="D765" s="336"/>
      <c r="E765" s="336"/>
      <c r="F765" s="336"/>
      <c r="G765" s="336"/>
      <c r="H765" s="336"/>
      <c r="I765" s="336"/>
      <c r="J765" s="336"/>
      <c r="K765" s="336"/>
      <c r="L765" s="336"/>
      <c r="M765" s="336"/>
      <c r="N765" s="336"/>
      <c r="O765" s="336"/>
      <c r="P765" s="336"/>
      <c r="Q765" s="336"/>
      <c r="R765" s="336"/>
      <c r="S765" s="335" t="s">
        <v>5018</v>
      </c>
      <c r="T765" s="335"/>
      <c r="U765" s="335"/>
      <c r="V765" s="335"/>
      <c r="W765" s="336"/>
      <c r="X765" s="336"/>
      <c r="Y765" s="336"/>
      <c r="Z765" s="335" t="s">
        <v>5019</v>
      </c>
      <c r="AA765" s="335"/>
      <c r="AB765" s="336"/>
      <c r="AC765" s="336"/>
      <c r="AD765" s="336"/>
      <c r="AE765" s="336"/>
      <c r="AF765" s="336"/>
      <c r="AG765" s="335">
        <v>20</v>
      </c>
      <c r="AH765" s="335"/>
      <c r="AI765" s="336"/>
      <c r="AJ765" s="336"/>
      <c r="AK765" s="336"/>
      <c r="AL765" s="336"/>
      <c r="AM765" s="261" t="s">
        <v>5020</v>
      </c>
      <c r="AN765" s="336"/>
      <c r="AO765" s="336"/>
      <c r="AP765" s="336"/>
      <c r="AQ765" s="336"/>
      <c r="AR765" s="336"/>
      <c r="AS765" s="336"/>
    </row>
    <row r="766" spans="2:45" ht="15.75" thickBot="1" x14ac:dyDescent="0.3">
      <c r="B766" s="340" t="s">
        <v>5021</v>
      </c>
      <c r="C766" s="340"/>
      <c r="D766" s="336"/>
      <c r="E766" s="336"/>
      <c r="F766" s="336"/>
      <c r="G766" s="336"/>
      <c r="H766" s="336"/>
      <c r="I766" s="336"/>
      <c r="J766" s="336"/>
      <c r="K766" s="336"/>
      <c r="L766" s="336"/>
      <c r="M766" s="336"/>
      <c r="N766" s="336"/>
      <c r="O766" s="336"/>
      <c r="P766" s="336"/>
      <c r="Q766" s="336"/>
      <c r="R766" s="336"/>
      <c r="S766" s="336"/>
      <c r="T766" s="336"/>
      <c r="U766" s="336"/>
      <c r="V766" s="336"/>
      <c r="W766" s="336"/>
      <c r="X766" s="336"/>
      <c r="Y766" s="336"/>
      <c r="Z766" s="336"/>
      <c r="AA766" s="336"/>
      <c r="AB766" s="336"/>
      <c r="AC766" s="336"/>
      <c r="AD766" s="336"/>
      <c r="AE766" s="336"/>
      <c r="AF766" s="336"/>
      <c r="AG766" s="336"/>
      <c r="AH766" s="336"/>
      <c r="AI766" s="336"/>
      <c r="AJ766" s="336"/>
      <c r="AK766" s="336"/>
      <c r="AL766" s="336"/>
      <c r="AM766" s="336"/>
      <c r="AN766" s="336"/>
      <c r="AO766" s="336"/>
      <c r="AP766" s="336"/>
      <c r="AQ766" s="336"/>
      <c r="AR766" s="340" t="s">
        <v>5022</v>
      </c>
      <c r="AS766" s="340"/>
    </row>
    <row r="767" spans="2:45" ht="15.75" thickBot="1" x14ac:dyDescent="0.3">
      <c r="B767" s="335" t="s">
        <v>5023</v>
      </c>
      <c r="C767" s="335"/>
      <c r="D767" s="335"/>
      <c r="E767" s="335"/>
      <c r="F767" s="335"/>
      <c r="G767" s="335"/>
      <c r="H767" s="335"/>
      <c r="I767" s="335"/>
      <c r="J767" s="335"/>
      <c r="K767" s="335"/>
      <c r="L767" s="335"/>
      <c r="M767" s="335"/>
      <c r="N767" s="335"/>
      <c r="O767" s="335"/>
      <c r="P767" s="335"/>
      <c r="Q767" s="335"/>
      <c r="R767" s="335"/>
      <c r="S767" s="335"/>
      <c r="T767" s="336"/>
      <c r="U767" s="336"/>
      <c r="V767" s="336"/>
      <c r="W767" s="336"/>
      <c r="X767" s="336"/>
      <c r="Y767" s="336"/>
      <c r="Z767" s="336"/>
      <c r="AA767" s="336"/>
      <c r="AB767" s="336"/>
      <c r="AC767" s="336"/>
      <c r="AD767" s="336"/>
      <c r="AE767" s="336"/>
      <c r="AF767" s="336"/>
      <c r="AG767" s="336"/>
      <c r="AH767" s="336"/>
      <c r="AI767" s="336"/>
      <c r="AJ767" s="336"/>
      <c r="AK767" s="336"/>
      <c r="AL767" s="336"/>
      <c r="AM767" s="336"/>
      <c r="AN767" s="336"/>
      <c r="AO767" s="336"/>
      <c r="AP767" s="336"/>
      <c r="AQ767" s="336"/>
      <c r="AR767" s="336"/>
      <c r="AS767" s="336"/>
    </row>
    <row r="768" spans="2:45" ht="15.75" thickBot="1" x14ac:dyDescent="0.3">
      <c r="B768" s="335" t="s">
        <v>5024</v>
      </c>
      <c r="C768" s="335"/>
      <c r="D768" s="335"/>
      <c r="E768" s="335"/>
      <c r="F768" s="335"/>
      <c r="G768" s="335"/>
      <c r="H768" s="335"/>
      <c r="I768" s="335"/>
      <c r="J768" s="335"/>
      <c r="K768" s="335"/>
      <c r="L768" s="335"/>
      <c r="M768" s="335"/>
      <c r="N768" s="335"/>
      <c r="O768" s="335"/>
      <c r="P768" s="335"/>
      <c r="Q768" s="335"/>
      <c r="R768" s="335"/>
      <c r="S768" s="335"/>
      <c r="T768" s="335"/>
      <c r="U768" s="342"/>
      <c r="V768" s="342"/>
      <c r="W768" s="342"/>
      <c r="X768" s="342"/>
      <c r="Y768" s="342"/>
      <c r="Z768" s="342"/>
      <c r="AA768" s="342"/>
      <c r="AB768" s="342"/>
      <c r="AC768" s="342"/>
      <c r="AD768" s="342"/>
      <c r="AE768" s="342"/>
      <c r="AF768" s="342"/>
      <c r="AG768" s="342"/>
      <c r="AH768" s="342"/>
      <c r="AI768" s="342"/>
      <c r="AJ768" s="342"/>
      <c r="AK768" s="342"/>
      <c r="AL768" s="342"/>
      <c r="AM768" s="342"/>
      <c r="AN768" s="342"/>
      <c r="AO768" s="342"/>
      <c r="AP768" s="342"/>
      <c r="AQ768" s="342"/>
      <c r="AR768" s="342"/>
      <c r="AS768" s="342"/>
    </row>
    <row r="769" spans="2:45" x14ac:dyDescent="0.25">
      <c r="B769" s="344" t="s">
        <v>5025</v>
      </c>
      <c r="C769" s="344"/>
      <c r="D769" s="344"/>
      <c r="E769" s="344"/>
      <c r="F769" s="344"/>
      <c r="G769" s="344"/>
      <c r="H769" s="344"/>
      <c r="I769" s="344"/>
      <c r="J769" s="344"/>
      <c r="K769" s="344"/>
      <c r="L769" s="344"/>
      <c r="M769" s="344"/>
      <c r="N769" s="344"/>
      <c r="O769" s="344"/>
      <c r="P769" s="344"/>
      <c r="Q769" s="344"/>
      <c r="R769" s="344"/>
      <c r="S769" s="344"/>
      <c r="T769" s="344"/>
      <c r="U769" s="344"/>
      <c r="V769" s="344"/>
      <c r="W769" s="34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c r="AS769" s="344"/>
    </row>
    <row r="770" spans="2:45" ht="15.75" thickBot="1" x14ac:dyDescent="0.3">
      <c r="B770" s="335" t="s">
        <v>5021</v>
      </c>
      <c r="C770" s="335"/>
      <c r="D770" s="336"/>
      <c r="E770" s="336"/>
      <c r="F770" s="336"/>
      <c r="G770" s="336"/>
      <c r="H770" s="336"/>
      <c r="I770" s="336"/>
      <c r="J770" s="336"/>
      <c r="K770" s="336"/>
      <c r="L770" s="336"/>
      <c r="M770" s="336"/>
      <c r="N770" s="336"/>
      <c r="O770" s="336"/>
      <c r="P770" s="336"/>
      <c r="Q770" s="336"/>
      <c r="R770" s="336"/>
      <c r="S770" s="336"/>
      <c r="T770" s="336"/>
      <c r="U770" s="336"/>
      <c r="V770" s="336"/>
      <c r="W770" s="336"/>
      <c r="X770" s="336"/>
      <c r="Y770" s="336"/>
      <c r="Z770" s="336"/>
      <c r="AA770" s="336"/>
      <c r="AB770" s="336"/>
      <c r="AC770" s="336"/>
      <c r="AD770" s="336"/>
      <c r="AE770" s="336"/>
      <c r="AF770" s="336"/>
      <c r="AG770" s="336"/>
      <c r="AH770" s="336"/>
      <c r="AI770" s="336"/>
      <c r="AJ770" s="336"/>
      <c r="AK770" s="336"/>
      <c r="AL770" s="336"/>
      <c r="AM770" s="336"/>
      <c r="AN770" s="336"/>
      <c r="AO770" s="336"/>
      <c r="AP770" s="336"/>
      <c r="AQ770" s="336"/>
      <c r="AR770" s="335" t="s">
        <v>5022</v>
      </c>
      <c r="AS770" s="335"/>
    </row>
    <row r="771" spans="2:45" x14ac:dyDescent="0.25">
      <c r="B771" s="335" t="s">
        <v>5026</v>
      </c>
      <c r="C771" s="335"/>
      <c r="D771" s="335"/>
      <c r="E771" s="335"/>
      <c r="F771" s="335"/>
      <c r="G771" s="335"/>
      <c r="H771" s="335"/>
      <c r="I771" s="335"/>
      <c r="J771" s="335"/>
      <c r="K771" s="335"/>
      <c r="L771" s="335"/>
      <c r="M771" s="335"/>
      <c r="N771" s="335"/>
      <c r="O771" s="335"/>
      <c r="P771" s="335"/>
      <c r="Q771" s="335"/>
      <c r="R771" s="335"/>
      <c r="S771" s="335"/>
      <c r="T771" s="335"/>
      <c r="U771" s="335"/>
      <c r="V771" s="335"/>
      <c r="W771" s="335"/>
      <c r="X771" s="335"/>
      <c r="Y771" s="335"/>
      <c r="Z771" s="335"/>
      <c r="AA771" s="335"/>
      <c r="AB771" s="335"/>
      <c r="AC771" s="335"/>
      <c r="AD771" s="335"/>
      <c r="AE771" s="335"/>
      <c r="AF771" s="335"/>
      <c r="AG771" s="335"/>
      <c r="AH771" s="335"/>
      <c r="AI771" s="335"/>
      <c r="AJ771" s="335"/>
      <c r="AK771" s="335"/>
      <c r="AL771" s="335"/>
      <c r="AM771" s="335"/>
      <c r="AN771" s="335"/>
      <c r="AO771" s="335"/>
      <c r="AP771" s="335"/>
      <c r="AQ771" s="335"/>
      <c r="AR771" s="335"/>
      <c r="AS771" s="335"/>
    </row>
    <row r="772" spans="2:45" ht="15.75" thickBot="1" x14ac:dyDescent="0.3">
      <c r="B772" s="335" t="s">
        <v>5021</v>
      </c>
      <c r="C772" s="335"/>
      <c r="D772" s="336"/>
      <c r="E772" s="336"/>
      <c r="F772" s="336"/>
      <c r="G772" s="336"/>
      <c r="H772" s="336"/>
      <c r="I772" s="336"/>
      <c r="J772" s="336"/>
      <c r="K772" s="336"/>
      <c r="L772" s="336"/>
      <c r="M772" s="336"/>
      <c r="N772" s="336"/>
      <c r="O772" s="336"/>
      <c r="P772" s="336"/>
      <c r="Q772" s="336"/>
      <c r="R772" s="336"/>
      <c r="S772" s="336"/>
      <c r="T772" s="336"/>
      <c r="U772" s="336"/>
      <c r="V772" s="336"/>
      <c r="W772" s="336"/>
      <c r="X772" s="336"/>
      <c r="Y772" s="336"/>
      <c r="Z772" s="336"/>
      <c r="AA772" s="336"/>
      <c r="AB772" s="336"/>
      <c r="AC772" s="336"/>
      <c r="AD772" s="336"/>
      <c r="AE772" s="336"/>
      <c r="AF772" s="336"/>
      <c r="AG772" s="336"/>
      <c r="AH772" s="336"/>
      <c r="AI772" s="336"/>
      <c r="AJ772" s="336"/>
      <c r="AK772" s="336"/>
      <c r="AL772" s="336"/>
      <c r="AM772" s="336"/>
      <c r="AN772" s="336"/>
      <c r="AO772" s="336"/>
      <c r="AP772" s="336"/>
      <c r="AQ772" s="336"/>
      <c r="AR772" s="335" t="s">
        <v>5022</v>
      </c>
      <c r="AS772" s="335"/>
    </row>
    <row r="773" spans="2:45" x14ac:dyDescent="0.25">
      <c r="B773" s="335" t="s">
        <v>5027</v>
      </c>
      <c r="C773" s="335"/>
      <c r="D773" s="335"/>
      <c r="E773" s="335"/>
      <c r="F773" s="335"/>
      <c r="G773" s="335"/>
      <c r="H773" s="335"/>
      <c r="I773" s="335"/>
      <c r="J773" s="335"/>
      <c r="K773" s="335"/>
      <c r="L773" s="335"/>
      <c r="M773" s="335"/>
      <c r="N773" s="335"/>
      <c r="O773" s="335"/>
      <c r="P773" s="335"/>
      <c r="Q773" s="335"/>
      <c r="R773" s="335"/>
      <c r="S773" s="335"/>
      <c r="T773" s="335"/>
      <c r="U773" s="335"/>
      <c r="V773" s="335"/>
      <c r="W773" s="335"/>
      <c r="X773" s="335"/>
      <c r="Y773" s="335"/>
      <c r="Z773" s="335"/>
      <c r="AA773" s="335"/>
      <c r="AB773" s="335"/>
      <c r="AC773" s="335"/>
      <c r="AD773" s="335"/>
      <c r="AE773" s="335"/>
      <c r="AF773" s="335"/>
      <c r="AG773" s="335"/>
      <c r="AH773" s="335"/>
      <c r="AI773" s="335"/>
      <c r="AJ773" s="335"/>
      <c r="AK773" s="335"/>
      <c r="AL773" s="335"/>
      <c r="AM773" s="335"/>
      <c r="AN773" s="335"/>
      <c r="AO773" s="335"/>
      <c r="AP773" s="335"/>
      <c r="AQ773" s="335"/>
      <c r="AR773" s="335"/>
      <c r="AS773" s="335"/>
    </row>
    <row r="774" spans="2:45" x14ac:dyDescent="0.25">
      <c r="B774" s="335"/>
      <c r="C774" s="335"/>
      <c r="D774" s="335"/>
      <c r="E774" s="335"/>
      <c r="F774" s="335"/>
      <c r="G774" s="335"/>
      <c r="H774" s="335"/>
      <c r="I774" s="335"/>
      <c r="J774" s="335"/>
      <c r="K774" s="335"/>
      <c r="L774" s="335"/>
      <c r="M774" s="335"/>
      <c r="N774" s="335"/>
      <c r="O774" s="335"/>
      <c r="P774" s="335"/>
      <c r="Q774" s="335"/>
      <c r="R774" s="335"/>
      <c r="S774" s="335"/>
      <c r="T774" s="335"/>
      <c r="U774" s="335"/>
      <c r="V774" s="335"/>
      <c r="W774" s="335"/>
      <c r="X774" s="335"/>
      <c r="Y774" s="335"/>
      <c r="Z774" s="335"/>
      <c r="AA774" s="335"/>
      <c r="AB774" s="335"/>
      <c r="AC774" s="335"/>
      <c r="AD774" s="335"/>
      <c r="AE774" s="335"/>
      <c r="AF774" s="335"/>
      <c r="AG774" s="335"/>
      <c r="AH774" s="335"/>
      <c r="AI774" s="335"/>
      <c r="AJ774" s="335"/>
      <c r="AK774" s="335"/>
      <c r="AL774" s="335"/>
      <c r="AM774" s="335"/>
      <c r="AN774" s="335"/>
      <c r="AO774" s="335"/>
      <c r="AP774" s="335"/>
      <c r="AQ774" s="335"/>
      <c r="AR774" s="335"/>
      <c r="AS774" s="335"/>
    </row>
    <row r="775" spans="2:45" x14ac:dyDescent="0.25">
      <c r="B775" s="338"/>
      <c r="C775" s="338"/>
      <c r="D775" s="338"/>
      <c r="E775" s="338"/>
      <c r="F775" s="338"/>
      <c r="G775" s="338"/>
      <c r="H775" s="338"/>
      <c r="I775" s="338"/>
      <c r="J775" s="338"/>
      <c r="K775" s="338"/>
      <c r="L775" s="338"/>
      <c r="M775" s="338"/>
      <c r="N775" s="338"/>
      <c r="O775" s="338"/>
      <c r="P775" s="338"/>
      <c r="Q775" s="338"/>
      <c r="R775" s="338"/>
      <c r="S775" s="338"/>
      <c r="T775" s="338"/>
      <c r="U775" s="338"/>
      <c r="V775" s="338"/>
      <c r="W775" s="338"/>
      <c r="X775" s="338"/>
      <c r="Y775" s="338"/>
      <c r="Z775" s="338"/>
      <c r="AA775" s="338"/>
      <c r="AB775" s="338"/>
      <c r="AC775" s="338"/>
      <c r="AD775" s="338"/>
      <c r="AE775" s="338"/>
      <c r="AF775" s="338"/>
      <c r="AG775" s="338"/>
      <c r="AH775" s="338"/>
      <c r="AI775" s="338"/>
      <c r="AJ775" s="338"/>
      <c r="AK775" s="338"/>
      <c r="AL775" s="338"/>
      <c r="AM775" s="338"/>
      <c r="AN775" s="338"/>
      <c r="AO775" s="338"/>
      <c r="AP775" s="338"/>
      <c r="AQ775" s="338"/>
      <c r="AR775" s="338"/>
      <c r="AS775" s="338"/>
    </row>
    <row r="776" spans="2:45" x14ac:dyDescent="0.25">
      <c r="B776" s="338">
        <v>3</v>
      </c>
      <c r="C776" s="338"/>
      <c r="D776" s="338"/>
      <c r="E776" s="338"/>
      <c r="F776" s="338"/>
      <c r="G776" s="338"/>
      <c r="H776" s="338"/>
      <c r="I776" s="338"/>
      <c r="J776" s="338"/>
      <c r="K776" s="338"/>
      <c r="L776" s="338"/>
      <c r="M776" s="338"/>
      <c r="N776" s="338"/>
      <c r="O776" s="338"/>
      <c r="P776" s="338"/>
      <c r="Q776" s="338"/>
      <c r="R776" s="338"/>
      <c r="S776" s="338"/>
      <c r="T776" s="338"/>
      <c r="U776" s="338"/>
      <c r="V776" s="338"/>
      <c r="W776" s="338"/>
      <c r="X776" s="338"/>
      <c r="Y776" s="338"/>
      <c r="Z776" s="338"/>
      <c r="AA776" s="338"/>
      <c r="AB776" s="338"/>
      <c r="AC776" s="338"/>
      <c r="AD776" s="338"/>
      <c r="AE776" s="338"/>
      <c r="AF776" s="338"/>
      <c r="AG776" s="338"/>
      <c r="AH776" s="338"/>
      <c r="AI776" s="338"/>
      <c r="AJ776" s="338"/>
      <c r="AK776" s="338"/>
      <c r="AL776" s="338"/>
      <c r="AM776" s="338"/>
      <c r="AN776" s="338"/>
      <c r="AO776" s="338"/>
      <c r="AP776" s="338"/>
      <c r="AQ776" s="338"/>
      <c r="AR776" s="338"/>
      <c r="AS776" s="338"/>
    </row>
    <row r="777" spans="2:45" ht="15.75" x14ac:dyDescent="0.25">
      <c r="B777" s="322"/>
      <c r="C777" s="322"/>
      <c r="D777" s="322"/>
      <c r="E777" s="322"/>
      <c r="F777" s="322"/>
      <c r="G777" s="322"/>
      <c r="H777" s="322"/>
      <c r="I777" s="322"/>
      <c r="J777" s="322"/>
      <c r="K777" s="322"/>
      <c r="L777" s="322"/>
      <c r="M777" s="322"/>
      <c r="N777" s="322"/>
      <c r="O777" s="322"/>
      <c r="P777" s="322"/>
      <c r="Q777" s="322"/>
      <c r="R777" s="322"/>
      <c r="S777" s="322"/>
      <c r="T777" s="322"/>
      <c r="U777" s="322"/>
      <c r="V777" s="322"/>
      <c r="W777" s="322"/>
      <c r="X777" s="322"/>
      <c r="Y777" s="322"/>
      <c r="Z777" s="322"/>
      <c r="AA777" s="322"/>
      <c r="AB777" s="322"/>
      <c r="AC777" s="322"/>
      <c r="AD777" s="322"/>
      <c r="AE777" s="322"/>
      <c r="AF777" s="322"/>
      <c r="AG777" s="322"/>
      <c r="AH777" s="322"/>
      <c r="AI777" s="322"/>
      <c r="AJ777" s="322"/>
      <c r="AK777" s="322"/>
      <c r="AL777" s="322"/>
      <c r="AM777" s="322"/>
      <c r="AN777" s="322"/>
      <c r="AO777" s="322"/>
      <c r="AP777" s="322"/>
      <c r="AQ777" s="322"/>
      <c r="AR777" s="322"/>
      <c r="AS777" s="322"/>
    </row>
    <row r="778" spans="2:45" x14ac:dyDescent="0.25">
      <c r="B778" s="335" t="s">
        <v>5028</v>
      </c>
      <c r="C778" s="335"/>
      <c r="D778" s="335"/>
      <c r="E778" s="335"/>
      <c r="F778" s="335"/>
      <c r="G778" s="335"/>
      <c r="H778" s="335"/>
      <c r="I778" s="335"/>
      <c r="J778" s="335"/>
      <c r="K778" s="335"/>
      <c r="L778" s="335"/>
      <c r="M778" s="335"/>
      <c r="N778" s="335"/>
      <c r="O778" s="335"/>
      <c r="P778" s="335"/>
      <c r="Q778" s="335"/>
      <c r="R778" s="335"/>
      <c r="S778" s="335"/>
      <c r="T778" s="335"/>
      <c r="U778" s="335"/>
      <c r="V778" s="335"/>
      <c r="W778" s="335"/>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c r="AS778" s="335"/>
    </row>
    <row r="779" spans="2:45" x14ac:dyDescent="0.25">
      <c r="B779" s="335" t="s">
        <v>5029</v>
      </c>
      <c r="C779" s="335"/>
      <c r="D779" s="335"/>
      <c r="E779" s="335"/>
      <c r="F779" s="335"/>
      <c r="G779" s="335"/>
      <c r="H779" s="335"/>
      <c r="I779" s="335"/>
      <c r="J779" s="335"/>
      <c r="K779" s="335"/>
      <c r="L779" s="335"/>
      <c r="M779" s="335"/>
      <c r="N779" s="335"/>
      <c r="O779" s="335"/>
      <c r="P779" s="335"/>
      <c r="Q779" s="335"/>
      <c r="R779" s="335"/>
      <c r="S779" s="335"/>
      <c r="T779" s="335"/>
      <c r="U779" s="335"/>
      <c r="V779" s="335"/>
      <c r="W779" s="335"/>
      <c r="X779" s="335"/>
      <c r="Y779" s="335"/>
      <c r="Z779" s="335"/>
      <c r="AA779" s="335"/>
      <c r="AB779" s="335"/>
      <c r="AC779" s="335"/>
      <c r="AD779" s="335"/>
      <c r="AE779" s="335"/>
      <c r="AF779" s="335"/>
      <c r="AG779" s="335"/>
      <c r="AH779" s="335"/>
      <c r="AI779" s="335"/>
      <c r="AJ779" s="335"/>
      <c r="AK779" s="335"/>
      <c r="AL779" s="335"/>
      <c r="AM779" s="335"/>
      <c r="AN779" s="335"/>
      <c r="AO779" s="335"/>
      <c r="AP779" s="335"/>
      <c r="AQ779" s="335"/>
      <c r="AR779" s="335"/>
      <c r="AS779" s="335"/>
    </row>
    <row r="780" spans="2:45" x14ac:dyDescent="0.25">
      <c r="B780" s="335" t="s">
        <v>5030</v>
      </c>
      <c r="C780" s="335"/>
      <c r="D780" s="335"/>
      <c r="E780" s="335"/>
      <c r="F780" s="335"/>
      <c r="G780" s="335"/>
      <c r="H780" s="335"/>
      <c r="I780" s="335"/>
      <c r="J780" s="335"/>
      <c r="K780" s="335"/>
      <c r="L780" s="335"/>
      <c r="M780" s="335"/>
      <c r="N780" s="335"/>
      <c r="O780" s="335"/>
      <c r="P780" s="335"/>
      <c r="Q780" s="335"/>
      <c r="R780" s="335"/>
      <c r="S780" s="335"/>
      <c r="T780" s="335"/>
      <c r="U780" s="335"/>
      <c r="V780" s="335"/>
      <c r="W780" s="335"/>
      <c r="X780" s="335"/>
      <c r="Y780" s="335"/>
      <c r="Z780" s="335"/>
      <c r="AA780" s="335"/>
      <c r="AB780" s="335"/>
      <c r="AC780" s="335"/>
      <c r="AD780" s="335"/>
      <c r="AE780" s="335"/>
      <c r="AF780" s="335"/>
      <c r="AG780" s="335"/>
      <c r="AH780" s="335"/>
      <c r="AI780" s="335"/>
      <c r="AJ780" s="335"/>
      <c r="AK780" s="335"/>
      <c r="AL780" s="335"/>
      <c r="AM780" s="335"/>
      <c r="AN780" s="335"/>
      <c r="AO780" s="335"/>
      <c r="AP780" s="335"/>
      <c r="AQ780" s="335"/>
      <c r="AR780" s="335"/>
      <c r="AS780" s="335"/>
    </row>
    <row r="781" spans="2:45" ht="15.75" thickBot="1" x14ac:dyDescent="0.3">
      <c r="B781" s="261" t="s">
        <v>5019</v>
      </c>
      <c r="C781" s="336"/>
      <c r="D781" s="336"/>
      <c r="E781" s="336"/>
      <c r="F781" s="261" t="s">
        <v>5019</v>
      </c>
      <c r="G781" s="336"/>
      <c r="H781" s="336"/>
      <c r="I781" s="336"/>
      <c r="J781" s="336"/>
      <c r="K781" s="336"/>
      <c r="L781" s="336"/>
      <c r="M781" s="336"/>
      <c r="N781" s="335">
        <v>20</v>
      </c>
      <c r="O781" s="335"/>
      <c r="P781" s="336"/>
      <c r="Q781" s="336"/>
      <c r="R781" s="335" t="s">
        <v>5031</v>
      </c>
      <c r="S781" s="335"/>
      <c r="T781" s="335"/>
      <c r="U781" s="335"/>
      <c r="V781" s="336"/>
      <c r="W781" s="336"/>
      <c r="X781" s="336"/>
      <c r="Y781" s="335" t="s">
        <v>5032</v>
      </c>
      <c r="Z781" s="335"/>
      <c r="AA781" s="335"/>
      <c r="AB781" s="335"/>
      <c r="AC781" s="335"/>
      <c r="AD781" s="336"/>
      <c r="AE781" s="336"/>
      <c r="AF781" s="335" t="s">
        <v>5033</v>
      </c>
      <c r="AG781" s="335"/>
      <c r="AH781" s="335"/>
      <c r="AI781" s="335"/>
      <c r="AJ781" s="335"/>
      <c r="AK781" s="335"/>
      <c r="AL781" s="335"/>
      <c r="AM781" s="335"/>
      <c r="AN781" s="335"/>
      <c r="AO781" s="335"/>
      <c r="AP781" s="335"/>
      <c r="AQ781" s="335"/>
      <c r="AR781" s="335"/>
      <c r="AS781" s="335"/>
    </row>
    <row r="782" spans="2:45" x14ac:dyDescent="0.25">
      <c r="B782" s="338" t="s">
        <v>5034</v>
      </c>
      <c r="C782" s="338"/>
      <c r="D782" s="338"/>
      <c r="E782" s="338"/>
      <c r="F782" s="338"/>
      <c r="G782" s="338"/>
      <c r="H782" s="338"/>
      <c r="I782" s="338"/>
      <c r="J782" s="338"/>
      <c r="K782" s="338"/>
      <c r="L782" s="338"/>
      <c r="M782" s="338"/>
      <c r="N782" s="338"/>
      <c r="O782" s="338"/>
      <c r="P782" s="338"/>
      <c r="Q782" s="338"/>
      <c r="R782" s="338"/>
      <c r="S782" s="338"/>
      <c r="T782" s="338"/>
      <c r="U782" s="338"/>
      <c r="V782" s="338"/>
      <c r="W782" s="338"/>
      <c r="X782" s="338"/>
      <c r="Y782" s="338"/>
      <c r="Z782" s="338"/>
      <c r="AA782" s="335"/>
      <c r="AB782" s="335"/>
      <c r="AC782" s="335"/>
      <c r="AD782" s="335"/>
      <c r="AE782" s="335"/>
      <c r="AF782" s="335"/>
      <c r="AG782" s="335"/>
      <c r="AH782" s="335"/>
      <c r="AI782" s="335"/>
      <c r="AJ782" s="335"/>
      <c r="AK782" s="335"/>
      <c r="AL782" s="335"/>
      <c r="AM782" s="335"/>
      <c r="AN782" s="335"/>
      <c r="AO782" s="335"/>
      <c r="AP782" s="335"/>
      <c r="AQ782" s="335"/>
      <c r="AR782" s="335"/>
      <c r="AS782" s="335"/>
    </row>
    <row r="783" spans="2:45" ht="15.75" thickBot="1" x14ac:dyDescent="0.3">
      <c r="B783" s="261" t="s">
        <v>5035</v>
      </c>
      <c r="C783" s="336"/>
      <c r="D783" s="336"/>
      <c r="E783" s="336"/>
      <c r="F783" s="336"/>
      <c r="G783" s="336"/>
      <c r="H783" s="336"/>
      <c r="I783" s="336"/>
      <c r="J783" s="336"/>
      <c r="K783" s="335" t="s">
        <v>5035</v>
      </c>
      <c r="L783" s="335"/>
      <c r="M783" s="335"/>
      <c r="N783" s="336"/>
      <c r="O783" s="336"/>
      <c r="P783" s="336"/>
      <c r="Q783" s="336"/>
      <c r="R783" s="336"/>
      <c r="S783" s="336"/>
      <c r="T783" s="336"/>
      <c r="U783" s="336"/>
      <c r="V783" s="336"/>
      <c r="W783" s="336"/>
      <c r="X783" s="336"/>
      <c r="Y783" s="336"/>
      <c r="Z783" s="336"/>
      <c r="AA783" s="336"/>
      <c r="AB783" s="335" t="s">
        <v>5035</v>
      </c>
      <c r="AC783" s="335"/>
      <c r="AD783" s="336"/>
      <c r="AE783" s="336"/>
      <c r="AF783" s="336"/>
      <c r="AG783" s="336"/>
      <c r="AH783" s="336"/>
      <c r="AI783" s="336"/>
      <c r="AJ783" s="336"/>
      <c r="AK783" s="336"/>
      <c r="AL783" s="336"/>
      <c r="AM783" s="336"/>
      <c r="AN783" s="336"/>
      <c r="AO783" s="336"/>
      <c r="AP783" s="336"/>
      <c r="AQ783" s="336"/>
      <c r="AR783" s="335" t="s">
        <v>5035</v>
      </c>
      <c r="AS783" s="335"/>
    </row>
    <row r="784" spans="2:45" x14ac:dyDescent="0.25">
      <c r="B784" s="338" t="s">
        <v>4821</v>
      </c>
      <c r="C784" s="338"/>
      <c r="D784" s="338"/>
      <c r="E784" s="338"/>
      <c r="F784" s="338"/>
      <c r="G784" s="338"/>
      <c r="H784" s="338"/>
      <c r="I784" s="338"/>
      <c r="J784" s="338"/>
      <c r="K784" s="338"/>
      <c r="L784" s="338"/>
      <c r="M784" s="338"/>
      <c r="N784" s="337" t="s">
        <v>5036</v>
      </c>
      <c r="O784" s="337"/>
      <c r="P784" s="337"/>
      <c r="Q784" s="337"/>
      <c r="R784" s="337"/>
      <c r="S784" s="337"/>
      <c r="T784" s="337"/>
      <c r="U784" s="337"/>
      <c r="V784" s="337"/>
      <c r="W784" s="337"/>
      <c r="X784" s="337"/>
      <c r="Y784" s="337"/>
      <c r="Z784" s="337"/>
      <c r="AA784" s="337"/>
      <c r="AB784" s="338" t="s">
        <v>5037</v>
      </c>
      <c r="AC784" s="338"/>
      <c r="AD784" s="338"/>
      <c r="AE784" s="338"/>
      <c r="AF784" s="338"/>
      <c r="AG784" s="338"/>
      <c r="AH784" s="338"/>
      <c r="AI784" s="338"/>
      <c r="AJ784" s="338"/>
      <c r="AK784" s="338"/>
      <c r="AL784" s="338"/>
      <c r="AM784" s="338"/>
      <c r="AN784" s="338"/>
      <c r="AO784" s="338"/>
      <c r="AP784" s="338"/>
      <c r="AQ784" s="338"/>
      <c r="AR784" s="338"/>
      <c r="AS784" s="338"/>
    </row>
    <row r="785" spans="2:45" ht="15.75" thickBot="1" x14ac:dyDescent="0.3">
      <c r="B785" s="335" t="s">
        <v>5038</v>
      </c>
      <c r="C785" s="335"/>
      <c r="D785" s="335"/>
      <c r="E785" s="335"/>
      <c r="F785" s="335"/>
      <c r="G785" s="335"/>
      <c r="H785" s="335"/>
      <c r="I785" s="335"/>
      <c r="J785" s="335"/>
      <c r="K785" s="335"/>
      <c r="L785" s="335"/>
      <c r="M785" s="335"/>
      <c r="N785" s="335"/>
      <c r="O785" s="335"/>
      <c r="P785" s="335"/>
      <c r="Q785" s="335"/>
      <c r="R785" s="335"/>
      <c r="S785" s="335"/>
      <c r="T785" s="335"/>
      <c r="U785" s="335"/>
      <c r="V785" s="335"/>
      <c r="W785" s="335"/>
      <c r="X785" s="335"/>
      <c r="Y785" s="335"/>
      <c r="Z785" s="336"/>
      <c r="AA785" s="336"/>
      <c r="AB785" s="336"/>
      <c r="AC785" s="336"/>
      <c r="AD785" s="336"/>
      <c r="AE785" s="336"/>
      <c r="AF785" s="336"/>
      <c r="AG785" s="336"/>
      <c r="AH785" s="336"/>
      <c r="AI785" s="336"/>
      <c r="AJ785" s="336"/>
      <c r="AK785" s="335" t="s">
        <v>5035</v>
      </c>
      <c r="AL785" s="335"/>
      <c r="AM785" s="336"/>
      <c r="AN785" s="336"/>
      <c r="AO785" s="336"/>
      <c r="AP785" s="336"/>
      <c r="AQ785" s="336"/>
      <c r="AR785" s="335" t="s">
        <v>5035</v>
      </c>
      <c r="AS785" s="335"/>
    </row>
    <row r="786" spans="2:45" x14ac:dyDescent="0.25">
      <c r="B786" s="335"/>
      <c r="C786" s="335"/>
      <c r="D786" s="335"/>
      <c r="E786" s="335"/>
      <c r="F786" s="335"/>
      <c r="G786" s="335"/>
      <c r="H786" s="335"/>
      <c r="I786" s="335"/>
      <c r="J786" s="335"/>
      <c r="K786" s="335"/>
      <c r="L786" s="335"/>
      <c r="M786" s="335"/>
      <c r="N786" s="335"/>
      <c r="O786" s="335"/>
      <c r="P786" s="335"/>
      <c r="Q786" s="335"/>
      <c r="R786" s="335"/>
      <c r="S786" s="335"/>
      <c r="T786" s="335"/>
      <c r="U786" s="335"/>
      <c r="V786" s="335"/>
      <c r="W786" s="335"/>
      <c r="X786" s="335"/>
      <c r="Y786" s="335"/>
      <c r="Z786" s="335"/>
      <c r="AA786" s="338" t="s">
        <v>5039</v>
      </c>
      <c r="AB786" s="338"/>
      <c r="AC786" s="338"/>
      <c r="AD786" s="338"/>
      <c r="AE786" s="338"/>
      <c r="AF786" s="338"/>
      <c r="AG786" s="338"/>
      <c r="AH786" s="338"/>
      <c r="AI786" s="338"/>
      <c r="AJ786" s="338"/>
      <c r="AK786" s="338"/>
      <c r="AL786" s="338" t="s">
        <v>5040</v>
      </c>
      <c r="AM786" s="338"/>
      <c r="AN786" s="338"/>
      <c r="AO786" s="338"/>
      <c r="AP786" s="338"/>
      <c r="AQ786" s="338"/>
      <c r="AR786" s="338"/>
      <c r="AS786" s="338"/>
    </row>
    <row r="787" spans="2:45" x14ac:dyDescent="0.25">
      <c r="B787" s="335" t="s">
        <v>5041</v>
      </c>
      <c r="C787" s="335"/>
      <c r="D787" s="335"/>
      <c r="E787" s="335"/>
      <c r="F787" s="335"/>
      <c r="G787" s="335"/>
      <c r="H787" s="335"/>
      <c r="I787" s="335"/>
      <c r="J787" s="335"/>
      <c r="K787" s="335"/>
      <c r="L787" s="335"/>
      <c r="M787" s="335"/>
      <c r="N787" s="335"/>
      <c r="O787" s="335"/>
      <c r="P787" s="335"/>
      <c r="Q787" s="335"/>
      <c r="R787" s="335"/>
      <c r="S787" s="335"/>
      <c r="T787" s="335"/>
      <c r="U787" s="335"/>
      <c r="V787" s="335"/>
      <c r="W787" s="335"/>
      <c r="X787" s="335"/>
      <c r="Y787" s="335"/>
      <c r="Z787" s="335"/>
      <c r="AA787" s="335"/>
      <c r="AB787" s="335"/>
      <c r="AC787" s="335"/>
      <c r="AD787" s="335"/>
      <c r="AE787" s="335"/>
      <c r="AF787" s="335"/>
      <c r="AG787" s="335"/>
      <c r="AH787" s="335"/>
      <c r="AI787" s="335"/>
      <c r="AJ787" s="335"/>
      <c r="AK787" s="335"/>
      <c r="AL787" s="335"/>
      <c r="AM787" s="335"/>
      <c r="AN787" s="335"/>
      <c r="AO787" s="335"/>
      <c r="AP787" s="335"/>
      <c r="AQ787" s="335"/>
      <c r="AR787" s="335"/>
      <c r="AS787" s="335"/>
    </row>
    <row r="788" spans="2:45" ht="15.75" thickBot="1" x14ac:dyDescent="0.3">
      <c r="B788" s="335" t="s">
        <v>5042</v>
      </c>
      <c r="C788" s="335"/>
      <c r="D788" s="335"/>
      <c r="E788" s="335"/>
      <c r="F788" s="335"/>
      <c r="G788" s="335"/>
      <c r="H788" s="335"/>
      <c r="I788" s="335"/>
      <c r="J788" s="335"/>
      <c r="K788" s="335"/>
      <c r="L788" s="335"/>
      <c r="M788" s="336"/>
      <c r="N788" s="336"/>
      <c r="O788" s="336"/>
      <c r="P788" s="336"/>
      <c r="Q788" s="336"/>
      <c r="R788" s="336"/>
      <c r="S788" s="336"/>
      <c r="T788" s="336"/>
      <c r="U788" s="336"/>
      <c r="V788" s="336"/>
      <c r="W788" s="336"/>
      <c r="X788" s="336"/>
      <c r="Y788" s="336"/>
      <c r="Z788" s="336"/>
      <c r="AA788" s="336"/>
      <c r="AB788" s="336"/>
      <c r="AC788" s="335" t="s">
        <v>5043</v>
      </c>
      <c r="AD788" s="335"/>
      <c r="AE788" s="336"/>
      <c r="AF788" s="336"/>
      <c r="AG788" s="336"/>
      <c r="AH788" s="336"/>
      <c r="AI788" s="336"/>
      <c r="AJ788" s="336"/>
      <c r="AK788" s="336"/>
      <c r="AL788" s="336"/>
      <c r="AM788" s="336"/>
      <c r="AN788" s="336"/>
      <c r="AO788" s="336"/>
      <c r="AP788" s="336"/>
      <c r="AQ788" s="336"/>
      <c r="AR788" s="336"/>
      <c r="AS788" s="261" t="s">
        <v>5044</v>
      </c>
    </row>
  </sheetData>
  <mergeCells count="191">
    <mergeCell ref="B704:AS704"/>
    <mergeCell ref="B705:AS705"/>
    <mergeCell ref="B706:X707"/>
    <mergeCell ref="Y706:AS706"/>
    <mergeCell ref="Y707:AS707"/>
    <mergeCell ref="B708:X708"/>
    <mergeCell ref="Y708:AS708"/>
    <mergeCell ref="B712:X712"/>
    <mergeCell ref="Y712:AS712"/>
    <mergeCell ref="B713:X713"/>
    <mergeCell ref="Y713:AS713"/>
    <mergeCell ref="B714:X714"/>
    <mergeCell ref="Y714:AS714"/>
    <mergeCell ref="B709:X709"/>
    <mergeCell ref="Y709:AD709"/>
    <mergeCell ref="AE709:AS709"/>
    <mergeCell ref="B710:X710"/>
    <mergeCell ref="Y710:AS710"/>
    <mergeCell ref="B711:X711"/>
    <mergeCell ref="Y711:AS711"/>
    <mergeCell ref="B718:X718"/>
    <mergeCell ref="Y718:AS718"/>
    <mergeCell ref="B719:AS719"/>
    <mergeCell ref="B720:AS720"/>
    <mergeCell ref="B721:AS721"/>
    <mergeCell ref="B722:AS722"/>
    <mergeCell ref="B715:X715"/>
    <mergeCell ref="Y715:AS715"/>
    <mergeCell ref="B716:X716"/>
    <mergeCell ref="Y716:AS716"/>
    <mergeCell ref="B717:X717"/>
    <mergeCell ref="Y717:AS717"/>
    <mergeCell ref="B727:AB727"/>
    <mergeCell ref="AC727:AS727"/>
    <mergeCell ref="B728:N728"/>
    <mergeCell ref="O728:AS728"/>
    <mergeCell ref="B729:N729"/>
    <mergeCell ref="O729:AS729"/>
    <mergeCell ref="B723:AS723"/>
    <mergeCell ref="B724:H724"/>
    <mergeCell ref="I724:AS724"/>
    <mergeCell ref="B725:H725"/>
    <mergeCell ref="I725:AS725"/>
    <mergeCell ref="B726:AS726"/>
    <mergeCell ref="B734:K734"/>
    <mergeCell ref="L734:AO734"/>
    <mergeCell ref="AP734:AS734"/>
    <mergeCell ref="B735:K735"/>
    <mergeCell ref="L735:AO735"/>
    <mergeCell ref="AP735:AS735"/>
    <mergeCell ref="B730:AS730"/>
    <mergeCell ref="B731:AS731"/>
    <mergeCell ref="B732:P732"/>
    <mergeCell ref="Q732:AO732"/>
    <mergeCell ref="AP732:AS732"/>
    <mergeCell ref="B733:I733"/>
    <mergeCell ref="J733:AO733"/>
    <mergeCell ref="AP733:AS733"/>
    <mergeCell ref="B739:X739"/>
    <mergeCell ref="Y739:AS741"/>
    <mergeCell ref="B740:X740"/>
    <mergeCell ref="B741:X741"/>
    <mergeCell ref="B742:AS742"/>
    <mergeCell ref="B743:X743"/>
    <mergeCell ref="Y743:AS743"/>
    <mergeCell ref="B736:I736"/>
    <mergeCell ref="J736:AO736"/>
    <mergeCell ref="AP736:AS736"/>
    <mergeCell ref="B737:AS737"/>
    <mergeCell ref="B738:X738"/>
    <mergeCell ref="Y738:AS738"/>
    <mergeCell ref="B749:Y749"/>
    <mergeCell ref="Z749:AO749"/>
    <mergeCell ref="AP749:AS749"/>
    <mergeCell ref="B750:X750"/>
    <mergeCell ref="Y750:AP750"/>
    <mergeCell ref="AQ750:AS750"/>
    <mergeCell ref="B744:X744"/>
    <mergeCell ref="Y744:AS744"/>
    <mergeCell ref="B745:X745"/>
    <mergeCell ref="Y745:AS745"/>
    <mergeCell ref="B746:AS746"/>
    <mergeCell ref="B747:X747"/>
    <mergeCell ref="Y747:AO748"/>
    <mergeCell ref="AP747:AS747"/>
    <mergeCell ref="B748:X748"/>
    <mergeCell ref="AP748:AS748"/>
    <mergeCell ref="B754:X754"/>
    <mergeCell ref="Y754:AN754"/>
    <mergeCell ref="AO754:AS754"/>
    <mergeCell ref="B755:X755"/>
    <mergeCell ref="Y755:AN755"/>
    <mergeCell ref="AO755:AS755"/>
    <mergeCell ref="B751:X751"/>
    <mergeCell ref="Y751:AN751"/>
    <mergeCell ref="AO751:AS751"/>
    <mergeCell ref="B752:AS752"/>
    <mergeCell ref="B753:X753"/>
    <mergeCell ref="Y753:AN753"/>
    <mergeCell ref="AO753:AS753"/>
    <mergeCell ref="B758:X758"/>
    <mergeCell ref="Y758:AS758"/>
    <mergeCell ref="B759:X759"/>
    <mergeCell ref="Y759:AO759"/>
    <mergeCell ref="AP759:AS759"/>
    <mergeCell ref="B760:AG760"/>
    <mergeCell ref="AH760:AS760"/>
    <mergeCell ref="B756:X756"/>
    <mergeCell ref="Y756:AN756"/>
    <mergeCell ref="AO756:AS756"/>
    <mergeCell ref="B757:X757"/>
    <mergeCell ref="Y757:AN757"/>
    <mergeCell ref="AO757:AS757"/>
    <mergeCell ref="B761:AG761"/>
    <mergeCell ref="AH761:AS761"/>
    <mergeCell ref="B762:D762"/>
    <mergeCell ref="E762:F762"/>
    <mergeCell ref="H762:T762"/>
    <mergeCell ref="U762:W762"/>
    <mergeCell ref="X762:AA762"/>
    <mergeCell ref="AB762:AD762"/>
    <mergeCell ref="AE762:AI762"/>
    <mergeCell ref="AJ762:AS762"/>
    <mergeCell ref="B763:X763"/>
    <mergeCell ref="Y763:AS763"/>
    <mergeCell ref="B764:X764"/>
    <mergeCell ref="Y764:AS764"/>
    <mergeCell ref="B765:R765"/>
    <mergeCell ref="S765:V765"/>
    <mergeCell ref="W765:Y765"/>
    <mergeCell ref="Z765:AA765"/>
    <mergeCell ref="AB765:AF765"/>
    <mergeCell ref="AG765:AH765"/>
    <mergeCell ref="B768:T768"/>
    <mergeCell ref="U768:AS768"/>
    <mergeCell ref="B769:AS769"/>
    <mergeCell ref="B770:C770"/>
    <mergeCell ref="D770:AQ770"/>
    <mergeCell ref="AR770:AS770"/>
    <mergeCell ref="AI765:AL765"/>
    <mergeCell ref="AN765:AS765"/>
    <mergeCell ref="B766:C766"/>
    <mergeCell ref="D766:AQ766"/>
    <mergeCell ref="AR766:AS766"/>
    <mergeCell ref="B767:S767"/>
    <mergeCell ref="T767:AS767"/>
    <mergeCell ref="B775:AS775"/>
    <mergeCell ref="B776:AS776"/>
    <mergeCell ref="B777:AS777"/>
    <mergeCell ref="B778:AS778"/>
    <mergeCell ref="B779:AS779"/>
    <mergeCell ref="B780:AS780"/>
    <mergeCell ref="B771:AS771"/>
    <mergeCell ref="B772:C772"/>
    <mergeCell ref="D772:AQ772"/>
    <mergeCell ref="AR772:AS772"/>
    <mergeCell ref="B773:AS773"/>
    <mergeCell ref="B774:AS774"/>
    <mergeCell ref="Y781:AC781"/>
    <mergeCell ref="AD781:AE781"/>
    <mergeCell ref="AF781:AS781"/>
    <mergeCell ref="B782:Z782"/>
    <mergeCell ref="AA782:AS782"/>
    <mergeCell ref="C783:J783"/>
    <mergeCell ref="K783:M783"/>
    <mergeCell ref="N783:AA783"/>
    <mergeCell ref="AB783:AC783"/>
    <mergeCell ref="AD783:AQ783"/>
    <mergeCell ref="C781:E781"/>
    <mergeCell ref="G781:M781"/>
    <mergeCell ref="N781:O781"/>
    <mergeCell ref="P781:Q781"/>
    <mergeCell ref="R781:U781"/>
    <mergeCell ref="V781:X781"/>
    <mergeCell ref="B786:Z786"/>
    <mergeCell ref="AA786:AK786"/>
    <mergeCell ref="AL786:AS786"/>
    <mergeCell ref="B787:AS787"/>
    <mergeCell ref="B788:L788"/>
    <mergeCell ref="M788:AB788"/>
    <mergeCell ref="AC788:AD788"/>
    <mergeCell ref="AE788:AR788"/>
    <mergeCell ref="AR783:AS783"/>
    <mergeCell ref="B784:M784"/>
    <mergeCell ref="N784:AA784"/>
    <mergeCell ref="AB784:AS784"/>
    <mergeCell ref="B785:Y785"/>
    <mergeCell ref="Z785:AJ785"/>
    <mergeCell ref="AK785:AL785"/>
    <mergeCell ref="AM785:AQ785"/>
    <mergeCell ref="AR785:AS785"/>
  </mergeCells>
  <hyperlinks>
    <hyperlink ref="B1" location="'Калькулятор 2'!A1" display="ВЕРНУТЬСЯ К КАЛЬКУЛЯТОРУ"/>
    <hyperlink ref="B10" r:id="rId1" display="consultantplus://offline/ref=77572596AE870A89AE2A2C1A08F504506B47E974C8014B91BC3BD499C376B97F08D85B7EE0F5AEA7k2eCO"/>
    <hyperlink ref="B11" location="P40" display="P40"/>
    <hyperlink ref="B112" r:id="rId2" display="http://www.e-mfc.ru/"/>
    <hyperlink ref="B160" r:id="rId3" display="garantf1://10003000.0/"/>
    <hyperlink ref="B161" r:id="rId4" display="garantf1://12038258.0/"/>
    <hyperlink ref="B163" r:id="rId5" display="garantf1://12024624.0/"/>
    <hyperlink ref="B169" r:id="rId6" display="http://www.pravo.gov.ru/"/>
    <hyperlink ref="B182" r:id="rId7" display="garantf1://70864644.0/"/>
    <hyperlink ref="B183" r:id="rId8" display="garantf1://23841540.0/"/>
    <hyperlink ref="B207" location="sub_1014" display="sub_1014"/>
    <hyperlink ref="B214" r:id="rId9" display="garantf1://12077579.200/"/>
    <hyperlink ref="B215" r:id="rId10" display="garantf1://12027232.0/"/>
    <hyperlink ref="B216" r:id="rId11" display="garantf1://12054874.41/"/>
    <hyperlink ref="B236" r:id="rId12" display="garantf1://70282672.1000/"/>
    <hyperlink ref="B240" r:id="rId13" display="garantf1://12038258.5407/"/>
    <hyperlink ref="B284" r:id="rId14" display="garantf1://12024624.2/"/>
    <hyperlink ref="B285" r:id="rId15" display="garantf1://12038258.51018/"/>
    <hyperlink ref="B292" location="sub_1010" display="sub_1010"/>
    <hyperlink ref="B305" location="sub_101615" display="sub_101615"/>
    <hyperlink ref="B306" location="sub_101616" display="sub_101616"/>
    <hyperlink ref="B340" r:id="rId16" display="garantf1://10064504.3/"/>
    <hyperlink ref="B769" r:id="rId17" display="garantf1://12048567.0/"/>
  </hyperlinks>
  <pageMargins left="0.7" right="0.7" top="0.75" bottom="0.75" header="0.3" footer="0.3"/>
  <pageSetup paperSize="9" orientation="portrait" horizontalDpi="0" verticalDpi="0" r:id="rId18"/>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24"/>
  <sheetViews>
    <sheetView topLeftCell="A5" workbookViewId="0">
      <selection activeCell="B24" sqref="B24"/>
    </sheetView>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1" location="'Калькулятор 2'!A1" display="ВЕРНУТЬСЯ К КАЛЬКУЛЯТОРУ"/>
    <hyperlink ref="B24" location="'Калькулятор 2'!A1" display="ВЕРНУТЬСЯ К КАЛЬКУЛЯТОРУ"/>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42"/>
  <sheetViews>
    <sheetView topLeftCell="A31" workbookViewId="0">
      <selection activeCell="B42" sqref="B42"/>
    </sheetView>
  </sheetViews>
  <sheetFormatPr defaultRowHeight="15" x14ac:dyDescent="0.25"/>
  <cols>
    <col min="2" max="2" width="126.28515625" customWidth="1"/>
  </cols>
  <sheetData>
    <row r="1" spans="2:2" x14ac:dyDescent="0.25">
      <c r="B1" s="4" t="s">
        <v>10</v>
      </c>
    </row>
    <row r="3" spans="2:2" x14ac:dyDescent="0.25">
      <c r="B3" s="27" t="s">
        <v>100</v>
      </c>
    </row>
    <row r="4" spans="2:2" x14ac:dyDescent="0.25">
      <c r="B4" s="28" t="s">
        <v>101</v>
      </c>
    </row>
    <row r="5" spans="2:2" x14ac:dyDescent="0.25">
      <c r="B5" s="28" t="s">
        <v>102</v>
      </c>
    </row>
    <row r="6" spans="2:2" x14ac:dyDescent="0.25">
      <c r="B6" s="28" t="s">
        <v>55</v>
      </c>
    </row>
    <row r="7" spans="2:2" x14ac:dyDescent="0.25">
      <c r="B7" s="28" t="s">
        <v>103</v>
      </c>
    </row>
    <row r="8" spans="2:2" x14ac:dyDescent="0.25">
      <c r="B8" s="28" t="s">
        <v>104</v>
      </c>
    </row>
    <row r="9" spans="2:2" x14ac:dyDescent="0.25">
      <c r="B9" t="s">
        <v>105</v>
      </c>
    </row>
    <row r="10" spans="2:2" x14ac:dyDescent="0.25">
      <c r="B10" t="s">
        <v>106</v>
      </c>
    </row>
    <row r="11" spans="2:2" x14ac:dyDescent="0.25">
      <c r="B11" t="s">
        <v>107</v>
      </c>
    </row>
    <row r="12" spans="2:2" ht="30" x14ac:dyDescent="0.25">
      <c r="B12" s="1" t="s">
        <v>108</v>
      </c>
    </row>
    <row r="13" spans="2:2" x14ac:dyDescent="0.25">
      <c r="B13" t="s">
        <v>109</v>
      </c>
    </row>
    <row r="14" spans="2:2" x14ac:dyDescent="0.25">
      <c r="B14" t="s">
        <v>110</v>
      </c>
    </row>
    <row r="15" spans="2:2" x14ac:dyDescent="0.25">
      <c r="B15" t="s">
        <v>111</v>
      </c>
    </row>
    <row r="16" spans="2:2" x14ac:dyDescent="0.25">
      <c r="B16" t="s">
        <v>112</v>
      </c>
    </row>
    <row r="17" spans="2:2" x14ac:dyDescent="0.25">
      <c r="B17" t="s">
        <v>113</v>
      </c>
    </row>
    <row r="18" spans="2:2" x14ac:dyDescent="0.25">
      <c r="B18" t="s">
        <v>114</v>
      </c>
    </row>
    <row r="19" spans="2:2" x14ac:dyDescent="0.25">
      <c r="B19" t="s">
        <v>115</v>
      </c>
    </row>
    <row r="20" spans="2:2" x14ac:dyDescent="0.25">
      <c r="B20" s="29" t="s">
        <v>116</v>
      </c>
    </row>
    <row r="21" spans="2:2" x14ac:dyDescent="0.25">
      <c r="B21" s="29" t="s">
        <v>117</v>
      </c>
    </row>
    <row r="22" spans="2:2" ht="39" customHeight="1" x14ac:dyDescent="0.25">
      <c r="B22" s="29" t="s">
        <v>118</v>
      </c>
    </row>
    <row r="23" spans="2:2" x14ac:dyDescent="0.25">
      <c r="B23" s="29" t="s">
        <v>119</v>
      </c>
    </row>
    <row r="24" spans="2:2" x14ac:dyDescent="0.25">
      <c r="B24" s="29" t="s">
        <v>120</v>
      </c>
    </row>
    <row r="25" spans="2:2" x14ac:dyDescent="0.25">
      <c r="B25" s="29" t="s">
        <v>121</v>
      </c>
    </row>
    <row r="26" spans="2:2" x14ac:dyDescent="0.25">
      <c r="B26" s="29" t="s">
        <v>102</v>
      </c>
    </row>
    <row r="27" spans="2:2" x14ac:dyDescent="0.25">
      <c r="B27" s="28" t="s">
        <v>7</v>
      </c>
    </row>
    <row r="28" spans="2:2" x14ac:dyDescent="0.25">
      <c r="B28" s="28" t="s">
        <v>103</v>
      </c>
    </row>
    <row r="29" spans="2:2" x14ac:dyDescent="0.25">
      <c r="B29" s="28" t="s">
        <v>104</v>
      </c>
    </row>
    <row r="30" spans="2:2" x14ac:dyDescent="0.25">
      <c r="B30" t="s">
        <v>122</v>
      </c>
    </row>
    <row r="31" spans="2:2" x14ac:dyDescent="0.25">
      <c r="B31" t="s">
        <v>123</v>
      </c>
    </row>
    <row r="32" spans="2:2" x14ac:dyDescent="0.25">
      <c r="B32" t="s">
        <v>124</v>
      </c>
    </row>
    <row r="33" spans="2:2" x14ac:dyDescent="0.25">
      <c r="B33" t="s">
        <v>125</v>
      </c>
    </row>
    <row r="34" spans="2:2" x14ac:dyDescent="0.25">
      <c r="B34" t="s">
        <v>126</v>
      </c>
    </row>
    <row r="35" spans="2:2" x14ac:dyDescent="0.25">
      <c r="B35" t="s">
        <v>127</v>
      </c>
    </row>
    <row r="36" spans="2:2" x14ac:dyDescent="0.25">
      <c r="B36" t="s">
        <v>128</v>
      </c>
    </row>
    <row r="37" spans="2:2" x14ac:dyDescent="0.25">
      <c r="B37" t="s">
        <v>129</v>
      </c>
    </row>
    <row r="38" spans="2:2" x14ac:dyDescent="0.25">
      <c r="B38" t="s">
        <v>130</v>
      </c>
    </row>
    <row r="39" spans="2:2" x14ac:dyDescent="0.25">
      <c r="B39" t="s">
        <v>131</v>
      </c>
    </row>
    <row r="42" spans="2:2" x14ac:dyDescent="0.25">
      <c r="B42" s="4" t="s">
        <v>10</v>
      </c>
    </row>
  </sheetData>
  <hyperlinks>
    <hyperlink ref="B1" location="'Калькулятор 2'!A1" display="ВЕРНУТЬСЯ К КАЛЬКУЛЯТОРУ"/>
    <hyperlink ref="B42" location="'Калькулятор 2'!A1" display="ВЕРНУТЬСЯ К КАЛЬКУЛЯТОРУ"/>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13"/>
  <sheetViews>
    <sheetView workbookViewId="0">
      <selection activeCell="B1" sqref="B1"/>
    </sheetView>
  </sheetViews>
  <sheetFormatPr defaultRowHeight="15" x14ac:dyDescent="0.25"/>
  <cols>
    <col min="2" max="2" width="100" customWidth="1"/>
  </cols>
  <sheetData>
    <row r="1" spans="2:2" x14ac:dyDescent="0.25">
      <c r="B1" s="4" t="s">
        <v>10</v>
      </c>
    </row>
    <row r="2" spans="2:2" ht="37.5" x14ac:dyDescent="0.3">
      <c r="B2" s="57" t="s">
        <v>258</v>
      </c>
    </row>
    <row r="3" spans="2:2" ht="18.75" x14ac:dyDescent="0.3">
      <c r="B3" s="58" t="s">
        <v>4492</v>
      </c>
    </row>
    <row r="4" spans="2:2" ht="37.5" x14ac:dyDescent="0.3">
      <c r="B4" s="6" t="s">
        <v>259</v>
      </c>
    </row>
    <row r="5" spans="2:2" ht="37.5" x14ac:dyDescent="0.3">
      <c r="B5" s="6" t="s">
        <v>169</v>
      </c>
    </row>
    <row r="6" spans="2:2" ht="75" x14ac:dyDescent="0.3">
      <c r="B6" s="6" t="s">
        <v>261</v>
      </c>
    </row>
    <row r="7" spans="2:2" ht="37.5" x14ac:dyDescent="0.3">
      <c r="B7" s="6" t="s">
        <v>262</v>
      </c>
    </row>
    <row r="8" spans="2:2" ht="37.5" x14ac:dyDescent="0.3">
      <c r="B8" s="6" t="s">
        <v>263</v>
      </c>
    </row>
    <row r="9" spans="2:2" ht="37.5" x14ac:dyDescent="0.3">
      <c r="B9" s="6" t="s">
        <v>264</v>
      </c>
    </row>
    <row r="10" spans="2:2" ht="18.75" x14ac:dyDescent="0.3">
      <c r="B10" s="6" t="s">
        <v>265</v>
      </c>
    </row>
    <row r="11" spans="2:2" ht="75" x14ac:dyDescent="0.3">
      <c r="B11" s="6" t="s">
        <v>266</v>
      </c>
    </row>
    <row r="12" spans="2:2" ht="18.75" x14ac:dyDescent="0.3">
      <c r="B12" s="6" t="s">
        <v>267</v>
      </c>
    </row>
    <row r="13" spans="2:2" x14ac:dyDescent="0.25">
      <c r="B13" s="4" t="s">
        <v>10</v>
      </c>
    </row>
  </sheetData>
  <hyperlinks>
    <hyperlink ref="B1" location="'Калькулятор 2'!A1" display="ВЕРНУТЬСЯ К КАЛЬКУЛЯТОРУ"/>
    <hyperlink ref="B13" location="'Калькулятор 2'!A1" display="ВЕРНУТЬСЯ К КАЛЬКУЛЯТОРУ"/>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7"/>
  <sheetViews>
    <sheetView workbookViewId="0">
      <selection activeCell="B1" sqref="B1"/>
    </sheetView>
  </sheetViews>
  <sheetFormatPr defaultRowHeight="15" x14ac:dyDescent="0.25"/>
  <cols>
    <col min="2" max="2" width="100.5703125" customWidth="1"/>
  </cols>
  <sheetData>
    <row r="1" spans="2:2" x14ac:dyDescent="0.25">
      <c r="B1" s="4" t="s">
        <v>10</v>
      </c>
    </row>
    <row r="2" spans="2:2" ht="112.5" x14ac:dyDescent="0.25">
      <c r="B2" s="17" t="s">
        <v>168</v>
      </c>
    </row>
    <row r="3" spans="2:2" ht="18.75" x14ac:dyDescent="0.25">
      <c r="B3" s="21" t="s">
        <v>279</v>
      </c>
    </row>
    <row r="4" spans="2:2" ht="37.5" x14ac:dyDescent="0.25">
      <c r="B4" s="21" t="s">
        <v>280</v>
      </c>
    </row>
    <row r="5" spans="2:2" ht="37.5" x14ac:dyDescent="0.25">
      <c r="B5" s="21" t="s">
        <v>281</v>
      </c>
    </row>
    <row r="6" spans="2:2" ht="56.25" x14ac:dyDescent="0.25">
      <c r="B6" s="21" t="s">
        <v>282</v>
      </c>
    </row>
    <row r="7" spans="2:2" x14ac:dyDescent="0.25">
      <c r="B7" s="4" t="s">
        <v>10</v>
      </c>
    </row>
  </sheetData>
  <hyperlinks>
    <hyperlink ref="B1" location="'Калькулятор 2'!A1" display="ВЕРНУТЬСЯ К КАЛЬКУЛЯТОРУ"/>
    <hyperlink ref="B7" location="'Калькулятор 2'!A1" display="ВЕРНУТЬСЯ К КАЛЬКУЛЯТОРУ"/>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D37"/>
  <sheetViews>
    <sheetView topLeftCell="A31" workbookViewId="0">
      <selection activeCell="B37" sqref="B37"/>
    </sheetView>
  </sheetViews>
  <sheetFormatPr defaultRowHeight="15" x14ac:dyDescent="0.25"/>
  <cols>
    <col min="2" max="2" width="129.140625" customWidth="1"/>
  </cols>
  <sheetData>
    <row r="1" spans="2:2" x14ac:dyDescent="0.25">
      <c r="B1" s="4" t="s">
        <v>10</v>
      </c>
    </row>
    <row r="2" spans="2:2" ht="37.5" x14ac:dyDescent="0.25">
      <c r="B2" s="17" t="s">
        <v>294</v>
      </c>
    </row>
    <row r="3" spans="2:2" ht="75" x14ac:dyDescent="0.25">
      <c r="B3" s="17" t="s">
        <v>222</v>
      </c>
    </row>
    <row r="4" spans="2:2" ht="18.75" x14ac:dyDescent="0.25">
      <c r="B4" s="16"/>
    </row>
    <row r="5" spans="2:2" ht="56.25" x14ac:dyDescent="0.25">
      <c r="B5" s="21" t="s">
        <v>295</v>
      </c>
    </row>
    <row r="6" spans="2:2" ht="37.5" x14ac:dyDescent="0.25">
      <c r="B6" s="21" t="s">
        <v>4833</v>
      </c>
    </row>
    <row r="7" spans="2:2" ht="18.75" x14ac:dyDescent="0.25">
      <c r="B7" s="21" t="s">
        <v>191</v>
      </c>
    </row>
    <row r="8" spans="2:2" ht="37.5" x14ac:dyDescent="0.25">
      <c r="B8" s="21" t="s">
        <v>178</v>
      </c>
    </row>
    <row r="9" spans="2:2" ht="56.25" x14ac:dyDescent="0.25">
      <c r="B9" s="21" t="s">
        <v>192</v>
      </c>
    </row>
    <row r="10" spans="2:2" ht="131.25" x14ac:dyDescent="0.25">
      <c r="B10" s="21" t="s">
        <v>193</v>
      </c>
    </row>
    <row r="11" spans="2:2" ht="18.75" x14ac:dyDescent="0.25">
      <c r="B11" s="21" t="s">
        <v>194</v>
      </c>
    </row>
    <row r="12" spans="2:2" ht="18.75" x14ac:dyDescent="0.25">
      <c r="B12" s="21" t="s">
        <v>195</v>
      </c>
    </row>
    <row r="13" spans="2:2" ht="75" x14ac:dyDescent="0.25">
      <c r="B13" s="21" t="s">
        <v>196</v>
      </c>
    </row>
    <row r="14" spans="2:2" ht="18.75" x14ac:dyDescent="0.25">
      <c r="B14" s="21" t="s">
        <v>232</v>
      </c>
    </row>
    <row r="15" spans="2:2" ht="56.25" x14ac:dyDescent="0.25">
      <c r="B15" s="21" t="s">
        <v>233</v>
      </c>
    </row>
    <row r="16" spans="2:2" ht="18.75" x14ac:dyDescent="0.25">
      <c r="B16" s="21" t="s">
        <v>234</v>
      </c>
    </row>
    <row r="17" spans="2:4" ht="18.75" x14ac:dyDescent="0.25">
      <c r="B17" s="21" t="s">
        <v>236</v>
      </c>
    </row>
    <row r="18" spans="2:4" ht="131.25" x14ac:dyDescent="0.25">
      <c r="B18" s="21" t="s">
        <v>235</v>
      </c>
    </row>
    <row r="19" spans="2:4" ht="150" x14ac:dyDescent="0.25">
      <c r="B19" s="21" t="s">
        <v>197</v>
      </c>
    </row>
    <row r="20" spans="2:4" ht="37.5" x14ac:dyDescent="0.25">
      <c r="B20" s="21" t="s">
        <v>198</v>
      </c>
    </row>
    <row r="21" spans="2:4" ht="187.5" x14ac:dyDescent="0.25">
      <c r="B21" s="21" t="s">
        <v>309</v>
      </c>
      <c r="D21" s="55"/>
    </row>
    <row r="22" spans="2:4" ht="56.25" x14ac:dyDescent="0.25">
      <c r="B22" s="21" t="s">
        <v>310</v>
      </c>
    </row>
    <row r="23" spans="2:4" ht="56.25" x14ac:dyDescent="0.25">
      <c r="B23" s="21" t="s">
        <v>311</v>
      </c>
    </row>
    <row r="24" spans="2:4" ht="37.5" x14ac:dyDescent="0.25">
      <c r="B24" s="21" t="s">
        <v>216</v>
      </c>
    </row>
    <row r="25" spans="2:4" ht="37.5" x14ac:dyDescent="0.25">
      <c r="B25" s="21" t="s">
        <v>228</v>
      </c>
    </row>
    <row r="26" spans="2:4" ht="56.25" x14ac:dyDescent="0.25">
      <c r="B26" s="21" t="s">
        <v>229</v>
      </c>
    </row>
    <row r="27" spans="2:4" ht="18.75" x14ac:dyDescent="0.25">
      <c r="B27" s="17"/>
    </row>
    <row r="28" spans="2:4" ht="18.75" x14ac:dyDescent="0.25">
      <c r="B28" s="17"/>
    </row>
    <row r="29" spans="2:4" ht="93.75" x14ac:dyDescent="0.25">
      <c r="B29" s="17" t="s">
        <v>185</v>
      </c>
    </row>
    <row r="30" spans="2:4" ht="18.75" x14ac:dyDescent="0.25">
      <c r="B30" s="21"/>
    </row>
    <row r="31" spans="2:4" ht="37.5" x14ac:dyDescent="0.25">
      <c r="B31" s="21" t="s">
        <v>230</v>
      </c>
    </row>
    <row r="32" spans="2:4" ht="56.25" x14ac:dyDescent="0.25">
      <c r="B32" s="21" t="s">
        <v>204</v>
      </c>
    </row>
    <row r="33" spans="2:2" ht="18.75" x14ac:dyDescent="0.25">
      <c r="B33" s="21" t="s">
        <v>205</v>
      </c>
    </row>
    <row r="34" spans="2:2" ht="56.25" x14ac:dyDescent="0.25">
      <c r="B34" s="21" t="s">
        <v>206</v>
      </c>
    </row>
    <row r="35" spans="2:2" ht="37.5" x14ac:dyDescent="0.25">
      <c r="B35" s="21" t="s">
        <v>207</v>
      </c>
    </row>
    <row r="36" spans="2:2" ht="37.5" x14ac:dyDescent="0.25">
      <c r="B36" s="21" t="s">
        <v>231</v>
      </c>
    </row>
    <row r="37" spans="2:2" x14ac:dyDescent="0.25">
      <c r="B37" s="4" t="s">
        <v>10</v>
      </c>
    </row>
  </sheetData>
  <hyperlinks>
    <hyperlink ref="B1" location="'Калькулятор 2'!A1" display="ВЕРНУТЬСЯ К КАЛЬКУЛЯТОРУ"/>
    <hyperlink ref="B37" location="'Калькулятор 2'!A1" display="ВЕРНУТЬСЯ К КАЛЬКУЛЯТОРУ"/>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
  <sheetViews>
    <sheetView workbookViewId="0">
      <selection activeCell="B1" sqref="B1"/>
    </sheetView>
  </sheetViews>
  <sheetFormatPr defaultRowHeight="15" x14ac:dyDescent="0.25"/>
  <cols>
    <col min="2" max="2" width="82.42578125" customWidth="1"/>
  </cols>
  <sheetData>
    <row r="1" spans="2:2" x14ac:dyDescent="0.25">
      <c r="B1" s="4" t="s">
        <v>10</v>
      </c>
    </row>
  </sheetData>
  <hyperlinks>
    <hyperlink ref="B1" location="Калькулятор!A1" display="ВЕРНУТЬСЯ К КАЛЬКУЛЯТОРУ"/>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29"/>
  <sheetViews>
    <sheetView workbookViewId="0">
      <selection activeCell="B1" sqref="B1"/>
    </sheetView>
  </sheetViews>
  <sheetFormatPr defaultRowHeight="15" x14ac:dyDescent="0.25"/>
  <cols>
    <col min="2" max="2" width="136.85546875" customWidth="1"/>
  </cols>
  <sheetData>
    <row r="1" spans="2:2" x14ac:dyDescent="0.25">
      <c r="B1" s="4" t="s">
        <v>10</v>
      </c>
    </row>
    <row r="2" spans="2:2" ht="112.5" x14ac:dyDescent="0.25">
      <c r="B2" s="17" t="s">
        <v>211</v>
      </c>
    </row>
    <row r="3" spans="2:2" ht="37.5" x14ac:dyDescent="0.25">
      <c r="B3" s="21" t="s">
        <v>212</v>
      </c>
    </row>
    <row r="4" spans="2:2" ht="18.75" x14ac:dyDescent="0.25">
      <c r="B4" s="21" t="s">
        <v>5045</v>
      </c>
    </row>
    <row r="5" spans="2:2" ht="18.75" x14ac:dyDescent="0.25">
      <c r="B5" s="21" t="s">
        <v>177</v>
      </c>
    </row>
    <row r="6" spans="2:2" ht="37.5" x14ac:dyDescent="0.25">
      <c r="B6" s="21" t="s">
        <v>178</v>
      </c>
    </row>
    <row r="7" spans="2:2" ht="75" x14ac:dyDescent="0.25">
      <c r="B7" s="21" t="s">
        <v>179</v>
      </c>
    </row>
    <row r="8" spans="2:2" ht="93.75" x14ac:dyDescent="0.25">
      <c r="B8" s="21" t="s">
        <v>213</v>
      </c>
    </row>
    <row r="9" spans="2:2" ht="93.75" x14ac:dyDescent="0.25">
      <c r="B9" s="21" t="s">
        <v>180</v>
      </c>
    </row>
    <row r="10" spans="2:2" ht="206.25" x14ac:dyDescent="0.25">
      <c r="B10" s="21" t="s">
        <v>214</v>
      </c>
    </row>
    <row r="11" spans="2:2" ht="112.5" x14ac:dyDescent="0.25">
      <c r="B11" s="21" t="s">
        <v>181</v>
      </c>
    </row>
    <row r="12" spans="2:2" ht="168.75" x14ac:dyDescent="0.25">
      <c r="B12" s="21" t="s">
        <v>215</v>
      </c>
    </row>
    <row r="13" spans="2:2" ht="45" x14ac:dyDescent="0.25">
      <c r="B13" s="24" t="s">
        <v>182</v>
      </c>
    </row>
    <row r="14" spans="2:2" ht="60" x14ac:dyDescent="0.25">
      <c r="B14" s="24" t="s">
        <v>183</v>
      </c>
    </row>
    <row r="15" spans="2:2" ht="60" x14ac:dyDescent="0.25">
      <c r="B15" s="24" t="s">
        <v>184</v>
      </c>
    </row>
    <row r="16" spans="2:2" ht="37.5" x14ac:dyDescent="0.25">
      <c r="B16" s="21" t="s">
        <v>216</v>
      </c>
    </row>
    <row r="17" spans="2:2" ht="37.5" x14ac:dyDescent="0.25">
      <c r="B17" s="21" t="s">
        <v>217</v>
      </c>
    </row>
    <row r="18" spans="2:2" ht="56.25" x14ac:dyDescent="0.25">
      <c r="B18" s="21" t="s">
        <v>218</v>
      </c>
    </row>
    <row r="19" spans="2:2" ht="18.75" x14ac:dyDescent="0.25">
      <c r="B19" s="21"/>
    </row>
    <row r="20" spans="2:2" ht="93.75" x14ac:dyDescent="0.25">
      <c r="B20" s="17" t="s">
        <v>185</v>
      </c>
    </row>
    <row r="21" spans="2:2" ht="18.75" x14ac:dyDescent="0.25">
      <c r="B21" s="21"/>
    </row>
    <row r="22" spans="2:2" ht="56.25" x14ac:dyDescent="0.25">
      <c r="B22" s="21" t="s">
        <v>219</v>
      </c>
    </row>
    <row r="23" spans="2:2" ht="37.5" x14ac:dyDescent="0.25">
      <c r="B23" s="21" t="s">
        <v>186</v>
      </c>
    </row>
    <row r="24" spans="2:2" ht="56.25" x14ac:dyDescent="0.25">
      <c r="B24" s="21" t="s">
        <v>187</v>
      </c>
    </row>
    <row r="25" spans="2:2" ht="18.75" x14ac:dyDescent="0.25">
      <c r="B25" s="21" t="s">
        <v>188</v>
      </c>
    </row>
    <row r="26" spans="2:2" ht="75" x14ac:dyDescent="0.25">
      <c r="B26" s="24" t="s">
        <v>189</v>
      </c>
    </row>
    <row r="27" spans="2:2" ht="105" x14ac:dyDescent="0.25">
      <c r="B27" s="24" t="s">
        <v>220</v>
      </c>
    </row>
    <row r="29" spans="2:2" x14ac:dyDescent="0.25">
      <c r="B29" s="4" t="s">
        <v>10</v>
      </c>
    </row>
  </sheetData>
  <hyperlinks>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1" location="'Калькулятор 2'!A1" display="ВЕРНУТЬСЯ К КАЛЬКУЛЯТОРУ"/>
    <hyperlink ref="B29" location="'Калькулятор 2'!A1" display="ВЕРНУТЬСЯ К КАЛЬКУЛЯТОРУ"/>
  </hyperlinks>
  <pageMargins left="0.7" right="0.7" top="0.75" bottom="0.75" header="0.3" footer="0.3"/>
  <pageSetup paperSize="9" orientation="portrait" r:id="rId6"/>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41"/>
  <sheetViews>
    <sheetView workbookViewId="0">
      <selection activeCell="B1" sqref="B1"/>
    </sheetView>
  </sheetViews>
  <sheetFormatPr defaultRowHeight="15" x14ac:dyDescent="0.25"/>
  <cols>
    <col min="1" max="1" width="9.140625" customWidth="1"/>
    <col min="2" max="2" width="133.42578125" customWidth="1"/>
  </cols>
  <sheetData>
    <row r="1" spans="2:2" x14ac:dyDescent="0.25">
      <c r="B1" s="4" t="s">
        <v>10</v>
      </c>
    </row>
    <row r="2" spans="2:2" ht="56.25" x14ac:dyDescent="0.3">
      <c r="B2" s="6" t="s">
        <v>283</v>
      </c>
    </row>
    <row r="3" spans="2:2" ht="18.75" x14ac:dyDescent="0.25">
      <c r="B3" s="21" t="s">
        <v>284</v>
      </c>
    </row>
    <row r="4" spans="2:2" ht="18.75" x14ac:dyDescent="0.25">
      <c r="B4" s="21" t="s">
        <v>285</v>
      </c>
    </row>
    <row r="5" spans="2:2" ht="18.75" x14ac:dyDescent="0.25">
      <c r="B5" s="21" t="s">
        <v>286</v>
      </c>
    </row>
    <row r="6" spans="2:2" ht="18.75" x14ac:dyDescent="0.25">
      <c r="B6" s="21" t="s">
        <v>287</v>
      </c>
    </row>
    <row r="7" spans="2:2" ht="37.5" x14ac:dyDescent="0.25">
      <c r="B7" s="21" t="s">
        <v>288</v>
      </c>
    </row>
    <row r="10" spans="2:2" ht="15.75" x14ac:dyDescent="0.25">
      <c r="B10" s="201" t="s">
        <v>4150</v>
      </c>
    </row>
    <row r="11" spans="2:2" ht="15.75" x14ac:dyDescent="0.25">
      <c r="B11" s="202"/>
    </row>
    <row r="12" spans="2:2" ht="16.5" x14ac:dyDescent="0.25">
      <c r="B12" s="207" t="s">
        <v>4151</v>
      </c>
    </row>
    <row r="13" spans="2:2" ht="16.5" x14ac:dyDescent="0.25">
      <c r="B13" s="203"/>
    </row>
    <row r="14" spans="2:2" ht="16.5" x14ac:dyDescent="0.25">
      <c r="B14" s="84" t="s">
        <v>4152</v>
      </c>
    </row>
    <row r="15" spans="2:2" ht="16.5" x14ac:dyDescent="0.25">
      <c r="B15" s="84" t="s">
        <v>4153</v>
      </c>
    </row>
    <row r="16" spans="2:2" ht="16.5" x14ac:dyDescent="0.25">
      <c r="B16" s="85"/>
    </row>
    <row r="17" spans="2:2" ht="33" x14ac:dyDescent="0.25">
      <c r="B17" s="85" t="s">
        <v>4170</v>
      </c>
    </row>
    <row r="18" spans="2:2" x14ac:dyDescent="0.25">
      <c r="B18" s="204" t="s">
        <v>4154</v>
      </c>
    </row>
    <row r="19" spans="2:2" ht="30" x14ac:dyDescent="0.25">
      <c r="B19" s="204" t="s">
        <v>4171</v>
      </c>
    </row>
    <row r="20" spans="2:2" x14ac:dyDescent="0.25">
      <c r="B20" s="204" t="s">
        <v>4156</v>
      </c>
    </row>
    <row r="21" spans="2:2" ht="30" x14ac:dyDescent="0.25">
      <c r="B21" s="204" t="s">
        <v>4172</v>
      </c>
    </row>
    <row r="22" spans="2:2" x14ac:dyDescent="0.25">
      <c r="B22" s="204" t="s">
        <v>4157</v>
      </c>
    </row>
    <row r="23" spans="2:2" x14ac:dyDescent="0.25">
      <c r="B23" s="204" t="s">
        <v>4158</v>
      </c>
    </row>
    <row r="24" spans="2:2" ht="45" x14ac:dyDescent="0.25">
      <c r="B24" s="204" t="s">
        <v>4159</v>
      </c>
    </row>
    <row r="25" spans="2:2" ht="45" x14ac:dyDescent="0.25">
      <c r="B25" s="204" t="s">
        <v>4160</v>
      </c>
    </row>
    <row r="26" spans="2:2" ht="16.5" x14ac:dyDescent="0.25">
      <c r="B26" s="85"/>
    </row>
    <row r="27" spans="2:2" ht="33" x14ac:dyDescent="0.25">
      <c r="B27" s="85" t="s">
        <v>4173</v>
      </c>
    </row>
    <row r="28" spans="2:2" x14ac:dyDescent="0.25">
      <c r="B28" s="204" t="s">
        <v>4161</v>
      </c>
    </row>
    <row r="29" spans="2:2" ht="30" x14ac:dyDescent="0.25">
      <c r="B29" s="204" t="s">
        <v>4174</v>
      </c>
    </row>
    <row r="30" spans="2:2" x14ac:dyDescent="0.25">
      <c r="B30" s="204" t="s">
        <v>4162</v>
      </c>
    </row>
    <row r="31" spans="2:2" ht="33" x14ac:dyDescent="0.25">
      <c r="B31" s="85" t="s">
        <v>4175</v>
      </c>
    </row>
    <row r="32" spans="2:2" x14ac:dyDescent="0.25">
      <c r="B32" s="204" t="s">
        <v>4163</v>
      </c>
    </row>
    <row r="33" spans="2:2" ht="16.5" x14ac:dyDescent="0.25">
      <c r="B33" s="85" t="s">
        <v>4164</v>
      </c>
    </row>
    <row r="34" spans="2:2" ht="16.5" x14ac:dyDescent="0.25">
      <c r="B34" s="85"/>
    </row>
    <row r="35" spans="2:2" ht="16.5" x14ac:dyDescent="0.25">
      <c r="B35" s="85" t="s">
        <v>4165</v>
      </c>
    </row>
    <row r="36" spans="2:2" ht="16.5" x14ac:dyDescent="0.25">
      <c r="B36" s="85" t="s">
        <v>4166</v>
      </c>
    </row>
    <row r="37" spans="2:2" ht="16.5" x14ac:dyDescent="0.25">
      <c r="B37" s="85" t="s">
        <v>4167</v>
      </c>
    </row>
    <row r="38" spans="2:2" ht="16.5" x14ac:dyDescent="0.25">
      <c r="B38" s="85"/>
    </row>
    <row r="39" spans="2:2" ht="16.5" x14ac:dyDescent="0.25">
      <c r="B39" s="94" t="s">
        <v>4169</v>
      </c>
    </row>
    <row r="40" spans="2:2" ht="16.5" x14ac:dyDescent="0.25">
      <c r="B40" s="205" t="s">
        <v>4168</v>
      </c>
    </row>
    <row r="41" spans="2:2" x14ac:dyDescent="0.25">
      <c r="B41" s="4" t="s">
        <v>10</v>
      </c>
    </row>
  </sheetData>
  <hyperlinks>
    <hyperlink ref="B1" location="'Калькулятор 2'!A1" display="ВЕРНУТЬСЯ К КАЛЬКУЛЯТОРУ"/>
    <hyperlink ref="B41" location="'Калькулятор 2'!A1" display="ВЕРНУТЬСЯ К КАЛЬКУЛЯТОРУ"/>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
  <sheetViews>
    <sheetView workbookViewId="0">
      <selection activeCell="B1" sqref="B1"/>
    </sheetView>
  </sheetViews>
  <sheetFormatPr defaultRowHeight="15" x14ac:dyDescent="0.25"/>
  <cols>
    <col min="2" max="2" width="109.7109375" customWidth="1"/>
  </cols>
  <sheetData>
    <row r="1" spans="2:2" x14ac:dyDescent="0.25">
      <c r="B1" s="4" t="s">
        <v>10</v>
      </c>
    </row>
  </sheetData>
  <hyperlinks>
    <hyperlink ref="B1" location="'Калькулятор 2'!A1" display="ВЕРНУТЬСЯ К КАЛЬКУЛЯТОРУ"/>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G508"/>
  <sheetViews>
    <sheetView workbookViewId="0">
      <selection activeCell="B1" sqref="B1"/>
    </sheetView>
  </sheetViews>
  <sheetFormatPr defaultRowHeight="15" x14ac:dyDescent="0.25"/>
  <cols>
    <col min="2" max="2" width="119.7109375" customWidth="1"/>
    <col min="3" max="3" width="22.7109375" customWidth="1"/>
  </cols>
  <sheetData>
    <row r="1" spans="2:7" x14ac:dyDescent="0.25">
      <c r="B1" s="4" t="s">
        <v>10</v>
      </c>
    </row>
    <row r="2" spans="2:7" ht="16.5" x14ac:dyDescent="0.25">
      <c r="B2" s="193" t="s">
        <v>4014</v>
      </c>
      <c r="C2" s="1"/>
      <c r="D2" s="1"/>
      <c r="E2" s="1"/>
      <c r="F2" s="1"/>
      <c r="G2" s="1"/>
    </row>
    <row r="3" spans="2:7" ht="19.5" x14ac:dyDescent="0.25">
      <c r="B3" s="194"/>
      <c r="C3" s="1"/>
      <c r="D3" s="1"/>
      <c r="E3" s="1"/>
      <c r="F3" s="1"/>
      <c r="G3" s="1"/>
    </row>
    <row r="4" spans="2:7" ht="15.75" x14ac:dyDescent="0.25">
      <c r="B4" s="195" t="s">
        <v>4147</v>
      </c>
      <c r="C4" s="1"/>
      <c r="D4" s="1"/>
      <c r="E4" s="1"/>
      <c r="F4" s="1"/>
      <c r="G4" s="1"/>
    </row>
    <row r="5" spans="2:7" ht="18.75" x14ac:dyDescent="0.25">
      <c r="B5" s="16" t="s">
        <v>4015</v>
      </c>
      <c r="C5" s="1"/>
      <c r="D5" s="1"/>
      <c r="E5" s="1"/>
      <c r="F5" s="1"/>
      <c r="G5" s="1"/>
    </row>
    <row r="6" spans="2:7" ht="18.75" x14ac:dyDescent="0.25">
      <c r="B6" s="196"/>
      <c r="C6" s="1"/>
      <c r="D6" s="1"/>
      <c r="E6" s="1"/>
      <c r="F6" s="1"/>
      <c r="G6" s="1"/>
    </row>
    <row r="7" spans="2:7" ht="18.75" x14ac:dyDescent="0.25">
      <c r="B7" s="22" t="s">
        <v>1811</v>
      </c>
      <c r="C7" s="1"/>
      <c r="D7" s="1"/>
      <c r="E7" s="1"/>
      <c r="F7" s="1"/>
      <c r="G7" s="1"/>
    </row>
    <row r="8" spans="2:7" ht="37.5" x14ac:dyDescent="0.25">
      <c r="B8" s="22" t="s">
        <v>4016</v>
      </c>
      <c r="C8" s="1"/>
      <c r="D8" s="1"/>
      <c r="E8" s="1"/>
      <c r="F8" s="1"/>
      <c r="G8" s="1"/>
    </row>
    <row r="9" spans="2:7" ht="18.75" x14ac:dyDescent="0.25">
      <c r="B9" s="22"/>
      <c r="C9" s="1"/>
      <c r="D9" s="1"/>
      <c r="E9" s="1"/>
      <c r="F9" s="1"/>
      <c r="G9" s="1"/>
    </row>
    <row r="10" spans="2:7" ht="18.75" x14ac:dyDescent="0.25">
      <c r="B10" s="22"/>
      <c r="C10" s="1"/>
      <c r="D10" s="1"/>
      <c r="E10" s="1"/>
      <c r="F10" s="1"/>
      <c r="G10" s="1"/>
    </row>
    <row r="11" spans="2:7" ht="45" x14ac:dyDescent="0.25">
      <c r="B11" s="24" t="s">
        <v>4017</v>
      </c>
      <c r="C11" s="1"/>
      <c r="D11" s="1"/>
      <c r="E11" s="1"/>
      <c r="F11" s="1"/>
      <c r="G11" s="1"/>
    </row>
    <row r="12" spans="2:7" ht="45" x14ac:dyDescent="0.25">
      <c r="B12" s="24" t="s">
        <v>4018</v>
      </c>
      <c r="C12" s="1"/>
      <c r="D12" s="1"/>
      <c r="E12" s="1"/>
      <c r="F12" s="1"/>
      <c r="G12" s="1"/>
    </row>
    <row r="13" spans="2:7" ht="37.5" x14ac:dyDescent="0.25">
      <c r="B13" s="21" t="s">
        <v>4019</v>
      </c>
      <c r="C13" s="1"/>
      <c r="D13" s="1"/>
      <c r="E13" s="1"/>
      <c r="F13" s="1"/>
      <c r="G13" s="1"/>
    </row>
    <row r="14" spans="2:7" ht="93.75" x14ac:dyDescent="0.25">
      <c r="B14" s="21" t="s">
        <v>4020</v>
      </c>
      <c r="C14" s="1"/>
      <c r="D14" s="1"/>
      <c r="E14" s="1"/>
      <c r="F14" s="1"/>
      <c r="G14" s="1"/>
    </row>
    <row r="15" spans="2:7" ht="18.75" x14ac:dyDescent="0.25">
      <c r="B15" s="21" t="s">
        <v>4021</v>
      </c>
      <c r="C15" s="1"/>
      <c r="D15" s="1"/>
      <c r="E15" s="1"/>
      <c r="F15" s="1"/>
      <c r="G15" s="1"/>
    </row>
    <row r="16" spans="2:7" ht="37.5" x14ac:dyDescent="0.25">
      <c r="B16" s="21" t="s">
        <v>4022</v>
      </c>
      <c r="C16" s="1"/>
      <c r="D16" s="1"/>
      <c r="E16" s="1"/>
      <c r="F16" s="1"/>
      <c r="G16" s="1"/>
    </row>
    <row r="17" spans="2:7" ht="18.75" x14ac:dyDescent="0.25">
      <c r="B17" s="21" t="s">
        <v>4023</v>
      </c>
      <c r="C17" s="1"/>
      <c r="D17" s="1"/>
      <c r="E17" s="1"/>
      <c r="F17" s="1"/>
      <c r="G17" s="1"/>
    </row>
    <row r="18" spans="2:7" ht="18.75" x14ac:dyDescent="0.25">
      <c r="B18" s="18"/>
      <c r="C18" s="1"/>
      <c r="D18" s="1"/>
      <c r="E18" s="1"/>
      <c r="F18" s="1"/>
      <c r="G18" s="1"/>
    </row>
    <row r="19" spans="2:7" ht="18.75" x14ac:dyDescent="0.25">
      <c r="B19" s="18"/>
      <c r="C19" s="1"/>
      <c r="D19" s="1"/>
      <c r="E19" s="1"/>
      <c r="F19" s="1"/>
      <c r="G19" s="1"/>
    </row>
    <row r="20" spans="2:7" ht="18.75" x14ac:dyDescent="0.25">
      <c r="B20" s="18"/>
      <c r="C20" s="1"/>
      <c r="D20" s="1"/>
      <c r="E20" s="1"/>
      <c r="F20" s="1"/>
      <c r="G20" s="1"/>
    </row>
    <row r="21" spans="2:7" ht="18.75" x14ac:dyDescent="0.25">
      <c r="B21" s="21" t="s">
        <v>4024</v>
      </c>
      <c r="C21" s="1"/>
      <c r="D21" s="1"/>
      <c r="E21" s="1"/>
      <c r="F21" s="1"/>
      <c r="G21" s="1"/>
    </row>
    <row r="22" spans="2:7" ht="18.75" x14ac:dyDescent="0.25">
      <c r="B22" s="21" t="s">
        <v>4010</v>
      </c>
      <c r="C22" s="1"/>
      <c r="D22" s="1"/>
      <c r="E22" s="1"/>
      <c r="F22" s="1"/>
      <c r="G22" s="1"/>
    </row>
    <row r="23" spans="2:7" ht="18.75" x14ac:dyDescent="0.25">
      <c r="B23" s="21" t="s">
        <v>4025</v>
      </c>
      <c r="C23" s="1"/>
      <c r="D23" s="1"/>
      <c r="E23" s="1"/>
      <c r="F23" s="1"/>
      <c r="G23" s="1"/>
    </row>
    <row r="24" spans="2:7" x14ac:dyDescent="0.25">
      <c r="B24" s="348" t="s">
        <v>4148</v>
      </c>
      <c r="C24" s="1"/>
      <c r="D24" s="1"/>
      <c r="E24" s="1"/>
      <c r="F24" s="1"/>
      <c r="G24" s="1"/>
    </row>
    <row r="25" spans="2:7" x14ac:dyDescent="0.25">
      <c r="B25" s="348"/>
      <c r="C25" s="1"/>
      <c r="D25" s="1"/>
      <c r="E25" s="1"/>
      <c r="F25" s="1"/>
      <c r="G25" s="1"/>
    </row>
    <row r="26" spans="2:7" x14ac:dyDescent="0.25">
      <c r="B26" s="348"/>
      <c r="C26" s="1"/>
      <c r="D26" s="1"/>
      <c r="E26" s="1"/>
      <c r="F26" s="1"/>
      <c r="G26" s="1"/>
    </row>
    <row r="27" spans="2:7" x14ac:dyDescent="0.25">
      <c r="B27" s="348"/>
      <c r="C27" s="1"/>
      <c r="D27" s="1"/>
      <c r="E27" s="1"/>
      <c r="F27" s="1"/>
      <c r="G27" s="1"/>
    </row>
    <row r="28" spans="2:7" x14ac:dyDescent="0.25">
      <c r="B28" s="348"/>
      <c r="C28" s="1"/>
      <c r="D28" s="1"/>
      <c r="E28" s="1"/>
      <c r="F28" s="1"/>
      <c r="G28" s="1"/>
    </row>
    <row r="29" spans="2:7" x14ac:dyDescent="0.25">
      <c r="B29" s="348"/>
      <c r="C29" s="1"/>
      <c r="D29" s="1"/>
      <c r="E29" s="1"/>
      <c r="F29" s="1"/>
      <c r="G29" s="1"/>
    </row>
    <row r="30" spans="2:7" x14ac:dyDescent="0.25">
      <c r="B30" s="348"/>
      <c r="C30" s="1"/>
      <c r="D30" s="1"/>
      <c r="E30" s="1"/>
      <c r="F30" s="1"/>
      <c r="G30" s="1"/>
    </row>
    <row r="31" spans="2:7" x14ac:dyDescent="0.25">
      <c r="B31" s="348"/>
      <c r="C31" s="1"/>
      <c r="D31" s="1"/>
      <c r="E31" s="1"/>
      <c r="F31" s="1"/>
      <c r="G31" s="1"/>
    </row>
    <row r="32" spans="2:7" x14ac:dyDescent="0.25">
      <c r="B32" s="348"/>
      <c r="C32" s="1"/>
      <c r="D32" s="1"/>
      <c r="E32" s="1"/>
      <c r="F32" s="1"/>
      <c r="G32" s="1"/>
    </row>
    <row r="33" spans="2:7" x14ac:dyDescent="0.25">
      <c r="B33" s="348"/>
      <c r="C33" s="1"/>
      <c r="D33" s="1"/>
      <c r="E33" s="1"/>
      <c r="F33" s="1"/>
      <c r="G33" s="1"/>
    </row>
    <row r="34" spans="2:7" ht="18.75" x14ac:dyDescent="0.25">
      <c r="B34" s="22"/>
      <c r="C34" s="183"/>
      <c r="D34" s="1"/>
      <c r="E34" s="1"/>
      <c r="F34" s="1"/>
      <c r="G34" s="1"/>
    </row>
    <row r="35" spans="2:7" ht="18.75" x14ac:dyDescent="0.25">
      <c r="B35" s="22"/>
      <c r="C35" s="1"/>
      <c r="D35" s="1"/>
      <c r="E35" s="1"/>
      <c r="F35" s="1"/>
      <c r="G35" s="1"/>
    </row>
    <row r="36" spans="2:7" ht="18.75" x14ac:dyDescent="0.25">
      <c r="B36" s="19" t="s">
        <v>7</v>
      </c>
      <c r="C36" s="1"/>
      <c r="D36" s="1"/>
      <c r="E36" s="1"/>
      <c r="F36" s="1"/>
      <c r="G36" s="1"/>
    </row>
    <row r="37" spans="2:7" ht="56.25" x14ac:dyDescent="0.25">
      <c r="B37" s="191" t="s">
        <v>4026</v>
      </c>
      <c r="C37" s="1"/>
      <c r="D37" s="1"/>
      <c r="E37" s="1"/>
      <c r="F37" s="1"/>
      <c r="G37" s="1"/>
    </row>
    <row r="38" spans="2:7" ht="18.75" x14ac:dyDescent="0.25">
      <c r="B38" s="22"/>
      <c r="C38" s="1"/>
      <c r="D38" s="1"/>
      <c r="E38" s="1"/>
      <c r="F38" s="1"/>
      <c r="G38" s="1"/>
    </row>
    <row r="39" spans="2:7" ht="18.75" x14ac:dyDescent="0.25">
      <c r="B39" s="19" t="s">
        <v>3660</v>
      </c>
      <c r="C39" s="1"/>
      <c r="D39" s="1"/>
      <c r="E39" s="1"/>
      <c r="F39" s="1"/>
      <c r="G39" s="1"/>
    </row>
    <row r="40" spans="2:7" ht="18.75" x14ac:dyDescent="0.25">
      <c r="B40" s="20"/>
      <c r="C40" s="183"/>
      <c r="D40" s="1"/>
      <c r="E40" s="1"/>
      <c r="F40" s="1"/>
      <c r="G40" s="1"/>
    </row>
    <row r="41" spans="2:7" ht="18.75" x14ac:dyDescent="0.25">
      <c r="B41" s="19" t="s">
        <v>4027</v>
      </c>
      <c r="C41" s="1"/>
      <c r="D41" s="1"/>
      <c r="E41" s="1"/>
      <c r="F41" s="1"/>
      <c r="G41" s="1"/>
    </row>
    <row r="42" spans="2:7" ht="18.75" x14ac:dyDescent="0.25">
      <c r="B42" s="19" t="s">
        <v>3661</v>
      </c>
      <c r="C42" s="1"/>
      <c r="D42" s="1"/>
      <c r="E42" s="1"/>
      <c r="F42" s="1"/>
      <c r="G42" s="1"/>
    </row>
    <row r="43" spans="2:7" ht="18.75" x14ac:dyDescent="0.25">
      <c r="B43" s="19"/>
      <c r="C43" s="1"/>
      <c r="D43" s="1"/>
      <c r="E43" s="1"/>
      <c r="F43" s="1"/>
      <c r="G43" s="1"/>
    </row>
    <row r="44" spans="2:7" ht="131.25" x14ac:dyDescent="0.25">
      <c r="B44" s="20" t="s">
        <v>4028</v>
      </c>
      <c r="C44" s="1"/>
      <c r="D44" s="1"/>
      <c r="E44" s="1"/>
      <c r="F44" s="1"/>
      <c r="G44" s="1"/>
    </row>
    <row r="45" spans="2:7" ht="18.75" x14ac:dyDescent="0.25">
      <c r="B45" s="20"/>
      <c r="C45" s="1"/>
      <c r="D45" s="1"/>
      <c r="E45" s="1"/>
      <c r="F45" s="1"/>
      <c r="G45" s="1"/>
    </row>
    <row r="46" spans="2:7" ht="18.75" x14ac:dyDescent="0.25">
      <c r="B46" s="19" t="s">
        <v>3664</v>
      </c>
      <c r="C46" s="1"/>
      <c r="D46" s="1"/>
      <c r="E46" s="1"/>
      <c r="F46" s="1"/>
      <c r="G46" s="1"/>
    </row>
    <row r="47" spans="2:7" ht="18.75" x14ac:dyDescent="0.25">
      <c r="B47" s="20"/>
      <c r="C47" s="1"/>
      <c r="D47" s="1"/>
      <c r="E47" s="1"/>
      <c r="F47" s="1"/>
      <c r="G47" s="1"/>
    </row>
    <row r="48" spans="2:7" ht="37.5" x14ac:dyDescent="0.25">
      <c r="B48" s="20" t="s">
        <v>4029</v>
      </c>
      <c r="C48" s="1"/>
      <c r="D48" s="1"/>
      <c r="E48" s="1"/>
      <c r="F48" s="1"/>
      <c r="G48" s="1"/>
    </row>
    <row r="49" spans="2:7" ht="18.75" x14ac:dyDescent="0.25">
      <c r="B49" s="20"/>
      <c r="C49" s="181"/>
      <c r="D49" s="1"/>
      <c r="E49" s="1"/>
      <c r="F49" s="1"/>
      <c r="G49" s="1"/>
    </row>
    <row r="50" spans="2:7" ht="18.75" x14ac:dyDescent="0.25">
      <c r="B50" s="19" t="s">
        <v>4030</v>
      </c>
      <c r="C50" s="181"/>
      <c r="D50" s="1"/>
      <c r="E50" s="1"/>
      <c r="F50" s="1"/>
      <c r="G50" s="1"/>
    </row>
    <row r="51" spans="2:7" ht="18.75" x14ac:dyDescent="0.25">
      <c r="B51" s="19" t="s">
        <v>3667</v>
      </c>
      <c r="C51" s="181"/>
      <c r="D51" s="1"/>
      <c r="E51" s="1"/>
      <c r="F51" s="1"/>
      <c r="G51" s="1"/>
    </row>
    <row r="52" spans="2:7" ht="18.75" x14ac:dyDescent="0.25">
      <c r="B52" s="19"/>
      <c r="C52" s="181"/>
      <c r="D52" s="1"/>
      <c r="E52" s="1"/>
      <c r="F52" s="1"/>
      <c r="G52" s="1"/>
    </row>
    <row r="53" spans="2:7" ht="18.75" x14ac:dyDescent="0.25">
      <c r="B53" s="20" t="s">
        <v>3668</v>
      </c>
      <c r="C53" s="181"/>
      <c r="D53" s="1"/>
      <c r="E53" s="1"/>
      <c r="F53" s="1"/>
      <c r="G53" s="1"/>
    </row>
    <row r="54" spans="2:7" ht="37.5" x14ac:dyDescent="0.25">
      <c r="B54" s="20" t="s">
        <v>3669</v>
      </c>
      <c r="C54" s="181"/>
      <c r="D54" s="1"/>
      <c r="E54" s="1"/>
      <c r="F54" s="1"/>
      <c r="G54" s="1"/>
    </row>
    <row r="55" spans="2:7" ht="18.75" x14ac:dyDescent="0.25">
      <c r="B55" s="20" t="s">
        <v>3568</v>
      </c>
      <c r="C55" s="182"/>
      <c r="D55" s="1"/>
      <c r="E55" s="1"/>
      <c r="F55" s="1"/>
      <c r="G55" s="1"/>
    </row>
    <row r="56" spans="2:7" ht="18.75" x14ac:dyDescent="0.25">
      <c r="B56" s="20" t="s">
        <v>3569</v>
      </c>
      <c r="C56" s="1"/>
      <c r="D56" s="1"/>
      <c r="E56" s="1"/>
      <c r="F56" s="1"/>
      <c r="G56" s="1"/>
    </row>
    <row r="57" spans="2:7" ht="18.75" x14ac:dyDescent="0.25">
      <c r="B57" s="20" t="s">
        <v>3670</v>
      </c>
      <c r="C57" s="1"/>
      <c r="D57" s="1"/>
      <c r="E57" s="1"/>
      <c r="F57" s="1"/>
      <c r="G57" s="1"/>
    </row>
    <row r="58" spans="2:7" ht="18.75" x14ac:dyDescent="0.25">
      <c r="B58" s="20" t="s">
        <v>3671</v>
      </c>
      <c r="C58" s="1"/>
      <c r="D58" s="1"/>
      <c r="E58" s="1"/>
      <c r="F58" s="1"/>
      <c r="G58" s="1"/>
    </row>
    <row r="59" spans="2:7" ht="37.5" x14ac:dyDescent="0.25">
      <c r="B59" s="20" t="s">
        <v>4031</v>
      </c>
      <c r="C59" s="1"/>
      <c r="D59" s="1"/>
      <c r="E59" s="1"/>
      <c r="F59" s="1"/>
      <c r="G59" s="1"/>
    </row>
    <row r="60" spans="2:7" ht="18.75" x14ac:dyDescent="0.25">
      <c r="B60" s="20" t="s">
        <v>3570</v>
      </c>
      <c r="C60" s="1"/>
      <c r="D60" s="1"/>
      <c r="E60" s="1"/>
      <c r="F60" s="1"/>
      <c r="G60" s="1"/>
    </row>
    <row r="61" spans="2:7" ht="37.5" x14ac:dyDescent="0.25">
      <c r="B61" s="21" t="s">
        <v>4032</v>
      </c>
      <c r="C61" s="1"/>
      <c r="D61" s="1"/>
      <c r="E61" s="1"/>
      <c r="F61" s="1"/>
      <c r="G61" s="1"/>
    </row>
    <row r="62" spans="2:7" ht="37.5" x14ac:dyDescent="0.25">
      <c r="B62" s="21" t="s">
        <v>4033</v>
      </c>
      <c r="C62" s="1"/>
      <c r="D62" s="1"/>
      <c r="E62" s="1"/>
      <c r="F62" s="1"/>
      <c r="G62" s="1"/>
    </row>
    <row r="63" spans="2:7" ht="75" x14ac:dyDescent="0.25">
      <c r="B63" s="20" t="s">
        <v>3673</v>
      </c>
      <c r="C63" s="1"/>
      <c r="D63" s="1"/>
      <c r="E63" s="1"/>
      <c r="F63" s="1"/>
      <c r="G63" s="1"/>
    </row>
    <row r="64" spans="2:7" ht="18.75" x14ac:dyDescent="0.25">
      <c r="B64" s="20" t="s">
        <v>3674</v>
      </c>
      <c r="C64" s="1"/>
      <c r="D64" s="1"/>
      <c r="E64" s="1"/>
      <c r="F64" s="1"/>
      <c r="G64" s="1"/>
    </row>
    <row r="65" spans="2:7" ht="18.75" x14ac:dyDescent="0.25">
      <c r="B65" s="20" t="s">
        <v>3675</v>
      </c>
      <c r="C65" s="1"/>
      <c r="D65" s="1"/>
      <c r="E65" s="1"/>
      <c r="F65" s="1"/>
      <c r="G65" s="1"/>
    </row>
    <row r="66" spans="2:7" ht="37.5" x14ac:dyDescent="0.25">
      <c r="B66" s="20" t="s">
        <v>3676</v>
      </c>
      <c r="C66" s="1"/>
      <c r="D66" s="1"/>
      <c r="E66" s="1"/>
      <c r="F66" s="1"/>
      <c r="G66" s="1"/>
    </row>
    <row r="67" spans="2:7" ht="56.25" x14ac:dyDescent="0.25">
      <c r="B67" s="20" t="s">
        <v>3571</v>
      </c>
      <c r="C67" s="1"/>
      <c r="D67" s="1"/>
      <c r="E67" s="1"/>
      <c r="F67" s="1"/>
      <c r="G67" s="1"/>
    </row>
    <row r="68" spans="2:7" ht="56.25" x14ac:dyDescent="0.25">
      <c r="B68" s="20" t="s">
        <v>3572</v>
      </c>
      <c r="C68" s="1"/>
      <c r="D68" s="1"/>
      <c r="E68" s="1"/>
      <c r="F68" s="1"/>
      <c r="G68" s="1"/>
    </row>
    <row r="69" spans="2:7" ht="56.25" x14ac:dyDescent="0.25">
      <c r="B69" s="20" t="s">
        <v>3677</v>
      </c>
      <c r="C69" s="1"/>
      <c r="D69" s="1"/>
      <c r="E69" s="1"/>
      <c r="F69" s="1"/>
      <c r="G69" s="1"/>
    </row>
    <row r="70" spans="2:7" ht="37.5" x14ac:dyDescent="0.25">
      <c r="B70" s="20" t="s">
        <v>3678</v>
      </c>
      <c r="C70" s="1"/>
      <c r="D70" s="1"/>
      <c r="E70" s="1"/>
      <c r="F70" s="1"/>
      <c r="G70" s="1"/>
    </row>
    <row r="71" spans="2:7" ht="56.25" x14ac:dyDescent="0.25">
      <c r="B71" s="20" t="s">
        <v>3679</v>
      </c>
      <c r="C71" s="1"/>
      <c r="D71" s="1"/>
      <c r="E71" s="1"/>
      <c r="F71" s="1"/>
      <c r="G71" s="1"/>
    </row>
    <row r="72" spans="2:7" ht="37.5" x14ac:dyDescent="0.25">
      <c r="B72" s="20" t="s">
        <v>3680</v>
      </c>
      <c r="C72" s="1"/>
      <c r="D72" s="1"/>
      <c r="E72" s="1"/>
      <c r="F72" s="1"/>
      <c r="G72" s="1"/>
    </row>
    <row r="73" spans="2:7" ht="37.5" x14ac:dyDescent="0.25">
      <c r="B73" s="20" t="s">
        <v>3681</v>
      </c>
      <c r="C73" s="1"/>
      <c r="D73" s="1"/>
      <c r="E73" s="1"/>
      <c r="F73" s="1"/>
      <c r="G73" s="1"/>
    </row>
    <row r="74" spans="2:7" ht="18.75" x14ac:dyDescent="0.25">
      <c r="B74" s="20" t="s">
        <v>3573</v>
      </c>
      <c r="C74" s="1"/>
      <c r="D74" s="1"/>
      <c r="E74" s="1"/>
      <c r="F74" s="1"/>
      <c r="G74" s="1"/>
    </row>
    <row r="75" spans="2:7" ht="37.5" x14ac:dyDescent="0.25">
      <c r="B75" s="20" t="s">
        <v>4034</v>
      </c>
      <c r="C75" s="1"/>
      <c r="D75" s="1"/>
      <c r="E75" s="1"/>
      <c r="F75" s="1"/>
      <c r="G75" s="1"/>
    </row>
    <row r="76" spans="2:7" ht="18.75" x14ac:dyDescent="0.25">
      <c r="B76" s="20" t="s">
        <v>3683</v>
      </c>
      <c r="C76" s="1"/>
      <c r="D76" s="1"/>
      <c r="E76" s="1"/>
      <c r="F76" s="1"/>
      <c r="G76" s="1"/>
    </row>
    <row r="77" spans="2:7" ht="18.75" x14ac:dyDescent="0.25">
      <c r="B77" s="20" t="s">
        <v>3684</v>
      </c>
      <c r="C77" s="1"/>
      <c r="D77" s="1"/>
      <c r="E77" s="1"/>
      <c r="F77" s="1"/>
      <c r="G77" s="1"/>
    </row>
    <row r="78" spans="2:7" ht="18.75" x14ac:dyDescent="0.25">
      <c r="B78" s="20" t="s">
        <v>3685</v>
      </c>
      <c r="C78" s="1"/>
      <c r="D78" s="1"/>
      <c r="E78" s="1"/>
      <c r="F78" s="1"/>
      <c r="G78" s="1"/>
    </row>
    <row r="79" spans="2:7" ht="37.5" x14ac:dyDescent="0.25">
      <c r="B79" s="20" t="s">
        <v>3686</v>
      </c>
      <c r="C79" s="1"/>
      <c r="D79" s="1"/>
      <c r="E79" s="1"/>
      <c r="F79" s="1"/>
      <c r="G79" s="1"/>
    </row>
    <row r="80" spans="2:7" ht="18.75" x14ac:dyDescent="0.25">
      <c r="B80" s="20" t="s">
        <v>3687</v>
      </c>
      <c r="C80" s="1"/>
      <c r="D80" s="1"/>
      <c r="E80" s="1"/>
      <c r="F80" s="1"/>
      <c r="G80" s="1"/>
    </row>
    <row r="81" spans="2:7" ht="18.75" x14ac:dyDescent="0.25">
      <c r="B81" s="20" t="s">
        <v>3688</v>
      </c>
      <c r="C81" s="1"/>
      <c r="D81" s="1"/>
      <c r="E81" s="1"/>
      <c r="F81" s="1"/>
      <c r="G81" s="1"/>
    </row>
    <row r="82" spans="2:7" ht="18.75" x14ac:dyDescent="0.25">
      <c r="B82" s="20" t="s">
        <v>3689</v>
      </c>
      <c r="C82" s="1"/>
      <c r="D82" s="1"/>
      <c r="E82" s="1"/>
      <c r="F82" s="1"/>
      <c r="G82" s="1"/>
    </row>
    <row r="83" spans="2:7" ht="37.5" x14ac:dyDescent="0.25">
      <c r="B83" s="20" t="s">
        <v>3574</v>
      </c>
      <c r="C83" s="1"/>
      <c r="D83" s="1"/>
      <c r="E83" s="1"/>
      <c r="F83" s="1"/>
      <c r="G83" s="1"/>
    </row>
    <row r="84" spans="2:7" ht="18.75" x14ac:dyDescent="0.25">
      <c r="B84" s="20" t="s">
        <v>3690</v>
      </c>
      <c r="C84" s="1"/>
      <c r="D84" s="1"/>
      <c r="E84" s="1"/>
      <c r="F84" s="1"/>
      <c r="G84" s="1"/>
    </row>
    <row r="85" spans="2:7" ht="37.5" x14ac:dyDescent="0.25">
      <c r="B85" s="20" t="s">
        <v>4035</v>
      </c>
      <c r="C85" s="1"/>
      <c r="D85" s="1"/>
      <c r="E85" s="1"/>
      <c r="F85" s="1"/>
      <c r="G85" s="1"/>
    </row>
    <row r="86" spans="2:7" ht="37.5" x14ac:dyDescent="0.25">
      <c r="B86" s="20" t="s">
        <v>3692</v>
      </c>
      <c r="C86" s="1"/>
      <c r="D86" s="1"/>
      <c r="E86" s="1"/>
      <c r="F86" s="1"/>
      <c r="G86" s="1"/>
    </row>
    <row r="87" spans="2:7" ht="18.75" x14ac:dyDescent="0.25">
      <c r="B87" s="21" t="s">
        <v>3693</v>
      </c>
      <c r="C87" s="1"/>
      <c r="D87" s="1"/>
      <c r="E87" s="1"/>
      <c r="F87" s="1"/>
      <c r="G87" s="1"/>
    </row>
    <row r="88" spans="2:7" ht="37.5" x14ac:dyDescent="0.25">
      <c r="B88" s="21" t="s">
        <v>3694</v>
      </c>
      <c r="C88" s="1"/>
      <c r="D88" s="1"/>
      <c r="E88" s="1"/>
      <c r="F88" s="1"/>
      <c r="G88" s="1"/>
    </row>
    <row r="89" spans="2:7" ht="18.75" x14ac:dyDescent="0.25">
      <c r="B89" s="21" t="s">
        <v>3695</v>
      </c>
      <c r="C89" s="1"/>
      <c r="D89" s="1"/>
      <c r="E89" s="1"/>
      <c r="F89" s="1"/>
      <c r="G89" s="1"/>
    </row>
    <row r="90" spans="2:7" ht="37.5" x14ac:dyDescent="0.25">
      <c r="B90" s="21" t="s">
        <v>3696</v>
      </c>
      <c r="C90" s="1"/>
      <c r="D90" s="1"/>
      <c r="E90" s="1"/>
      <c r="F90" s="1"/>
      <c r="G90" s="1"/>
    </row>
    <row r="91" spans="2:7" ht="18.75" x14ac:dyDescent="0.25">
      <c r="B91" s="21" t="s">
        <v>3697</v>
      </c>
      <c r="C91" s="1"/>
      <c r="D91" s="1"/>
      <c r="E91" s="1"/>
      <c r="F91" s="1"/>
      <c r="G91" s="1"/>
    </row>
    <row r="92" spans="2:7" ht="112.5" x14ac:dyDescent="0.25">
      <c r="B92" s="20" t="s">
        <v>4036</v>
      </c>
      <c r="C92" s="1"/>
      <c r="D92" s="1"/>
      <c r="E92" s="1"/>
      <c r="F92" s="1"/>
      <c r="G92" s="1"/>
    </row>
    <row r="93" spans="2:7" ht="75" x14ac:dyDescent="0.25">
      <c r="B93" s="20" t="s">
        <v>3699</v>
      </c>
      <c r="C93" s="1"/>
      <c r="D93" s="1"/>
      <c r="E93" s="1"/>
      <c r="F93" s="1"/>
      <c r="G93" s="1"/>
    </row>
    <row r="94" spans="2:7" ht="18.75" x14ac:dyDescent="0.25">
      <c r="B94" s="22"/>
      <c r="C94" s="1"/>
      <c r="D94" s="1"/>
      <c r="E94" s="1"/>
      <c r="F94" s="1"/>
      <c r="G94" s="1"/>
    </row>
    <row r="95" spans="2:7" ht="18.75" x14ac:dyDescent="0.25">
      <c r="B95" s="22"/>
      <c r="C95" s="1"/>
      <c r="D95" s="1"/>
      <c r="E95" s="1"/>
      <c r="F95" s="1"/>
      <c r="G95" s="1"/>
    </row>
    <row r="96" spans="2:7" ht="18.75" x14ac:dyDescent="0.25">
      <c r="B96" s="22"/>
      <c r="C96" s="1"/>
      <c r="D96" s="1"/>
      <c r="E96" s="1"/>
      <c r="F96" s="1"/>
      <c r="G96" s="1"/>
    </row>
    <row r="97" spans="2:7" ht="18.75" x14ac:dyDescent="0.25">
      <c r="B97" s="22"/>
      <c r="C97" s="1"/>
      <c r="D97" s="1"/>
      <c r="E97" s="1"/>
      <c r="F97" s="1"/>
      <c r="G97" s="1"/>
    </row>
    <row r="98" spans="2:7" ht="18.75" x14ac:dyDescent="0.25">
      <c r="B98" s="22"/>
      <c r="C98" s="1"/>
      <c r="D98" s="1"/>
      <c r="E98" s="1"/>
      <c r="F98" s="1"/>
      <c r="G98" s="1"/>
    </row>
    <row r="99" spans="2:7" ht="18.75" x14ac:dyDescent="0.25">
      <c r="B99" s="22"/>
      <c r="C99" s="1"/>
      <c r="D99" s="1"/>
      <c r="E99" s="1"/>
      <c r="F99" s="1"/>
      <c r="G99" s="1"/>
    </row>
    <row r="100" spans="2:7" ht="18.75" x14ac:dyDescent="0.25">
      <c r="B100" s="19" t="s">
        <v>3700</v>
      </c>
      <c r="C100" s="1"/>
      <c r="D100" s="1"/>
      <c r="E100" s="1"/>
      <c r="F100" s="1"/>
      <c r="G100" s="1"/>
    </row>
    <row r="101" spans="2:7" ht="18.75" x14ac:dyDescent="0.25">
      <c r="B101" s="20"/>
      <c r="C101" s="1"/>
      <c r="D101" s="1"/>
      <c r="E101" s="1"/>
      <c r="F101" s="1"/>
      <c r="G101" s="1"/>
    </row>
    <row r="102" spans="2:7" ht="18.75" x14ac:dyDescent="0.25">
      <c r="B102" s="19" t="s">
        <v>3701</v>
      </c>
      <c r="C102" s="1"/>
      <c r="D102" s="1"/>
      <c r="E102" s="1"/>
      <c r="F102" s="1"/>
      <c r="G102" s="1"/>
    </row>
    <row r="103" spans="2:7" ht="18.75" x14ac:dyDescent="0.25">
      <c r="B103" s="19"/>
      <c r="C103" s="1"/>
      <c r="D103" s="1"/>
      <c r="E103" s="1"/>
      <c r="F103" s="1"/>
      <c r="G103" s="1"/>
    </row>
    <row r="104" spans="2:7" ht="37.5" x14ac:dyDescent="0.25">
      <c r="B104" s="20" t="s">
        <v>4037</v>
      </c>
      <c r="C104" s="1"/>
      <c r="D104" s="1"/>
      <c r="E104" s="1"/>
      <c r="F104" s="1"/>
      <c r="G104" s="1"/>
    </row>
    <row r="105" spans="2:7" ht="18.75" x14ac:dyDescent="0.25">
      <c r="B105" s="20"/>
      <c r="C105" s="1"/>
      <c r="D105" s="1"/>
      <c r="E105" s="1"/>
      <c r="F105" s="1"/>
      <c r="G105" s="1"/>
    </row>
    <row r="106" spans="2:7" ht="18.75" x14ac:dyDescent="0.25">
      <c r="B106" s="20" t="s">
        <v>4038</v>
      </c>
      <c r="C106" s="1"/>
      <c r="D106" s="1"/>
      <c r="E106" s="1"/>
      <c r="F106" s="1"/>
      <c r="G106" s="1"/>
    </row>
    <row r="107" spans="2:7" ht="18.75" x14ac:dyDescent="0.25">
      <c r="B107" s="20"/>
      <c r="C107" s="1"/>
      <c r="D107" s="1"/>
      <c r="E107" s="1"/>
      <c r="F107" s="1"/>
      <c r="G107" s="1"/>
    </row>
    <row r="108" spans="2:7" ht="18.75" x14ac:dyDescent="0.25">
      <c r="B108" s="20" t="s">
        <v>3705</v>
      </c>
      <c r="C108" s="1"/>
      <c r="D108" s="1"/>
      <c r="E108" s="1"/>
      <c r="F108" s="1"/>
      <c r="G108" s="1"/>
    </row>
    <row r="109" spans="2:7" ht="18.75" x14ac:dyDescent="0.25">
      <c r="B109" s="20" t="s">
        <v>3706</v>
      </c>
      <c r="C109" s="1"/>
      <c r="D109" s="1"/>
      <c r="E109" s="1"/>
      <c r="F109" s="1"/>
      <c r="G109" s="1"/>
    </row>
    <row r="110" spans="2:7" ht="37.5" x14ac:dyDescent="0.25">
      <c r="B110" s="20" t="s">
        <v>3707</v>
      </c>
      <c r="C110" s="1"/>
      <c r="D110" s="1"/>
      <c r="E110" s="1"/>
      <c r="F110" s="1"/>
      <c r="G110" s="1"/>
    </row>
    <row r="111" spans="2:7" ht="37.5" x14ac:dyDescent="0.25">
      <c r="B111" s="20" t="s">
        <v>4039</v>
      </c>
      <c r="C111" s="1"/>
      <c r="D111" s="1"/>
      <c r="E111" s="1"/>
      <c r="F111" s="1"/>
      <c r="G111" s="1"/>
    </row>
    <row r="112" spans="2:7" ht="37.5" x14ac:dyDescent="0.25">
      <c r="B112" s="20" t="s">
        <v>4040</v>
      </c>
      <c r="C112" s="1"/>
      <c r="D112" s="1"/>
      <c r="E112" s="1"/>
      <c r="F112" s="1"/>
      <c r="G112" s="1"/>
    </row>
    <row r="113" spans="2:7" ht="18.75" x14ac:dyDescent="0.25">
      <c r="B113" s="20" t="s">
        <v>4041</v>
      </c>
      <c r="C113" s="1"/>
      <c r="D113" s="1"/>
      <c r="E113" s="1"/>
      <c r="F113" s="1"/>
      <c r="G113" s="1"/>
    </row>
    <row r="114" spans="2:7" ht="18.75" x14ac:dyDescent="0.25">
      <c r="B114" s="20" t="s">
        <v>4042</v>
      </c>
      <c r="C114" s="1"/>
      <c r="D114" s="1"/>
      <c r="E114" s="1"/>
      <c r="F114" s="1"/>
      <c r="G114" s="1"/>
    </row>
    <row r="115" spans="2:7" x14ac:dyDescent="0.25">
      <c r="B115" s="197" t="s">
        <v>4043</v>
      </c>
      <c r="C115" s="1"/>
      <c r="D115" s="1"/>
      <c r="E115" s="1"/>
      <c r="F115" s="1"/>
      <c r="G115" s="1"/>
    </row>
    <row r="116" spans="2:7" ht="150" x14ac:dyDescent="0.25">
      <c r="B116" s="20" t="s">
        <v>4044</v>
      </c>
      <c r="C116" s="1"/>
      <c r="D116" s="1"/>
      <c r="E116" s="1"/>
      <c r="F116" s="1"/>
      <c r="G116" s="1"/>
    </row>
    <row r="117" spans="2:7" ht="18.75" x14ac:dyDescent="0.25">
      <c r="B117" s="20"/>
      <c r="C117" s="1"/>
      <c r="D117" s="1"/>
      <c r="E117" s="1"/>
      <c r="F117" s="1"/>
      <c r="G117" s="1"/>
    </row>
    <row r="118" spans="2:7" ht="18.75" x14ac:dyDescent="0.25">
      <c r="B118" s="19" t="s">
        <v>3709</v>
      </c>
      <c r="C118" s="1"/>
      <c r="D118" s="1"/>
      <c r="E118" s="1"/>
      <c r="F118" s="1"/>
      <c r="G118" s="1"/>
    </row>
    <row r="119" spans="2:7" ht="18.75" x14ac:dyDescent="0.25">
      <c r="B119" s="19" t="s">
        <v>165</v>
      </c>
      <c r="C119" s="1"/>
      <c r="D119" s="1"/>
      <c r="E119" s="1"/>
      <c r="F119" s="1"/>
      <c r="G119" s="1"/>
    </row>
    <row r="120" spans="2:7" ht="18.75" x14ac:dyDescent="0.25">
      <c r="B120" s="20"/>
      <c r="C120" s="1"/>
      <c r="D120" s="1"/>
      <c r="E120" s="1"/>
      <c r="F120" s="1"/>
      <c r="G120" s="1"/>
    </row>
    <row r="121" spans="2:7" ht="18.75" x14ac:dyDescent="0.25">
      <c r="B121" s="20" t="s">
        <v>3710</v>
      </c>
      <c r="C121" s="1"/>
      <c r="D121" s="1"/>
      <c r="E121" s="1"/>
      <c r="F121" s="1"/>
      <c r="G121" s="1"/>
    </row>
    <row r="122" spans="2:7" ht="18.75" x14ac:dyDescent="0.25">
      <c r="B122" s="20" t="s">
        <v>4045</v>
      </c>
      <c r="C122" s="1"/>
      <c r="D122" s="1"/>
      <c r="E122" s="1"/>
      <c r="F122" s="1"/>
      <c r="G122" s="1"/>
    </row>
    <row r="123" spans="2:7" ht="18.75" x14ac:dyDescent="0.25">
      <c r="B123" s="20" t="s">
        <v>4046</v>
      </c>
      <c r="C123" s="1"/>
      <c r="D123" s="1"/>
      <c r="E123" s="1"/>
      <c r="F123" s="1"/>
      <c r="G123" s="1"/>
    </row>
    <row r="124" spans="2:7" ht="18.75" x14ac:dyDescent="0.25">
      <c r="B124" s="20"/>
      <c r="C124" s="1"/>
      <c r="D124" s="1"/>
      <c r="E124" s="1"/>
      <c r="F124" s="1"/>
      <c r="G124" s="1"/>
    </row>
    <row r="125" spans="2:7" ht="18.75" x14ac:dyDescent="0.25">
      <c r="B125" s="20"/>
      <c r="C125" s="1"/>
      <c r="D125" s="1"/>
      <c r="E125" s="1"/>
      <c r="F125" s="1"/>
      <c r="G125" s="1"/>
    </row>
    <row r="126" spans="2:7" ht="56.25" x14ac:dyDescent="0.25">
      <c r="B126" s="19" t="s">
        <v>4047</v>
      </c>
      <c r="C126" s="1"/>
      <c r="D126" s="1"/>
      <c r="E126" s="1"/>
      <c r="F126" s="1"/>
      <c r="G126" s="1"/>
    </row>
    <row r="127" spans="2:7" ht="18.75" x14ac:dyDescent="0.25">
      <c r="B127" s="19" t="s">
        <v>4048</v>
      </c>
      <c r="C127" s="1"/>
      <c r="D127" s="1"/>
      <c r="E127" s="1"/>
      <c r="F127" s="1"/>
      <c r="G127" s="1"/>
    </row>
    <row r="128" spans="2:7" ht="18.75" x14ac:dyDescent="0.25">
      <c r="B128" s="19" t="s">
        <v>165</v>
      </c>
      <c r="C128" s="1"/>
      <c r="D128" s="1"/>
      <c r="E128" s="1"/>
      <c r="F128" s="1"/>
      <c r="G128" s="1"/>
    </row>
    <row r="129" spans="2:7" ht="18.75" x14ac:dyDescent="0.25">
      <c r="B129" s="20"/>
      <c r="C129" s="1"/>
      <c r="D129" s="1"/>
      <c r="E129" s="1"/>
      <c r="F129" s="1"/>
      <c r="G129" s="1"/>
    </row>
    <row r="130" spans="2:7" ht="56.25" x14ac:dyDescent="0.25">
      <c r="B130" s="20" t="s">
        <v>4049</v>
      </c>
      <c r="C130" s="1"/>
      <c r="D130" s="1"/>
      <c r="E130" s="1"/>
      <c r="F130" s="1"/>
      <c r="G130" s="1"/>
    </row>
    <row r="131" spans="2:7" ht="37.5" x14ac:dyDescent="0.25">
      <c r="B131" s="20" t="s">
        <v>3719</v>
      </c>
      <c r="C131" s="1"/>
      <c r="D131" s="1"/>
      <c r="E131" s="1"/>
      <c r="F131" s="1"/>
      <c r="G131" s="1"/>
    </row>
    <row r="132" spans="2:7" ht="18.75" x14ac:dyDescent="0.25">
      <c r="B132" s="22"/>
      <c r="C132" s="1"/>
      <c r="D132" s="1"/>
      <c r="E132" s="1"/>
      <c r="F132" s="1"/>
      <c r="G132" s="1"/>
    </row>
    <row r="133" spans="2:7" ht="18.75" x14ac:dyDescent="0.25">
      <c r="B133" s="19" t="s">
        <v>3720</v>
      </c>
      <c r="C133" s="1"/>
      <c r="D133" s="1"/>
      <c r="E133" s="1"/>
      <c r="F133" s="1"/>
      <c r="G133" s="1"/>
    </row>
    <row r="134" spans="2:7" ht="18.75" x14ac:dyDescent="0.25">
      <c r="B134" s="19" t="s">
        <v>3721</v>
      </c>
      <c r="C134" s="1"/>
      <c r="D134" s="1"/>
      <c r="E134" s="1"/>
      <c r="F134" s="1"/>
      <c r="G134" s="1"/>
    </row>
    <row r="135" spans="2:7" ht="18.75" x14ac:dyDescent="0.25">
      <c r="B135" s="19" t="s">
        <v>3722</v>
      </c>
      <c r="C135" s="1"/>
      <c r="D135" s="1"/>
      <c r="E135" s="1"/>
      <c r="F135" s="1"/>
      <c r="G135" s="1"/>
    </row>
    <row r="136" spans="2:7" ht="18.75" x14ac:dyDescent="0.25">
      <c r="B136" s="19"/>
      <c r="C136" s="1"/>
      <c r="D136" s="1"/>
      <c r="E136" s="1"/>
      <c r="F136" s="1"/>
      <c r="G136" s="1"/>
    </row>
    <row r="137" spans="2:7" ht="56.25" x14ac:dyDescent="0.25">
      <c r="B137" s="20" t="s">
        <v>4050</v>
      </c>
      <c r="C137" s="1"/>
      <c r="D137" s="1"/>
      <c r="E137" s="1"/>
      <c r="F137" s="1"/>
      <c r="G137" s="1"/>
    </row>
    <row r="138" spans="2:7" ht="75" x14ac:dyDescent="0.25">
      <c r="B138" s="20" t="s">
        <v>3579</v>
      </c>
      <c r="C138" s="1"/>
      <c r="D138" s="1"/>
      <c r="E138" s="1"/>
      <c r="F138" s="1"/>
      <c r="G138" s="1"/>
    </row>
    <row r="139" spans="2:7" ht="56.25" x14ac:dyDescent="0.25">
      <c r="B139" s="20" t="s">
        <v>3724</v>
      </c>
      <c r="C139" s="1"/>
      <c r="D139" s="1"/>
      <c r="E139" s="1"/>
      <c r="F139" s="1"/>
      <c r="G139" s="1"/>
    </row>
    <row r="140" spans="2:7" ht="37.5" x14ac:dyDescent="0.25">
      <c r="B140" s="20" t="s">
        <v>4051</v>
      </c>
      <c r="C140" s="1"/>
      <c r="D140" s="1"/>
      <c r="E140" s="1"/>
      <c r="F140" s="1"/>
      <c r="G140" s="1"/>
    </row>
    <row r="141" spans="2:7" ht="45" x14ac:dyDescent="0.25">
      <c r="B141" s="24" t="s">
        <v>3580</v>
      </c>
      <c r="C141" s="1"/>
      <c r="D141" s="1"/>
      <c r="E141" s="1"/>
      <c r="F141" s="1"/>
      <c r="G141" s="1"/>
    </row>
    <row r="142" spans="2:7" ht="75" x14ac:dyDescent="0.25">
      <c r="B142" s="20" t="s">
        <v>4052</v>
      </c>
      <c r="C142" s="1"/>
      <c r="D142" s="1"/>
      <c r="E142" s="1"/>
      <c r="F142" s="1"/>
      <c r="G142" s="1"/>
    </row>
    <row r="143" spans="2:7" ht="112.5" x14ac:dyDescent="0.25">
      <c r="B143" s="20" t="s">
        <v>4053</v>
      </c>
      <c r="C143" s="1"/>
      <c r="D143" s="1"/>
      <c r="E143" s="1"/>
      <c r="F143" s="1"/>
      <c r="G143" s="1"/>
    </row>
    <row r="144" spans="2:7" ht="93.75" x14ac:dyDescent="0.25">
      <c r="B144" s="20" t="s">
        <v>4054</v>
      </c>
      <c r="C144" s="1"/>
      <c r="D144" s="1"/>
      <c r="E144" s="1"/>
      <c r="F144" s="1"/>
      <c r="G144" s="1"/>
    </row>
    <row r="145" spans="2:7" ht="112.5" x14ac:dyDescent="0.25">
      <c r="B145" s="198" t="s">
        <v>4055</v>
      </c>
      <c r="C145" s="1"/>
      <c r="D145" s="1"/>
      <c r="E145" s="1"/>
      <c r="F145" s="1"/>
      <c r="G145" s="1"/>
    </row>
    <row r="146" spans="2:7" ht="56.25" x14ac:dyDescent="0.25">
      <c r="B146" s="20" t="s">
        <v>3731</v>
      </c>
      <c r="C146" s="1"/>
      <c r="D146" s="1"/>
      <c r="E146" s="1"/>
      <c r="F146" s="1"/>
      <c r="G146" s="1"/>
    </row>
    <row r="147" spans="2:7" ht="18.75" x14ac:dyDescent="0.25">
      <c r="B147" s="20" t="s">
        <v>4056</v>
      </c>
      <c r="C147" s="1"/>
      <c r="D147" s="1"/>
      <c r="E147" s="1"/>
      <c r="F147" s="1"/>
      <c r="G147" s="1"/>
    </row>
    <row r="148" spans="2:7" ht="18.75" x14ac:dyDescent="0.25">
      <c r="B148" s="19"/>
      <c r="C148" s="183"/>
      <c r="D148" s="183"/>
      <c r="E148" s="183"/>
      <c r="F148" s="183"/>
      <c r="G148" s="183"/>
    </row>
    <row r="149" spans="2:7" ht="18.75" x14ac:dyDescent="0.25">
      <c r="B149" s="19" t="s">
        <v>3734</v>
      </c>
      <c r="C149" s="1"/>
      <c r="D149" s="1"/>
      <c r="E149" s="1"/>
      <c r="F149" s="1"/>
      <c r="G149" s="1"/>
    </row>
    <row r="150" spans="2:7" ht="18.75" x14ac:dyDescent="0.25">
      <c r="B150" s="19" t="s">
        <v>3735</v>
      </c>
      <c r="C150" s="1"/>
      <c r="D150" s="1"/>
      <c r="E150" s="1"/>
      <c r="F150" s="1"/>
      <c r="G150" s="1"/>
    </row>
    <row r="151" spans="2:7" ht="18.75" x14ac:dyDescent="0.25">
      <c r="B151" s="19" t="s">
        <v>3736</v>
      </c>
      <c r="C151" s="183"/>
      <c r="D151" s="183"/>
      <c r="E151" s="183"/>
      <c r="F151" s="183"/>
      <c r="G151" s="183"/>
    </row>
    <row r="152" spans="2:7" ht="18.75" x14ac:dyDescent="0.25">
      <c r="B152" s="19" t="s">
        <v>3737</v>
      </c>
      <c r="C152" s="1"/>
      <c r="D152" s="1"/>
      <c r="E152" s="1"/>
      <c r="F152" s="1"/>
      <c r="G152" s="1"/>
    </row>
    <row r="153" spans="2:7" ht="56.25" x14ac:dyDescent="0.25">
      <c r="B153" s="19" t="s">
        <v>4057</v>
      </c>
      <c r="C153" s="1"/>
      <c r="D153" s="1"/>
      <c r="E153" s="1"/>
      <c r="F153" s="1"/>
      <c r="G153" s="1"/>
    </row>
    <row r="154" spans="2:7" ht="18.75" x14ac:dyDescent="0.25">
      <c r="B154" s="20"/>
      <c r="C154" s="1"/>
      <c r="D154" s="1"/>
      <c r="E154" s="1"/>
      <c r="F154" s="1"/>
      <c r="G154" s="1"/>
    </row>
    <row r="155" spans="2:7" ht="18.75" x14ac:dyDescent="0.25">
      <c r="B155" s="20" t="s">
        <v>3741</v>
      </c>
      <c r="C155" s="1"/>
      <c r="D155" s="1"/>
      <c r="E155" s="1"/>
      <c r="F155" s="1"/>
      <c r="G155" s="1"/>
    </row>
    <row r="156" spans="2:7" ht="56.25" x14ac:dyDescent="0.25">
      <c r="B156" s="20" t="s">
        <v>4058</v>
      </c>
      <c r="C156" s="1"/>
      <c r="D156" s="1"/>
      <c r="E156" s="1"/>
      <c r="F156" s="1"/>
      <c r="G156" s="1"/>
    </row>
    <row r="157" spans="2:7" ht="18.75" x14ac:dyDescent="0.25">
      <c r="B157" s="20" t="s">
        <v>3582</v>
      </c>
      <c r="C157" s="1"/>
      <c r="D157" s="1"/>
      <c r="E157" s="1"/>
      <c r="F157" s="1"/>
      <c r="G157" s="1"/>
    </row>
    <row r="158" spans="2:7" ht="18.75" x14ac:dyDescent="0.25">
      <c r="B158" s="20" t="s">
        <v>4059</v>
      </c>
      <c r="C158" s="1"/>
      <c r="D158" s="1"/>
      <c r="E158" s="1"/>
      <c r="F158" s="1"/>
      <c r="G158" s="1"/>
    </row>
    <row r="159" spans="2:7" ht="37.5" x14ac:dyDescent="0.25">
      <c r="B159" s="20" t="s">
        <v>4060</v>
      </c>
      <c r="C159" s="1"/>
      <c r="D159" s="1"/>
      <c r="E159" s="1"/>
      <c r="F159" s="1"/>
      <c r="G159" s="1"/>
    </row>
    <row r="160" spans="2:7" ht="30" x14ac:dyDescent="0.25">
      <c r="B160" s="24" t="s">
        <v>4061</v>
      </c>
      <c r="C160" s="1"/>
      <c r="D160" s="1"/>
      <c r="E160" s="1"/>
      <c r="F160" s="1"/>
      <c r="G160" s="1"/>
    </row>
    <row r="161" spans="2:7" ht="18.75" x14ac:dyDescent="0.25">
      <c r="B161" s="20"/>
      <c r="C161" s="1"/>
      <c r="D161" s="1"/>
      <c r="E161" s="1"/>
      <c r="F161" s="1"/>
      <c r="G161" s="1"/>
    </row>
    <row r="162" spans="2:7" ht="18.75" x14ac:dyDescent="0.25">
      <c r="B162" s="19" t="s">
        <v>3745</v>
      </c>
      <c r="C162" s="1"/>
      <c r="D162" s="1"/>
      <c r="E162" s="1"/>
      <c r="F162" s="1"/>
      <c r="G162" s="1"/>
    </row>
    <row r="163" spans="2:7" ht="37.5" x14ac:dyDescent="0.25">
      <c r="B163" s="19" t="s">
        <v>4062</v>
      </c>
      <c r="C163" s="1"/>
      <c r="D163" s="1"/>
      <c r="E163" s="1"/>
      <c r="F163" s="1"/>
      <c r="G163" s="1"/>
    </row>
    <row r="164" spans="2:7" ht="75" x14ac:dyDescent="0.25">
      <c r="B164" s="19" t="s">
        <v>4063</v>
      </c>
      <c r="C164" s="1"/>
      <c r="D164" s="1"/>
      <c r="E164" s="1"/>
      <c r="F164" s="1"/>
      <c r="G164" s="1"/>
    </row>
    <row r="165" spans="2:7" ht="18.75" x14ac:dyDescent="0.25">
      <c r="B165" s="184"/>
      <c r="C165" s="1"/>
      <c r="D165" s="1"/>
      <c r="E165" s="1"/>
      <c r="F165" s="1"/>
      <c r="G165" s="1"/>
    </row>
    <row r="166" spans="2:7" ht="75" x14ac:dyDescent="0.25">
      <c r="B166" s="20" t="s">
        <v>4064</v>
      </c>
      <c r="C166" s="1"/>
      <c r="D166" s="1"/>
      <c r="E166" s="1"/>
      <c r="F166" s="1"/>
      <c r="G166" s="1"/>
    </row>
    <row r="167" spans="2:7" ht="18.75" x14ac:dyDescent="0.25">
      <c r="B167" s="19"/>
      <c r="C167" s="1"/>
      <c r="D167" s="1"/>
      <c r="E167" s="1"/>
      <c r="F167" s="1"/>
      <c r="G167" s="1"/>
    </row>
    <row r="168" spans="2:7" ht="18.75" x14ac:dyDescent="0.25">
      <c r="B168" s="19" t="s">
        <v>3756</v>
      </c>
      <c r="C168" s="1"/>
      <c r="D168" s="1"/>
      <c r="E168" s="1"/>
      <c r="F168" s="1"/>
      <c r="G168" s="1"/>
    </row>
    <row r="169" spans="2:7" ht="18.75" x14ac:dyDescent="0.25">
      <c r="B169" s="20"/>
      <c r="C169" s="1"/>
      <c r="D169" s="1"/>
      <c r="E169" s="1"/>
      <c r="F169" s="1"/>
      <c r="G169" s="1"/>
    </row>
    <row r="170" spans="2:7" ht="56.25" x14ac:dyDescent="0.25">
      <c r="B170" s="20" t="s">
        <v>3757</v>
      </c>
      <c r="C170" s="1"/>
      <c r="D170" s="1"/>
      <c r="E170" s="1"/>
      <c r="F170" s="1"/>
      <c r="G170" s="1"/>
    </row>
    <row r="171" spans="2:7" ht="112.5" x14ac:dyDescent="0.25">
      <c r="B171" s="20" t="s">
        <v>3758</v>
      </c>
      <c r="C171" s="1"/>
      <c r="D171" s="1"/>
      <c r="E171" s="1"/>
      <c r="F171" s="1"/>
      <c r="G171" s="1"/>
    </row>
    <row r="172" spans="2:7" ht="18.75" x14ac:dyDescent="0.25">
      <c r="B172" s="20"/>
      <c r="C172" s="183"/>
      <c r="D172" s="1"/>
      <c r="E172" s="1"/>
      <c r="F172" s="1"/>
      <c r="G172" s="1"/>
    </row>
    <row r="173" spans="2:7" ht="37.5" x14ac:dyDescent="0.25">
      <c r="B173" s="19" t="s">
        <v>4065</v>
      </c>
      <c r="C173" s="1"/>
      <c r="D173" s="1"/>
      <c r="E173" s="1"/>
      <c r="F173" s="1"/>
      <c r="G173" s="1"/>
    </row>
    <row r="174" spans="2:7" ht="18.75" x14ac:dyDescent="0.25">
      <c r="B174" s="19"/>
    </row>
    <row r="175" spans="2:7" ht="37.5" x14ac:dyDescent="0.25">
      <c r="B175" s="20" t="s">
        <v>3761</v>
      </c>
    </row>
    <row r="176" spans="2:7" ht="18.75" x14ac:dyDescent="0.25">
      <c r="B176" s="20" t="s">
        <v>3762</v>
      </c>
    </row>
    <row r="177" spans="2:2" ht="56.25" x14ac:dyDescent="0.25">
      <c r="B177" s="20" t="s">
        <v>3584</v>
      </c>
    </row>
    <row r="178" spans="2:2" ht="37.5" x14ac:dyDescent="0.25">
      <c r="B178" s="20" t="s">
        <v>3763</v>
      </c>
    </row>
    <row r="179" spans="2:2" ht="75" x14ac:dyDescent="0.25">
      <c r="B179" s="20" t="s">
        <v>3764</v>
      </c>
    </row>
    <row r="180" spans="2:2" ht="75" x14ac:dyDescent="0.25">
      <c r="B180" s="20" t="s">
        <v>3765</v>
      </c>
    </row>
    <row r="181" spans="2:2" ht="37.5" x14ac:dyDescent="0.25">
      <c r="B181" s="20" t="s">
        <v>3585</v>
      </c>
    </row>
    <row r="182" spans="2:2" ht="75" x14ac:dyDescent="0.25">
      <c r="B182" s="20" t="s">
        <v>3766</v>
      </c>
    </row>
    <row r="183" spans="2:2" ht="56.25" x14ac:dyDescent="0.25">
      <c r="B183" s="20" t="s">
        <v>3767</v>
      </c>
    </row>
    <row r="184" spans="2:2" ht="18.75" x14ac:dyDescent="0.25">
      <c r="B184" s="20"/>
    </row>
    <row r="185" spans="2:2" ht="37.5" x14ac:dyDescent="0.25">
      <c r="B185" s="19" t="s">
        <v>4066</v>
      </c>
    </row>
    <row r="186" spans="2:2" ht="18.75" x14ac:dyDescent="0.25">
      <c r="B186" s="20"/>
    </row>
    <row r="187" spans="2:2" ht="37.5" x14ac:dyDescent="0.25">
      <c r="B187" s="20" t="s">
        <v>4067</v>
      </c>
    </row>
    <row r="188" spans="2:2" ht="18.75" x14ac:dyDescent="0.25">
      <c r="B188" s="20" t="s">
        <v>3771</v>
      </c>
    </row>
    <row r="189" spans="2:2" ht="56.25" x14ac:dyDescent="0.25">
      <c r="B189" s="20" t="s">
        <v>4068</v>
      </c>
    </row>
    <row r="190" spans="2:2" ht="37.5" x14ac:dyDescent="0.25">
      <c r="B190" s="20" t="s">
        <v>4069</v>
      </c>
    </row>
    <row r="191" spans="2:2" ht="30" x14ac:dyDescent="0.25">
      <c r="B191" s="24" t="s">
        <v>4070</v>
      </c>
    </row>
    <row r="192" spans="2:2" ht="18.75" x14ac:dyDescent="0.25">
      <c r="B192" s="20" t="s">
        <v>4071</v>
      </c>
    </row>
    <row r="193" spans="2:2" ht="75" x14ac:dyDescent="0.25">
      <c r="B193" s="20" t="s">
        <v>3779</v>
      </c>
    </row>
    <row r="194" spans="2:2" ht="37.5" x14ac:dyDescent="0.25">
      <c r="B194" s="20" t="s">
        <v>3780</v>
      </c>
    </row>
    <row r="195" spans="2:2" ht="18.75" x14ac:dyDescent="0.25">
      <c r="B195" s="19"/>
    </row>
    <row r="196" spans="2:2" ht="75" x14ac:dyDescent="0.25">
      <c r="B196" s="19" t="s">
        <v>4072</v>
      </c>
    </row>
    <row r="197" spans="2:2" ht="18.75" x14ac:dyDescent="0.25">
      <c r="B197" s="20"/>
    </row>
    <row r="198" spans="2:2" ht="18.75" x14ac:dyDescent="0.25">
      <c r="B198" s="20" t="s">
        <v>4073</v>
      </c>
    </row>
    <row r="199" spans="2:2" ht="56.25" x14ac:dyDescent="0.25">
      <c r="B199" s="20" t="s">
        <v>4074</v>
      </c>
    </row>
    <row r="200" spans="2:2" ht="30" x14ac:dyDescent="0.25">
      <c r="B200" s="24" t="s">
        <v>4075</v>
      </c>
    </row>
    <row r="201" spans="2:2" ht="18.75" x14ac:dyDescent="0.25">
      <c r="B201" s="19"/>
    </row>
    <row r="202" spans="2:2" ht="37.5" x14ac:dyDescent="0.25">
      <c r="B202" s="19" t="s">
        <v>4076</v>
      </c>
    </row>
    <row r="203" spans="2:2" ht="18.75" x14ac:dyDescent="0.25">
      <c r="B203" s="22"/>
    </row>
    <row r="204" spans="2:2" ht="37.5" x14ac:dyDescent="0.25">
      <c r="B204" s="20" t="s">
        <v>3787</v>
      </c>
    </row>
    <row r="205" spans="2:2" ht="18.75" x14ac:dyDescent="0.25">
      <c r="B205" s="19"/>
    </row>
    <row r="206" spans="2:2" ht="56.25" x14ac:dyDescent="0.25">
      <c r="B206" s="19" t="s">
        <v>4077</v>
      </c>
    </row>
    <row r="207" spans="2:2" x14ac:dyDescent="0.25">
      <c r="B207" s="199"/>
    </row>
    <row r="208" spans="2:2" ht="56.25" x14ac:dyDescent="0.25">
      <c r="B208" s="20" t="s">
        <v>4078</v>
      </c>
    </row>
    <row r="209" spans="2:2" ht="18.75" x14ac:dyDescent="0.25">
      <c r="B209" s="191"/>
    </row>
    <row r="210" spans="2:2" ht="56.25" x14ac:dyDescent="0.25">
      <c r="B210" s="19" t="s">
        <v>4079</v>
      </c>
    </row>
    <row r="211" spans="2:2" x14ac:dyDescent="0.25">
      <c r="B211" s="199"/>
    </row>
    <row r="212" spans="2:2" ht="56.25" x14ac:dyDescent="0.25">
      <c r="B212" s="20" t="s">
        <v>3798</v>
      </c>
    </row>
    <row r="213" spans="2:2" ht="18.75" x14ac:dyDescent="0.25">
      <c r="B213" s="22"/>
    </row>
    <row r="214" spans="2:2" ht="18.75" x14ac:dyDescent="0.25">
      <c r="B214" s="19" t="s">
        <v>4080</v>
      </c>
    </row>
    <row r="215" spans="2:2" ht="18.75" x14ac:dyDescent="0.25">
      <c r="B215" s="19" t="s">
        <v>4081</v>
      </c>
    </row>
    <row r="216" spans="2:2" ht="18.75" x14ac:dyDescent="0.25">
      <c r="B216" s="19" t="s">
        <v>4082</v>
      </c>
    </row>
    <row r="217" spans="2:2" ht="18.75" x14ac:dyDescent="0.25">
      <c r="B217" s="19" t="s">
        <v>4083</v>
      </c>
    </row>
    <row r="218" spans="2:2" ht="18.75" x14ac:dyDescent="0.25">
      <c r="B218" s="20"/>
    </row>
    <row r="219" spans="2:2" ht="56.25" x14ac:dyDescent="0.25">
      <c r="B219" s="20" t="s">
        <v>3800</v>
      </c>
    </row>
    <row r="220" spans="2:2" ht="56.25" x14ac:dyDescent="0.25">
      <c r="B220" s="20" t="s">
        <v>3801</v>
      </c>
    </row>
    <row r="221" spans="2:2" ht="56.25" x14ac:dyDescent="0.25">
      <c r="B221" s="20" t="s">
        <v>3802</v>
      </c>
    </row>
    <row r="222" spans="2:2" ht="18.75" x14ac:dyDescent="0.25">
      <c r="B222" s="19"/>
    </row>
    <row r="223" spans="2:2" ht="18.75" x14ac:dyDescent="0.25">
      <c r="B223" s="19" t="s">
        <v>3803</v>
      </c>
    </row>
    <row r="224" spans="2:2" ht="60" x14ac:dyDescent="0.25">
      <c r="B224" s="66" t="s">
        <v>4084</v>
      </c>
    </row>
    <row r="225" spans="2:2" ht="18.75" x14ac:dyDescent="0.25">
      <c r="B225" s="22"/>
    </row>
    <row r="226" spans="2:2" ht="37.5" x14ac:dyDescent="0.25">
      <c r="B226" s="20" t="s">
        <v>3807</v>
      </c>
    </row>
    <row r="227" spans="2:2" ht="37.5" x14ac:dyDescent="0.25">
      <c r="B227" s="20" t="s">
        <v>3808</v>
      </c>
    </row>
    <row r="228" spans="2:2" ht="75" x14ac:dyDescent="0.25">
      <c r="B228" s="20" t="s">
        <v>3809</v>
      </c>
    </row>
    <row r="229" spans="2:2" ht="56.25" x14ac:dyDescent="0.25">
      <c r="B229" s="20" t="s">
        <v>3810</v>
      </c>
    </row>
    <row r="230" spans="2:2" ht="37.5" x14ac:dyDescent="0.25">
      <c r="B230" s="20" t="s">
        <v>3589</v>
      </c>
    </row>
    <row r="231" spans="2:2" ht="56.25" x14ac:dyDescent="0.25">
      <c r="B231" s="20" t="s">
        <v>3811</v>
      </c>
    </row>
    <row r="232" spans="2:2" ht="56.25" x14ac:dyDescent="0.25">
      <c r="B232" s="20" t="s">
        <v>3590</v>
      </c>
    </row>
    <row r="233" spans="2:2" ht="56.25" x14ac:dyDescent="0.25">
      <c r="B233" s="20" t="s">
        <v>3591</v>
      </c>
    </row>
    <row r="234" spans="2:2" ht="56.25" x14ac:dyDescent="0.25">
      <c r="B234" s="20" t="s">
        <v>3592</v>
      </c>
    </row>
    <row r="235" spans="2:2" ht="56.25" x14ac:dyDescent="0.25">
      <c r="B235" s="20" t="s">
        <v>3812</v>
      </c>
    </row>
    <row r="236" spans="2:2" ht="56.25" x14ac:dyDescent="0.25">
      <c r="B236" s="20" t="s">
        <v>3813</v>
      </c>
    </row>
    <row r="237" spans="2:2" ht="131.25" x14ac:dyDescent="0.25">
      <c r="B237" s="20" t="s">
        <v>3593</v>
      </c>
    </row>
    <row r="238" spans="2:2" ht="56.25" x14ac:dyDescent="0.25">
      <c r="B238" s="20" t="s">
        <v>4085</v>
      </c>
    </row>
    <row r="239" spans="2:2" ht="37.5" x14ac:dyDescent="0.25">
      <c r="B239" s="20" t="s">
        <v>3815</v>
      </c>
    </row>
    <row r="240" spans="2:2" ht="37.5" x14ac:dyDescent="0.25">
      <c r="B240" s="20" t="s">
        <v>4086</v>
      </c>
    </row>
    <row r="241" spans="2:2" ht="18.75" x14ac:dyDescent="0.25">
      <c r="B241" s="20" t="s">
        <v>3594</v>
      </c>
    </row>
    <row r="242" spans="2:2" ht="131.25" x14ac:dyDescent="0.25">
      <c r="B242" s="20" t="s">
        <v>3817</v>
      </c>
    </row>
    <row r="243" spans="2:2" ht="56.25" x14ac:dyDescent="0.25">
      <c r="B243" s="20" t="s">
        <v>3818</v>
      </c>
    </row>
    <row r="244" spans="2:2" ht="18.75" x14ac:dyDescent="0.25">
      <c r="B244" s="20" t="s">
        <v>3595</v>
      </c>
    </row>
    <row r="245" spans="2:2" ht="18.75" x14ac:dyDescent="0.25">
      <c r="B245" s="20" t="s">
        <v>3596</v>
      </c>
    </row>
    <row r="246" spans="2:2" ht="18.75" x14ac:dyDescent="0.25">
      <c r="B246" s="20" t="s">
        <v>3597</v>
      </c>
    </row>
    <row r="247" spans="2:2" ht="18.75" x14ac:dyDescent="0.25">
      <c r="B247" s="20" t="s">
        <v>3598</v>
      </c>
    </row>
    <row r="248" spans="2:2" ht="18.75" x14ac:dyDescent="0.25">
      <c r="B248" s="20" t="s">
        <v>3599</v>
      </c>
    </row>
    <row r="249" spans="2:2" ht="18.75" x14ac:dyDescent="0.25">
      <c r="B249" s="20" t="s">
        <v>3600</v>
      </c>
    </row>
    <row r="250" spans="2:2" ht="93.75" x14ac:dyDescent="0.25">
      <c r="B250" s="20" t="s">
        <v>3819</v>
      </c>
    </row>
    <row r="251" spans="2:2" ht="56.25" x14ac:dyDescent="0.25">
      <c r="B251" s="20" t="s">
        <v>3820</v>
      </c>
    </row>
    <row r="252" spans="2:2" ht="56.25" x14ac:dyDescent="0.25">
      <c r="B252" s="20" t="s">
        <v>3821</v>
      </c>
    </row>
    <row r="253" spans="2:2" ht="37.5" x14ac:dyDescent="0.25">
      <c r="B253" s="20" t="s">
        <v>3601</v>
      </c>
    </row>
    <row r="254" spans="2:2" ht="56.25" x14ac:dyDescent="0.25">
      <c r="B254" s="20" t="s">
        <v>3602</v>
      </c>
    </row>
    <row r="255" spans="2:2" ht="18.75" x14ac:dyDescent="0.25">
      <c r="B255" s="184"/>
    </row>
    <row r="256" spans="2:2" ht="18.75" x14ac:dyDescent="0.25">
      <c r="B256" s="19" t="s">
        <v>4087</v>
      </c>
    </row>
    <row r="257" spans="2:2" ht="18.75" x14ac:dyDescent="0.25">
      <c r="B257" s="19" t="s">
        <v>4088</v>
      </c>
    </row>
    <row r="258" spans="2:2" ht="18.75" x14ac:dyDescent="0.25">
      <c r="B258" s="19" t="s">
        <v>4089</v>
      </c>
    </row>
    <row r="259" spans="2:2" ht="18.75" x14ac:dyDescent="0.25">
      <c r="B259" s="19" t="s">
        <v>4090</v>
      </c>
    </row>
    <row r="260" spans="2:2" ht="18.75" x14ac:dyDescent="0.25">
      <c r="B260" s="19" t="s">
        <v>4091</v>
      </c>
    </row>
    <row r="261" spans="2:2" ht="75" x14ac:dyDescent="0.25">
      <c r="B261" s="19" t="s">
        <v>4092</v>
      </c>
    </row>
    <row r="262" spans="2:2" ht="18.75" x14ac:dyDescent="0.25">
      <c r="B262" s="184"/>
    </row>
    <row r="263" spans="2:2" ht="18.75" x14ac:dyDescent="0.25">
      <c r="B263" s="20" t="s">
        <v>3827</v>
      </c>
    </row>
    <row r="264" spans="2:2" ht="75" x14ac:dyDescent="0.25">
      <c r="B264" s="20" t="s">
        <v>3828</v>
      </c>
    </row>
    <row r="265" spans="2:2" ht="37.5" x14ac:dyDescent="0.25">
      <c r="B265" s="20" t="s">
        <v>3829</v>
      </c>
    </row>
    <row r="266" spans="2:2" ht="37.5" x14ac:dyDescent="0.25">
      <c r="B266" s="20" t="s">
        <v>3830</v>
      </c>
    </row>
    <row r="267" spans="2:2" ht="18.75" x14ac:dyDescent="0.25">
      <c r="B267" s="20" t="s">
        <v>3831</v>
      </c>
    </row>
    <row r="268" spans="2:2" ht="18.75" x14ac:dyDescent="0.25">
      <c r="B268" s="20" t="s">
        <v>3603</v>
      </c>
    </row>
    <row r="269" spans="2:2" ht="56.25" x14ac:dyDescent="0.25">
      <c r="B269" s="20" t="s">
        <v>3832</v>
      </c>
    </row>
    <row r="270" spans="2:2" ht="37.5" x14ac:dyDescent="0.25">
      <c r="B270" s="20" t="s">
        <v>3833</v>
      </c>
    </row>
    <row r="271" spans="2:2" ht="18.75" x14ac:dyDescent="0.25">
      <c r="B271" s="20"/>
    </row>
    <row r="272" spans="2:2" ht="75" x14ac:dyDescent="0.25">
      <c r="B272" s="19" t="s">
        <v>4093</v>
      </c>
    </row>
    <row r="273" spans="2:2" ht="18.75" x14ac:dyDescent="0.25">
      <c r="B273" s="19"/>
    </row>
    <row r="274" spans="2:2" ht="75" x14ac:dyDescent="0.25">
      <c r="B274" s="20" t="s">
        <v>3838</v>
      </c>
    </row>
    <row r="275" spans="2:2" ht="18.75" x14ac:dyDescent="0.25">
      <c r="B275" s="20" t="s">
        <v>3604</v>
      </c>
    </row>
    <row r="276" spans="2:2" ht="18.75" x14ac:dyDescent="0.25">
      <c r="B276" s="20" t="s">
        <v>3605</v>
      </c>
    </row>
    <row r="277" spans="2:2" ht="93.75" x14ac:dyDescent="0.25">
      <c r="B277" s="20" t="s">
        <v>3839</v>
      </c>
    </row>
    <row r="278" spans="2:2" ht="93.75" x14ac:dyDescent="0.25">
      <c r="B278" s="20" t="s">
        <v>3606</v>
      </c>
    </row>
    <row r="279" spans="2:2" ht="56.25" x14ac:dyDescent="0.25">
      <c r="B279" s="20" t="s">
        <v>3840</v>
      </c>
    </row>
    <row r="280" spans="2:2" ht="37.5" x14ac:dyDescent="0.25">
      <c r="B280" s="20" t="s">
        <v>3841</v>
      </c>
    </row>
    <row r="281" spans="2:2" ht="112.5" x14ac:dyDescent="0.25">
      <c r="B281" s="20" t="s">
        <v>4094</v>
      </c>
    </row>
    <row r="282" spans="2:2" ht="75" x14ac:dyDescent="0.25">
      <c r="B282" s="20" t="s">
        <v>3843</v>
      </c>
    </row>
    <row r="283" spans="2:2" ht="37.5" x14ac:dyDescent="0.25">
      <c r="B283" s="20" t="s">
        <v>3844</v>
      </c>
    </row>
    <row r="284" spans="2:2" ht="37.5" x14ac:dyDescent="0.25">
      <c r="B284" s="20" t="s">
        <v>3845</v>
      </c>
    </row>
    <row r="285" spans="2:2" ht="37.5" x14ac:dyDescent="0.25">
      <c r="B285" s="20" t="s">
        <v>3607</v>
      </c>
    </row>
    <row r="286" spans="2:2" ht="75" x14ac:dyDescent="0.25">
      <c r="B286" s="20" t="s">
        <v>3846</v>
      </c>
    </row>
    <row r="287" spans="2:2" ht="56.25" x14ac:dyDescent="0.25">
      <c r="B287" s="20" t="s">
        <v>3847</v>
      </c>
    </row>
    <row r="288" spans="2:2" ht="75" x14ac:dyDescent="0.25">
      <c r="B288" s="20" t="s">
        <v>3848</v>
      </c>
    </row>
    <row r="289" spans="2:2" ht="37.5" x14ac:dyDescent="0.25">
      <c r="B289" s="20" t="s">
        <v>3849</v>
      </c>
    </row>
    <row r="290" spans="2:2" ht="56.25" x14ac:dyDescent="0.25">
      <c r="B290" s="20" t="s">
        <v>3850</v>
      </c>
    </row>
    <row r="291" spans="2:2" ht="75" x14ac:dyDescent="0.25">
      <c r="B291" s="20" t="s">
        <v>3851</v>
      </c>
    </row>
    <row r="292" spans="2:2" ht="93.75" x14ac:dyDescent="0.25">
      <c r="B292" s="20" t="s">
        <v>3852</v>
      </c>
    </row>
    <row r="293" spans="2:2" ht="93.75" x14ac:dyDescent="0.25">
      <c r="B293" s="20" t="s">
        <v>3853</v>
      </c>
    </row>
    <row r="294" spans="2:2" ht="18.75" x14ac:dyDescent="0.25">
      <c r="B294" s="19"/>
    </row>
    <row r="295" spans="2:2" ht="18.75" x14ac:dyDescent="0.25">
      <c r="B295" s="19" t="s">
        <v>3854</v>
      </c>
    </row>
    <row r="296" spans="2:2" ht="18.75" x14ac:dyDescent="0.25">
      <c r="B296" s="19" t="s">
        <v>3855</v>
      </c>
    </row>
    <row r="297" spans="2:2" ht="37.5" x14ac:dyDescent="0.25">
      <c r="B297" s="19" t="s">
        <v>4095</v>
      </c>
    </row>
    <row r="298" spans="2:2" ht="18.75" x14ac:dyDescent="0.25">
      <c r="B298" s="19" t="s">
        <v>4096</v>
      </c>
    </row>
    <row r="299" spans="2:2" ht="18.75" x14ac:dyDescent="0.25">
      <c r="B299" s="19" t="s">
        <v>4097</v>
      </c>
    </row>
    <row r="300" spans="2:2" ht="18.75" x14ac:dyDescent="0.25">
      <c r="B300" s="19" t="s">
        <v>4098</v>
      </c>
    </row>
    <row r="301" spans="2:2" ht="18.75" x14ac:dyDescent="0.25">
      <c r="B301" s="20"/>
    </row>
    <row r="302" spans="2:2" ht="18.75" x14ac:dyDescent="0.25">
      <c r="B302" s="19" t="s">
        <v>3857</v>
      </c>
    </row>
    <row r="303" spans="2:2" ht="18.75" x14ac:dyDescent="0.25">
      <c r="B303" s="19" t="s">
        <v>3858</v>
      </c>
    </row>
    <row r="304" spans="2:2" x14ac:dyDescent="0.25">
      <c r="B304" s="200"/>
    </row>
    <row r="305" spans="2:2" ht="37.5" x14ac:dyDescent="0.25">
      <c r="B305" s="20" t="s">
        <v>3859</v>
      </c>
    </row>
    <row r="306" spans="2:2" ht="37.5" x14ac:dyDescent="0.25">
      <c r="B306" s="20" t="s">
        <v>3608</v>
      </c>
    </row>
    <row r="307" spans="2:2" ht="37.5" x14ac:dyDescent="0.25">
      <c r="B307" s="20" t="s">
        <v>3609</v>
      </c>
    </row>
    <row r="308" spans="2:2" ht="37.5" x14ac:dyDescent="0.25">
      <c r="B308" s="20" t="s">
        <v>4099</v>
      </c>
    </row>
    <row r="309" spans="2:2" ht="37.5" x14ac:dyDescent="0.25">
      <c r="B309" s="20" t="s">
        <v>4100</v>
      </c>
    </row>
    <row r="310" spans="2:2" ht="18.75" x14ac:dyDescent="0.25">
      <c r="B310" s="20" t="s">
        <v>3862</v>
      </c>
    </row>
    <row r="311" spans="2:2" ht="37.5" x14ac:dyDescent="0.25">
      <c r="B311" s="20" t="s">
        <v>3863</v>
      </c>
    </row>
    <row r="312" spans="2:2" ht="56.25" x14ac:dyDescent="0.25">
      <c r="B312" s="20" t="s">
        <v>3613</v>
      </c>
    </row>
    <row r="313" spans="2:2" ht="18.75" x14ac:dyDescent="0.25">
      <c r="B313" s="19"/>
    </row>
    <row r="314" spans="2:2" ht="18.75" x14ac:dyDescent="0.25">
      <c r="B314" s="19" t="s">
        <v>3864</v>
      </c>
    </row>
    <row r="315" spans="2:2" ht="18.75" x14ac:dyDescent="0.25">
      <c r="B315" s="19" t="s">
        <v>3858</v>
      </c>
    </row>
    <row r="316" spans="2:2" ht="18.75" x14ac:dyDescent="0.25">
      <c r="B316" s="22"/>
    </row>
    <row r="317" spans="2:2" ht="37.5" x14ac:dyDescent="0.25">
      <c r="B317" s="20" t="s">
        <v>3865</v>
      </c>
    </row>
    <row r="318" spans="2:2" ht="75" x14ac:dyDescent="0.25">
      <c r="B318" s="20" t="s">
        <v>3866</v>
      </c>
    </row>
    <row r="319" spans="2:2" ht="18.75" x14ac:dyDescent="0.25">
      <c r="B319" s="20" t="s">
        <v>3867</v>
      </c>
    </row>
    <row r="320" spans="2:2" ht="18.75" x14ac:dyDescent="0.25">
      <c r="B320" s="20" t="s">
        <v>3614</v>
      </c>
    </row>
    <row r="321" spans="2:2" ht="56.25" x14ac:dyDescent="0.25">
      <c r="B321" s="20" t="s">
        <v>3615</v>
      </c>
    </row>
    <row r="322" spans="2:2" ht="37.5" x14ac:dyDescent="0.25">
      <c r="B322" s="20" t="s">
        <v>3616</v>
      </c>
    </row>
    <row r="323" spans="2:2" ht="37.5" x14ac:dyDescent="0.25">
      <c r="B323" s="20" t="s">
        <v>3868</v>
      </c>
    </row>
    <row r="324" spans="2:2" ht="56.25" x14ac:dyDescent="0.25">
      <c r="B324" s="20" t="s">
        <v>3869</v>
      </c>
    </row>
    <row r="325" spans="2:2" ht="18.75" x14ac:dyDescent="0.25">
      <c r="B325" s="20" t="s">
        <v>3870</v>
      </c>
    </row>
    <row r="326" spans="2:2" ht="18.75" x14ac:dyDescent="0.25">
      <c r="B326" s="20" t="s">
        <v>3617</v>
      </c>
    </row>
    <row r="327" spans="2:2" ht="37.5" x14ac:dyDescent="0.25">
      <c r="B327" s="20" t="s">
        <v>3618</v>
      </c>
    </row>
    <row r="328" spans="2:2" ht="18.75" x14ac:dyDescent="0.25">
      <c r="B328" s="20" t="s">
        <v>3619</v>
      </c>
    </row>
    <row r="329" spans="2:2" ht="37.5" x14ac:dyDescent="0.25">
      <c r="B329" s="20" t="s">
        <v>3871</v>
      </c>
    </row>
    <row r="330" spans="2:2" ht="18.75" x14ac:dyDescent="0.25">
      <c r="B330" s="20" t="s">
        <v>3872</v>
      </c>
    </row>
    <row r="331" spans="2:2" ht="37.5" x14ac:dyDescent="0.25">
      <c r="B331" s="20" t="s">
        <v>3873</v>
      </c>
    </row>
    <row r="332" spans="2:2" ht="18.75" x14ac:dyDescent="0.25">
      <c r="B332" s="20" t="s">
        <v>3874</v>
      </c>
    </row>
    <row r="333" spans="2:2" ht="56.25" x14ac:dyDescent="0.25">
      <c r="B333" s="20" t="s">
        <v>3875</v>
      </c>
    </row>
    <row r="334" spans="2:2" ht="37.5" x14ac:dyDescent="0.25">
      <c r="B334" s="20" t="s">
        <v>3876</v>
      </c>
    </row>
    <row r="335" spans="2:2" ht="18.75" x14ac:dyDescent="0.25">
      <c r="B335" s="20" t="s">
        <v>3877</v>
      </c>
    </row>
    <row r="336" spans="2:2" ht="18.75" x14ac:dyDescent="0.25">
      <c r="B336" s="20" t="s">
        <v>3878</v>
      </c>
    </row>
    <row r="337" spans="2:2" ht="56.25" x14ac:dyDescent="0.25">
      <c r="B337" s="20" t="s">
        <v>4101</v>
      </c>
    </row>
    <row r="338" spans="2:2" ht="56.25" x14ac:dyDescent="0.25">
      <c r="B338" s="20" t="s">
        <v>4102</v>
      </c>
    </row>
    <row r="339" spans="2:2" ht="37.5" x14ac:dyDescent="0.25">
      <c r="B339" s="20" t="s">
        <v>3880</v>
      </c>
    </row>
    <row r="340" spans="2:2" ht="131.25" x14ac:dyDescent="0.25">
      <c r="B340" s="20" t="s">
        <v>4103</v>
      </c>
    </row>
    <row r="341" spans="2:2" ht="225" x14ac:dyDescent="0.25">
      <c r="B341" s="20" t="s">
        <v>4104</v>
      </c>
    </row>
    <row r="342" spans="2:2" ht="37.5" x14ac:dyDescent="0.25">
      <c r="B342" s="20" t="s">
        <v>3882</v>
      </c>
    </row>
    <row r="343" spans="2:2" ht="18.75" x14ac:dyDescent="0.25">
      <c r="B343" s="20" t="s">
        <v>3620</v>
      </c>
    </row>
    <row r="344" spans="2:2" ht="56.25" x14ac:dyDescent="0.25">
      <c r="B344" s="20" t="s">
        <v>3883</v>
      </c>
    </row>
    <row r="345" spans="2:2" ht="37.5" x14ac:dyDescent="0.25">
      <c r="B345" s="20" t="s">
        <v>3884</v>
      </c>
    </row>
    <row r="346" spans="2:2" ht="93.75" x14ac:dyDescent="0.25">
      <c r="B346" s="20" t="s">
        <v>3885</v>
      </c>
    </row>
    <row r="347" spans="2:2" ht="56.25" x14ac:dyDescent="0.25">
      <c r="B347" s="20" t="s">
        <v>4105</v>
      </c>
    </row>
    <row r="348" spans="2:2" ht="37.5" x14ac:dyDescent="0.25">
      <c r="B348" s="20" t="s">
        <v>3887</v>
      </c>
    </row>
    <row r="349" spans="2:2" ht="56.25" x14ac:dyDescent="0.25">
      <c r="B349" s="20" t="s">
        <v>4106</v>
      </c>
    </row>
    <row r="350" spans="2:2" ht="56.25" x14ac:dyDescent="0.25">
      <c r="B350" s="20" t="s">
        <v>4107</v>
      </c>
    </row>
    <row r="351" spans="2:2" ht="37.5" x14ac:dyDescent="0.25">
      <c r="B351" s="20" t="s">
        <v>4108</v>
      </c>
    </row>
    <row r="352" spans="2:2" ht="56.25" x14ac:dyDescent="0.25">
      <c r="B352" s="20" t="s">
        <v>4109</v>
      </c>
    </row>
    <row r="353" spans="2:2" ht="37.5" x14ac:dyDescent="0.25">
      <c r="B353" s="20" t="s">
        <v>4110</v>
      </c>
    </row>
    <row r="354" spans="2:2" ht="93.75" x14ac:dyDescent="0.25">
      <c r="B354" s="20" t="s">
        <v>4111</v>
      </c>
    </row>
    <row r="355" spans="2:2" ht="18.75" x14ac:dyDescent="0.25">
      <c r="B355" s="20" t="s">
        <v>4112</v>
      </c>
    </row>
    <row r="356" spans="2:2" ht="75" x14ac:dyDescent="0.25">
      <c r="B356" s="20" t="s">
        <v>4113</v>
      </c>
    </row>
    <row r="357" spans="2:2" ht="75" x14ac:dyDescent="0.25">
      <c r="B357" s="20" t="s">
        <v>4114</v>
      </c>
    </row>
    <row r="358" spans="2:2" ht="18.75" x14ac:dyDescent="0.25">
      <c r="B358" s="20" t="s">
        <v>4115</v>
      </c>
    </row>
    <row r="359" spans="2:2" ht="56.25" x14ac:dyDescent="0.25">
      <c r="B359" s="20" t="s">
        <v>4116</v>
      </c>
    </row>
    <row r="360" spans="2:2" ht="37.5" x14ac:dyDescent="0.25">
      <c r="B360" s="20" t="s">
        <v>3899</v>
      </c>
    </row>
    <row r="361" spans="2:2" ht="18.75" x14ac:dyDescent="0.25">
      <c r="B361" s="20" t="s">
        <v>3623</v>
      </c>
    </row>
    <row r="362" spans="2:2" ht="75" x14ac:dyDescent="0.25">
      <c r="B362" s="20" t="s">
        <v>3624</v>
      </c>
    </row>
    <row r="363" spans="2:2" ht="18.75" x14ac:dyDescent="0.25">
      <c r="B363" s="20" t="s">
        <v>3625</v>
      </c>
    </row>
    <row r="364" spans="2:2" ht="75" x14ac:dyDescent="0.25">
      <c r="B364" s="20" t="s">
        <v>4117</v>
      </c>
    </row>
    <row r="365" spans="2:2" ht="37.5" x14ac:dyDescent="0.25">
      <c r="B365" s="20" t="s">
        <v>3632</v>
      </c>
    </row>
    <row r="366" spans="2:2" ht="93.75" x14ac:dyDescent="0.25">
      <c r="B366" s="20" t="s">
        <v>4118</v>
      </c>
    </row>
    <row r="367" spans="2:2" ht="18.75" x14ac:dyDescent="0.25">
      <c r="B367" s="19"/>
    </row>
    <row r="368" spans="2:2" ht="18.75" x14ac:dyDescent="0.25">
      <c r="B368" s="19" t="s">
        <v>3919</v>
      </c>
    </row>
    <row r="369" spans="2:2" ht="18.75" x14ac:dyDescent="0.25">
      <c r="B369" s="19" t="s">
        <v>3633</v>
      </c>
    </row>
    <row r="370" spans="2:2" ht="18.75" x14ac:dyDescent="0.25">
      <c r="B370" s="19"/>
    </row>
    <row r="371" spans="2:2" ht="18.75" x14ac:dyDescent="0.25">
      <c r="B371" s="19" t="s">
        <v>3920</v>
      </c>
    </row>
    <row r="372" spans="2:2" ht="18.75" x14ac:dyDescent="0.25">
      <c r="B372" s="19" t="s">
        <v>4119</v>
      </c>
    </row>
    <row r="373" spans="2:2" ht="18.75" x14ac:dyDescent="0.25">
      <c r="B373" s="19" t="s">
        <v>4120</v>
      </c>
    </row>
    <row r="374" spans="2:2" ht="18.75" x14ac:dyDescent="0.25">
      <c r="B374" s="19" t="s">
        <v>4121</v>
      </c>
    </row>
    <row r="375" spans="2:2" ht="18.75" x14ac:dyDescent="0.25">
      <c r="B375" s="19" t="s">
        <v>4122</v>
      </c>
    </row>
    <row r="376" spans="2:2" ht="18.75" x14ac:dyDescent="0.25">
      <c r="B376" s="19" t="s">
        <v>4123</v>
      </c>
    </row>
    <row r="377" spans="2:2" ht="18.75" x14ac:dyDescent="0.25">
      <c r="B377" s="20"/>
    </row>
    <row r="378" spans="2:2" ht="37.5" x14ac:dyDescent="0.25">
      <c r="B378" s="20" t="s">
        <v>3924</v>
      </c>
    </row>
    <row r="379" spans="2:2" ht="56.25" x14ac:dyDescent="0.25">
      <c r="B379" s="20" t="s">
        <v>3925</v>
      </c>
    </row>
    <row r="380" spans="2:2" ht="112.5" x14ac:dyDescent="0.25">
      <c r="B380" s="20" t="s">
        <v>3926</v>
      </c>
    </row>
    <row r="381" spans="2:2" ht="75" x14ac:dyDescent="0.25">
      <c r="B381" s="20" t="s">
        <v>3927</v>
      </c>
    </row>
    <row r="382" spans="2:2" ht="93.75" x14ac:dyDescent="0.25">
      <c r="B382" s="20" t="s">
        <v>3928</v>
      </c>
    </row>
    <row r="383" spans="2:2" ht="18.75" x14ac:dyDescent="0.25">
      <c r="B383" s="20"/>
    </row>
    <row r="384" spans="2:2" ht="37.5" x14ac:dyDescent="0.25">
      <c r="B384" s="20" t="s">
        <v>4124</v>
      </c>
    </row>
    <row r="385" spans="2:2" ht="18.75" x14ac:dyDescent="0.25">
      <c r="B385" s="20" t="s">
        <v>4125</v>
      </c>
    </row>
    <row r="386" spans="2:2" ht="18.75" x14ac:dyDescent="0.25">
      <c r="B386" s="20" t="s">
        <v>165</v>
      </c>
    </row>
    <row r="387" spans="2:2" ht="18.75" x14ac:dyDescent="0.25">
      <c r="B387" s="184"/>
    </row>
    <row r="388" spans="2:2" ht="37.5" x14ac:dyDescent="0.25">
      <c r="B388" s="20" t="s">
        <v>3634</v>
      </c>
    </row>
    <row r="389" spans="2:2" ht="37.5" x14ac:dyDescent="0.25">
      <c r="B389" s="20" t="s">
        <v>4126</v>
      </c>
    </row>
    <row r="390" spans="2:2" ht="37.5" x14ac:dyDescent="0.25">
      <c r="B390" s="20" t="s">
        <v>3635</v>
      </c>
    </row>
    <row r="391" spans="2:2" ht="75" x14ac:dyDescent="0.25">
      <c r="B391" s="20" t="s">
        <v>3636</v>
      </c>
    </row>
    <row r="392" spans="2:2" ht="18.75" x14ac:dyDescent="0.25">
      <c r="B392" s="20" t="s">
        <v>3637</v>
      </c>
    </row>
    <row r="393" spans="2:2" ht="56.25" x14ac:dyDescent="0.25">
      <c r="B393" s="20" t="s">
        <v>3638</v>
      </c>
    </row>
    <row r="394" spans="2:2" ht="18.75" x14ac:dyDescent="0.25">
      <c r="B394" s="20" t="s">
        <v>3639</v>
      </c>
    </row>
    <row r="395" spans="2:2" ht="37.5" x14ac:dyDescent="0.25">
      <c r="B395" s="20" t="s">
        <v>3640</v>
      </c>
    </row>
    <row r="396" spans="2:2" ht="18.75" x14ac:dyDescent="0.25">
      <c r="B396" s="20"/>
    </row>
    <row r="397" spans="2:2" ht="37.5" x14ac:dyDescent="0.25">
      <c r="B397" s="19" t="s">
        <v>4127</v>
      </c>
    </row>
    <row r="398" spans="2:2" ht="18.75" x14ac:dyDescent="0.25">
      <c r="B398" s="19" t="s">
        <v>4128</v>
      </c>
    </row>
    <row r="399" spans="2:2" ht="18.75" x14ac:dyDescent="0.25">
      <c r="B399" s="20"/>
    </row>
    <row r="400" spans="2:2" ht="75" x14ac:dyDescent="0.25">
      <c r="B400" s="20" t="s">
        <v>3936</v>
      </c>
    </row>
    <row r="401" spans="2:2" ht="56.25" x14ac:dyDescent="0.25">
      <c r="B401" s="20" t="s">
        <v>3937</v>
      </c>
    </row>
    <row r="402" spans="2:2" ht="37.5" x14ac:dyDescent="0.25">
      <c r="B402" s="20" t="s">
        <v>3938</v>
      </c>
    </row>
    <row r="403" spans="2:2" ht="18.75" x14ac:dyDescent="0.25">
      <c r="B403" s="20"/>
    </row>
    <row r="404" spans="2:2" ht="18.75" x14ac:dyDescent="0.25">
      <c r="B404" s="19" t="s">
        <v>3939</v>
      </c>
    </row>
    <row r="405" spans="2:2" ht="18.75" x14ac:dyDescent="0.25">
      <c r="B405" s="19" t="s">
        <v>3940</v>
      </c>
    </row>
    <row r="406" spans="2:2" ht="18.75" x14ac:dyDescent="0.25">
      <c r="B406" s="19" t="s">
        <v>3941</v>
      </c>
    </row>
    <row r="407" spans="2:2" ht="18.75" x14ac:dyDescent="0.25">
      <c r="B407" s="19" t="s">
        <v>3641</v>
      </c>
    </row>
    <row r="408" spans="2:2" ht="18.75" x14ac:dyDescent="0.25">
      <c r="B408" s="20"/>
    </row>
    <row r="409" spans="2:2" ht="112.5" x14ac:dyDescent="0.25">
      <c r="B409" s="20" t="s">
        <v>3942</v>
      </c>
    </row>
    <row r="410" spans="2:2" ht="18.75" x14ac:dyDescent="0.25">
      <c r="B410" s="20" t="s">
        <v>3642</v>
      </c>
    </row>
    <row r="411" spans="2:2" ht="37.5" x14ac:dyDescent="0.25">
      <c r="B411" s="20" t="s">
        <v>3943</v>
      </c>
    </row>
    <row r="412" spans="2:2" ht="56.25" x14ac:dyDescent="0.25">
      <c r="B412" s="20" t="s">
        <v>3643</v>
      </c>
    </row>
    <row r="413" spans="2:2" ht="18.75" x14ac:dyDescent="0.25">
      <c r="B413" s="20"/>
    </row>
    <row r="414" spans="2:2" ht="37.5" x14ac:dyDescent="0.25">
      <c r="B414" s="19" t="s">
        <v>4129</v>
      </c>
    </row>
    <row r="415" spans="2:2" ht="18.75" x14ac:dyDescent="0.25">
      <c r="B415" s="19" t="s">
        <v>3946</v>
      </c>
    </row>
    <row r="416" spans="2:2" ht="18.75" x14ac:dyDescent="0.25">
      <c r="B416" s="19" t="s">
        <v>3644</v>
      </c>
    </row>
    <row r="417" spans="2:2" ht="18.75" x14ac:dyDescent="0.25">
      <c r="B417" s="19"/>
    </row>
    <row r="418" spans="2:2" ht="18.75" x14ac:dyDescent="0.25">
      <c r="B418" s="19" t="s">
        <v>3947</v>
      </c>
    </row>
    <row r="419" spans="2:2" ht="37.5" x14ac:dyDescent="0.25">
      <c r="B419" s="19" t="s">
        <v>4130</v>
      </c>
    </row>
    <row r="420" spans="2:2" ht="18.75" x14ac:dyDescent="0.25">
      <c r="B420" s="19" t="s">
        <v>4131</v>
      </c>
    </row>
    <row r="421" spans="2:2" ht="37.5" x14ac:dyDescent="0.25">
      <c r="B421" s="19" t="s">
        <v>4132</v>
      </c>
    </row>
    <row r="422" spans="2:2" ht="18.75" x14ac:dyDescent="0.25">
      <c r="B422" s="19"/>
    </row>
    <row r="423" spans="2:2" ht="75" x14ac:dyDescent="0.25">
      <c r="B423" s="20" t="s">
        <v>3953</v>
      </c>
    </row>
    <row r="424" spans="2:2" ht="18.75" x14ac:dyDescent="0.25">
      <c r="B424" s="20"/>
    </row>
    <row r="425" spans="2:2" ht="18.75" x14ac:dyDescent="0.25">
      <c r="B425" s="19" t="s">
        <v>3954</v>
      </c>
    </row>
    <row r="426" spans="2:2" ht="18.75" x14ac:dyDescent="0.25">
      <c r="B426" s="20"/>
    </row>
    <row r="427" spans="2:2" ht="93.75" x14ac:dyDescent="0.25">
      <c r="B427" s="20" t="s">
        <v>3955</v>
      </c>
    </row>
    <row r="428" spans="2:2" ht="18.75" x14ac:dyDescent="0.25">
      <c r="B428" s="20" t="s">
        <v>3956</v>
      </c>
    </row>
    <row r="429" spans="2:2" ht="18.75" x14ac:dyDescent="0.25">
      <c r="B429" s="20" t="s">
        <v>4133</v>
      </c>
    </row>
    <row r="430" spans="2:2" ht="18.75" x14ac:dyDescent="0.25">
      <c r="B430" s="20" t="s">
        <v>3958</v>
      </c>
    </row>
    <row r="431" spans="2:2" ht="75" x14ac:dyDescent="0.25">
      <c r="B431" s="20" t="s">
        <v>4134</v>
      </c>
    </row>
    <row r="432" spans="2:2" ht="75" x14ac:dyDescent="0.25">
      <c r="B432" s="20" t="s">
        <v>4135</v>
      </c>
    </row>
    <row r="433" spans="2:2" ht="75" x14ac:dyDescent="0.25">
      <c r="B433" s="20" t="s">
        <v>4136</v>
      </c>
    </row>
    <row r="434" spans="2:2" ht="75" x14ac:dyDescent="0.25">
      <c r="B434" s="20" t="s">
        <v>4137</v>
      </c>
    </row>
    <row r="435" spans="2:2" ht="56.25" x14ac:dyDescent="0.25">
      <c r="B435" s="20" t="s">
        <v>3963</v>
      </c>
    </row>
    <row r="436" spans="2:2" ht="18.75" x14ac:dyDescent="0.25">
      <c r="B436" s="20"/>
    </row>
    <row r="437" spans="2:2" ht="18.75" x14ac:dyDescent="0.25">
      <c r="B437" s="19" t="s">
        <v>3964</v>
      </c>
    </row>
    <row r="438" spans="2:2" ht="37.5" x14ac:dyDescent="0.25">
      <c r="B438" s="19" t="s">
        <v>4138</v>
      </c>
    </row>
    <row r="439" spans="2:2" ht="18.75" x14ac:dyDescent="0.25">
      <c r="B439" s="20"/>
    </row>
    <row r="440" spans="2:2" ht="37.5" x14ac:dyDescent="0.25">
      <c r="B440" s="20" t="s">
        <v>4139</v>
      </c>
    </row>
    <row r="441" spans="2:2" ht="75" x14ac:dyDescent="0.25">
      <c r="B441" s="20" t="s">
        <v>4140</v>
      </c>
    </row>
    <row r="442" spans="2:2" ht="18.75" x14ac:dyDescent="0.25">
      <c r="B442" s="20"/>
    </row>
    <row r="443" spans="2:2" ht="18.75" x14ac:dyDescent="0.25">
      <c r="B443" s="19" t="s">
        <v>3969</v>
      </c>
    </row>
    <row r="444" spans="2:2" ht="18.75" x14ac:dyDescent="0.25">
      <c r="B444" s="19"/>
    </row>
    <row r="445" spans="2:2" ht="56.25" x14ac:dyDescent="0.25">
      <c r="B445" s="20" t="s">
        <v>3970</v>
      </c>
    </row>
    <row r="446" spans="2:2" ht="37.5" x14ac:dyDescent="0.25">
      <c r="B446" s="20" t="s">
        <v>4141</v>
      </c>
    </row>
    <row r="447" spans="2:2" ht="93.75" x14ac:dyDescent="0.25">
      <c r="B447" s="20" t="s">
        <v>4142</v>
      </c>
    </row>
    <row r="448" spans="2:2" ht="150" x14ac:dyDescent="0.25">
      <c r="B448" s="20" t="s">
        <v>3972</v>
      </c>
    </row>
    <row r="449" spans="2:2" ht="18.75" x14ac:dyDescent="0.25">
      <c r="B449" s="20" t="s">
        <v>3973</v>
      </c>
    </row>
    <row r="450" spans="2:2" ht="37.5" x14ac:dyDescent="0.25">
      <c r="B450" s="20" t="s">
        <v>3974</v>
      </c>
    </row>
    <row r="451" spans="2:2" ht="75" x14ac:dyDescent="0.25">
      <c r="B451" s="20" t="s">
        <v>3975</v>
      </c>
    </row>
    <row r="452" spans="2:2" ht="56.25" x14ac:dyDescent="0.25">
      <c r="B452" s="20" t="s">
        <v>3976</v>
      </c>
    </row>
    <row r="453" spans="2:2" ht="75" x14ac:dyDescent="0.25">
      <c r="B453" s="20" t="s">
        <v>3977</v>
      </c>
    </row>
    <row r="454" spans="2:2" ht="18.75" x14ac:dyDescent="0.25">
      <c r="B454" s="20"/>
    </row>
    <row r="455" spans="2:2" ht="18.75" x14ac:dyDescent="0.25">
      <c r="B455" s="19" t="s">
        <v>3978</v>
      </c>
    </row>
    <row r="456" spans="2:2" ht="18.75" x14ac:dyDescent="0.25">
      <c r="B456" s="20"/>
    </row>
    <row r="457" spans="2:2" ht="112.5" x14ac:dyDescent="0.25">
      <c r="B457" s="20" t="s">
        <v>3979</v>
      </c>
    </row>
    <row r="458" spans="2:2" ht="75" x14ac:dyDescent="0.25">
      <c r="B458" s="20" t="s">
        <v>4143</v>
      </c>
    </row>
    <row r="459" spans="2:2" ht="37.5" x14ac:dyDescent="0.25">
      <c r="B459" s="20" t="s">
        <v>3646</v>
      </c>
    </row>
    <row r="460" spans="2:2" ht="18.75" x14ac:dyDescent="0.25">
      <c r="B460" s="20"/>
    </row>
    <row r="461" spans="2:2" ht="37.5" x14ac:dyDescent="0.25">
      <c r="B461" s="19" t="s">
        <v>4144</v>
      </c>
    </row>
    <row r="462" spans="2:2" ht="18.75" x14ac:dyDescent="0.25">
      <c r="B462" s="20"/>
    </row>
    <row r="463" spans="2:2" ht="18.75" x14ac:dyDescent="0.25">
      <c r="B463" s="20" t="s">
        <v>3647</v>
      </c>
    </row>
    <row r="464" spans="2:2" ht="18.75" x14ac:dyDescent="0.25">
      <c r="B464" s="20"/>
    </row>
    <row r="465" spans="2:2" ht="18.75" x14ac:dyDescent="0.25">
      <c r="B465" s="19" t="s">
        <v>3983</v>
      </c>
    </row>
    <row r="466" spans="2:2" ht="18.75" x14ac:dyDescent="0.25">
      <c r="B466" s="20"/>
    </row>
    <row r="467" spans="2:2" ht="37.5" x14ac:dyDescent="0.25">
      <c r="B467" s="20" t="s">
        <v>3984</v>
      </c>
    </row>
    <row r="468" spans="2:2" ht="112.5" x14ac:dyDescent="0.25">
      <c r="B468" s="20" t="s">
        <v>3985</v>
      </c>
    </row>
    <row r="469" spans="2:2" ht="18.75" x14ac:dyDescent="0.25">
      <c r="B469" s="20" t="s">
        <v>3986</v>
      </c>
    </row>
    <row r="470" spans="2:2" ht="45" x14ac:dyDescent="0.25">
      <c r="B470" s="24" t="s">
        <v>3987</v>
      </c>
    </row>
    <row r="471" spans="2:2" ht="18.75" x14ac:dyDescent="0.25">
      <c r="B471" s="20" t="s">
        <v>3988</v>
      </c>
    </row>
    <row r="472" spans="2:2" ht="37.5" x14ac:dyDescent="0.25">
      <c r="B472" s="20" t="s">
        <v>3989</v>
      </c>
    </row>
    <row r="473" spans="2:2" ht="37.5" x14ac:dyDescent="0.25">
      <c r="B473" s="20" t="s">
        <v>3990</v>
      </c>
    </row>
    <row r="474" spans="2:2" ht="37.5" x14ac:dyDescent="0.25">
      <c r="B474" s="20" t="s">
        <v>3991</v>
      </c>
    </row>
    <row r="475" spans="2:2" ht="75" x14ac:dyDescent="0.25">
      <c r="B475" s="20" t="s">
        <v>3992</v>
      </c>
    </row>
    <row r="476" spans="2:2" ht="18.75" x14ac:dyDescent="0.25">
      <c r="B476" s="20" t="s">
        <v>3993</v>
      </c>
    </row>
    <row r="477" spans="2:2" ht="112.5" x14ac:dyDescent="0.25">
      <c r="B477" s="20" t="s">
        <v>3994</v>
      </c>
    </row>
    <row r="478" spans="2:2" ht="56.25" x14ac:dyDescent="0.25">
      <c r="B478" s="20" t="s">
        <v>3995</v>
      </c>
    </row>
    <row r="479" spans="2:2" ht="93.75" x14ac:dyDescent="0.25">
      <c r="B479" s="20" t="s">
        <v>3996</v>
      </c>
    </row>
    <row r="480" spans="2:2" ht="93.75" x14ac:dyDescent="0.25">
      <c r="B480" s="20" t="s">
        <v>3997</v>
      </c>
    </row>
    <row r="481" spans="2:2" ht="168.75" x14ac:dyDescent="0.25">
      <c r="B481" s="20" t="s">
        <v>3998</v>
      </c>
    </row>
    <row r="482" spans="2:2" ht="60" x14ac:dyDescent="0.25">
      <c r="B482" s="24" t="s">
        <v>3999</v>
      </c>
    </row>
    <row r="483" spans="2:2" ht="75" x14ac:dyDescent="0.25">
      <c r="B483" s="20" t="s">
        <v>4000</v>
      </c>
    </row>
    <row r="484" spans="2:2" ht="18.75" x14ac:dyDescent="0.25">
      <c r="B484" s="20"/>
    </row>
    <row r="485" spans="2:2" ht="18.75" x14ac:dyDescent="0.25">
      <c r="B485" s="19" t="s">
        <v>4001</v>
      </c>
    </row>
    <row r="486" spans="2:2" ht="18.75" x14ac:dyDescent="0.25">
      <c r="B486" s="19" t="s">
        <v>4002</v>
      </c>
    </row>
    <row r="487" spans="2:2" ht="18.75" x14ac:dyDescent="0.25">
      <c r="B487" s="20"/>
    </row>
    <row r="488" spans="2:2" ht="56.25" x14ac:dyDescent="0.25">
      <c r="B488" s="20" t="s">
        <v>3648</v>
      </c>
    </row>
    <row r="489" spans="2:2" ht="18.75" x14ac:dyDescent="0.25">
      <c r="B489" s="20"/>
    </row>
    <row r="490" spans="2:2" ht="18.75" x14ac:dyDescent="0.25">
      <c r="B490" s="19" t="s">
        <v>4003</v>
      </c>
    </row>
    <row r="491" spans="2:2" ht="18.75" x14ac:dyDescent="0.25">
      <c r="B491" s="19"/>
    </row>
    <row r="492" spans="2:2" ht="56.25" x14ac:dyDescent="0.25">
      <c r="B492" s="20" t="s">
        <v>4004</v>
      </c>
    </row>
    <row r="493" spans="2:2" ht="18.75" x14ac:dyDescent="0.25">
      <c r="B493" s="20"/>
    </row>
    <row r="494" spans="2:2" ht="37.5" x14ac:dyDescent="0.25">
      <c r="B494" s="19" t="s">
        <v>4145</v>
      </c>
    </row>
    <row r="495" spans="2:2" ht="18.75" x14ac:dyDescent="0.25">
      <c r="B495" s="19" t="s">
        <v>4146</v>
      </c>
    </row>
    <row r="496" spans="2:2" ht="18.75" x14ac:dyDescent="0.25">
      <c r="B496" s="20"/>
    </row>
    <row r="497" spans="2:2" ht="37.5" x14ac:dyDescent="0.25">
      <c r="B497" s="20" t="s">
        <v>3649</v>
      </c>
    </row>
    <row r="498" spans="2:2" ht="18.75" x14ac:dyDescent="0.25">
      <c r="B498" s="20"/>
    </row>
    <row r="499" spans="2:2" ht="18.75" x14ac:dyDescent="0.25">
      <c r="B499" s="19" t="s">
        <v>4007</v>
      </c>
    </row>
    <row r="500" spans="2:2" ht="18.75" x14ac:dyDescent="0.25">
      <c r="B500" s="19" t="s">
        <v>4008</v>
      </c>
    </row>
    <row r="501" spans="2:2" ht="18.75" x14ac:dyDescent="0.25">
      <c r="B501" s="20"/>
    </row>
    <row r="502" spans="2:2" ht="75" x14ac:dyDescent="0.25">
      <c r="B502" s="20" t="s">
        <v>3650</v>
      </c>
    </row>
    <row r="503" spans="2:2" ht="18.75" x14ac:dyDescent="0.25">
      <c r="B503" s="184"/>
    </row>
    <row r="504" spans="2:2" ht="18.75" x14ac:dyDescent="0.25">
      <c r="B504" s="191"/>
    </row>
    <row r="505" spans="2:2" ht="18.75" x14ac:dyDescent="0.25">
      <c r="B505" s="191" t="s">
        <v>4009</v>
      </c>
    </row>
    <row r="506" spans="2:2" ht="18.75" x14ac:dyDescent="0.25">
      <c r="B506" s="191" t="s">
        <v>4010</v>
      </c>
    </row>
    <row r="507" spans="2:2" ht="18.75" x14ac:dyDescent="0.25">
      <c r="B507" s="191" t="s">
        <v>4025</v>
      </c>
    </row>
    <row r="508" spans="2:2" x14ac:dyDescent="0.25">
      <c r="B508" s="4" t="s">
        <v>10</v>
      </c>
    </row>
  </sheetData>
  <mergeCells count="1">
    <mergeCell ref="B24:B33"/>
  </mergeCells>
  <hyperlinks>
    <hyperlink ref="B1" location="'Калькулятор 2'!A1" display="ВЕРНУТЬСЯ К КАЛЬКУЛЯТОРУ"/>
    <hyperlink ref="B11" r:id="rId1" display="consultantplus://offline/ref=77572596AE870A89AE2A2C1A08F504506B47E974C8014B91BC3BD499C376B97F08D85B7EE0F5AEA7k2eCO"/>
    <hyperlink ref="B12" location="P40" display="P40"/>
    <hyperlink ref="B115" r:id="rId2" display="http://korenovsk.cartechnic.ru/gibdd/763"/>
    <hyperlink ref="B141" r:id="rId3" display="http://www.pravo.gov.ru/"/>
    <hyperlink ref="B160" r:id="rId4" display="http://korenovsk.cartechnic.ru/gibdd/763"/>
    <hyperlink ref="B191" location="P62" display="P62"/>
    <hyperlink ref="B200" r:id="rId5" display="http://korenovsk.cartechnic.ru/gibdd/763"/>
    <hyperlink ref="B224" r:id="rId6" display="garantf1://10064504.3/"/>
    <hyperlink ref="B470" location="P316" display="P316"/>
    <hyperlink ref="B482" r:id="rId7" display="garantf1://10002673.5/"/>
    <hyperlink ref="B508" location="'Калькулятор 2'!A1" display="ВЕРНУТЬСЯ К КАЛЬКУЛЯТОРУ"/>
  </hyperlinks>
  <pageMargins left="0.7" right="0.7" top="0.75" bottom="0.75" header="0.3" footer="0.3"/>
  <drawing r:id="rId8"/>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64"/>
  <sheetViews>
    <sheetView workbookViewId="0">
      <selection activeCell="B1" sqref="B1"/>
    </sheetView>
  </sheetViews>
  <sheetFormatPr defaultRowHeight="15" x14ac:dyDescent="0.25"/>
  <cols>
    <col min="2" max="2" width="118.7109375" customWidth="1"/>
  </cols>
  <sheetData>
    <row r="1" spans="2:2" x14ac:dyDescent="0.25">
      <c r="B1" s="4" t="s">
        <v>10</v>
      </c>
    </row>
    <row r="2" spans="2:2" ht="56.25" x14ac:dyDescent="0.25">
      <c r="B2" s="40" t="s">
        <v>4058</v>
      </c>
    </row>
    <row r="3" spans="2:2" ht="18.75" x14ac:dyDescent="0.25">
      <c r="B3" s="40" t="s">
        <v>3582</v>
      </c>
    </row>
    <row r="4" spans="2:2" ht="18.75" x14ac:dyDescent="0.25">
      <c r="B4" s="40" t="s">
        <v>4059</v>
      </c>
    </row>
    <row r="5" spans="2:2" ht="37.5" x14ac:dyDescent="0.25">
      <c r="B5" s="40" t="s">
        <v>4060</v>
      </c>
    </row>
    <row r="6" spans="2:2" ht="30" x14ac:dyDescent="0.25">
      <c r="B6" s="3" t="s">
        <v>4061</v>
      </c>
    </row>
    <row r="7" spans="2:2" ht="18.75" x14ac:dyDescent="0.25">
      <c r="B7" s="40"/>
    </row>
    <row r="8" spans="2:2" ht="15.75" x14ac:dyDescent="0.25">
      <c r="B8" s="201" t="s">
        <v>4150</v>
      </c>
    </row>
    <row r="9" spans="2:2" ht="15.75" x14ac:dyDescent="0.25">
      <c r="B9" s="202"/>
    </row>
    <row r="10" spans="2:2" ht="16.5" x14ac:dyDescent="0.25">
      <c r="B10" s="87" t="s">
        <v>4176</v>
      </c>
    </row>
    <row r="11" spans="2:2" ht="16.5" x14ac:dyDescent="0.25">
      <c r="B11" s="203"/>
    </row>
    <row r="12" spans="2:2" ht="16.5" x14ac:dyDescent="0.25">
      <c r="B12" s="203"/>
    </row>
    <row r="13" spans="2:2" ht="16.5" x14ac:dyDescent="0.25">
      <c r="B13" s="203"/>
    </row>
    <row r="14" spans="2:2" ht="16.5" x14ac:dyDescent="0.25">
      <c r="B14" s="84" t="s">
        <v>4152</v>
      </c>
    </row>
    <row r="15" spans="2:2" ht="16.5" x14ac:dyDescent="0.25">
      <c r="B15" s="84" t="s">
        <v>4177</v>
      </c>
    </row>
    <row r="16" spans="2:2" ht="16.5" x14ac:dyDescent="0.25">
      <c r="B16" s="85"/>
    </row>
    <row r="17" spans="2:2" ht="16.5" x14ac:dyDescent="0.25">
      <c r="B17" s="85"/>
    </row>
    <row r="18" spans="2:2" ht="16.5" x14ac:dyDescent="0.25">
      <c r="B18" s="94"/>
    </row>
    <row r="19" spans="2:2" ht="16.5" x14ac:dyDescent="0.25">
      <c r="B19" s="85" t="s">
        <v>4178</v>
      </c>
    </row>
    <row r="20" spans="2:2" ht="16.5" x14ac:dyDescent="0.25">
      <c r="B20" s="85" t="s">
        <v>4179</v>
      </c>
    </row>
    <row r="21" spans="2:2" x14ac:dyDescent="0.25">
      <c r="B21" s="204" t="s">
        <v>4180</v>
      </c>
    </row>
    <row r="22" spans="2:2" ht="16.5" x14ac:dyDescent="0.25">
      <c r="B22" s="85" t="s">
        <v>4179</v>
      </c>
    </row>
    <row r="23" spans="2:2" x14ac:dyDescent="0.25">
      <c r="B23" s="204" t="s">
        <v>4181</v>
      </c>
    </row>
    <row r="24" spans="2:2" ht="33" x14ac:dyDescent="0.25">
      <c r="B24" s="85" t="s">
        <v>4206</v>
      </c>
    </row>
    <row r="25" spans="2:2" x14ac:dyDescent="0.25">
      <c r="B25" s="204" t="s">
        <v>4182</v>
      </c>
    </row>
    <row r="26" spans="2:2" ht="16.5" x14ac:dyDescent="0.25">
      <c r="B26" s="85" t="s">
        <v>4183</v>
      </c>
    </row>
    <row r="27" spans="2:2" x14ac:dyDescent="0.25">
      <c r="B27" s="208" t="s">
        <v>4184</v>
      </c>
    </row>
    <row r="28" spans="2:2" ht="16.5" x14ac:dyDescent="0.25">
      <c r="B28" s="85" t="s">
        <v>4185</v>
      </c>
    </row>
    <row r="29" spans="2:2" ht="16.5" x14ac:dyDescent="0.25">
      <c r="B29" s="85" t="s">
        <v>4186</v>
      </c>
    </row>
    <row r="30" spans="2:2" x14ac:dyDescent="0.25">
      <c r="B30" s="204" t="s">
        <v>4187</v>
      </c>
    </row>
    <row r="31" spans="2:2" ht="16.5" x14ac:dyDescent="0.25">
      <c r="B31" s="85" t="s">
        <v>4179</v>
      </c>
    </row>
    <row r="32" spans="2:2" x14ac:dyDescent="0.25">
      <c r="B32" s="208" t="s">
        <v>4188</v>
      </c>
    </row>
    <row r="33" spans="2:2" ht="16.5" x14ac:dyDescent="0.25">
      <c r="B33" s="85" t="s">
        <v>4189</v>
      </c>
    </row>
    <row r="34" spans="2:2" x14ac:dyDescent="0.25">
      <c r="B34" s="204" t="s">
        <v>4190</v>
      </c>
    </row>
    <row r="35" spans="2:2" ht="49.5" x14ac:dyDescent="0.25">
      <c r="B35" s="85" t="s">
        <v>4191</v>
      </c>
    </row>
    <row r="36" spans="2:2" ht="16.5" x14ac:dyDescent="0.25">
      <c r="B36" s="85" t="s">
        <v>4192</v>
      </c>
    </row>
    <row r="37" spans="2:2" ht="16.5" x14ac:dyDescent="0.25">
      <c r="B37" s="85" t="s">
        <v>4179</v>
      </c>
    </row>
    <row r="38" spans="2:2" x14ac:dyDescent="0.25">
      <c r="B38" s="204"/>
    </row>
    <row r="39" spans="2:2" x14ac:dyDescent="0.25">
      <c r="B39" s="204" t="s">
        <v>4155</v>
      </c>
    </row>
    <row r="40" spans="2:2" x14ac:dyDescent="0.25">
      <c r="B40" s="204" t="s">
        <v>4193</v>
      </c>
    </row>
    <row r="41" spans="2:2" x14ac:dyDescent="0.25">
      <c r="B41" s="204" t="s">
        <v>4194</v>
      </c>
    </row>
    <row r="42" spans="2:2" ht="30" x14ac:dyDescent="0.25">
      <c r="B42" s="204" t="s">
        <v>4195</v>
      </c>
    </row>
    <row r="43" spans="2:2" ht="45" x14ac:dyDescent="0.25">
      <c r="B43" s="204" t="s">
        <v>4196</v>
      </c>
    </row>
    <row r="44" spans="2:2" ht="16.5" x14ac:dyDescent="0.25">
      <c r="B44" s="85"/>
    </row>
    <row r="45" spans="2:2" ht="16.5" x14ac:dyDescent="0.25">
      <c r="B45" s="85"/>
    </row>
    <row r="46" spans="2:2" ht="16.5" x14ac:dyDescent="0.25">
      <c r="B46" s="85"/>
    </row>
    <row r="47" spans="2:2" ht="16.5" x14ac:dyDescent="0.25">
      <c r="B47" s="85"/>
    </row>
    <row r="48" spans="2:2" ht="16.5" x14ac:dyDescent="0.25">
      <c r="B48" s="85" t="s">
        <v>4197</v>
      </c>
    </row>
    <row r="49" spans="2:2" ht="16.5" x14ac:dyDescent="0.25">
      <c r="B49" s="85"/>
    </row>
    <row r="50" spans="2:2" ht="16.5" x14ac:dyDescent="0.25">
      <c r="B50" s="85" t="s">
        <v>4198</v>
      </c>
    </row>
    <row r="51" spans="2:2" x14ac:dyDescent="0.25">
      <c r="B51" s="204" t="s">
        <v>4199</v>
      </c>
    </row>
    <row r="52" spans="2:2" ht="16.5" x14ac:dyDescent="0.25">
      <c r="B52" s="85"/>
    </row>
    <row r="53" spans="2:2" ht="16.5" x14ac:dyDescent="0.25">
      <c r="B53" s="85"/>
    </row>
    <row r="54" spans="2:2" ht="16.5" x14ac:dyDescent="0.25">
      <c r="B54" s="85" t="s">
        <v>4200</v>
      </c>
    </row>
    <row r="55" spans="2:2" ht="16.5" x14ac:dyDescent="0.25">
      <c r="B55" s="85"/>
    </row>
    <row r="56" spans="2:2" ht="16.5" x14ac:dyDescent="0.25">
      <c r="B56" s="85" t="s">
        <v>4201</v>
      </c>
    </row>
    <row r="57" spans="2:2" x14ac:dyDescent="0.25">
      <c r="B57" s="204" t="s">
        <v>4202</v>
      </c>
    </row>
    <row r="58" spans="2:2" ht="16.5" x14ac:dyDescent="0.25">
      <c r="B58" s="85"/>
    </row>
    <row r="59" spans="2:2" ht="16.5" x14ac:dyDescent="0.25">
      <c r="B59" s="85"/>
    </row>
    <row r="60" spans="2:2" ht="16.5" x14ac:dyDescent="0.25">
      <c r="B60" s="85" t="s">
        <v>4203</v>
      </c>
    </row>
    <row r="61" spans="2:2" ht="16.5" x14ac:dyDescent="0.25">
      <c r="B61" s="85"/>
    </row>
    <row r="62" spans="2:2" ht="16.5" x14ac:dyDescent="0.25">
      <c r="B62" s="85" t="s">
        <v>4204</v>
      </c>
    </row>
    <row r="63" spans="2:2" ht="16.5" x14ac:dyDescent="0.25">
      <c r="B63" s="85" t="s">
        <v>4205</v>
      </c>
    </row>
    <row r="64" spans="2:2" x14ac:dyDescent="0.25">
      <c r="B64" s="4" t="s">
        <v>10</v>
      </c>
    </row>
  </sheetData>
  <hyperlinks>
    <hyperlink ref="B1" location="'Калькулятор 2'!A1" display="ВЕРНУТЬСЯ К КАЛЬКУЛЯТОРУ"/>
    <hyperlink ref="B6" r:id="rId1" display="http://korenovsk.cartechnic.ru/gibdd/763"/>
    <hyperlink ref="B64" location="'Калькулятор 2'!A1" display="ВЕРНУТЬСЯ К КАЛЬКУЛЯТОРУ"/>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24"/>
  <sheetViews>
    <sheetView workbookViewId="0">
      <selection activeCell="B1" sqref="B1"/>
    </sheetView>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1" location="'Калькулятор 2'!A1" display="ВЕРНУТЬСЯ К КАЛЬКУЛЯТОРУ"/>
    <hyperlink ref="B24" location="'Калькулятор 2'!A1" display="ВЕРНУТЬСЯ К КАЛЬКУЛЯТОРУ"/>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B74"/>
  <sheetViews>
    <sheetView workbookViewId="0">
      <selection activeCell="B1" sqref="B1"/>
    </sheetView>
  </sheetViews>
  <sheetFormatPr defaultRowHeight="15" x14ac:dyDescent="0.25"/>
  <cols>
    <col min="2" max="2" width="116.5703125" customWidth="1"/>
  </cols>
  <sheetData>
    <row r="1" spans="2:2" x14ac:dyDescent="0.25">
      <c r="B1" s="4" t="s">
        <v>10</v>
      </c>
    </row>
    <row r="2" spans="2:2" ht="82.5" x14ac:dyDescent="0.25">
      <c r="B2" s="76" t="s">
        <v>547</v>
      </c>
    </row>
    <row r="3" spans="2:2" x14ac:dyDescent="0.25">
      <c r="B3" s="75" t="s">
        <v>548</v>
      </c>
    </row>
    <row r="4" spans="2:2" ht="27" x14ac:dyDescent="0.25">
      <c r="B4" s="75" t="s">
        <v>549</v>
      </c>
    </row>
    <row r="5" spans="2:2" ht="27" x14ac:dyDescent="0.25">
      <c r="B5" s="75" t="s">
        <v>550</v>
      </c>
    </row>
    <row r="6" spans="2:2" ht="67.5" x14ac:dyDescent="0.25">
      <c r="B6" s="75" t="s">
        <v>551</v>
      </c>
    </row>
    <row r="7" spans="2:2" ht="81" x14ac:dyDescent="0.25">
      <c r="B7" s="75" t="s">
        <v>552</v>
      </c>
    </row>
    <row r="8" spans="2:2" ht="40.5" x14ac:dyDescent="0.25">
      <c r="B8" s="75" t="s">
        <v>553</v>
      </c>
    </row>
    <row r="9" spans="2:2" x14ac:dyDescent="0.25">
      <c r="B9" s="75" t="s">
        <v>554</v>
      </c>
    </row>
    <row r="10" spans="2:2" ht="27" x14ac:dyDescent="0.25">
      <c r="B10" s="75" t="s">
        <v>555</v>
      </c>
    </row>
    <row r="11" spans="2:2" ht="54" x14ac:dyDescent="0.25">
      <c r="B11" s="75" t="s">
        <v>556</v>
      </c>
    </row>
    <row r="12" spans="2:2" ht="54" x14ac:dyDescent="0.25">
      <c r="B12" s="75" t="s">
        <v>557</v>
      </c>
    </row>
    <row r="13" spans="2:2" ht="81" x14ac:dyDescent="0.25">
      <c r="B13" s="75" t="s">
        <v>558</v>
      </c>
    </row>
    <row r="14" spans="2:2" ht="54" x14ac:dyDescent="0.25">
      <c r="B14" s="75" t="s">
        <v>559</v>
      </c>
    </row>
    <row r="15" spans="2:2" ht="40.5" x14ac:dyDescent="0.25">
      <c r="B15" s="75" t="s">
        <v>560</v>
      </c>
    </row>
    <row r="16" spans="2:2" ht="67.5" x14ac:dyDescent="0.25">
      <c r="B16" s="75" t="s">
        <v>561</v>
      </c>
    </row>
    <row r="17" spans="2:2" ht="40.5" x14ac:dyDescent="0.25">
      <c r="B17" s="75" t="s">
        <v>562</v>
      </c>
    </row>
    <row r="18" spans="2:2" ht="27" x14ac:dyDescent="0.25">
      <c r="B18" s="75" t="s">
        <v>563</v>
      </c>
    </row>
    <row r="19" spans="2:2" ht="27" x14ac:dyDescent="0.25">
      <c r="B19" s="75" t="s">
        <v>564</v>
      </c>
    </row>
    <row r="20" spans="2:2" ht="27" x14ac:dyDescent="0.25">
      <c r="B20" s="75" t="s">
        <v>565</v>
      </c>
    </row>
    <row r="21" spans="2:2" ht="81" x14ac:dyDescent="0.25">
      <c r="B21" s="75" t="s">
        <v>566</v>
      </c>
    </row>
    <row r="22" spans="2:2" ht="94.5" x14ac:dyDescent="0.25">
      <c r="B22" s="75" t="s">
        <v>567</v>
      </c>
    </row>
    <row r="23" spans="2:2" ht="40.5" x14ac:dyDescent="0.25">
      <c r="B23" s="75" t="s">
        <v>568</v>
      </c>
    </row>
    <row r="24" spans="2:2" ht="81" x14ac:dyDescent="0.25">
      <c r="B24" s="75" t="s">
        <v>569</v>
      </c>
    </row>
    <row r="25" spans="2:2" ht="40.5" x14ac:dyDescent="0.25">
      <c r="B25" s="75" t="s">
        <v>570</v>
      </c>
    </row>
    <row r="26" spans="2:2" ht="54" x14ac:dyDescent="0.25">
      <c r="B26" s="75" t="s">
        <v>571</v>
      </c>
    </row>
    <row r="27" spans="2:2" ht="27" x14ac:dyDescent="0.25">
      <c r="B27" s="75" t="s">
        <v>572</v>
      </c>
    </row>
    <row r="28" spans="2:2" ht="54" x14ac:dyDescent="0.25">
      <c r="B28" s="75" t="s">
        <v>573</v>
      </c>
    </row>
    <row r="29" spans="2:2" ht="27" x14ac:dyDescent="0.25">
      <c r="B29" s="75" t="s">
        <v>574</v>
      </c>
    </row>
    <row r="30" spans="2:2" ht="40.5" x14ac:dyDescent="0.25">
      <c r="B30" s="75" t="s">
        <v>575</v>
      </c>
    </row>
    <row r="31" spans="2:2" ht="162" x14ac:dyDescent="0.25">
      <c r="B31" s="75" t="s">
        <v>576</v>
      </c>
    </row>
    <row r="32" spans="2:2" ht="54" x14ac:dyDescent="0.25">
      <c r="B32" s="75" t="s">
        <v>577</v>
      </c>
    </row>
    <row r="33" spans="2:2" ht="40.5" x14ac:dyDescent="0.25">
      <c r="B33" s="75" t="s">
        <v>578</v>
      </c>
    </row>
    <row r="34" spans="2:2" ht="67.5" x14ac:dyDescent="0.25">
      <c r="B34" s="75" t="s">
        <v>579</v>
      </c>
    </row>
    <row r="35" spans="2:2" ht="108" x14ac:dyDescent="0.25">
      <c r="B35" s="75" t="s">
        <v>580</v>
      </c>
    </row>
    <row r="36" spans="2:2" ht="54" x14ac:dyDescent="0.25">
      <c r="B36" s="75" t="s">
        <v>581</v>
      </c>
    </row>
    <row r="37" spans="2:2" ht="54" x14ac:dyDescent="0.25">
      <c r="B37" s="75" t="s">
        <v>582</v>
      </c>
    </row>
    <row r="38" spans="2:2" ht="27" x14ac:dyDescent="0.25">
      <c r="B38" s="75" t="s">
        <v>583</v>
      </c>
    </row>
    <row r="39" spans="2:2" ht="94.5" x14ac:dyDescent="0.25">
      <c r="B39" s="75" t="s">
        <v>584</v>
      </c>
    </row>
    <row r="40" spans="2:2" ht="27" x14ac:dyDescent="0.25">
      <c r="B40" s="75" t="s">
        <v>585</v>
      </c>
    </row>
    <row r="41" spans="2:2" ht="108" x14ac:dyDescent="0.25">
      <c r="B41" s="75" t="s">
        <v>586</v>
      </c>
    </row>
    <row r="42" spans="2:2" ht="40.5" x14ac:dyDescent="0.25">
      <c r="B42" s="75" t="s">
        <v>587</v>
      </c>
    </row>
    <row r="43" spans="2:2" ht="40.5" x14ac:dyDescent="0.25">
      <c r="B43" s="75" t="s">
        <v>588</v>
      </c>
    </row>
    <row r="44" spans="2:2" ht="40.5" x14ac:dyDescent="0.25">
      <c r="B44" s="75" t="s">
        <v>589</v>
      </c>
    </row>
    <row r="45" spans="2:2" x14ac:dyDescent="0.25">
      <c r="B45" s="75" t="s">
        <v>590</v>
      </c>
    </row>
    <row r="46" spans="2:2" ht="54" x14ac:dyDescent="0.25">
      <c r="B46" s="75" t="s">
        <v>591</v>
      </c>
    </row>
    <row r="47" spans="2:2" ht="27" x14ac:dyDescent="0.25">
      <c r="B47" s="75" t="s">
        <v>592</v>
      </c>
    </row>
    <row r="48" spans="2:2" ht="40.5" x14ac:dyDescent="0.25">
      <c r="B48" s="75" t="s">
        <v>593</v>
      </c>
    </row>
    <row r="49" spans="2:2" ht="40.5" x14ac:dyDescent="0.25">
      <c r="B49" s="75" t="s">
        <v>594</v>
      </c>
    </row>
    <row r="50" spans="2:2" ht="108" x14ac:dyDescent="0.25">
      <c r="B50" s="75" t="s">
        <v>595</v>
      </c>
    </row>
    <row r="51" spans="2:2" x14ac:dyDescent="0.25">
      <c r="B51" s="75" t="s">
        <v>596</v>
      </c>
    </row>
    <row r="52" spans="2:2" ht="27" x14ac:dyDescent="0.25">
      <c r="B52" s="75" t="s">
        <v>597</v>
      </c>
    </row>
    <row r="53" spans="2:2" ht="40.5" x14ac:dyDescent="0.25">
      <c r="B53" s="75" t="s">
        <v>598</v>
      </c>
    </row>
    <row r="54" spans="2:2" ht="81" x14ac:dyDescent="0.25">
      <c r="B54" s="75" t="s">
        <v>599</v>
      </c>
    </row>
    <row r="55" spans="2:2" ht="189" x14ac:dyDescent="0.25">
      <c r="B55" s="75" t="s">
        <v>600</v>
      </c>
    </row>
    <row r="56" spans="2:2" ht="40.5" x14ac:dyDescent="0.25">
      <c r="B56" s="75" t="s">
        <v>601</v>
      </c>
    </row>
    <row r="57" spans="2:2" x14ac:dyDescent="0.25">
      <c r="B57" s="75" t="s">
        <v>602</v>
      </c>
    </row>
    <row r="58" spans="2:2" ht="27" x14ac:dyDescent="0.25">
      <c r="B58" s="75" t="s">
        <v>603</v>
      </c>
    </row>
    <row r="59" spans="2:2" ht="81" x14ac:dyDescent="0.25">
      <c r="B59" s="75" t="s">
        <v>604</v>
      </c>
    </row>
    <row r="60" spans="2:2" ht="27" x14ac:dyDescent="0.25">
      <c r="B60" s="75" t="s">
        <v>605</v>
      </c>
    </row>
    <row r="61" spans="2:2" ht="81" x14ac:dyDescent="0.25">
      <c r="B61" s="75" t="s">
        <v>606</v>
      </c>
    </row>
    <row r="62" spans="2:2" ht="81" x14ac:dyDescent="0.25">
      <c r="B62" s="75" t="s">
        <v>607</v>
      </c>
    </row>
    <row r="63" spans="2:2" ht="27" x14ac:dyDescent="0.25">
      <c r="B63" s="75" t="s">
        <v>608</v>
      </c>
    </row>
    <row r="64" spans="2:2" ht="81" x14ac:dyDescent="0.25">
      <c r="B64" s="75" t="s">
        <v>606</v>
      </c>
    </row>
    <row r="65" spans="2:2" ht="40.5" x14ac:dyDescent="0.25">
      <c r="B65" s="75" t="s">
        <v>609</v>
      </c>
    </row>
    <row r="66" spans="2:2" ht="40.5" x14ac:dyDescent="0.25">
      <c r="B66" s="75" t="s">
        <v>610</v>
      </c>
    </row>
    <row r="67" spans="2:2" ht="67.5" x14ac:dyDescent="0.25">
      <c r="B67" s="75" t="s">
        <v>611</v>
      </c>
    </row>
    <row r="68" spans="2:2" ht="27" x14ac:dyDescent="0.25">
      <c r="B68" s="75" t="s">
        <v>612</v>
      </c>
    </row>
    <row r="69" spans="2:2" ht="67.5" x14ac:dyDescent="0.25">
      <c r="B69" s="75" t="s">
        <v>613</v>
      </c>
    </row>
    <row r="70" spans="2:2" ht="54" x14ac:dyDescent="0.25">
      <c r="B70" s="75" t="s">
        <v>614</v>
      </c>
    </row>
    <row r="71" spans="2:2" ht="40.5" x14ac:dyDescent="0.25">
      <c r="B71" s="75" t="s">
        <v>615</v>
      </c>
    </row>
    <row r="72" spans="2:2" ht="27" x14ac:dyDescent="0.25">
      <c r="B72" s="75" t="s">
        <v>616</v>
      </c>
    </row>
    <row r="73" spans="2:2" ht="54" x14ac:dyDescent="0.25">
      <c r="B73" s="75" t="s">
        <v>617</v>
      </c>
    </row>
    <row r="74" spans="2:2" x14ac:dyDescent="0.25">
      <c r="B74" s="4" t="s">
        <v>10</v>
      </c>
    </row>
  </sheetData>
  <hyperlinks>
    <hyperlink ref="B1" location="'Калькулятор 2'!A1" display="ВЕРНУТЬСЯ К КАЛЬКУЛЯТОРУ"/>
    <hyperlink ref="B74" location="'Калькулятор 2'!A1" display="ВЕРНУТЬСЯ К КАЛЬКУЛЯТОРУ"/>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E1240"/>
  <sheetViews>
    <sheetView workbookViewId="0">
      <selection activeCell="B1" sqref="B1"/>
    </sheetView>
  </sheetViews>
  <sheetFormatPr defaultRowHeight="15" x14ac:dyDescent="0.25"/>
  <cols>
    <col min="2" max="2" width="126.28515625" customWidth="1"/>
  </cols>
  <sheetData>
    <row r="1" spans="2:3" x14ac:dyDescent="0.25">
      <c r="B1" s="4" t="s">
        <v>10</v>
      </c>
    </row>
    <row r="2" spans="2:3" ht="69" x14ac:dyDescent="0.25">
      <c r="B2" s="74" t="s">
        <v>317</v>
      </c>
    </row>
    <row r="3" spans="2:3" x14ac:dyDescent="0.25">
      <c r="B3" s="75" t="s">
        <v>318</v>
      </c>
    </row>
    <row r="4" spans="2:3" ht="148.5" x14ac:dyDescent="0.25">
      <c r="B4" s="75" t="s">
        <v>319</v>
      </c>
    </row>
    <row r="5" spans="2:3" ht="40.5" x14ac:dyDescent="0.25">
      <c r="B5" s="75" t="s">
        <v>320</v>
      </c>
    </row>
    <row r="6" spans="2:3" ht="47.25" x14ac:dyDescent="0.25">
      <c r="B6" s="63" t="s">
        <v>321</v>
      </c>
      <c r="C6" s="63" t="s">
        <v>322</v>
      </c>
    </row>
    <row r="7" spans="2:3" x14ac:dyDescent="0.25">
      <c r="B7" s="75" t="s">
        <v>323</v>
      </c>
    </row>
    <row r="8" spans="2:3" x14ac:dyDescent="0.25">
      <c r="B8" s="75" t="s">
        <v>324</v>
      </c>
    </row>
    <row r="9" spans="2:3" ht="16.5" x14ac:dyDescent="0.25">
      <c r="B9" s="76" t="s">
        <v>164</v>
      </c>
    </row>
    <row r="10" spans="2:3" ht="49.5" x14ac:dyDescent="0.25">
      <c r="B10" s="76" t="s">
        <v>325</v>
      </c>
    </row>
    <row r="11" spans="2:3" ht="16.5" x14ac:dyDescent="0.25">
      <c r="B11" s="76" t="s">
        <v>326</v>
      </c>
    </row>
    <row r="12" spans="2:3" ht="16.5" x14ac:dyDescent="0.25">
      <c r="B12" s="76" t="s">
        <v>122</v>
      </c>
    </row>
    <row r="13" spans="2:3" ht="16.5" x14ac:dyDescent="0.25">
      <c r="B13" s="76" t="s">
        <v>327</v>
      </c>
    </row>
    <row r="14" spans="2:3" ht="81" x14ac:dyDescent="0.25">
      <c r="B14" s="75" t="s">
        <v>328</v>
      </c>
    </row>
    <row r="15" spans="2:3" ht="16.5" x14ac:dyDescent="0.25">
      <c r="B15" s="76" t="s">
        <v>166</v>
      </c>
    </row>
    <row r="16" spans="2:3" ht="40.5" x14ac:dyDescent="0.25">
      <c r="B16" s="75" t="s">
        <v>329</v>
      </c>
    </row>
    <row r="17" spans="2:2" x14ac:dyDescent="0.25">
      <c r="B17" s="75" t="s">
        <v>330</v>
      </c>
    </row>
    <row r="18" spans="2:2" x14ac:dyDescent="0.25">
      <c r="B18" s="75" t="s">
        <v>331</v>
      </c>
    </row>
    <row r="19" spans="2:2" x14ac:dyDescent="0.25">
      <c r="B19" s="75" t="s">
        <v>332</v>
      </c>
    </row>
    <row r="20" spans="2:2" x14ac:dyDescent="0.25">
      <c r="B20" s="75" t="s">
        <v>333</v>
      </c>
    </row>
    <row r="21" spans="2:2" x14ac:dyDescent="0.25">
      <c r="B21" s="75" t="s">
        <v>334</v>
      </c>
    </row>
    <row r="22" spans="2:2" x14ac:dyDescent="0.25">
      <c r="B22" s="75" t="s">
        <v>335</v>
      </c>
    </row>
    <row r="23" spans="2:2" x14ac:dyDescent="0.25">
      <c r="B23" s="75" t="s">
        <v>336</v>
      </c>
    </row>
    <row r="24" spans="2:2" ht="27" x14ac:dyDescent="0.25">
      <c r="B24" s="75" t="s">
        <v>337</v>
      </c>
    </row>
    <row r="25" spans="2:2" x14ac:dyDescent="0.25">
      <c r="B25" s="75" t="s">
        <v>338</v>
      </c>
    </row>
    <row r="26" spans="2:2" x14ac:dyDescent="0.25">
      <c r="B26" s="75" t="s">
        <v>339</v>
      </c>
    </row>
    <row r="27" spans="2:2" x14ac:dyDescent="0.25">
      <c r="B27" s="75" t="s">
        <v>340</v>
      </c>
    </row>
    <row r="28" spans="2:2" x14ac:dyDescent="0.25">
      <c r="B28" s="75" t="s">
        <v>341</v>
      </c>
    </row>
    <row r="29" spans="2:2" ht="40.5" x14ac:dyDescent="0.25">
      <c r="B29" s="75" t="s">
        <v>342</v>
      </c>
    </row>
    <row r="30" spans="2:2" ht="40.5" x14ac:dyDescent="0.25">
      <c r="B30" s="75" t="s">
        <v>343</v>
      </c>
    </row>
    <row r="31" spans="2:2" ht="40.5" x14ac:dyDescent="0.25">
      <c r="B31" s="75" t="s">
        <v>344</v>
      </c>
    </row>
    <row r="32" spans="2:2" ht="40.5" x14ac:dyDescent="0.25">
      <c r="B32" s="75" t="s">
        <v>345</v>
      </c>
    </row>
    <row r="33" spans="2:5" ht="16.5" x14ac:dyDescent="0.25">
      <c r="B33" s="76" t="s">
        <v>346</v>
      </c>
    </row>
    <row r="34" spans="2:5" ht="27" x14ac:dyDescent="0.25">
      <c r="B34" s="75" t="s">
        <v>347</v>
      </c>
    </row>
    <row r="35" spans="2:5" x14ac:dyDescent="0.25">
      <c r="B35" s="75" t="s">
        <v>348</v>
      </c>
    </row>
    <row r="36" spans="2:5" x14ac:dyDescent="0.25">
      <c r="B36" s="75" t="s">
        <v>349</v>
      </c>
    </row>
    <row r="37" spans="2:5" x14ac:dyDescent="0.25">
      <c r="B37" s="75" t="s">
        <v>350</v>
      </c>
    </row>
    <row r="38" spans="2:5" x14ac:dyDescent="0.25">
      <c r="B38" s="75" t="s">
        <v>351</v>
      </c>
    </row>
    <row r="39" spans="2:5" ht="27" x14ac:dyDescent="0.25">
      <c r="B39" s="75" t="s">
        <v>352</v>
      </c>
    </row>
    <row r="40" spans="2:5" x14ac:dyDescent="0.25">
      <c r="B40" s="75" t="s">
        <v>353</v>
      </c>
    </row>
    <row r="41" spans="2:5" ht="108" x14ac:dyDescent="0.25">
      <c r="B41" s="75" t="s">
        <v>354</v>
      </c>
    </row>
    <row r="42" spans="2:5" ht="40.5" x14ac:dyDescent="0.25">
      <c r="B42" s="75" t="s">
        <v>355</v>
      </c>
    </row>
    <row r="43" spans="2:5" x14ac:dyDescent="0.25">
      <c r="B43" s="75" t="s">
        <v>356</v>
      </c>
    </row>
    <row r="44" spans="2:5" ht="31.5" x14ac:dyDescent="0.25">
      <c r="B44" s="77" t="s">
        <v>357</v>
      </c>
      <c r="C44" s="77" t="s">
        <v>358</v>
      </c>
      <c r="D44" s="77" t="s">
        <v>359</v>
      </c>
      <c r="E44" s="77" t="s">
        <v>360</v>
      </c>
    </row>
    <row r="45" spans="2:5" ht="31.5" x14ac:dyDescent="0.25">
      <c r="B45" s="63" t="s">
        <v>357</v>
      </c>
      <c r="C45" s="63" t="s">
        <v>361</v>
      </c>
      <c r="D45" s="63" t="s">
        <v>359</v>
      </c>
      <c r="E45" s="63" t="s">
        <v>362</v>
      </c>
    </row>
    <row r="46" spans="2:5" ht="31.5" x14ac:dyDescent="0.25">
      <c r="B46" s="63" t="s">
        <v>357</v>
      </c>
      <c r="C46" s="63" t="s">
        <v>363</v>
      </c>
      <c r="D46" s="63" t="s">
        <v>359</v>
      </c>
      <c r="E46" s="63" t="s">
        <v>364</v>
      </c>
    </row>
    <row r="47" spans="2:5" ht="31.5" x14ac:dyDescent="0.25">
      <c r="B47" s="63" t="s">
        <v>357</v>
      </c>
      <c r="C47" s="63" t="s">
        <v>365</v>
      </c>
      <c r="D47" s="63" t="s">
        <v>359</v>
      </c>
      <c r="E47" s="63" t="s">
        <v>366</v>
      </c>
    </row>
    <row r="48" spans="2:5" ht="31.5" x14ac:dyDescent="0.25">
      <c r="B48" s="63" t="s">
        <v>357</v>
      </c>
      <c r="C48" s="63" t="s">
        <v>367</v>
      </c>
      <c r="D48" s="63" t="s">
        <v>359</v>
      </c>
      <c r="E48" s="63" t="s">
        <v>368</v>
      </c>
    </row>
    <row r="49" spans="2:5" ht="31.5" x14ac:dyDescent="0.25">
      <c r="B49" s="63" t="s">
        <v>357</v>
      </c>
      <c r="C49" s="63" t="s">
        <v>369</v>
      </c>
      <c r="D49" s="63" t="s">
        <v>359</v>
      </c>
      <c r="E49" s="63" t="s">
        <v>370</v>
      </c>
    </row>
    <row r="50" spans="2:5" ht="67.5" x14ac:dyDescent="0.25">
      <c r="B50" s="75" t="s">
        <v>371</v>
      </c>
    </row>
    <row r="51" spans="2:5" x14ac:dyDescent="0.25">
      <c r="B51" s="75" t="s">
        <v>372</v>
      </c>
    </row>
    <row r="52" spans="2:5" ht="27" x14ac:dyDescent="0.25">
      <c r="B52" s="75" t="s">
        <v>373</v>
      </c>
    </row>
    <row r="53" spans="2:5" x14ac:dyDescent="0.25">
      <c r="B53" s="75" t="s">
        <v>374</v>
      </c>
    </row>
    <row r="54" spans="2:5" ht="27" x14ac:dyDescent="0.25">
      <c r="B54" s="75" t="s">
        <v>375</v>
      </c>
    </row>
    <row r="55" spans="2:5" x14ac:dyDescent="0.25">
      <c r="B55" s="75" t="s">
        <v>376</v>
      </c>
    </row>
    <row r="56" spans="2:5" ht="27" x14ac:dyDescent="0.25">
      <c r="B56" s="75" t="s">
        <v>377</v>
      </c>
    </row>
    <row r="57" spans="2:5" ht="40.5" x14ac:dyDescent="0.25">
      <c r="B57" s="75" t="s">
        <v>378</v>
      </c>
    </row>
    <row r="58" spans="2:5" ht="40.5" x14ac:dyDescent="0.25">
      <c r="B58" s="75" t="s">
        <v>379</v>
      </c>
    </row>
    <row r="59" spans="2:5" ht="67.5" x14ac:dyDescent="0.25">
      <c r="B59" s="75" t="s">
        <v>380</v>
      </c>
    </row>
    <row r="60" spans="2:5" ht="54" x14ac:dyDescent="0.25">
      <c r="B60" s="75" t="s">
        <v>381</v>
      </c>
    </row>
    <row r="61" spans="2:5" ht="27" x14ac:dyDescent="0.25">
      <c r="B61" s="75" t="s">
        <v>382</v>
      </c>
    </row>
    <row r="62" spans="2:5" ht="135" x14ac:dyDescent="0.25">
      <c r="B62" s="75" t="s">
        <v>383</v>
      </c>
    </row>
    <row r="63" spans="2:5" ht="40.5" x14ac:dyDescent="0.25">
      <c r="B63" s="75" t="s">
        <v>384</v>
      </c>
    </row>
    <row r="64" spans="2:5" ht="27" x14ac:dyDescent="0.25">
      <c r="B64" s="75" t="s">
        <v>385</v>
      </c>
    </row>
    <row r="65" spans="2:2" x14ac:dyDescent="0.25">
      <c r="B65" s="75" t="s">
        <v>386</v>
      </c>
    </row>
    <row r="66" spans="2:2" ht="27" x14ac:dyDescent="0.25">
      <c r="B66" s="75" t="s">
        <v>387</v>
      </c>
    </row>
    <row r="67" spans="2:2" ht="40.5" x14ac:dyDescent="0.25">
      <c r="B67" s="75" t="s">
        <v>388</v>
      </c>
    </row>
    <row r="68" spans="2:2" ht="54" x14ac:dyDescent="0.25">
      <c r="B68" s="75" t="s">
        <v>389</v>
      </c>
    </row>
    <row r="69" spans="2:2" ht="27" x14ac:dyDescent="0.25">
      <c r="B69" s="75" t="s">
        <v>390</v>
      </c>
    </row>
    <row r="70" spans="2:2" ht="40.5" x14ac:dyDescent="0.25">
      <c r="B70" s="75" t="s">
        <v>391</v>
      </c>
    </row>
    <row r="71" spans="2:2" ht="27" x14ac:dyDescent="0.25">
      <c r="B71" s="75" t="s">
        <v>392</v>
      </c>
    </row>
    <row r="72" spans="2:2" x14ac:dyDescent="0.25">
      <c r="B72" s="75" t="s">
        <v>393</v>
      </c>
    </row>
    <row r="73" spans="2:2" x14ac:dyDescent="0.25">
      <c r="B73" s="75" t="s">
        <v>394</v>
      </c>
    </row>
    <row r="74" spans="2:2" ht="27" x14ac:dyDescent="0.25">
      <c r="B74" s="75" t="s">
        <v>395</v>
      </c>
    </row>
    <row r="75" spans="2:2" ht="27" x14ac:dyDescent="0.25">
      <c r="B75" s="75" t="s">
        <v>396</v>
      </c>
    </row>
    <row r="76" spans="2:2" x14ac:dyDescent="0.25">
      <c r="B76" s="75" t="s">
        <v>397</v>
      </c>
    </row>
    <row r="77" spans="2:2" x14ac:dyDescent="0.25">
      <c r="B77" s="75" t="s">
        <v>398</v>
      </c>
    </row>
    <row r="78" spans="2:2" x14ac:dyDescent="0.25">
      <c r="B78" s="75" t="s">
        <v>399</v>
      </c>
    </row>
    <row r="79" spans="2:2" x14ac:dyDescent="0.25">
      <c r="B79" s="75" t="s">
        <v>400</v>
      </c>
    </row>
    <row r="80" spans="2:2" x14ac:dyDescent="0.25">
      <c r="B80" s="75" t="s">
        <v>401</v>
      </c>
    </row>
    <row r="81" spans="2:2" ht="27" x14ac:dyDescent="0.25">
      <c r="B81" s="75" t="s">
        <v>402</v>
      </c>
    </row>
    <row r="82" spans="2:2" x14ac:dyDescent="0.25">
      <c r="B82" s="75" t="s">
        <v>403</v>
      </c>
    </row>
    <row r="83" spans="2:2" ht="27" x14ac:dyDescent="0.25">
      <c r="B83" s="75" t="s">
        <v>404</v>
      </c>
    </row>
    <row r="84" spans="2:2" ht="27" x14ac:dyDescent="0.25">
      <c r="B84" s="75" t="s">
        <v>405</v>
      </c>
    </row>
    <row r="85" spans="2:2" ht="27" x14ac:dyDescent="0.25">
      <c r="B85" s="75" t="s">
        <v>406</v>
      </c>
    </row>
    <row r="86" spans="2:2" ht="27" x14ac:dyDescent="0.25">
      <c r="B86" s="75" t="s">
        <v>407</v>
      </c>
    </row>
    <row r="87" spans="2:2" ht="40.5" x14ac:dyDescent="0.25">
      <c r="B87" s="75" t="s">
        <v>408</v>
      </c>
    </row>
    <row r="88" spans="2:2" x14ac:dyDescent="0.25">
      <c r="B88" s="75" t="s">
        <v>409</v>
      </c>
    </row>
    <row r="89" spans="2:2" ht="40.5" x14ac:dyDescent="0.25">
      <c r="B89" s="75" t="s">
        <v>410</v>
      </c>
    </row>
    <row r="90" spans="2:2" ht="27" x14ac:dyDescent="0.25">
      <c r="B90" s="75" t="s">
        <v>411</v>
      </c>
    </row>
    <row r="91" spans="2:2" ht="27" x14ac:dyDescent="0.25">
      <c r="B91" s="75" t="s">
        <v>412</v>
      </c>
    </row>
    <row r="92" spans="2:2" x14ac:dyDescent="0.25">
      <c r="B92" s="75" t="s">
        <v>413</v>
      </c>
    </row>
    <row r="93" spans="2:2" ht="27" x14ac:dyDescent="0.25">
      <c r="B93" s="75" t="s">
        <v>414</v>
      </c>
    </row>
    <row r="94" spans="2:2" x14ac:dyDescent="0.25">
      <c r="B94" s="75" t="s">
        <v>415</v>
      </c>
    </row>
    <row r="95" spans="2:2" x14ac:dyDescent="0.25">
      <c r="B95" s="75" t="s">
        <v>416</v>
      </c>
    </row>
    <row r="96" spans="2:2" ht="27" x14ac:dyDescent="0.25">
      <c r="B96" s="75" t="s">
        <v>417</v>
      </c>
    </row>
    <row r="97" spans="2:2" x14ac:dyDescent="0.25">
      <c r="B97" s="75" t="s">
        <v>418</v>
      </c>
    </row>
    <row r="98" spans="2:2" x14ac:dyDescent="0.25">
      <c r="B98" s="75" t="s">
        <v>419</v>
      </c>
    </row>
    <row r="99" spans="2:2" ht="27" x14ac:dyDescent="0.25">
      <c r="B99" s="75" t="s">
        <v>420</v>
      </c>
    </row>
    <row r="100" spans="2:2" x14ac:dyDescent="0.25">
      <c r="B100" s="75" t="s">
        <v>421</v>
      </c>
    </row>
    <row r="101" spans="2:2" x14ac:dyDescent="0.25">
      <c r="B101" s="75" t="s">
        <v>422</v>
      </c>
    </row>
    <row r="102" spans="2:2" x14ac:dyDescent="0.25">
      <c r="B102" s="75" t="s">
        <v>423</v>
      </c>
    </row>
    <row r="103" spans="2:2" x14ac:dyDescent="0.25">
      <c r="B103" s="75" t="s">
        <v>424</v>
      </c>
    </row>
    <row r="104" spans="2:2" ht="27" x14ac:dyDescent="0.25">
      <c r="B104" s="75" t="s">
        <v>402</v>
      </c>
    </row>
    <row r="105" spans="2:2" x14ac:dyDescent="0.25">
      <c r="B105" s="75" t="s">
        <v>425</v>
      </c>
    </row>
    <row r="106" spans="2:2" ht="40.5" x14ac:dyDescent="0.25">
      <c r="B106" s="75" t="s">
        <v>426</v>
      </c>
    </row>
    <row r="107" spans="2:2" ht="40.5" x14ac:dyDescent="0.25">
      <c r="B107" s="75" t="s">
        <v>427</v>
      </c>
    </row>
    <row r="108" spans="2:2" ht="67.5" x14ac:dyDescent="0.25">
      <c r="B108" s="75" t="s">
        <v>428</v>
      </c>
    </row>
    <row r="109" spans="2:2" ht="27" x14ac:dyDescent="0.25">
      <c r="B109" s="75" t="s">
        <v>429</v>
      </c>
    </row>
    <row r="110" spans="2:2" ht="27" x14ac:dyDescent="0.25">
      <c r="B110" s="75" t="s">
        <v>430</v>
      </c>
    </row>
    <row r="111" spans="2:2" ht="27" x14ac:dyDescent="0.25">
      <c r="B111" s="75" t="s">
        <v>431</v>
      </c>
    </row>
    <row r="112" spans="2:2" x14ac:dyDescent="0.25">
      <c r="B112" s="75" t="s">
        <v>432</v>
      </c>
    </row>
    <row r="113" spans="2:2" ht="40.5" x14ac:dyDescent="0.25">
      <c r="B113" s="75" t="s">
        <v>433</v>
      </c>
    </row>
    <row r="114" spans="2:2" ht="27" x14ac:dyDescent="0.25">
      <c r="B114" s="75" t="s">
        <v>434</v>
      </c>
    </row>
    <row r="115" spans="2:2" ht="27" x14ac:dyDescent="0.25">
      <c r="B115" s="75" t="s">
        <v>435</v>
      </c>
    </row>
    <row r="116" spans="2:2" x14ac:dyDescent="0.25">
      <c r="B116" s="75" t="s">
        <v>436</v>
      </c>
    </row>
    <row r="117" spans="2:2" x14ac:dyDescent="0.25">
      <c r="B117" s="75" t="s">
        <v>437</v>
      </c>
    </row>
    <row r="118" spans="2:2" x14ac:dyDescent="0.25">
      <c r="B118" s="75" t="s">
        <v>438</v>
      </c>
    </row>
    <row r="119" spans="2:2" ht="27" x14ac:dyDescent="0.25">
      <c r="B119" s="75" t="s">
        <v>439</v>
      </c>
    </row>
    <row r="120" spans="2:2" ht="54" x14ac:dyDescent="0.25">
      <c r="B120" s="75" t="s">
        <v>440</v>
      </c>
    </row>
    <row r="121" spans="2:2" x14ac:dyDescent="0.25">
      <c r="B121" s="75" t="s">
        <v>441</v>
      </c>
    </row>
    <row r="122" spans="2:2" x14ac:dyDescent="0.25">
      <c r="B122" s="75" t="s">
        <v>442</v>
      </c>
    </row>
    <row r="123" spans="2:2" ht="54" x14ac:dyDescent="0.25">
      <c r="B123" s="75" t="s">
        <v>443</v>
      </c>
    </row>
    <row r="124" spans="2:2" x14ac:dyDescent="0.25">
      <c r="B124" s="75" t="s">
        <v>444</v>
      </c>
    </row>
    <row r="125" spans="2:2" ht="27" x14ac:dyDescent="0.25">
      <c r="B125" s="75" t="s">
        <v>445</v>
      </c>
    </row>
    <row r="126" spans="2:2" ht="40.5" x14ac:dyDescent="0.25">
      <c r="B126" s="75" t="s">
        <v>446</v>
      </c>
    </row>
    <row r="127" spans="2:2" ht="67.5" x14ac:dyDescent="0.25">
      <c r="B127" s="75" t="s">
        <v>447</v>
      </c>
    </row>
    <row r="128" spans="2:2" ht="27" x14ac:dyDescent="0.25">
      <c r="B128" s="75" t="s">
        <v>448</v>
      </c>
    </row>
    <row r="129" spans="2:2" x14ac:dyDescent="0.25">
      <c r="B129" s="75" t="s">
        <v>449</v>
      </c>
    </row>
    <row r="130" spans="2:2" x14ac:dyDescent="0.25">
      <c r="B130" s="75" t="s">
        <v>450</v>
      </c>
    </row>
    <row r="131" spans="2:2" x14ac:dyDescent="0.25">
      <c r="B131" s="75" t="s">
        <v>451</v>
      </c>
    </row>
    <row r="132" spans="2:2" x14ac:dyDescent="0.25">
      <c r="B132" s="75" t="s">
        <v>452</v>
      </c>
    </row>
    <row r="133" spans="2:2" ht="27" x14ac:dyDescent="0.25">
      <c r="B133" s="75" t="s">
        <v>453</v>
      </c>
    </row>
    <row r="134" spans="2:2" ht="27" x14ac:dyDescent="0.25">
      <c r="B134" s="75" t="s">
        <v>454</v>
      </c>
    </row>
    <row r="135" spans="2:2" ht="54" x14ac:dyDescent="0.25">
      <c r="B135" s="75" t="s">
        <v>455</v>
      </c>
    </row>
    <row r="136" spans="2:2" x14ac:dyDescent="0.25">
      <c r="B136" s="75" t="s">
        <v>456</v>
      </c>
    </row>
    <row r="137" spans="2:2" ht="27" x14ac:dyDescent="0.25">
      <c r="B137" s="75" t="s">
        <v>457</v>
      </c>
    </row>
    <row r="138" spans="2:2" ht="40.5" x14ac:dyDescent="0.25">
      <c r="B138" s="75" t="s">
        <v>458</v>
      </c>
    </row>
    <row r="139" spans="2:2" ht="16.5" x14ac:dyDescent="0.25">
      <c r="B139" s="76" t="s">
        <v>459</v>
      </c>
    </row>
    <row r="140" spans="2:2" ht="16.5" x14ac:dyDescent="0.25">
      <c r="B140" s="76" t="s">
        <v>460</v>
      </c>
    </row>
    <row r="141" spans="2:2" x14ac:dyDescent="0.25">
      <c r="B141" s="75" t="s">
        <v>461</v>
      </c>
    </row>
    <row r="142" spans="2:2" ht="33" x14ac:dyDescent="0.25">
      <c r="B142" s="76" t="s">
        <v>462</v>
      </c>
    </row>
    <row r="143" spans="2:2" ht="27" x14ac:dyDescent="0.25">
      <c r="B143" s="75" t="s">
        <v>463</v>
      </c>
    </row>
    <row r="144" spans="2:2" ht="229.5" x14ac:dyDescent="0.25">
      <c r="B144" s="75" t="s">
        <v>464</v>
      </c>
    </row>
    <row r="145" spans="2:2" ht="54" x14ac:dyDescent="0.25">
      <c r="B145" s="75" t="s">
        <v>465</v>
      </c>
    </row>
    <row r="146" spans="2:2" ht="54" x14ac:dyDescent="0.25">
      <c r="B146" s="75" t="s">
        <v>466</v>
      </c>
    </row>
    <row r="147" spans="2:2" ht="40.5" x14ac:dyDescent="0.25">
      <c r="B147" s="75" t="s">
        <v>467</v>
      </c>
    </row>
    <row r="148" spans="2:2" ht="54" x14ac:dyDescent="0.25">
      <c r="B148" s="75" t="s">
        <v>468</v>
      </c>
    </row>
    <row r="149" spans="2:2" ht="16.5" x14ac:dyDescent="0.25">
      <c r="B149" s="76" t="s">
        <v>469</v>
      </c>
    </row>
    <row r="150" spans="2:2" x14ac:dyDescent="0.25">
      <c r="B150" s="75" t="s">
        <v>470</v>
      </c>
    </row>
    <row r="151" spans="2:2" x14ac:dyDescent="0.25">
      <c r="B151" s="75" t="s">
        <v>471</v>
      </c>
    </row>
    <row r="152" spans="2:2" x14ac:dyDescent="0.25">
      <c r="B152" s="75" t="s">
        <v>472</v>
      </c>
    </row>
    <row r="153" spans="2:2" x14ac:dyDescent="0.25">
      <c r="B153" s="75" t="s">
        <v>473</v>
      </c>
    </row>
    <row r="154" spans="2:2" x14ac:dyDescent="0.25">
      <c r="B154" s="75" t="s">
        <v>474</v>
      </c>
    </row>
    <row r="155" spans="2:2" x14ac:dyDescent="0.25">
      <c r="B155" s="75" t="s">
        <v>475</v>
      </c>
    </row>
    <row r="156" spans="2:2" ht="27" x14ac:dyDescent="0.25">
      <c r="B156" s="75" t="s">
        <v>476</v>
      </c>
    </row>
    <row r="157" spans="2:2" ht="27" x14ac:dyDescent="0.25">
      <c r="B157" s="75" t="s">
        <v>477</v>
      </c>
    </row>
    <row r="158" spans="2:2" ht="27" x14ac:dyDescent="0.25">
      <c r="B158" s="75" t="s">
        <v>478</v>
      </c>
    </row>
    <row r="159" spans="2:2" x14ac:dyDescent="0.25">
      <c r="B159" s="75" t="s">
        <v>479</v>
      </c>
    </row>
    <row r="160" spans="2:2" x14ac:dyDescent="0.25">
      <c r="B160" s="75" t="s">
        <v>480</v>
      </c>
    </row>
    <row r="161" spans="2:2" x14ac:dyDescent="0.25">
      <c r="B161" s="75" t="s">
        <v>481</v>
      </c>
    </row>
    <row r="162" spans="2:2" ht="27" x14ac:dyDescent="0.25">
      <c r="B162" s="75" t="s">
        <v>482</v>
      </c>
    </row>
    <row r="163" spans="2:2" x14ac:dyDescent="0.25">
      <c r="B163" s="75" t="s">
        <v>483</v>
      </c>
    </row>
    <row r="164" spans="2:2" ht="27" x14ac:dyDescent="0.25">
      <c r="B164" s="75" t="s">
        <v>484</v>
      </c>
    </row>
    <row r="165" spans="2:2" x14ac:dyDescent="0.25">
      <c r="B165" s="75" t="s">
        <v>485</v>
      </c>
    </row>
    <row r="166" spans="2:2" x14ac:dyDescent="0.25">
      <c r="B166" s="75" t="s">
        <v>486</v>
      </c>
    </row>
    <row r="167" spans="2:2" x14ac:dyDescent="0.25">
      <c r="B167" s="75" t="s">
        <v>487</v>
      </c>
    </row>
    <row r="168" spans="2:2" ht="54" x14ac:dyDescent="0.25">
      <c r="B168" s="75" t="s">
        <v>488</v>
      </c>
    </row>
    <row r="169" spans="2:2" ht="54" x14ac:dyDescent="0.25">
      <c r="B169" s="75" t="s">
        <v>489</v>
      </c>
    </row>
    <row r="170" spans="2:2" ht="81" x14ac:dyDescent="0.25">
      <c r="B170" s="75" t="s">
        <v>490</v>
      </c>
    </row>
    <row r="171" spans="2:2" ht="54" x14ac:dyDescent="0.25">
      <c r="B171" s="75" t="s">
        <v>491</v>
      </c>
    </row>
    <row r="172" spans="2:2" x14ac:dyDescent="0.25">
      <c r="B172" s="75" t="s">
        <v>492</v>
      </c>
    </row>
    <row r="173" spans="2:2" ht="40.5" x14ac:dyDescent="0.25">
      <c r="B173" s="75" t="s">
        <v>493</v>
      </c>
    </row>
    <row r="174" spans="2:2" ht="40.5" x14ac:dyDescent="0.25">
      <c r="B174" s="75" t="s">
        <v>494</v>
      </c>
    </row>
    <row r="175" spans="2:2" ht="40.5" x14ac:dyDescent="0.25">
      <c r="B175" s="75" t="s">
        <v>495</v>
      </c>
    </row>
    <row r="176" spans="2:2" ht="54" x14ac:dyDescent="0.25">
      <c r="B176" s="75" t="s">
        <v>496</v>
      </c>
    </row>
    <row r="177" spans="2:2" ht="54" x14ac:dyDescent="0.25">
      <c r="B177" s="75" t="s">
        <v>497</v>
      </c>
    </row>
    <row r="178" spans="2:2" ht="27" x14ac:dyDescent="0.25">
      <c r="B178" s="75" t="s">
        <v>498</v>
      </c>
    </row>
    <row r="179" spans="2:2" x14ac:dyDescent="0.25">
      <c r="B179" s="75" t="s">
        <v>499</v>
      </c>
    </row>
    <row r="180" spans="2:2" ht="27" x14ac:dyDescent="0.25">
      <c r="B180" s="75" t="s">
        <v>500</v>
      </c>
    </row>
    <row r="181" spans="2:2" ht="54" x14ac:dyDescent="0.25">
      <c r="B181" s="75" t="s">
        <v>501</v>
      </c>
    </row>
    <row r="182" spans="2:2" ht="54" x14ac:dyDescent="0.25">
      <c r="B182" s="75" t="s">
        <v>502</v>
      </c>
    </row>
    <row r="183" spans="2:2" ht="54" x14ac:dyDescent="0.25">
      <c r="B183" s="75" t="s">
        <v>503</v>
      </c>
    </row>
    <row r="184" spans="2:2" ht="82.5" x14ac:dyDescent="0.25">
      <c r="B184" s="76" t="s">
        <v>504</v>
      </c>
    </row>
    <row r="185" spans="2:2" ht="27" x14ac:dyDescent="0.25">
      <c r="B185" s="75" t="s">
        <v>505</v>
      </c>
    </row>
    <row r="186" spans="2:2" ht="40.5" x14ac:dyDescent="0.25">
      <c r="B186" s="75" t="s">
        <v>506</v>
      </c>
    </row>
    <row r="187" spans="2:2" ht="40.5" x14ac:dyDescent="0.25">
      <c r="B187" s="75" t="s">
        <v>507</v>
      </c>
    </row>
    <row r="188" spans="2:2" ht="40.5" x14ac:dyDescent="0.25">
      <c r="B188" s="75" t="s">
        <v>508</v>
      </c>
    </row>
    <row r="189" spans="2:2" ht="54" x14ac:dyDescent="0.25">
      <c r="B189" s="75" t="s">
        <v>509</v>
      </c>
    </row>
    <row r="190" spans="2:2" ht="175.5" x14ac:dyDescent="0.25">
      <c r="B190" s="75" t="s">
        <v>510</v>
      </c>
    </row>
    <row r="191" spans="2:2" ht="108" x14ac:dyDescent="0.25">
      <c r="B191" s="75" t="s">
        <v>511</v>
      </c>
    </row>
    <row r="192" spans="2:2" ht="40.5" x14ac:dyDescent="0.25">
      <c r="B192" s="75" t="s">
        <v>512</v>
      </c>
    </row>
    <row r="193" spans="2:2" ht="40.5" x14ac:dyDescent="0.25">
      <c r="B193" s="75" t="s">
        <v>513</v>
      </c>
    </row>
    <row r="194" spans="2:2" x14ac:dyDescent="0.25">
      <c r="B194" s="75" t="s">
        <v>514</v>
      </c>
    </row>
    <row r="195" spans="2:2" ht="27" x14ac:dyDescent="0.25">
      <c r="B195" s="75" t="s">
        <v>515</v>
      </c>
    </row>
    <row r="196" spans="2:2" ht="27" x14ac:dyDescent="0.25">
      <c r="B196" s="75" t="s">
        <v>516</v>
      </c>
    </row>
    <row r="197" spans="2:2" x14ac:dyDescent="0.25">
      <c r="B197" s="75" t="s">
        <v>517</v>
      </c>
    </row>
    <row r="198" spans="2:2" ht="27" x14ac:dyDescent="0.25">
      <c r="B198" s="75" t="s">
        <v>518</v>
      </c>
    </row>
    <row r="199" spans="2:2" ht="27" x14ac:dyDescent="0.25">
      <c r="B199" s="75" t="s">
        <v>519</v>
      </c>
    </row>
    <row r="200" spans="2:2" ht="40.5" x14ac:dyDescent="0.25">
      <c r="B200" s="75" t="s">
        <v>520</v>
      </c>
    </row>
    <row r="201" spans="2:2" ht="27" x14ac:dyDescent="0.25">
      <c r="B201" s="75" t="s">
        <v>521</v>
      </c>
    </row>
    <row r="202" spans="2:2" ht="40.5" x14ac:dyDescent="0.25">
      <c r="B202" s="75" t="s">
        <v>522</v>
      </c>
    </row>
    <row r="203" spans="2:2" x14ac:dyDescent="0.25">
      <c r="B203" s="75" t="s">
        <v>523</v>
      </c>
    </row>
    <row r="204" spans="2:2" ht="94.5" x14ac:dyDescent="0.25">
      <c r="B204" s="75" t="s">
        <v>524</v>
      </c>
    </row>
    <row r="205" spans="2:2" ht="33" x14ac:dyDescent="0.25">
      <c r="B205" s="76" t="s">
        <v>525</v>
      </c>
    </row>
    <row r="206" spans="2:2" x14ac:dyDescent="0.25">
      <c r="B206" s="75" t="s">
        <v>526</v>
      </c>
    </row>
    <row r="207" spans="2:2" ht="135" x14ac:dyDescent="0.25">
      <c r="B207" s="75" t="s">
        <v>527</v>
      </c>
    </row>
    <row r="208" spans="2:2" ht="121.5" x14ac:dyDescent="0.25">
      <c r="B208" s="75" t="s">
        <v>528</v>
      </c>
    </row>
    <row r="209" spans="2:2" ht="54" x14ac:dyDescent="0.25">
      <c r="B209" s="75" t="s">
        <v>529</v>
      </c>
    </row>
    <row r="210" spans="2:2" ht="405" x14ac:dyDescent="0.25">
      <c r="B210" s="75" t="s">
        <v>530</v>
      </c>
    </row>
    <row r="211" spans="2:2" ht="135" x14ac:dyDescent="0.25">
      <c r="B211" s="75" t="s">
        <v>531</v>
      </c>
    </row>
    <row r="212" spans="2:2" ht="81" x14ac:dyDescent="0.25">
      <c r="B212" s="75" t="s">
        <v>532</v>
      </c>
    </row>
    <row r="213" spans="2:2" x14ac:dyDescent="0.25">
      <c r="B213" s="75" t="s">
        <v>533</v>
      </c>
    </row>
    <row r="214" spans="2:2" x14ac:dyDescent="0.25">
      <c r="B214" s="75" t="s">
        <v>534</v>
      </c>
    </row>
    <row r="215" spans="2:2" x14ac:dyDescent="0.25">
      <c r="B215" s="75" t="s">
        <v>535</v>
      </c>
    </row>
    <row r="216" spans="2:2" ht="67.5" x14ac:dyDescent="0.25">
      <c r="B216" s="75" t="s">
        <v>536</v>
      </c>
    </row>
    <row r="217" spans="2:2" ht="67.5" x14ac:dyDescent="0.25">
      <c r="B217" s="75" t="s">
        <v>537</v>
      </c>
    </row>
    <row r="218" spans="2:2" ht="81" x14ac:dyDescent="0.25">
      <c r="B218" s="75" t="s">
        <v>538</v>
      </c>
    </row>
    <row r="219" spans="2:2" ht="81" x14ac:dyDescent="0.25">
      <c r="B219" s="75" t="s">
        <v>539</v>
      </c>
    </row>
    <row r="220" spans="2:2" ht="67.5" x14ac:dyDescent="0.25">
      <c r="B220" s="75" t="s">
        <v>540</v>
      </c>
    </row>
    <row r="221" spans="2:2" ht="94.5" x14ac:dyDescent="0.25">
      <c r="B221" s="75" t="s">
        <v>541</v>
      </c>
    </row>
    <row r="222" spans="2:2" ht="67.5" x14ac:dyDescent="0.25">
      <c r="B222" s="75" t="s">
        <v>542</v>
      </c>
    </row>
    <row r="223" spans="2:2" ht="54" x14ac:dyDescent="0.25">
      <c r="B223" s="75" t="s">
        <v>543</v>
      </c>
    </row>
    <row r="224" spans="2:2" ht="229.5" x14ac:dyDescent="0.25">
      <c r="B224" s="75" t="s">
        <v>544</v>
      </c>
    </row>
    <row r="225" spans="2:2" ht="175.5" x14ac:dyDescent="0.25">
      <c r="B225" s="75" t="s">
        <v>545</v>
      </c>
    </row>
    <row r="226" spans="2:2" ht="148.5" x14ac:dyDescent="0.25">
      <c r="B226" s="75" t="s">
        <v>546</v>
      </c>
    </row>
    <row r="227" spans="2:2" ht="82.5" x14ac:dyDescent="0.25">
      <c r="B227" s="76" t="s">
        <v>547</v>
      </c>
    </row>
    <row r="228" spans="2:2" x14ac:dyDescent="0.25">
      <c r="B228" s="75" t="s">
        <v>548</v>
      </c>
    </row>
    <row r="229" spans="2:2" ht="27" x14ac:dyDescent="0.25">
      <c r="B229" s="75" t="s">
        <v>549</v>
      </c>
    </row>
    <row r="230" spans="2:2" ht="27" x14ac:dyDescent="0.25">
      <c r="B230" s="75" t="s">
        <v>550</v>
      </c>
    </row>
    <row r="231" spans="2:2" ht="67.5" x14ac:dyDescent="0.25">
      <c r="B231" s="75" t="s">
        <v>551</v>
      </c>
    </row>
    <row r="232" spans="2:2" ht="81" x14ac:dyDescent="0.25">
      <c r="B232" s="75" t="s">
        <v>552</v>
      </c>
    </row>
    <row r="233" spans="2:2" ht="27" x14ac:dyDescent="0.25">
      <c r="B233" s="75" t="s">
        <v>553</v>
      </c>
    </row>
    <row r="234" spans="2:2" x14ac:dyDescent="0.25">
      <c r="B234" s="75" t="s">
        <v>554</v>
      </c>
    </row>
    <row r="235" spans="2:2" ht="27" x14ac:dyDescent="0.25">
      <c r="B235" s="75" t="s">
        <v>555</v>
      </c>
    </row>
    <row r="236" spans="2:2" ht="40.5" x14ac:dyDescent="0.25">
      <c r="B236" s="75" t="s">
        <v>556</v>
      </c>
    </row>
    <row r="237" spans="2:2" ht="54" x14ac:dyDescent="0.25">
      <c r="B237" s="75" t="s">
        <v>557</v>
      </c>
    </row>
    <row r="238" spans="2:2" ht="81" x14ac:dyDescent="0.25">
      <c r="B238" s="75" t="s">
        <v>558</v>
      </c>
    </row>
    <row r="239" spans="2:2" ht="54" x14ac:dyDescent="0.25">
      <c r="B239" s="75" t="s">
        <v>559</v>
      </c>
    </row>
    <row r="240" spans="2:2" ht="40.5" x14ac:dyDescent="0.25">
      <c r="B240" s="75" t="s">
        <v>560</v>
      </c>
    </row>
    <row r="241" spans="2:2" ht="67.5" x14ac:dyDescent="0.25">
      <c r="B241" s="75" t="s">
        <v>561</v>
      </c>
    </row>
    <row r="242" spans="2:2" ht="40.5" x14ac:dyDescent="0.25">
      <c r="B242" s="75" t="s">
        <v>562</v>
      </c>
    </row>
    <row r="243" spans="2:2" ht="27" x14ac:dyDescent="0.25">
      <c r="B243" s="75" t="s">
        <v>563</v>
      </c>
    </row>
    <row r="244" spans="2:2" x14ac:dyDescent="0.25">
      <c r="B244" s="75" t="s">
        <v>564</v>
      </c>
    </row>
    <row r="245" spans="2:2" ht="27" x14ac:dyDescent="0.25">
      <c r="B245" s="75" t="s">
        <v>565</v>
      </c>
    </row>
    <row r="246" spans="2:2" ht="67.5" x14ac:dyDescent="0.25">
      <c r="B246" s="75" t="s">
        <v>566</v>
      </c>
    </row>
    <row r="247" spans="2:2" ht="94.5" x14ac:dyDescent="0.25">
      <c r="B247" s="75" t="s">
        <v>567</v>
      </c>
    </row>
    <row r="248" spans="2:2" ht="40.5" x14ac:dyDescent="0.25">
      <c r="B248" s="75" t="s">
        <v>568</v>
      </c>
    </row>
    <row r="249" spans="2:2" ht="67.5" x14ac:dyDescent="0.25">
      <c r="B249" s="75" t="s">
        <v>569</v>
      </c>
    </row>
    <row r="250" spans="2:2" ht="40.5" x14ac:dyDescent="0.25">
      <c r="B250" s="75" t="s">
        <v>570</v>
      </c>
    </row>
    <row r="251" spans="2:2" ht="54" x14ac:dyDescent="0.25">
      <c r="B251" s="75" t="s">
        <v>571</v>
      </c>
    </row>
    <row r="252" spans="2:2" ht="27" x14ac:dyDescent="0.25">
      <c r="B252" s="75" t="s">
        <v>572</v>
      </c>
    </row>
    <row r="253" spans="2:2" ht="40.5" x14ac:dyDescent="0.25">
      <c r="B253" s="75" t="s">
        <v>573</v>
      </c>
    </row>
    <row r="254" spans="2:2" ht="27" x14ac:dyDescent="0.25">
      <c r="B254" s="75" t="s">
        <v>574</v>
      </c>
    </row>
    <row r="255" spans="2:2" ht="40.5" x14ac:dyDescent="0.25">
      <c r="B255" s="75" t="s">
        <v>575</v>
      </c>
    </row>
    <row r="256" spans="2:2" ht="148.5" x14ac:dyDescent="0.25">
      <c r="B256" s="75" t="s">
        <v>576</v>
      </c>
    </row>
    <row r="257" spans="2:2" ht="40.5" x14ac:dyDescent="0.25">
      <c r="B257" s="75" t="s">
        <v>577</v>
      </c>
    </row>
    <row r="258" spans="2:2" ht="40.5" x14ac:dyDescent="0.25">
      <c r="B258" s="75" t="s">
        <v>578</v>
      </c>
    </row>
    <row r="259" spans="2:2" ht="54" x14ac:dyDescent="0.25">
      <c r="B259" s="75" t="s">
        <v>579</v>
      </c>
    </row>
    <row r="260" spans="2:2" ht="94.5" x14ac:dyDescent="0.25">
      <c r="B260" s="75" t="s">
        <v>580</v>
      </c>
    </row>
    <row r="261" spans="2:2" ht="54" x14ac:dyDescent="0.25">
      <c r="B261" s="75" t="s">
        <v>581</v>
      </c>
    </row>
    <row r="262" spans="2:2" ht="40.5" x14ac:dyDescent="0.25">
      <c r="B262" s="75" t="s">
        <v>582</v>
      </c>
    </row>
    <row r="263" spans="2:2" ht="27" x14ac:dyDescent="0.25">
      <c r="B263" s="75" t="s">
        <v>583</v>
      </c>
    </row>
    <row r="264" spans="2:2" ht="94.5" x14ac:dyDescent="0.25">
      <c r="B264" s="75" t="s">
        <v>584</v>
      </c>
    </row>
    <row r="265" spans="2:2" ht="27" x14ac:dyDescent="0.25">
      <c r="B265" s="75" t="s">
        <v>585</v>
      </c>
    </row>
    <row r="266" spans="2:2" ht="94.5" x14ac:dyDescent="0.25">
      <c r="B266" s="75" t="s">
        <v>586</v>
      </c>
    </row>
    <row r="267" spans="2:2" ht="40.5" x14ac:dyDescent="0.25">
      <c r="B267" s="75" t="s">
        <v>587</v>
      </c>
    </row>
    <row r="268" spans="2:2" ht="40.5" x14ac:dyDescent="0.25">
      <c r="B268" s="75" t="s">
        <v>588</v>
      </c>
    </row>
    <row r="269" spans="2:2" ht="27" x14ac:dyDescent="0.25">
      <c r="B269" s="75" t="s">
        <v>589</v>
      </c>
    </row>
    <row r="270" spans="2:2" x14ac:dyDescent="0.25">
      <c r="B270" s="75" t="s">
        <v>590</v>
      </c>
    </row>
    <row r="271" spans="2:2" ht="54" x14ac:dyDescent="0.25">
      <c r="B271" s="75" t="s">
        <v>591</v>
      </c>
    </row>
    <row r="272" spans="2:2" ht="27" x14ac:dyDescent="0.25">
      <c r="B272" s="75" t="s">
        <v>592</v>
      </c>
    </row>
    <row r="273" spans="2:2" ht="27" x14ac:dyDescent="0.25">
      <c r="B273" s="75" t="s">
        <v>593</v>
      </c>
    </row>
    <row r="274" spans="2:2" ht="40.5" x14ac:dyDescent="0.25">
      <c r="B274" s="75" t="s">
        <v>594</v>
      </c>
    </row>
    <row r="275" spans="2:2" ht="94.5" x14ac:dyDescent="0.25">
      <c r="B275" s="75" t="s">
        <v>595</v>
      </c>
    </row>
    <row r="276" spans="2:2" x14ac:dyDescent="0.25">
      <c r="B276" s="75" t="s">
        <v>596</v>
      </c>
    </row>
    <row r="277" spans="2:2" x14ac:dyDescent="0.25">
      <c r="B277" s="75" t="s">
        <v>597</v>
      </c>
    </row>
    <row r="278" spans="2:2" ht="40.5" x14ac:dyDescent="0.25">
      <c r="B278" s="75" t="s">
        <v>598</v>
      </c>
    </row>
    <row r="279" spans="2:2" ht="67.5" x14ac:dyDescent="0.25">
      <c r="B279" s="75" t="s">
        <v>599</v>
      </c>
    </row>
    <row r="280" spans="2:2" ht="175.5" x14ac:dyDescent="0.25">
      <c r="B280" s="75" t="s">
        <v>600</v>
      </c>
    </row>
    <row r="281" spans="2:2" ht="40.5" x14ac:dyDescent="0.25">
      <c r="B281" s="75" t="s">
        <v>601</v>
      </c>
    </row>
    <row r="282" spans="2:2" x14ac:dyDescent="0.25">
      <c r="B282" s="75" t="s">
        <v>602</v>
      </c>
    </row>
    <row r="283" spans="2:2" ht="27" x14ac:dyDescent="0.25">
      <c r="B283" s="75" t="s">
        <v>603</v>
      </c>
    </row>
    <row r="284" spans="2:2" ht="81" x14ac:dyDescent="0.25">
      <c r="B284" s="75" t="s">
        <v>604</v>
      </c>
    </row>
    <row r="285" spans="2:2" ht="27" x14ac:dyDescent="0.25">
      <c r="B285" s="75" t="s">
        <v>605</v>
      </c>
    </row>
    <row r="286" spans="2:2" ht="67.5" x14ac:dyDescent="0.25">
      <c r="B286" s="75" t="s">
        <v>606</v>
      </c>
    </row>
    <row r="287" spans="2:2" ht="67.5" x14ac:dyDescent="0.25">
      <c r="B287" s="75" t="s">
        <v>607</v>
      </c>
    </row>
    <row r="288" spans="2:2" ht="27" x14ac:dyDescent="0.25">
      <c r="B288" s="75" t="s">
        <v>608</v>
      </c>
    </row>
    <row r="289" spans="2:2" ht="67.5" x14ac:dyDescent="0.25">
      <c r="B289" s="75" t="s">
        <v>606</v>
      </c>
    </row>
    <row r="290" spans="2:2" ht="40.5" x14ac:dyDescent="0.25">
      <c r="B290" s="75" t="s">
        <v>609</v>
      </c>
    </row>
    <row r="291" spans="2:2" ht="27" x14ac:dyDescent="0.25">
      <c r="B291" s="75" t="s">
        <v>610</v>
      </c>
    </row>
    <row r="292" spans="2:2" ht="67.5" x14ac:dyDescent="0.25">
      <c r="B292" s="75" t="s">
        <v>611</v>
      </c>
    </row>
    <row r="293" spans="2:2" ht="27" x14ac:dyDescent="0.25">
      <c r="B293" s="75" t="s">
        <v>612</v>
      </c>
    </row>
    <row r="294" spans="2:2" ht="67.5" x14ac:dyDescent="0.25">
      <c r="B294" s="75" t="s">
        <v>613</v>
      </c>
    </row>
    <row r="295" spans="2:2" ht="40.5" x14ac:dyDescent="0.25">
      <c r="B295" s="75" t="s">
        <v>614</v>
      </c>
    </row>
    <row r="296" spans="2:2" ht="40.5" x14ac:dyDescent="0.25">
      <c r="B296" s="75" t="s">
        <v>615</v>
      </c>
    </row>
    <row r="297" spans="2:2" ht="27" x14ac:dyDescent="0.25">
      <c r="B297" s="75" t="s">
        <v>616</v>
      </c>
    </row>
    <row r="298" spans="2:2" ht="40.5" x14ac:dyDescent="0.25">
      <c r="B298" s="75" t="s">
        <v>617</v>
      </c>
    </row>
    <row r="299" spans="2:2" ht="16.5" x14ac:dyDescent="0.25">
      <c r="B299" s="76" t="s">
        <v>618</v>
      </c>
    </row>
    <row r="300" spans="2:2" ht="54" x14ac:dyDescent="0.25">
      <c r="B300" s="75" t="s">
        <v>619</v>
      </c>
    </row>
    <row r="301" spans="2:2" ht="54" x14ac:dyDescent="0.25">
      <c r="B301" s="75" t="s">
        <v>620</v>
      </c>
    </row>
    <row r="302" spans="2:2" ht="40.5" x14ac:dyDescent="0.25">
      <c r="B302" s="75" t="s">
        <v>621</v>
      </c>
    </row>
    <row r="303" spans="2:2" ht="40.5" x14ac:dyDescent="0.25">
      <c r="B303" s="75" t="s">
        <v>622</v>
      </c>
    </row>
    <row r="304" spans="2:2" ht="49.5" x14ac:dyDescent="0.25">
      <c r="B304" s="76" t="s">
        <v>623</v>
      </c>
    </row>
    <row r="305" spans="2:2" ht="121.5" x14ac:dyDescent="0.25">
      <c r="B305" s="75" t="s">
        <v>624</v>
      </c>
    </row>
    <row r="306" spans="2:2" ht="40.5" x14ac:dyDescent="0.25">
      <c r="B306" s="75" t="s">
        <v>625</v>
      </c>
    </row>
    <row r="307" spans="2:2" ht="81" x14ac:dyDescent="0.25">
      <c r="B307" s="75" t="s">
        <v>626</v>
      </c>
    </row>
    <row r="308" spans="2:2" ht="54" x14ac:dyDescent="0.25">
      <c r="B308" s="75" t="s">
        <v>627</v>
      </c>
    </row>
    <row r="309" spans="2:2" ht="121.5" x14ac:dyDescent="0.25">
      <c r="B309" s="75" t="s">
        <v>628</v>
      </c>
    </row>
    <row r="310" spans="2:2" ht="49.5" x14ac:dyDescent="0.25">
      <c r="B310" s="76" t="s">
        <v>629</v>
      </c>
    </row>
    <row r="311" spans="2:2" ht="27" x14ac:dyDescent="0.25">
      <c r="B311" s="75" t="s">
        <v>630</v>
      </c>
    </row>
    <row r="312" spans="2:2" ht="27" x14ac:dyDescent="0.25">
      <c r="B312" s="75" t="s">
        <v>631</v>
      </c>
    </row>
    <row r="313" spans="2:2" ht="40.5" x14ac:dyDescent="0.25">
      <c r="B313" s="75" t="s">
        <v>632</v>
      </c>
    </row>
    <row r="314" spans="2:2" ht="27" x14ac:dyDescent="0.25">
      <c r="B314" s="75" t="s">
        <v>633</v>
      </c>
    </row>
    <row r="315" spans="2:2" ht="40.5" x14ac:dyDescent="0.25">
      <c r="B315" s="75" t="s">
        <v>634</v>
      </c>
    </row>
    <row r="316" spans="2:2" ht="54" x14ac:dyDescent="0.25">
      <c r="B316" s="75" t="s">
        <v>635</v>
      </c>
    </row>
    <row r="317" spans="2:2" ht="81" x14ac:dyDescent="0.25">
      <c r="B317" s="75" t="s">
        <v>636</v>
      </c>
    </row>
    <row r="318" spans="2:2" ht="81" x14ac:dyDescent="0.25">
      <c r="B318" s="75" t="s">
        <v>637</v>
      </c>
    </row>
    <row r="319" spans="2:2" ht="99" x14ac:dyDescent="0.25">
      <c r="B319" s="76" t="s">
        <v>638</v>
      </c>
    </row>
    <row r="320" spans="2:2" x14ac:dyDescent="0.25">
      <c r="B320" s="75" t="s">
        <v>639</v>
      </c>
    </row>
    <row r="321" spans="2:2" x14ac:dyDescent="0.25">
      <c r="B321" s="75" t="s">
        <v>640</v>
      </c>
    </row>
    <row r="322" spans="2:2" ht="27" x14ac:dyDescent="0.25">
      <c r="B322" s="75" t="s">
        <v>641</v>
      </c>
    </row>
    <row r="323" spans="2:2" ht="54" x14ac:dyDescent="0.25">
      <c r="B323" s="75" t="s">
        <v>642</v>
      </c>
    </row>
    <row r="324" spans="2:2" ht="40.5" x14ac:dyDescent="0.25">
      <c r="B324" s="75" t="s">
        <v>643</v>
      </c>
    </row>
    <row r="325" spans="2:2" x14ac:dyDescent="0.25">
      <c r="B325" s="75" t="s">
        <v>644</v>
      </c>
    </row>
    <row r="326" spans="2:2" ht="40.5" x14ac:dyDescent="0.25">
      <c r="B326" s="75" t="s">
        <v>645</v>
      </c>
    </row>
    <row r="327" spans="2:2" ht="27" x14ac:dyDescent="0.25">
      <c r="B327" s="75" t="s">
        <v>646</v>
      </c>
    </row>
    <row r="328" spans="2:2" ht="27" x14ac:dyDescent="0.25">
      <c r="B328" s="75" t="s">
        <v>647</v>
      </c>
    </row>
    <row r="329" spans="2:2" ht="40.5" x14ac:dyDescent="0.25">
      <c r="B329" s="75" t="s">
        <v>648</v>
      </c>
    </row>
    <row r="330" spans="2:2" ht="27" x14ac:dyDescent="0.25">
      <c r="B330" s="75" t="s">
        <v>649</v>
      </c>
    </row>
    <row r="331" spans="2:2" ht="54" x14ac:dyDescent="0.25">
      <c r="B331" s="75" t="s">
        <v>650</v>
      </c>
    </row>
    <row r="332" spans="2:2" ht="54" x14ac:dyDescent="0.25">
      <c r="B332" s="75" t="s">
        <v>651</v>
      </c>
    </row>
    <row r="333" spans="2:2" ht="54" x14ac:dyDescent="0.25">
      <c r="B333" s="75" t="s">
        <v>652</v>
      </c>
    </row>
    <row r="334" spans="2:2" ht="40.5" x14ac:dyDescent="0.25">
      <c r="B334" s="75" t="s">
        <v>653</v>
      </c>
    </row>
    <row r="335" spans="2:2" ht="27" x14ac:dyDescent="0.25">
      <c r="B335" s="75" t="s">
        <v>654</v>
      </c>
    </row>
    <row r="336" spans="2:2" ht="54" x14ac:dyDescent="0.25">
      <c r="B336" s="75" t="s">
        <v>655</v>
      </c>
    </row>
    <row r="337" spans="2:2" ht="121.5" x14ac:dyDescent="0.25">
      <c r="B337" s="75" t="s">
        <v>656</v>
      </c>
    </row>
    <row r="338" spans="2:2" ht="81" x14ac:dyDescent="0.25">
      <c r="B338" s="75" t="s">
        <v>657</v>
      </c>
    </row>
    <row r="339" spans="2:2" ht="27" x14ac:dyDescent="0.25">
      <c r="B339" s="75" t="s">
        <v>658</v>
      </c>
    </row>
    <row r="340" spans="2:2" x14ac:dyDescent="0.25">
      <c r="B340" s="75" t="s">
        <v>659</v>
      </c>
    </row>
    <row r="341" spans="2:2" ht="40.5" x14ac:dyDescent="0.25">
      <c r="B341" s="75" t="s">
        <v>660</v>
      </c>
    </row>
    <row r="342" spans="2:2" ht="81" x14ac:dyDescent="0.25">
      <c r="B342" s="75" t="s">
        <v>661</v>
      </c>
    </row>
    <row r="343" spans="2:2" ht="33" x14ac:dyDescent="0.25">
      <c r="B343" s="76" t="s">
        <v>662</v>
      </c>
    </row>
    <row r="344" spans="2:2" x14ac:dyDescent="0.25">
      <c r="B344" s="75" t="s">
        <v>663</v>
      </c>
    </row>
    <row r="345" spans="2:2" ht="16.5" x14ac:dyDescent="0.25">
      <c r="B345" s="76" t="s">
        <v>664</v>
      </c>
    </row>
    <row r="346" spans="2:2" ht="33" x14ac:dyDescent="0.25">
      <c r="B346" s="76" t="s">
        <v>665</v>
      </c>
    </row>
    <row r="347" spans="2:2" ht="27" x14ac:dyDescent="0.25">
      <c r="B347" s="75" t="s">
        <v>666</v>
      </c>
    </row>
    <row r="348" spans="2:2" ht="27" x14ac:dyDescent="0.25">
      <c r="B348" s="75" t="s">
        <v>667</v>
      </c>
    </row>
    <row r="349" spans="2:2" ht="54" x14ac:dyDescent="0.25">
      <c r="B349" s="75" t="s">
        <v>668</v>
      </c>
    </row>
    <row r="350" spans="2:2" ht="27" x14ac:dyDescent="0.25">
      <c r="B350" s="75" t="s">
        <v>669</v>
      </c>
    </row>
    <row r="351" spans="2:2" ht="40.5" x14ac:dyDescent="0.25">
      <c r="B351" s="75" t="s">
        <v>670</v>
      </c>
    </row>
    <row r="352" spans="2:2" ht="27" x14ac:dyDescent="0.25">
      <c r="B352" s="75" t="s">
        <v>671</v>
      </c>
    </row>
    <row r="353" spans="2:2" ht="40.5" x14ac:dyDescent="0.25">
      <c r="B353" s="75" t="s">
        <v>672</v>
      </c>
    </row>
    <row r="354" spans="2:2" ht="27" x14ac:dyDescent="0.25">
      <c r="B354" s="75" t="s">
        <v>673</v>
      </c>
    </row>
    <row r="355" spans="2:2" ht="27" x14ac:dyDescent="0.25">
      <c r="B355" s="75" t="s">
        <v>674</v>
      </c>
    </row>
    <row r="356" spans="2:2" ht="27" x14ac:dyDescent="0.25">
      <c r="B356" s="75" t="s">
        <v>675</v>
      </c>
    </row>
    <row r="357" spans="2:2" ht="67.5" x14ac:dyDescent="0.25">
      <c r="B357" s="75" t="s">
        <v>676</v>
      </c>
    </row>
    <row r="358" spans="2:2" ht="40.5" x14ac:dyDescent="0.25">
      <c r="B358" s="75" t="s">
        <v>677</v>
      </c>
    </row>
    <row r="359" spans="2:2" ht="67.5" x14ac:dyDescent="0.25">
      <c r="B359" s="75" t="s">
        <v>678</v>
      </c>
    </row>
    <row r="360" spans="2:2" ht="27" x14ac:dyDescent="0.25">
      <c r="B360" s="75" t="s">
        <v>679</v>
      </c>
    </row>
    <row r="361" spans="2:2" ht="40.5" x14ac:dyDescent="0.25">
      <c r="B361" s="75" t="s">
        <v>680</v>
      </c>
    </row>
    <row r="362" spans="2:2" ht="16.5" x14ac:dyDescent="0.25">
      <c r="B362" s="76" t="s">
        <v>681</v>
      </c>
    </row>
    <row r="363" spans="2:2" ht="54" x14ac:dyDescent="0.25">
      <c r="B363" s="75" t="s">
        <v>682</v>
      </c>
    </row>
    <row r="364" spans="2:2" ht="27" x14ac:dyDescent="0.25">
      <c r="B364" s="75" t="s">
        <v>683</v>
      </c>
    </row>
    <row r="365" spans="2:2" ht="40.5" x14ac:dyDescent="0.25">
      <c r="B365" s="75" t="s">
        <v>684</v>
      </c>
    </row>
    <row r="366" spans="2:2" ht="82.5" x14ac:dyDescent="0.25">
      <c r="B366" s="76" t="s">
        <v>685</v>
      </c>
    </row>
    <row r="367" spans="2:2" ht="67.5" x14ac:dyDescent="0.25">
      <c r="B367" s="75" t="s">
        <v>686</v>
      </c>
    </row>
    <row r="368" spans="2:2" ht="40.5" x14ac:dyDescent="0.25">
      <c r="B368" s="75" t="s">
        <v>687</v>
      </c>
    </row>
    <row r="369" spans="2:2" ht="135" x14ac:dyDescent="0.25">
      <c r="B369" s="75" t="s">
        <v>688</v>
      </c>
    </row>
    <row r="370" spans="2:2" ht="49.5" x14ac:dyDescent="0.25">
      <c r="B370" s="76" t="s">
        <v>689</v>
      </c>
    </row>
    <row r="371" spans="2:2" ht="27" x14ac:dyDescent="0.25">
      <c r="B371" s="75" t="s">
        <v>690</v>
      </c>
    </row>
    <row r="372" spans="2:2" ht="33" x14ac:dyDescent="0.25">
      <c r="B372" s="76" t="s">
        <v>691</v>
      </c>
    </row>
    <row r="373" spans="2:2" ht="27" x14ac:dyDescent="0.25">
      <c r="B373" s="75" t="s">
        <v>692</v>
      </c>
    </row>
    <row r="374" spans="2:2" ht="54" x14ac:dyDescent="0.25">
      <c r="B374" s="75" t="s">
        <v>693</v>
      </c>
    </row>
    <row r="375" spans="2:2" ht="40.5" x14ac:dyDescent="0.25">
      <c r="B375" s="75" t="s">
        <v>694</v>
      </c>
    </row>
    <row r="376" spans="2:2" ht="40.5" x14ac:dyDescent="0.25">
      <c r="B376" s="75" t="s">
        <v>695</v>
      </c>
    </row>
    <row r="377" spans="2:2" ht="27" x14ac:dyDescent="0.25">
      <c r="B377" s="75" t="s">
        <v>696</v>
      </c>
    </row>
    <row r="378" spans="2:2" ht="27" x14ac:dyDescent="0.25">
      <c r="B378" s="75" t="s">
        <v>697</v>
      </c>
    </row>
    <row r="379" spans="2:2" ht="27" x14ac:dyDescent="0.25">
      <c r="B379" s="75" t="s">
        <v>698</v>
      </c>
    </row>
    <row r="380" spans="2:2" ht="49.5" x14ac:dyDescent="0.25">
      <c r="B380" s="76" t="s">
        <v>699</v>
      </c>
    </row>
    <row r="381" spans="2:2" ht="27" x14ac:dyDescent="0.25">
      <c r="B381" s="75" t="s">
        <v>700</v>
      </c>
    </row>
    <row r="382" spans="2:2" ht="27" x14ac:dyDescent="0.25">
      <c r="B382" s="75" t="s">
        <v>701</v>
      </c>
    </row>
    <row r="383" spans="2:2" ht="27" x14ac:dyDescent="0.25">
      <c r="B383" s="75" t="s">
        <v>702</v>
      </c>
    </row>
    <row r="384" spans="2:2" ht="33" x14ac:dyDescent="0.25">
      <c r="B384" s="76" t="s">
        <v>703</v>
      </c>
    </row>
    <row r="385" spans="2:2" ht="27" x14ac:dyDescent="0.25">
      <c r="B385" s="75" t="s">
        <v>704</v>
      </c>
    </row>
    <row r="386" spans="2:2" ht="67.5" x14ac:dyDescent="0.25">
      <c r="B386" s="75" t="s">
        <v>705</v>
      </c>
    </row>
    <row r="387" spans="2:2" ht="27" x14ac:dyDescent="0.25">
      <c r="B387" s="75" t="s">
        <v>706</v>
      </c>
    </row>
    <row r="388" spans="2:2" ht="27" x14ac:dyDescent="0.25">
      <c r="B388" s="75" t="s">
        <v>707</v>
      </c>
    </row>
    <row r="389" spans="2:2" ht="40.5" x14ac:dyDescent="0.25">
      <c r="B389" s="75" t="s">
        <v>708</v>
      </c>
    </row>
    <row r="390" spans="2:2" ht="54" x14ac:dyDescent="0.25">
      <c r="B390" s="75" t="s">
        <v>709</v>
      </c>
    </row>
    <row r="391" spans="2:2" ht="67.5" x14ac:dyDescent="0.25">
      <c r="B391" s="75" t="s">
        <v>710</v>
      </c>
    </row>
    <row r="392" spans="2:2" ht="67.5" x14ac:dyDescent="0.25">
      <c r="B392" s="75" t="s">
        <v>711</v>
      </c>
    </row>
    <row r="393" spans="2:2" ht="67.5" x14ac:dyDescent="0.25">
      <c r="B393" s="75" t="s">
        <v>712</v>
      </c>
    </row>
    <row r="394" spans="2:2" ht="40.5" x14ac:dyDescent="0.25">
      <c r="B394" s="75" t="s">
        <v>713</v>
      </c>
    </row>
    <row r="395" spans="2:2" ht="54" x14ac:dyDescent="0.25">
      <c r="B395" s="75" t="s">
        <v>714</v>
      </c>
    </row>
    <row r="396" spans="2:2" ht="27" x14ac:dyDescent="0.25">
      <c r="B396" s="75" t="s">
        <v>715</v>
      </c>
    </row>
    <row r="397" spans="2:2" x14ac:dyDescent="0.25">
      <c r="B397" s="75" t="s">
        <v>716</v>
      </c>
    </row>
    <row r="398" spans="2:2" x14ac:dyDescent="0.25">
      <c r="B398" s="75" t="s">
        <v>717</v>
      </c>
    </row>
    <row r="399" spans="2:2" x14ac:dyDescent="0.25">
      <c r="B399" s="75" t="s">
        <v>718</v>
      </c>
    </row>
    <row r="400" spans="2:2" x14ac:dyDescent="0.25">
      <c r="B400" s="75" t="s">
        <v>719</v>
      </c>
    </row>
    <row r="401" spans="2:2" x14ac:dyDescent="0.25">
      <c r="B401" s="75" t="s">
        <v>720</v>
      </c>
    </row>
    <row r="402" spans="2:2" x14ac:dyDescent="0.25">
      <c r="B402" s="75" t="s">
        <v>721</v>
      </c>
    </row>
    <row r="403" spans="2:2" x14ac:dyDescent="0.25">
      <c r="B403" s="75" t="s">
        <v>722</v>
      </c>
    </row>
    <row r="404" spans="2:2" x14ac:dyDescent="0.25">
      <c r="B404" s="75" t="s">
        <v>723</v>
      </c>
    </row>
    <row r="405" spans="2:2" x14ac:dyDescent="0.25">
      <c r="B405" s="75" t="s">
        <v>724</v>
      </c>
    </row>
    <row r="406" spans="2:2" x14ac:dyDescent="0.25">
      <c r="B406" s="75" t="s">
        <v>725</v>
      </c>
    </row>
    <row r="407" spans="2:2" x14ac:dyDescent="0.25">
      <c r="B407" s="75" t="s">
        <v>726</v>
      </c>
    </row>
    <row r="408" spans="2:2" x14ac:dyDescent="0.25">
      <c r="B408" s="75" t="s">
        <v>727</v>
      </c>
    </row>
    <row r="409" spans="2:2" x14ac:dyDescent="0.25">
      <c r="B409" s="75" t="s">
        <v>728</v>
      </c>
    </row>
    <row r="410" spans="2:2" x14ac:dyDescent="0.25">
      <c r="B410" s="75" t="s">
        <v>729</v>
      </c>
    </row>
    <row r="411" spans="2:2" x14ac:dyDescent="0.25">
      <c r="B411" s="75" t="s">
        <v>730</v>
      </c>
    </row>
    <row r="412" spans="2:2" ht="27" x14ac:dyDescent="0.25">
      <c r="B412" s="75" t="s">
        <v>731</v>
      </c>
    </row>
    <row r="413" spans="2:2" ht="27" x14ac:dyDescent="0.25">
      <c r="B413" s="75" t="s">
        <v>732</v>
      </c>
    </row>
    <row r="414" spans="2:2" ht="27" x14ac:dyDescent="0.25">
      <c r="B414" s="75" t="s">
        <v>733</v>
      </c>
    </row>
    <row r="415" spans="2:2" ht="27" x14ac:dyDescent="0.25">
      <c r="B415" s="75" t="s">
        <v>734</v>
      </c>
    </row>
    <row r="416" spans="2:2" ht="40.5" x14ac:dyDescent="0.25">
      <c r="B416" s="75" t="s">
        <v>735</v>
      </c>
    </row>
    <row r="417" spans="2:2" ht="27" x14ac:dyDescent="0.25">
      <c r="B417" s="75" t="s">
        <v>736</v>
      </c>
    </row>
    <row r="418" spans="2:2" x14ac:dyDescent="0.25">
      <c r="B418" s="75" t="s">
        <v>737</v>
      </c>
    </row>
    <row r="419" spans="2:2" ht="27" x14ac:dyDescent="0.25">
      <c r="B419" s="75" t="s">
        <v>738</v>
      </c>
    </row>
    <row r="420" spans="2:2" ht="54" x14ac:dyDescent="0.25">
      <c r="B420" s="75" t="s">
        <v>739</v>
      </c>
    </row>
    <row r="421" spans="2:2" x14ac:dyDescent="0.25">
      <c r="B421" s="75" t="s">
        <v>740</v>
      </c>
    </row>
    <row r="422" spans="2:2" ht="27" x14ac:dyDescent="0.25">
      <c r="B422" s="75" t="s">
        <v>741</v>
      </c>
    </row>
    <row r="423" spans="2:2" ht="27" x14ac:dyDescent="0.25">
      <c r="B423" s="75" t="s">
        <v>742</v>
      </c>
    </row>
    <row r="424" spans="2:2" ht="40.5" x14ac:dyDescent="0.25">
      <c r="B424" s="75" t="s">
        <v>743</v>
      </c>
    </row>
    <row r="425" spans="2:2" ht="66" x14ac:dyDescent="0.25">
      <c r="B425" s="76" t="s">
        <v>744</v>
      </c>
    </row>
    <row r="426" spans="2:2" ht="27" x14ac:dyDescent="0.25">
      <c r="B426" s="75" t="s">
        <v>745</v>
      </c>
    </row>
    <row r="427" spans="2:2" ht="27" x14ac:dyDescent="0.25">
      <c r="B427" s="75" t="s">
        <v>746</v>
      </c>
    </row>
    <row r="428" spans="2:2" ht="40.5" x14ac:dyDescent="0.25">
      <c r="B428" s="75" t="s">
        <v>747</v>
      </c>
    </row>
    <row r="429" spans="2:2" ht="27" x14ac:dyDescent="0.25">
      <c r="B429" s="75" t="s">
        <v>748</v>
      </c>
    </row>
    <row r="430" spans="2:2" ht="27" x14ac:dyDescent="0.25">
      <c r="B430" s="75" t="s">
        <v>749</v>
      </c>
    </row>
    <row r="431" spans="2:2" ht="27" x14ac:dyDescent="0.25">
      <c r="B431" s="75" t="s">
        <v>750</v>
      </c>
    </row>
    <row r="432" spans="2:2" x14ac:dyDescent="0.25">
      <c r="B432" s="75" t="s">
        <v>751</v>
      </c>
    </row>
    <row r="433" spans="2:2" x14ac:dyDescent="0.25">
      <c r="B433" s="75" t="s">
        <v>752</v>
      </c>
    </row>
    <row r="434" spans="2:2" x14ac:dyDescent="0.25">
      <c r="B434" s="75" t="s">
        <v>753</v>
      </c>
    </row>
    <row r="435" spans="2:2" x14ac:dyDescent="0.25">
      <c r="B435" s="75" t="s">
        <v>754</v>
      </c>
    </row>
    <row r="436" spans="2:2" x14ac:dyDescent="0.25">
      <c r="B436" s="75" t="s">
        <v>755</v>
      </c>
    </row>
    <row r="437" spans="2:2" ht="27" x14ac:dyDescent="0.25">
      <c r="B437" s="75" t="s">
        <v>756</v>
      </c>
    </row>
    <row r="438" spans="2:2" ht="27" x14ac:dyDescent="0.25">
      <c r="B438" s="75" t="s">
        <v>757</v>
      </c>
    </row>
    <row r="439" spans="2:2" ht="27" x14ac:dyDescent="0.25">
      <c r="B439" s="75" t="s">
        <v>758</v>
      </c>
    </row>
    <row r="440" spans="2:2" ht="27" x14ac:dyDescent="0.25">
      <c r="B440" s="75" t="s">
        <v>759</v>
      </c>
    </row>
    <row r="441" spans="2:2" ht="27" x14ac:dyDescent="0.25">
      <c r="B441" s="75" t="s">
        <v>760</v>
      </c>
    </row>
    <row r="442" spans="2:2" ht="40.5" x14ac:dyDescent="0.25">
      <c r="B442" s="75" t="s">
        <v>761</v>
      </c>
    </row>
    <row r="443" spans="2:2" ht="54" x14ac:dyDescent="0.25">
      <c r="B443" s="75" t="s">
        <v>762</v>
      </c>
    </row>
    <row r="444" spans="2:2" ht="27" x14ac:dyDescent="0.25">
      <c r="B444" s="75" t="s">
        <v>763</v>
      </c>
    </row>
    <row r="445" spans="2:2" x14ac:dyDescent="0.25">
      <c r="B445" s="75" t="s">
        <v>764</v>
      </c>
    </row>
    <row r="446" spans="2:2" ht="54" x14ac:dyDescent="0.25">
      <c r="B446" s="75" t="s">
        <v>765</v>
      </c>
    </row>
    <row r="447" spans="2:2" ht="27" x14ac:dyDescent="0.25">
      <c r="B447" s="75" t="s">
        <v>766</v>
      </c>
    </row>
    <row r="448" spans="2:2" ht="40.5" x14ac:dyDescent="0.25">
      <c r="B448" s="75" t="s">
        <v>767</v>
      </c>
    </row>
    <row r="449" spans="2:2" ht="27" x14ac:dyDescent="0.25">
      <c r="B449" s="75" t="s">
        <v>768</v>
      </c>
    </row>
    <row r="450" spans="2:2" ht="27" x14ac:dyDescent="0.25">
      <c r="B450" s="75" t="s">
        <v>769</v>
      </c>
    </row>
    <row r="451" spans="2:2" ht="27" x14ac:dyDescent="0.25">
      <c r="B451" s="75" t="s">
        <v>770</v>
      </c>
    </row>
    <row r="452" spans="2:2" ht="99" x14ac:dyDescent="0.25">
      <c r="B452" s="76" t="s">
        <v>771</v>
      </c>
    </row>
    <row r="453" spans="2:2" x14ac:dyDescent="0.25">
      <c r="B453" s="75" t="s">
        <v>772</v>
      </c>
    </row>
    <row r="454" spans="2:2" ht="27" x14ac:dyDescent="0.25">
      <c r="B454" s="75" t="s">
        <v>773</v>
      </c>
    </row>
    <row r="455" spans="2:2" x14ac:dyDescent="0.25">
      <c r="B455" s="75" t="s">
        <v>774</v>
      </c>
    </row>
    <row r="456" spans="2:2" x14ac:dyDescent="0.25">
      <c r="B456" s="75" t="s">
        <v>775</v>
      </c>
    </row>
    <row r="457" spans="2:2" ht="40.5" x14ac:dyDescent="0.25">
      <c r="B457" s="75" t="s">
        <v>776</v>
      </c>
    </row>
    <row r="458" spans="2:2" ht="27" x14ac:dyDescent="0.25">
      <c r="B458" s="75" t="s">
        <v>777</v>
      </c>
    </row>
    <row r="459" spans="2:2" ht="40.5" x14ac:dyDescent="0.25">
      <c r="B459" s="75" t="s">
        <v>778</v>
      </c>
    </row>
    <row r="460" spans="2:2" ht="40.5" x14ac:dyDescent="0.25">
      <c r="B460" s="75" t="s">
        <v>779</v>
      </c>
    </row>
    <row r="461" spans="2:2" ht="49.5" x14ac:dyDescent="0.25">
      <c r="B461" s="76" t="s">
        <v>780</v>
      </c>
    </row>
    <row r="462" spans="2:2" ht="54" x14ac:dyDescent="0.25">
      <c r="B462" s="75" t="s">
        <v>781</v>
      </c>
    </row>
    <row r="463" spans="2:2" ht="135" x14ac:dyDescent="0.25">
      <c r="B463" s="75" t="s">
        <v>782</v>
      </c>
    </row>
    <row r="464" spans="2:2" ht="67.5" x14ac:dyDescent="0.25">
      <c r="B464" s="75" t="s">
        <v>783</v>
      </c>
    </row>
    <row r="465" spans="2:2" ht="27" x14ac:dyDescent="0.25">
      <c r="B465" s="75" t="s">
        <v>784</v>
      </c>
    </row>
    <row r="466" spans="2:2" x14ac:dyDescent="0.25">
      <c r="B466" s="75" t="s">
        <v>785</v>
      </c>
    </row>
    <row r="467" spans="2:2" x14ac:dyDescent="0.25">
      <c r="B467" s="75" t="s">
        <v>786</v>
      </c>
    </row>
    <row r="468" spans="2:2" ht="135" x14ac:dyDescent="0.25">
      <c r="B468" s="75" t="s">
        <v>787</v>
      </c>
    </row>
    <row r="469" spans="2:2" ht="108" x14ac:dyDescent="0.25">
      <c r="B469" s="75" t="s">
        <v>788</v>
      </c>
    </row>
    <row r="470" spans="2:2" x14ac:dyDescent="0.25">
      <c r="B470" s="75" t="s">
        <v>789</v>
      </c>
    </row>
    <row r="471" spans="2:2" ht="27" x14ac:dyDescent="0.25">
      <c r="B471" s="75" t="s">
        <v>790</v>
      </c>
    </row>
    <row r="472" spans="2:2" ht="27" x14ac:dyDescent="0.25">
      <c r="B472" s="75" t="s">
        <v>791</v>
      </c>
    </row>
    <row r="473" spans="2:2" x14ac:dyDescent="0.25">
      <c r="B473" s="75" t="s">
        <v>792</v>
      </c>
    </row>
    <row r="474" spans="2:2" ht="40.5" x14ac:dyDescent="0.25">
      <c r="B474" s="75" t="s">
        <v>793</v>
      </c>
    </row>
    <row r="475" spans="2:2" ht="67.5" x14ac:dyDescent="0.25">
      <c r="B475" s="75" t="s">
        <v>794</v>
      </c>
    </row>
    <row r="476" spans="2:2" ht="81" x14ac:dyDescent="0.25">
      <c r="B476" s="75" t="s">
        <v>795</v>
      </c>
    </row>
    <row r="477" spans="2:2" ht="81" x14ac:dyDescent="0.25">
      <c r="B477" s="75" t="s">
        <v>796</v>
      </c>
    </row>
    <row r="478" spans="2:2" ht="54" x14ac:dyDescent="0.25">
      <c r="B478" s="75" t="s">
        <v>797</v>
      </c>
    </row>
    <row r="479" spans="2:2" ht="162" x14ac:dyDescent="0.25">
      <c r="B479" s="75" t="s">
        <v>798</v>
      </c>
    </row>
    <row r="480" spans="2:2" ht="81" x14ac:dyDescent="0.25">
      <c r="B480" s="75" t="s">
        <v>799</v>
      </c>
    </row>
    <row r="481" spans="2:2" ht="27" x14ac:dyDescent="0.25">
      <c r="B481" s="75" t="s">
        <v>800</v>
      </c>
    </row>
    <row r="482" spans="2:2" ht="67.5" x14ac:dyDescent="0.25">
      <c r="B482" s="75" t="s">
        <v>801</v>
      </c>
    </row>
    <row r="483" spans="2:2" ht="54" x14ac:dyDescent="0.25">
      <c r="B483" s="75" t="s">
        <v>802</v>
      </c>
    </row>
    <row r="484" spans="2:2" ht="81" x14ac:dyDescent="0.25">
      <c r="B484" s="75" t="s">
        <v>803</v>
      </c>
    </row>
    <row r="485" spans="2:2" ht="27" x14ac:dyDescent="0.25">
      <c r="B485" s="75" t="s">
        <v>804</v>
      </c>
    </row>
    <row r="486" spans="2:2" ht="49.5" x14ac:dyDescent="0.25">
      <c r="B486" s="76" t="s">
        <v>805</v>
      </c>
    </row>
    <row r="487" spans="2:2" ht="16.5" x14ac:dyDescent="0.25">
      <c r="B487" s="76" t="s">
        <v>806</v>
      </c>
    </row>
    <row r="488" spans="2:2" x14ac:dyDescent="0.25">
      <c r="B488" s="75" t="s">
        <v>807</v>
      </c>
    </row>
    <row r="489" spans="2:2" ht="27" x14ac:dyDescent="0.25">
      <c r="B489" s="75" t="s">
        <v>808</v>
      </c>
    </row>
    <row r="490" spans="2:2" ht="54" x14ac:dyDescent="0.25">
      <c r="B490" s="75" t="s">
        <v>809</v>
      </c>
    </row>
    <row r="491" spans="2:2" x14ac:dyDescent="0.25">
      <c r="B491" s="75" t="s">
        <v>810</v>
      </c>
    </row>
    <row r="492" spans="2:2" ht="54" x14ac:dyDescent="0.25">
      <c r="B492" s="75" t="s">
        <v>811</v>
      </c>
    </row>
    <row r="493" spans="2:2" x14ac:dyDescent="0.25">
      <c r="B493" s="75" t="s">
        <v>812</v>
      </c>
    </row>
    <row r="494" spans="2:2" x14ac:dyDescent="0.25">
      <c r="B494" s="75" t="s">
        <v>813</v>
      </c>
    </row>
    <row r="495" spans="2:2" ht="33" x14ac:dyDescent="0.25">
      <c r="B495" s="76" t="s">
        <v>814</v>
      </c>
    </row>
    <row r="496" spans="2:2" ht="33" x14ac:dyDescent="0.25">
      <c r="B496" s="76" t="s">
        <v>815</v>
      </c>
    </row>
    <row r="497" spans="2:2" ht="67.5" x14ac:dyDescent="0.25">
      <c r="B497" s="75" t="s">
        <v>816</v>
      </c>
    </row>
    <row r="498" spans="2:2" ht="40.5" x14ac:dyDescent="0.25">
      <c r="B498" s="75" t="s">
        <v>817</v>
      </c>
    </row>
    <row r="499" spans="2:2" ht="27" x14ac:dyDescent="0.25">
      <c r="B499" s="75" t="s">
        <v>818</v>
      </c>
    </row>
    <row r="500" spans="2:2" ht="27" x14ac:dyDescent="0.25">
      <c r="B500" s="75" t="s">
        <v>819</v>
      </c>
    </row>
    <row r="501" spans="2:2" x14ac:dyDescent="0.25">
      <c r="B501" s="75" t="s">
        <v>820</v>
      </c>
    </row>
    <row r="502" spans="2:2" ht="40.5" x14ac:dyDescent="0.25">
      <c r="B502" s="75" t="s">
        <v>821</v>
      </c>
    </row>
    <row r="503" spans="2:2" ht="40.5" x14ac:dyDescent="0.25">
      <c r="B503" s="75" t="s">
        <v>822</v>
      </c>
    </row>
    <row r="504" spans="2:2" ht="40.5" x14ac:dyDescent="0.25">
      <c r="B504" s="75" t="s">
        <v>823</v>
      </c>
    </row>
    <row r="505" spans="2:2" ht="40.5" x14ac:dyDescent="0.25">
      <c r="B505" s="75" t="s">
        <v>824</v>
      </c>
    </row>
    <row r="506" spans="2:2" ht="54" x14ac:dyDescent="0.25">
      <c r="B506" s="75" t="s">
        <v>825</v>
      </c>
    </row>
    <row r="507" spans="2:2" ht="54" x14ac:dyDescent="0.25">
      <c r="B507" s="75" t="s">
        <v>826</v>
      </c>
    </row>
    <row r="508" spans="2:2" ht="40.5" x14ac:dyDescent="0.25">
      <c r="B508" s="75" t="s">
        <v>827</v>
      </c>
    </row>
    <row r="509" spans="2:2" ht="54" x14ac:dyDescent="0.25">
      <c r="B509" s="75" t="s">
        <v>828</v>
      </c>
    </row>
    <row r="510" spans="2:2" ht="40.5" x14ac:dyDescent="0.25">
      <c r="B510" s="75" t="s">
        <v>829</v>
      </c>
    </row>
    <row r="511" spans="2:2" ht="27" x14ac:dyDescent="0.25">
      <c r="B511" s="75" t="s">
        <v>830</v>
      </c>
    </row>
    <row r="512" spans="2:2" ht="27" x14ac:dyDescent="0.25">
      <c r="B512" s="75" t="s">
        <v>831</v>
      </c>
    </row>
    <row r="513" spans="2:2" ht="40.5" x14ac:dyDescent="0.25">
      <c r="B513" s="75" t="s">
        <v>832</v>
      </c>
    </row>
    <row r="514" spans="2:2" ht="54" x14ac:dyDescent="0.25">
      <c r="B514" s="75" t="s">
        <v>833</v>
      </c>
    </row>
    <row r="515" spans="2:2" ht="27" x14ac:dyDescent="0.25">
      <c r="B515" s="75" t="s">
        <v>834</v>
      </c>
    </row>
    <row r="516" spans="2:2" ht="49.5" x14ac:dyDescent="0.25">
      <c r="B516" s="76" t="s">
        <v>835</v>
      </c>
    </row>
    <row r="517" spans="2:2" ht="40.5" x14ac:dyDescent="0.25">
      <c r="B517" s="75" t="s">
        <v>836</v>
      </c>
    </row>
    <row r="518" spans="2:2" x14ac:dyDescent="0.25">
      <c r="B518" s="75" t="s">
        <v>837</v>
      </c>
    </row>
    <row r="519" spans="2:2" x14ac:dyDescent="0.25">
      <c r="B519" s="75" t="s">
        <v>838</v>
      </c>
    </row>
    <row r="520" spans="2:2" ht="27" x14ac:dyDescent="0.25">
      <c r="B520" s="75" t="s">
        <v>839</v>
      </c>
    </row>
    <row r="521" spans="2:2" x14ac:dyDescent="0.25">
      <c r="B521" s="75" t="s">
        <v>840</v>
      </c>
    </row>
    <row r="522" spans="2:2" ht="54" x14ac:dyDescent="0.25">
      <c r="B522" s="75" t="s">
        <v>841</v>
      </c>
    </row>
    <row r="523" spans="2:2" ht="27" x14ac:dyDescent="0.25">
      <c r="B523" s="75" t="s">
        <v>842</v>
      </c>
    </row>
    <row r="524" spans="2:2" ht="67.5" x14ac:dyDescent="0.25">
      <c r="B524" s="75" t="s">
        <v>843</v>
      </c>
    </row>
    <row r="525" spans="2:2" ht="40.5" x14ac:dyDescent="0.25">
      <c r="B525" s="75" t="s">
        <v>844</v>
      </c>
    </row>
    <row r="526" spans="2:2" ht="27" x14ac:dyDescent="0.25">
      <c r="B526" s="75" t="s">
        <v>845</v>
      </c>
    </row>
    <row r="527" spans="2:2" ht="40.5" x14ac:dyDescent="0.25">
      <c r="B527" s="75" t="s">
        <v>846</v>
      </c>
    </row>
    <row r="528" spans="2:2" ht="49.5" x14ac:dyDescent="0.25">
      <c r="B528" s="76" t="s">
        <v>847</v>
      </c>
    </row>
    <row r="529" spans="2:2" ht="67.5" x14ac:dyDescent="0.25">
      <c r="B529" s="75" t="s">
        <v>848</v>
      </c>
    </row>
    <row r="530" spans="2:2" ht="40.5" x14ac:dyDescent="0.25">
      <c r="B530" s="75" t="s">
        <v>849</v>
      </c>
    </row>
    <row r="531" spans="2:2" ht="82.5" x14ac:dyDescent="0.25">
      <c r="B531" s="76" t="s">
        <v>850</v>
      </c>
    </row>
    <row r="532" spans="2:2" ht="81" x14ac:dyDescent="0.25">
      <c r="B532" s="75" t="s">
        <v>851</v>
      </c>
    </row>
    <row r="533" spans="2:2" ht="67.5" x14ac:dyDescent="0.25">
      <c r="B533" s="75" t="s">
        <v>852</v>
      </c>
    </row>
    <row r="534" spans="2:2" ht="81" x14ac:dyDescent="0.25">
      <c r="B534" s="75" t="s">
        <v>853</v>
      </c>
    </row>
    <row r="535" spans="2:2" ht="54" x14ac:dyDescent="0.25">
      <c r="B535" s="75" t="s">
        <v>854</v>
      </c>
    </row>
    <row r="536" spans="2:2" ht="94.5" x14ac:dyDescent="0.25">
      <c r="B536" s="75" t="s">
        <v>855</v>
      </c>
    </row>
    <row r="537" spans="2:2" ht="54" x14ac:dyDescent="0.25">
      <c r="B537" s="75" t="s">
        <v>856</v>
      </c>
    </row>
    <row r="538" spans="2:2" x14ac:dyDescent="0.25">
      <c r="B538" s="75" t="s">
        <v>857</v>
      </c>
    </row>
    <row r="539" spans="2:2" x14ac:dyDescent="0.25">
      <c r="B539" s="75" t="s">
        <v>858</v>
      </c>
    </row>
    <row r="540" spans="2:2" x14ac:dyDescent="0.25">
      <c r="B540" s="75" t="s">
        <v>859</v>
      </c>
    </row>
    <row r="541" spans="2:2" ht="27" x14ac:dyDescent="0.25">
      <c r="B541" s="75" t="s">
        <v>860</v>
      </c>
    </row>
    <row r="542" spans="2:2" x14ac:dyDescent="0.25">
      <c r="B542" s="75" t="s">
        <v>861</v>
      </c>
    </row>
    <row r="543" spans="2:2" ht="40.5" x14ac:dyDescent="0.25">
      <c r="B543" s="75" t="s">
        <v>862</v>
      </c>
    </row>
    <row r="544" spans="2:2" x14ac:dyDescent="0.25">
      <c r="B544" s="75" t="s">
        <v>863</v>
      </c>
    </row>
    <row r="545" spans="2:2" ht="27" x14ac:dyDescent="0.25">
      <c r="B545" s="75" t="s">
        <v>864</v>
      </c>
    </row>
    <row r="546" spans="2:2" ht="27" x14ac:dyDescent="0.25">
      <c r="B546" s="75" t="s">
        <v>865</v>
      </c>
    </row>
    <row r="547" spans="2:2" ht="27" x14ac:dyDescent="0.25">
      <c r="B547" s="75" t="s">
        <v>866</v>
      </c>
    </row>
    <row r="548" spans="2:2" x14ac:dyDescent="0.25">
      <c r="B548" s="75" t="s">
        <v>867</v>
      </c>
    </row>
    <row r="549" spans="2:2" ht="27" x14ac:dyDescent="0.25">
      <c r="B549" s="75" t="s">
        <v>868</v>
      </c>
    </row>
    <row r="550" spans="2:2" ht="27" x14ac:dyDescent="0.25">
      <c r="B550" s="75" t="s">
        <v>869</v>
      </c>
    </row>
    <row r="551" spans="2:2" ht="27" x14ac:dyDescent="0.25">
      <c r="B551" s="75" t="s">
        <v>870</v>
      </c>
    </row>
    <row r="552" spans="2:2" x14ac:dyDescent="0.25">
      <c r="B552" s="75" t="s">
        <v>871</v>
      </c>
    </row>
    <row r="553" spans="2:2" x14ac:dyDescent="0.25">
      <c r="B553" s="75" t="s">
        <v>872</v>
      </c>
    </row>
    <row r="554" spans="2:2" x14ac:dyDescent="0.25">
      <c r="B554" s="75" t="s">
        <v>873</v>
      </c>
    </row>
    <row r="555" spans="2:2" x14ac:dyDescent="0.25">
      <c r="B555" s="75" t="s">
        <v>874</v>
      </c>
    </row>
    <row r="556" spans="2:2" ht="27" x14ac:dyDescent="0.25">
      <c r="B556" s="75" t="s">
        <v>875</v>
      </c>
    </row>
    <row r="557" spans="2:2" ht="40.5" x14ac:dyDescent="0.25">
      <c r="B557" s="75" t="s">
        <v>876</v>
      </c>
    </row>
    <row r="558" spans="2:2" x14ac:dyDescent="0.25">
      <c r="B558" s="75" t="s">
        <v>877</v>
      </c>
    </row>
    <row r="559" spans="2:2" x14ac:dyDescent="0.25">
      <c r="B559" s="75" t="s">
        <v>878</v>
      </c>
    </row>
    <row r="560" spans="2:2" x14ac:dyDescent="0.25">
      <c r="B560" s="75" t="s">
        <v>879</v>
      </c>
    </row>
    <row r="561" spans="2:2" ht="27" x14ac:dyDescent="0.25">
      <c r="B561" s="75" t="s">
        <v>880</v>
      </c>
    </row>
    <row r="562" spans="2:2" x14ac:dyDescent="0.25">
      <c r="B562" s="75" t="s">
        <v>881</v>
      </c>
    </row>
    <row r="563" spans="2:2" ht="40.5" x14ac:dyDescent="0.25">
      <c r="B563" s="75" t="s">
        <v>882</v>
      </c>
    </row>
    <row r="564" spans="2:2" ht="27" x14ac:dyDescent="0.25">
      <c r="B564" s="75" t="s">
        <v>883</v>
      </c>
    </row>
    <row r="565" spans="2:2" ht="54" x14ac:dyDescent="0.25">
      <c r="B565" s="75" t="s">
        <v>884</v>
      </c>
    </row>
    <row r="566" spans="2:2" ht="54" x14ac:dyDescent="0.25">
      <c r="B566" s="75" t="s">
        <v>885</v>
      </c>
    </row>
    <row r="567" spans="2:2" ht="54" x14ac:dyDescent="0.25">
      <c r="B567" s="75" t="s">
        <v>886</v>
      </c>
    </row>
    <row r="568" spans="2:2" ht="121.5" x14ac:dyDescent="0.25">
      <c r="B568" s="75" t="s">
        <v>887</v>
      </c>
    </row>
    <row r="569" spans="2:2" ht="40.5" x14ac:dyDescent="0.25">
      <c r="B569" s="75" t="s">
        <v>888</v>
      </c>
    </row>
    <row r="570" spans="2:2" ht="121.5" x14ac:dyDescent="0.25">
      <c r="B570" s="75" t="s">
        <v>889</v>
      </c>
    </row>
    <row r="571" spans="2:2" ht="148.5" x14ac:dyDescent="0.25">
      <c r="B571" s="75" t="s">
        <v>890</v>
      </c>
    </row>
    <row r="572" spans="2:2" ht="81" x14ac:dyDescent="0.25">
      <c r="B572" s="75" t="s">
        <v>891</v>
      </c>
    </row>
    <row r="573" spans="2:2" ht="40.5" x14ac:dyDescent="0.25">
      <c r="B573" s="75" t="s">
        <v>892</v>
      </c>
    </row>
    <row r="574" spans="2:2" x14ac:dyDescent="0.25">
      <c r="B574" s="75" t="s">
        <v>893</v>
      </c>
    </row>
    <row r="575" spans="2:2" x14ac:dyDescent="0.25">
      <c r="B575" s="75" t="s">
        <v>894</v>
      </c>
    </row>
    <row r="576" spans="2:2" ht="27" x14ac:dyDescent="0.25">
      <c r="B576" s="75" t="s">
        <v>895</v>
      </c>
    </row>
    <row r="577" spans="2:2" ht="40.5" x14ac:dyDescent="0.25">
      <c r="B577" s="75" t="s">
        <v>896</v>
      </c>
    </row>
    <row r="578" spans="2:2" ht="27" x14ac:dyDescent="0.25">
      <c r="B578" s="75" t="s">
        <v>897</v>
      </c>
    </row>
    <row r="579" spans="2:2" ht="27" x14ac:dyDescent="0.25">
      <c r="B579" s="75" t="s">
        <v>898</v>
      </c>
    </row>
    <row r="580" spans="2:2" ht="135" x14ac:dyDescent="0.25">
      <c r="B580" s="75" t="s">
        <v>899</v>
      </c>
    </row>
    <row r="581" spans="2:2" ht="27" x14ac:dyDescent="0.25">
      <c r="B581" s="75" t="s">
        <v>900</v>
      </c>
    </row>
    <row r="582" spans="2:2" x14ac:dyDescent="0.25">
      <c r="B582" s="75" t="s">
        <v>901</v>
      </c>
    </row>
    <row r="583" spans="2:2" ht="27" x14ac:dyDescent="0.25">
      <c r="B583" s="75" t="s">
        <v>902</v>
      </c>
    </row>
    <row r="584" spans="2:2" ht="40.5" x14ac:dyDescent="0.25">
      <c r="B584" s="75" t="s">
        <v>903</v>
      </c>
    </row>
    <row r="585" spans="2:2" ht="40.5" x14ac:dyDescent="0.25">
      <c r="B585" s="75" t="s">
        <v>904</v>
      </c>
    </row>
    <row r="586" spans="2:2" ht="67.5" x14ac:dyDescent="0.25">
      <c r="B586" s="75" t="s">
        <v>905</v>
      </c>
    </row>
    <row r="587" spans="2:2" ht="94.5" x14ac:dyDescent="0.25">
      <c r="B587" s="75" t="s">
        <v>906</v>
      </c>
    </row>
    <row r="588" spans="2:2" ht="27" x14ac:dyDescent="0.25">
      <c r="B588" s="75" t="s">
        <v>907</v>
      </c>
    </row>
    <row r="589" spans="2:2" ht="16.5" x14ac:dyDescent="0.25">
      <c r="B589" s="76" t="s">
        <v>908</v>
      </c>
    </row>
    <row r="590" spans="2:2" ht="54" x14ac:dyDescent="0.25">
      <c r="B590" s="75" t="s">
        <v>909</v>
      </c>
    </row>
    <row r="591" spans="2:2" ht="40.5" x14ac:dyDescent="0.25">
      <c r="B591" s="75" t="s">
        <v>910</v>
      </c>
    </row>
    <row r="592" spans="2:2" ht="27" x14ac:dyDescent="0.25">
      <c r="B592" s="75" t="s">
        <v>911</v>
      </c>
    </row>
    <row r="593" spans="2:2" x14ac:dyDescent="0.25">
      <c r="B593" s="75" t="s">
        <v>912</v>
      </c>
    </row>
    <row r="594" spans="2:2" ht="27" x14ac:dyDescent="0.25">
      <c r="B594" s="75" t="s">
        <v>913</v>
      </c>
    </row>
    <row r="595" spans="2:2" ht="27" x14ac:dyDescent="0.25">
      <c r="B595" s="75" t="s">
        <v>914</v>
      </c>
    </row>
    <row r="596" spans="2:2" ht="66" x14ac:dyDescent="0.25">
      <c r="B596" s="76" t="s">
        <v>915</v>
      </c>
    </row>
    <row r="597" spans="2:2" ht="135" x14ac:dyDescent="0.25">
      <c r="B597" s="75" t="s">
        <v>916</v>
      </c>
    </row>
    <row r="598" spans="2:2" ht="40.5" x14ac:dyDescent="0.25">
      <c r="B598" s="75" t="s">
        <v>917</v>
      </c>
    </row>
    <row r="599" spans="2:2" ht="27" x14ac:dyDescent="0.25">
      <c r="B599" s="75" t="s">
        <v>918</v>
      </c>
    </row>
    <row r="600" spans="2:2" ht="40.5" x14ac:dyDescent="0.25">
      <c r="B600" s="75" t="s">
        <v>919</v>
      </c>
    </row>
    <row r="601" spans="2:2" ht="54" x14ac:dyDescent="0.25">
      <c r="B601" s="75" t="s">
        <v>920</v>
      </c>
    </row>
    <row r="602" spans="2:2" ht="67.5" x14ac:dyDescent="0.25">
      <c r="B602" s="75" t="s">
        <v>921</v>
      </c>
    </row>
    <row r="603" spans="2:2" ht="54" x14ac:dyDescent="0.25">
      <c r="B603" s="75" t="s">
        <v>922</v>
      </c>
    </row>
    <row r="604" spans="2:2" ht="40.5" x14ac:dyDescent="0.25">
      <c r="B604" s="75" t="s">
        <v>923</v>
      </c>
    </row>
    <row r="605" spans="2:2" ht="27" x14ac:dyDescent="0.25">
      <c r="B605" s="75" t="s">
        <v>924</v>
      </c>
    </row>
    <row r="606" spans="2:2" ht="27" x14ac:dyDescent="0.25">
      <c r="B606" s="75" t="s">
        <v>925</v>
      </c>
    </row>
    <row r="607" spans="2:2" ht="67.5" x14ac:dyDescent="0.25">
      <c r="B607" s="75" t="s">
        <v>926</v>
      </c>
    </row>
    <row r="608" spans="2:2" ht="16.5" x14ac:dyDescent="0.25">
      <c r="B608" s="76" t="s">
        <v>927</v>
      </c>
    </row>
    <row r="609" spans="2:2" ht="67.5" x14ac:dyDescent="0.25">
      <c r="B609" s="75" t="s">
        <v>928</v>
      </c>
    </row>
    <row r="610" spans="2:2" ht="40.5" x14ac:dyDescent="0.25">
      <c r="B610" s="75" t="s">
        <v>929</v>
      </c>
    </row>
    <row r="611" spans="2:2" ht="27" x14ac:dyDescent="0.25">
      <c r="B611" s="75" t="s">
        <v>930</v>
      </c>
    </row>
    <row r="612" spans="2:2" ht="40.5" x14ac:dyDescent="0.25">
      <c r="B612" s="75" t="s">
        <v>931</v>
      </c>
    </row>
    <row r="613" spans="2:2" ht="94.5" x14ac:dyDescent="0.25">
      <c r="B613" s="75" t="s">
        <v>932</v>
      </c>
    </row>
    <row r="614" spans="2:2" x14ac:dyDescent="0.25">
      <c r="B614" s="75" t="s">
        <v>933</v>
      </c>
    </row>
    <row r="615" spans="2:2" ht="27" x14ac:dyDescent="0.25">
      <c r="B615" s="75" t="s">
        <v>934</v>
      </c>
    </row>
    <row r="616" spans="2:2" ht="54" x14ac:dyDescent="0.25">
      <c r="B616" s="75" t="s">
        <v>935</v>
      </c>
    </row>
    <row r="617" spans="2:2" ht="27" x14ac:dyDescent="0.25">
      <c r="B617" s="75" t="s">
        <v>936</v>
      </c>
    </row>
    <row r="618" spans="2:2" ht="27" x14ac:dyDescent="0.25">
      <c r="B618" s="75" t="s">
        <v>937</v>
      </c>
    </row>
    <row r="619" spans="2:2" ht="33" x14ac:dyDescent="0.25">
      <c r="B619" s="76" t="s">
        <v>938</v>
      </c>
    </row>
    <row r="620" spans="2:2" ht="54" x14ac:dyDescent="0.25">
      <c r="B620" s="75" t="s">
        <v>939</v>
      </c>
    </row>
    <row r="621" spans="2:2" ht="27" x14ac:dyDescent="0.25">
      <c r="B621" s="75" t="s">
        <v>940</v>
      </c>
    </row>
    <row r="622" spans="2:2" ht="81" x14ac:dyDescent="0.25">
      <c r="B622" s="75" t="s">
        <v>941</v>
      </c>
    </row>
    <row r="623" spans="2:2" ht="27" x14ac:dyDescent="0.25">
      <c r="B623" s="75" t="s">
        <v>942</v>
      </c>
    </row>
    <row r="624" spans="2:2" ht="54" x14ac:dyDescent="0.25">
      <c r="B624" s="75" t="s">
        <v>943</v>
      </c>
    </row>
    <row r="625" spans="2:2" ht="40.5" x14ac:dyDescent="0.25">
      <c r="B625" s="75" t="s">
        <v>944</v>
      </c>
    </row>
    <row r="626" spans="2:2" ht="27" x14ac:dyDescent="0.25">
      <c r="B626" s="75" t="s">
        <v>945</v>
      </c>
    </row>
    <row r="627" spans="2:2" ht="40.5" x14ac:dyDescent="0.25">
      <c r="B627" s="75" t="s">
        <v>946</v>
      </c>
    </row>
    <row r="628" spans="2:2" ht="40.5" x14ac:dyDescent="0.25">
      <c r="B628" s="75" t="s">
        <v>947</v>
      </c>
    </row>
    <row r="629" spans="2:2" ht="49.5" x14ac:dyDescent="0.25">
      <c r="B629" s="76" t="s">
        <v>948</v>
      </c>
    </row>
    <row r="630" spans="2:2" ht="40.5" x14ac:dyDescent="0.25">
      <c r="B630" s="75" t="s">
        <v>949</v>
      </c>
    </row>
    <row r="631" spans="2:2" ht="16.5" x14ac:dyDescent="0.25">
      <c r="B631" s="76" t="s">
        <v>950</v>
      </c>
    </row>
    <row r="632" spans="2:2" ht="33" x14ac:dyDescent="0.25">
      <c r="B632" s="76" t="s">
        <v>951</v>
      </c>
    </row>
    <row r="633" spans="2:2" ht="54" x14ac:dyDescent="0.25">
      <c r="B633" s="75" t="s">
        <v>952</v>
      </c>
    </row>
    <row r="634" spans="2:2" ht="40.5" x14ac:dyDescent="0.25">
      <c r="B634" s="75" t="s">
        <v>953</v>
      </c>
    </row>
    <row r="635" spans="2:2" x14ac:dyDescent="0.25">
      <c r="B635" s="75" t="s">
        <v>954</v>
      </c>
    </row>
    <row r="636" spans="2:2" x14ac:dyDescent="0.25">
      <c r="B636" s="75" t="s">
        <v>955</v>
      </c>
    </row>
    <row r="637" spans="2:2" ht="27" x14ac:dyDescent="0.25">
      <c r="B637" s="75" t="s">
        <v>956</v>
      </c>
    </row>
    <row r="638" spans="2:2" ht="67.5" x14ac:dyDescent="0.25">
      <c r="B638" s="75" t="s">
        <v>957</v>
      </c>
    </row>
    <row r="639" spans="2:2" ht="54" x14ac:dyDescent="0.25">
      <c r="B639" s="75" t="s">
        <v>958</v>
      </c>
    </row>
    <row r="640" spans="2:2" x14ac:dyDescent="0.25">
      <c r="B640" s="75" t="s">
        <v>959</v>
      </c>
    </row>
    <row r="641" spans="2:2" x14ac:dyDescent="0.25">
      <c r="B641" s="75" t="s">
        <v>960</v>
      </c>
    </row>
    <row r="642" spans="2:2" ht="67.5" x14ac:dyDescent="0.25">
      <c r="B642" s="75" t="s">
        <v>961</v>
      </c>
    </row>
    <row r="643" spans="2:2" ht="27" x14ac:dyDescent="0.25">
      <c r="B643" s="75" t="s">
        <v>962</v>
      </c>
    </row>
    <row r="644" spans="2:2" ht="40.5" x14ac:dyDescent="0.25">
      <c r="B644" s="75" t="s">
        <v>963</v>
      </c>
    </row>
    <row r="645" spans="2:2" x14ac:dyDescent="0.25">
      <c r="B645" s="75" t="s">
        <v>964</v>
      </c>
    </row>
    <row r="646" spans="2:2" ht="27" x14ac:dyDescent="0.25">
      <c r="B646" s="75" t="s">
        <v>965</v>
      </c>
    </row>
    <row r="647" spans="2:2" ht="27" x14ac:dyDescent="0.25">
      <c r="B647" s="75" t="s">
        <v>966</v>
      </c>
    </row>
    <row r="648" spans="2:2" ht="94.5" x14ac:dyDescent="0.25">
      <c r="B648" s="75" t="s">
        <v>967</v>
      </c>
    </row>
    <row r="649" spans="2:2" ht="33" x14ac:dyDescent="0.25">
      <c r="B649" s="76" t="s">
        <v>968</v>
      </c>
    </row>
    <row r="650" spans="2:2" ht="40.5" x14ac:dyDescent="0.25">
      <c r="B650" s="75" t="s">
        <v>969</v>
      </c>
    </row>
    <row r="651" spans="2:2" ht="27" x14ac:dyDescent="0.25">
      <c r="B651" s="75" t="s">
        <v>970</v>
      </c>
    </row>
    <row r="652" spans="2:2" ht="33" x14ac:dyDescent="0.25">
      <c r="B652" s="76" t="s">
        <v>971</v>
      </c>
    </row>
    <row r="653" spans="2:2" ht="54" x14ac:dyDescent="0.25">
      <c r="B653" s="75" t="s">
        <v>972</v>
      </c>
    </row>
    <row r="654" spans="2:2" ht="40.5" x14ac:dyDescent="0.25">
      <c r="B654" s="75" t="s">
        <v>973</v>
      </c>
    </row>
    <row r="655" spans="2:2" ht="40.5" x14ac:dyDescent="0.25">
      <c r="B655" s="75" t="s">
        <v>974</v>
      </c>
    </row>
    <row r="656" spans="2:2" ht="40.5" x14ac:dyDescent="0.25">
      <c r="B656" s="75" t="s">
        <v>975</v>
      </c>
    </row>
    <row r="657" spans="2:2" ht="67.5" x14ac:dyDescent="0.25">
      <c r="B657" s="75" t="s">
        <v>976</v>
      </c>
    </row>
    <row r="658" spans="2:2" ht="54" x14ac:dyDescent="0.25">
      <c r="B658" s="75" t="s">
        <v>977</v>
      </c>
    </row>
    <row r="659" spans="2:2" ht="54" x14ac:dyDescent="0.25">
      <c r="B659" s="75" t="s">
        <v>978</v>
      </c>
    </row>
    <row r="660" spans="2:2" ht="67.5" x14ac:dyDescent="0.25">
      <c r="B660" s="75" t="s">
        <v>979</v>
      </c>
    </row>
    <row r="661" spans="2:2" ht="27" x14ac:dyDescent="0.25">
      <c r="B661" s="75" t="s">
        <v>980</v>
      </c>
    </row>
    <row r="662" spans="2:2" x14ac:dyDescent="0.25">
      <c r="B662" s="75" t="s">
        <v>981</v>
      </c>
    </row>
    <row r="663" spans="2:2" x14ac:dyDescent="0.25">
      <c r="B663" s="75" t="s">
        <v>982</v>
      </c>
    </row>
    <row r="664" spans="2:2" x14ac:dyDescent="0.25">
      <c r="B664" s="75" t="s">
        <v>983</v>
      </c>
    </row>
    <row r="665" spans="2:2" x14ac:dyDescent="0.25">
      <c r="B665" s="75" t="s">
        <v>984</v>
      </c>
    </row>
    <row r="666" spans="2:2" x14ac:dyDescent="0.25">
      <c r="B666" s="75" t="s">
        <v>985</v>
      </c>
    </row>
    <row r="667" spans="2:2" x14ac:dyDescent="0.25">
      <c r="B667" s="75" t="s">
        <v>986</v>
      </c>
    </row>
    <row r="668" spans="2:2" ht="40.5" x14ac:dyDescent="0.25">
      <c r="B668" s="75" t="s">
        <v>987</v>
      </c>
    </row>
    <row r="669" spans="2:2" ht="16.5" x14ac:dyDescent="0.25">
      <c r="B669" s="76" t="s">
        <v>988</v>
      </c>
    </row>
    <row r="670" spans="2:2" ht="66" x14ac:dyDescent="0.25">
      <c r="B670" s="76" t="s">
        <v>989</v>
      </c>
    </row>
    <row r="671" spans="2:2" ht="54" x14ac:dyDescent="0.25">
      <c r="B671" s="75" t="s">
        <v>990</v>
      </c>
    </row>
    <row r="672" spans="2:2" x14ac:dyDescent="0.25">
      <c r="B672" s="75" t="s">
        <v>991</v>
      </c>
    </row>
    <row r="673" spans="2:2" ht="27" x14ac:dyDescent="0.25">
      <c r="B673" s="75" t="s">
        <v>992</v>
      </c>
    </row>
    <row r="674" spans="2:2" x14ac:dyDescent="0.25">
      <c r="B674" s="75" t="s">
        <v>993</v>
      </c>
    </row>
    <row r="675" spans="2:2" ht="27" x14ac:dyDescent="0.25">
      <c r="B675" s="75" t="s">
        <v>994</v>
      </c>
    </row>
    <row r="676" spans="2:2" x14ac:dyDescent="0.25">
      <c r="B676" s="75" t="s">
        <v>995</v>
      </c>
    </row>
    <row r="677" spans="2:2" ht="40.5" x14ac:dyDescent="0.25">
      <c r="B677" s="75" t="s">
        <v>996</v>
      </c>
    </row>
    <row r="678" spans="2:2" ht="49.5" x14ac:dyDescent="0.25">
      <c r="B678" s="76" t="s">
        <v>997</v>
      </c>
    </row>
    <row r="679" spans="2:2" ht="40.5" x14ac:dyDescent="0.25">
      <c r="B679" s="75" t="s">
        <v>998</v>
      </c>
    </row>
    <row r="680" spans="2:2" ht="27" x14ac:dyDescent="0.25">
      <c r="B680" s="75" t="s">
        <v>999</v>
      </c>
    </row>
    <row r="681" spans="2:2" x14ac:dyDescent="0.25">
      <c r="B681" s="75" t="s">
        <v>1000</v>
      </c>
    </row>
    <row r="682" spans="2:2" x14ac:dyDescent="0.25">
      <c r="B682" s="75" t="s">
        <v>1001</v>
      </c>
    </row>
    <row r="683" spans="2:2" ht="27" x14ac:dyDescent="0.25">
      <c r="B683" s="75" t="s">
        <v>1002</v>
      </c>
    </row>
    <row r="684" spans="2:2" x14ac:dyDescent="0.25">
      <c r="B684" s="75" t="s">
        <v>1003</v>
      </c>
    </row>
    <row r="685" spans="2:2" ht="27" x14ac:dyDescent="0.25">
      <c r="B685" s="75" t="s">
        <v>1004</v>
      </c>
    </row>
    <row r="686" spans="2:2" ht="49.5" x14ac:dyDescent="0.25">
      <c r="B686" s="76" t="s">
        <v>1005</v>
      </c>
    </row>
    <row r="687" spans="2:2" ht="40.5" x14ac:dyDescent="0.25">
      <c r="B687" s="75" t="s">
        <v>1006</v>
      </c>
    </row>
    <row r="688" spans="2:2" ht="54" x14ac:dyDescent="0.25">
      <c r="B688" s="75" t="s">
        <v>1007</v>
      </c>
    </row>
    <row r="689" spans="2:2" ht="27" x14ac:dyDescent="0.25">
      <c r="B689" s="75" t="s">
        <v>1008</v>
      </c>
    </row>
    <row r="690" spans="2:2" ht="40.5" x14ac:dyDescent="0.25">
      <c r="B690" s="75" t="s">
        <v>1009</v>
      </c>
    </row>
    <row r="691" spans="2:2" ht="40.5" x14ac:dyDescent="0.25">
      <c r="B691" s="75" t="s">
        <v>1010</v>
      </c>
    </row>
    <row r="692" spans="2:2" x14ac:dyDescent="0.25">
      <c r="B692" s="75" t="s">
        <v>1011</v>
      </c>
    </row>
    <row r="693" spans="2:2" x14ac:dyDescent="0.25">
      <c r="B693" s="75" t="s">
        <v>1012</v>
      </c>
    </row>
    <row r="694" spans="2:2" ht="27" x14ac:dyDescent="0.25">
      <c r="B694" s="75" t="s">
        <v>1013</v>
      </c>
    </row>
    <row r="695" spans="2:2" ht="27" x14ac:dyDescent="0.25">
      <c r="B695" s="75" t="s">
        <v>1014</v>
      </c>
    </row>
    <row r="696" spans="2:2" ht="40.5" x14ac:dyDescent="0.25">
      <c r="B696" s="75" t="s">
        <v>1015</v>
      </c>
    </row>
    <row r="697" spans="2:2" x14ac:dyDescent="0.25">
      <c r="B697" s="75" t="s">
        <v>1016</v>
      </c>
    </row>
    <row r="698" spans="2:2" ht="40.5" x14ac:dyDescent="0.25">
      <c r="B698" s="75" t="s">
        <v>1017</v>
      </c>
    </row>
    <row r="699" spans="2:2" ht="33" x14ac:dyDescent="0.25">
      <c r="B699" s="76" t="s">
        <v>1018</v>
      </c>
    </row>
    <row r="700" spans="2:2" ht="54" x14ac:dyDescent="0.25">
      <c r="B700" s="75" t="s">
        <v>1019</v>
      </c>
    </row>
    <row r="701" spans="2:2" ht="54" x14ac:dyDescent="0.25">
      <c r="B701" s="75" t="s">
        <v>1020</v>
      </c>
    </row>
    <row r="702" spans="2:2" ht="40.5" x14ac:dyDescent="0.25">
      <c r="B702" s="75" t="s">
        <v>1021</v>
      </c>
    </row>
    <row r="703" spans="2:2" ht="27" x14ac:dyDescent="0.25">
      <c r="B703" s="75" t="s">
        <v>1022</v>
      </c>
    </row>
    <row r="704" spans="2:2" ht="33" x14ac:dyDescent="0.25">
      <c r="B704" s="76" t="s">
        <v>1023</v>
      </c>
    </row>
    <row r="705" spans="2:2" ht="49.5" x14ac:dyDescent="0.25">
      <c r="B705" s="76" t="s">
        <v>1024</v>
      </c>
    </row>
    <row r="706" spans="2:2" ht="27" x14ac:dyDescent="0.25">
      <c r="B706" s="75" t="s">
        <v>1025</v>
      </c>
    </row>
    <row r="707" spans="2:2" ht="16.5" x14ac:dyDescent="0.25">
      <c r="B707" s="76" t="s">
        <v>1026</v>
      </c>
    </row>
    <row r="708" spans="2:2" ht="40.5" x14ac:dyDescent="0.25">
      <c r="B708" s="75" t="s">
        <v>1027</v>
      </c>
    </row>
    <row r="709" spans="2:2" x14ac:dyDescent="0.25">
      <c r="B709" s="75" t="s">
        <v>1028</v>
      </c>
    </row>
    <row r="710" spans="2:2" x14ac:dyDescent="0.25">
      <c r="B710" s="75" t="s">
        <v>1029</v>
      </c>
    </row>
    <row r="711" spans="2:2" x14ac:dyDescent="0.25">
      <c r="B711" s="75" t="s">
        <v>1030</v>
      </c>
    </row>
    <row r="712" spans="2:2" ht="27" x14ac:dyDescent="0.25">
      <c r="B712" s="75" t="s">
        <v>1031</v>
      </c>
    </row>
    <row r="713" spans="2:2" ht="27" x14ac:dyDescent="0.25">
      <c r="B713" s="75" t="s">
        <v>1032</v>
      </c>
    </row>
    <row r="714" spans="2:2" ht="27" x14ac:dyDescent="0.25">
      <c r="B714" s="75" t="s">
        <v>1033</v>
      </c>
    </row>
    <row r="715" spans="2:2" ht="40.5" x14ac:dyDescent="0.25">
      <c r="B715" s="75" t="s">
        <v>1034</v>
      </c>
    </row>
    <row r="716" spans="2:2" ht="27" x14ac:dyDescent="0.25">
      <c r="B716" s="75" t="s">
        <v>1035</v>
      </c>
    </row>
    <row r="717" spans="2:2" x14ac:dyDescent="0.25">
      <c r="B717" s="75" t="s">
        <v>1036</v>
      </c>
    </row>
    <row r="718" spans="2:2" ht="27" x14ac:dyDescent="0.25">
      <c r="B718" s="75" t="s">
        <v>1037</v>
      </c>
    </row>
    <row r="719" spans="2:2" ht="40.5" x14ac:dyDescent="0.25">
      <c r="B719" s="75" t="s">
        <v>1038</v>
      </c>
    </row>
    <row r="720" spans="2:2" ht="27" x14ac:dyDescent="0.25">
      <c r="B720" s="75" t="s">
        <v>1039</v>
      </c>
    </row>
    <row r="721" spans="2:2" ht="27" x14ac:dyDescent="0.25">
      <c r="B721" s="75" t="s">
        <v>1040</v>
      </c>
    </row>
    <row r="722" spans="2:2" ht="27" x14ac:dyDescent="0.25">
      <c r="B722" s="75" t="s">
        <v>1041</v>
      </c>
    </row>
    <row r="723" spans="2:2" ht="33" x14ac:dyDescent="0.25">
      <c r="B723" s="76" t="s">
        <v>1042</v>
      </c>
    </row>
    <row r="724" spans="2:2" x14ac:dyDescent="0.25">
      <c r="B724" s="75" t="s">
        <v>1043</v>
      </c>
    </row>
    <row r="725" spans="2:2" ht="27" x14ac:dyDescent="0.25">
      <c r="B725" s="75" t="s">
        <v>1044</v>
      </c>
    </row>
    <row r="726" spans="2:2" ht="27" x14ac:dyDescent="0.25">
      <c r="B726" s="75" t="s">
        <v>1045</v>
      </c>
    </row>
    <row r="727" spans="2:2" ht="27" x14ac:dyDescent="0.25">
      <c r="B727" s="75" t="s">
        <v>1046</v>
      </c>
    </row>
    <row r="728" spans="2:2" ht="27" x14ac:dyDescent="0.25">
      <c r="B728" s="75" t="s">
        <v>1047</v>
      </c>
    </row>
    <row r="729" spans="2:2" ht="27" x14ac:dyDescent="0.25">
      <c r="B729" s="75" t="s">
        <v>1048</v>
      </c>
    </row>
    <row r="730" spans="2:2" ht="40.5" x14ac:dyDescent="0.25">
      <c r="B730" s="75" t="s">
        <v>1049</v>
      </c>
    </row>
    <row r="731" spans="2:2" x14ac:dyDescent="0.25">
      <c r="B731" s="75" t="s">
        <v>1050</v>
      </c>
    </row>
    <row r="732" spans="2:2" x14ac:dyDescent="0.25">
      <c r="B732" s="75" t="s">
        <v>1051</v>
      </c>
    </row>
    <row r="733" spans="2:2" ht="16.5" x14ac:dyDescent="0.25">
      <c r="B733" s="76" t="s">
        <v>1052</v>
      </c>
    </row>
    <row r="734" spans="2:2" ht="40.5" x14ac:dyDescent="0.25">
      <c r="B734" s="75" t="s">
        <v>1053</v>
      </c>
    </row>
    <row r="735" spans="2:2" ht="27" x14ac:dyDescent="0.25">
      <c r="B735" s="75" t="s">
        <v>1054</v>
      </c>
    </row>
    <row r="736" spans="2:2" ht="40.5" x14ac:dyDescent="0.25">
      <c r="B736" s="75" t="s">
        <v>1055</v>
      </c>
    </row>
    <row r="737" spans="2:2" x14ac:dyDescent="0.25">
      <c r="B737" s="75" t="s">
        <v>1056</v>
      </c>
    </row>
    <row r="738" spans="2:2" ht="27" x14ac:dyDescent="0.25">
      <c r="B738" s="75" t="s">
        <v>1057</v>
      </c>
    </row>
    <row r="739" spans="2:2" ht="27" x14ac:dyDescent="0.25">
      <c r="B739" s="75" t="s">
        <v>1058</v>
      </c>
    </row>
    <row r="740" spans="2:2" ht="40.5" x14ac:dyDescent="0.25">
      <c r="B740" s="75" t="s">
        <v>1059</v>
      </c>
    </row>
    <row r="741" spans="2:2" ht="54" x14ac:dyDescent="0.25">
      <c r="B741" s="75" t="s">
        <v>1060</v>
      </c>
    </row>
    <row r="742" spans="2:2" x14ac:dyDescent="0.25">
      <c r="B742" s="75" t="s">
        <v>1061</v>
      </c>
    </row>
    <row r="743" spans="2:2" ht="40.5" x14ac:dyDescent="0.25">
      <c r="B743" s="75" t="s">
        <v>1062</v>
      </c>
    </row>
    <row r="744" spans="2:2" ht="16.5" x14ac:dyDescent="0.25">
      <c r="B744" s="76" t="s">
        <v>1063</v>
      </c>
    </row>
    <row r="745" spans="2:2" ht="81" x14ac:dyDescent="0.25">
      <c r="B745" s="75" t="s">
        <v>1064</v>
      </c>
    </row>
    <row r="746" spans="2:2" ht="33" x14ac:dyDescent="0.25">
      <c r="B746" s="76" t="s">
        <v>1065</v>
      </c>
    </row>
    <row r="747" spans="2:2" x14ac:dyDescent="0.25">
      <c r="B747" s="75" t="s">
        <v>1066</v>
      </c>
    </row>
    <row r="748" spans="2:2" ht="16.5" x14ac:dyDescent="0.25">
      <c r="B748" s="76" t="s">
        <v>1067</v>
      </c>
    </row>
    <row r="749" spans="2:2" x14ac:dyDescent="0.25">
      <c r="B749" s="75" t="s">
        <v>1068</v>
      </c>
    </row>
    <row r="750" spans="2:2" x14ac:dyDescent="0.25">
      <c r="B750" s="75" t="s">
        <v>1069</v>
      </c>
    </row>
    <row r="751" spans="2:2" x14ac:dyDescent="0.25">
      <c r="B751" s="75" t="s">
        <v>1070</v>
      </c>
    </row>
    <row r="752" spans="2:2" x14ac:dyDescent="0.25">
      <c r="B752" s="75" t="s">
        <v>1071</v>
      </c>
    </row>
    <row r="753" spans="2:2" ht="27" x14ac:dyDescent="0.25">
      <c r="B753" s="75" t="s">
        <v>1072</v>
      </c>
    </row>
    <row r="754" spans="2:2" ht="27" x14ac:dyDescent="0.25">
      <c r="B754" s="75" t="s">
        <v>1073</v>
      </c>
    </row>
    <row r="755" spans="2:2" ht="54" x14ac:dyDescent="0.25">
      <c r="B755" s="75" t="s">
        <v>1074</v>
      </c>
    </row>
    <row r="756" spans="2:2" ht="27" x14ac:dyDescent="0.25">
      <c r="B756" s="75" t="s">
        <v>1075</v>
      </c>
    </row>
    <row r="757" spans="2:2" ht="27" x14ac:dyDescent="0.25">
      <c r="B757" s="75" t="s">
        <v>1076</v>
      </c>
    </row>
    <row r="758" spans="2:2" ht="27" x14ac:dyDescent="0.25">
      <c r="B758" s="75" t="s">
        <v>1077</v>
      </c>
    </row>
    <row r="759" spans="2:2" ht="27" x14ac:dyDescent="0.25">
      <c r="B759" s="75" t="s">
        <v>1078</v>
      </c>
    </row>
    <row r="760" spans="2:2" ht="40.5" x14ac:dyDescent="0.25">
      <c r="B760" s="75" t="s">
        <v>1079</v>
      </c>
    </row>
    <row r="761" spans="2:2" ht="16.5" x14ac:dyDescent="0.25">
      <c r="B761" s="76" t="s">
        <v>1080</v>
      </c>
    </row>
    <row r="762" spans="2:2" ht="40.5" x14ac:dyDescent="0.25">
      <c r="B762" s="75" t="s">
        <v>1081</v>
      </c>
    </row>
    <row r="763" spans="2:2" x14ac:dyDescent="0.25">
      <c r="B763" s="75" t="s">
        <v>1082</v>
      </c>
    </row>
    <row r="764" spans="2:2" ht="27" x14ac:dyDescent="0.25">
      <c r="B764" s="75" t="s">
        <v>1083</v>
      </c>
    </row>
    <row r="765" spans="2:2" ht="27" x14ac:dyDescent="0.25">
      <c r="B765" s="75" t="s">
        <v>1084</v>
      </c>
    </row>
    <row r="766" spans="2:2" x14ac:dyDescent="0.25">
      <c r="B766" s="75" t="s">
        <v>1085</v>
      </c>
    </row>
    <row r="767" spans="2:2" x14ac:dyDescent="0.25">
      <c r="B767" s="75" t="s">
        <v>1086</v>
      </c>
    </row>
    <row r="768" spans="2:2" x14ac:dyDescent="0.25">
      <c r="B768" s="75" t="s">
        <v>1087</v>
      </c>
    </row>
    <row r="769" spans="2:2" ht="27" x14ac:dyDescent="0.25">
      <c r="B769" s="75" t="s">
        <v>1088</v>
      </c>
    </row>
    <row r="770" spans="2:2" x14ac:dyDescent="0.25">
      <c r="B770" s="75" t="s">
        <v>1089</v>
      </c>
    </row>
    <row r="771" spans="2:2" ht="27" x14ac:dyDescent="0.25">
      <c r="B771" s="75" t="s">
        <v>1090</v>
      </c>
    </row>
    <row r="772" spans="2:2" ht="16.5" x14ac:dyDescent="0.25">
      <c r="B772" s="76" t="s">
        <v>1091</v>
      </c>
    </row>
    <row r="773" spans="2:2" ht="27" x14ac:dyDescent="0.25">
      <c r="B773" s="75" t="s">
        <v>1092</v>
      </c>
    </row>
    <row r="774" spans="2:2" ht="33" x14ac:dyDescent="0.25">
      <c r="B774" s="76" t="s">
        <v>1093</v>
      </c>
    </row>
    <row r="775" spans="2:2" ht="27" x14ac:dyDescent="0.25">
      <c r="B775" s="75" t="s">
        <v>1094</v>
      </c>
    </row>
    <row r="776" spans="2:2" ht="16.5" x14ac:dyDescent="0.25">
      <c r="B776" s="76" t="s">
        <v>1095</v>
      </c>
    </row>
    <row r="777" spans="2:2" ht="67.5" x14ac:dyDescent="0.25">
      <c r="B777" s="75" t="s">
        <v>1096</v>
      </c>
    </row>
    <row r="778" spans="2:2" x14ac:dyDescent="0.25">
      <c r="B778" s="75" t="s">
        <v>277</v>
      </c>
    </row>
    <row r="779" spans="2:2" ht="27" x14ac:dyDescent="0.25">
      <c r="B779" s="75" t="s">
        <v>1097</v>
      </c>
    </row>
    <row r="780" spans="2:2" ht="27" x14ac:dyDescent="0.25">
      <c r="B780" s="75" t="s">
        <v>1098</v>
      </c>
    </row>
    <row r="781" spans="2:2" ht="27" x14ac:dyDescent="0.25">
      <c r="B781" s="75" t="s">
        <v>1099</v>
      </c>
    </row>
    <row r="782" spans="2:2" ht="27" x14ac:dyDescent="0.25">
      <c r="B782" s="75" t="s">
        <v>1100</v>
      </c>
    </row>
    <row r="783" spans="2:2" ht="27" x14ac:dyDescent="0.25">
      <c r="B783" s="75" t="s">
        <v>1101</v>
      </c>
    </row>
    <row r="784" spans="2:2" ht="27" x14ac:dyDescent="0.25">
      <c r="B784" s="75" t="s">
        <v>1102</v>
      </c>
    </row>
    <row r="785" spans="2:2" ht="27" x14ac:dyDescent="0.25">
      <c r="B785" s="75" t="s">
        <v>1103</v>
      </c>
    </row>
    <row r="786" spans="2:2" x14ac:dyDescent="0.25">
      <c r="B786" s="75" t="s">
        <v>1104</v>
      </c>
    </row>
    <row r="787" spans="2:2" x14ac:dyDescent="0.25">
      <c r="B787" s="75" t="s">
        <v>1105</v>
      </c>
    </row>
    <row r="788" spans="2:2" ht="16.5" x14ac:dyDescent="0.25">
      <c r="B788" s="76" t="s">
        <v>1106</v>
      </c>
    </row>
    <row r="789" spans="2:2" ht="66" x14ac:dyDescent="0.25">
      <c r="B789" s="76" t="s">
        <v>1107</v>
      </c>
    </row>
    <row r="790" spans="2:2" ht="16.5" x14ac:dyDescent="0.25">
      <c r="B790" s="76" t="s">
        <v>1108</v>
      </c>
    </row>
    <row r="791" spans="2:2" ht="33" x14ac:dyDescent="0.25">
      <c r="B791" s="76" t="s">
        <v>1109</v>
      </c>
    </row>
    <row r="792" spans="2:2" ht="33" x14ac:dyDescent="0.25">
      <c r="B792" s="76" t="s">
        <v>1110</v>
      </c>
    </row>
    <row r="793" spans="2:2" ht="16.5" x14ac:dyDescent="0.25">
      <c r="B793" s="76" t="s">
        <v>1111</v>
      </c>
    </row>
    <row r="794" spans="2:2" ht="40.5" x14ac:dyDescent="0.25">
      <c r="B794" s="75" t="s">
        <v>1112</v>
      </c>
    </row>
    <row r="795" spans="2:2" x14ac:dyDescent="0.25">
      <c r="B795" s="75" t="s">
        <v>1113</v>
      </c>
    </row>
    <row r="796" spans="2:2" ht="40.5" x14ac:dyDescent="0.25">
      <c r="B796" s="75" t="s">
        <v>1114</v>
      </c>
    </row>
    <row r="797" spans="2:2" ht="27" x14ac:dyDescent="0.25">
      <c r="B797" s="75" t="s">
        <v>1115</v>
      </c>
    </row>
    <row r="798" spans="2:2" ht="27" x14ac:dyDescent="0.25">
      <c r="B798" s="75" t="s">
        <v>1116</v>
      </c>
    </row>
    <row r="799" spans="2:2" ht="27" x14ac:dyDescent="0.25">
      <c r="B799" s="75" t="s">
        <v>1117</v>
      </c>
    </row>
    <row r="800" spans="2:2" x14ac:dyDescent="0.25">
      <c r="B800" s="75" t="s">
        <v>1118</v>
      </c>
    </row>
    <row r="801" spans="2:2" ht="16.5" x14ac:dyDescent="0.25">
      <c r="B801" s="76" t="s">
        <v>1119</v>
      </c>
    </row>
    <row r="802" spans="2:2" ht="40.5" x14ac:dyDescent="0.25">
      <c r="B802" s="75" t="s">
        <v>1120</v>
      </c>
    </row>
    <row r="803" spans="2:2" x14ac:dyDescent="0.25">
      <c r="B803" s="75" t="s">
        <v>1121</v>
      </c>
    </row>
    <row r="804" spans="2:2" ht="27" x14ac:dyDescent="0.25">
      <c r="B804" s="75" t="s">
        <v>1122</v>
      </c>
    </row>
    <row r="805" spans="2:2" ht="121.5" x14ac:dyDescent="0.25">
      <c r="B805" s="75" t="s">
        <v>1123</v>
      </c>
    </row>
    <row r="806" spans="2:2" ht="27" x14ac:dyDescent="0.25">
      <c r="B806" s="75" t="s">
        <v>1124</v>
      </c>
    </row>
    <row r="807" spans="2:2" ht="27" x14ac:dyDescent="0.25">
      <c r="B807" s="75" t="s">
        <v>1125</v>
      </c>
    </row>
    <row r="808" spans="2:2" ht="27" x14ac:dyDescent="0.25">
      <c r="B808" s="75" t="s">
        <v>1126</v>
      </c>
    </row>
    <row r="809" spans="2:2" x14ac:dyDescent="0.25">
      <c r="B809" s="75" t="s">
        <v>1127</v>
      </c>
    </row>
    <row r="810" spans="2:2" ht="16.5" x14ac:dyDescent="0.25">
      <c r="B810" s="76" t="s">
        <v>1128</v>
      </c>
    </row>
    <row r="811" spans="2:2" ht="16.5" x14ac:dyDescent="0.25">
      <c r="B811" s="76" t="s">
        <v>1129</v>
      </c>
    </row>
    <row r="812" spans="2:2" ht="40.5" x14ac:dyDescent="0.25">
      <c r="B812" s="75" t="s">
        <v>1130</v>
      </c>
    </row>
    <row r="813" spans="2:2" x14ac:dyDescent="0.25">
      <c r="B813" s="75" t="s">
        <v>1131</v>
      </c>
    </row>
    <row r="814" spans="2:2" ht="27" x14ac:dyDescent="0.25">
      <c r="B814" s="75" t="s">
        <v>1132</v>
      </c>
    </row>
    <row r="815" spans="2:2" ht="27" x14ac:dyDescent="0.25">
      <c r="B815" s="75" t="s">
        <v>1133</v>
      </c>
    </row>
    <row r="816" spans="2:2" ht="81" x14ac:dyDescent="0.25">
      <c r="B816" s="75" t="s">
        <v>1134</v>
      </c>
    </row>
    <row r="817" spans="2:2" ht="81" x14ac:dyDescent="0.25">
      <c r="B817" s="75" t="s">
        <v>1135</v>
      </c>
    </row>
    <row r="818" spans="2:2" ht="27" x14ac:dyDescent="0.25">
      <c r="B818" s="75" t="s">
        <v>1136</v>
      </c>
    </row>
    <row r="819" spans="2:2" ht="54" x14ac:dyDescent="0.25">
      <c r="B819" s="75" t="s">
        <v>1137</v>
      </c>
    </row>
    <row r="820" spans="2:2" ht="27" x14ac:dyDescent="0.25">
      <c r="B820" s="75" t="s">
        <v>1138</v>
      </c>
    </row>
    <row r="821" spans="2:2" ht="16.5" x14ac:dyDescent="0.25">
      <c r="B821" s="76" t="s">
        <v>1139</v>
      </c>
    </row>
    <row r="822" spans="2:2" ht="40.5" x14ac:dyDescent="0.25">
      <c r="B822" s="75" t="s">
        <v>1140</v>
      </c>
    </row>
    <row r="823" spans="2:2" x14ac:dyDescent="0.25">
      <c r="B823" s="75" t="s">
        <v>1141</v>
      </c>
    </row>
    <row r="824" spans="2:2" ht="27" x14ac:dyDescent="0.25">
      <c r="B824" s="75" t="s">
        <v>1142</v>
      </c>
    </row>
    <row r="825" spans="2:2" ht="121.5" x14ac:dyDescent="0.25">
      <c r="B825" s="75" t="s">
        <v>1143</v>
      </c>
    </row>
    <row r="826" spans="2:2" ht="27" x14ac:dyDescent="0.25">
      <c r="B826" s="75" t="s">
        <v>1144</v>
      </c>
    </row>
    <row r="827" spans="2:2" ht="81" x14ac:dyDescent="0.25">
      <c r="B827" s="75" t="s">
        <v>1145</v>
      </c>
    </row>
    <row r="828" spans="2:2" ht="27" x14ac:dyDescent="0.25">
      <c r="B828" s="75" t="s">
        <v>1146</v>
      </c>
    </row>
    <row r="829" spans="2:2" ht="27" x14ac:dyDescent="0.25">
      <c r="B829" s="75" t="s">
        <v>1147</v>
      </c>
    </row>
    <row r="830" spans="2:2" ht="27" x14ac:dyDescent="0.25">
      <c r="B830" s="75" t="s">
        <v>1148</v>
      </c>
    </row>
    <row r="831" spans="2:2" ht="54" x14ac:dyDescent="0.25">
      <c r="B831" s="75" t="s">
        <v>1149</v>
      </c>
    </row>
    <row r="832" spans="2:2" ht="33" x14ac:dyDescent="0.25">
      <c r="B832" s="76" t="s">
        <v>1150</v>
      </c>
    </row>
    <row r="833" spans="2:2" ht="16.5" x14ac:dyDescent="0.25">
      <c r="B833" s="76" t="s">
        <v>1151</v>
      </c>
    </row>
    <row r="834" spans="2:2" x14ac:dyDescent="0.25">
      <c r="B834" s="75" t="s">
        <v>1152</v>
      </c>
    </row>
    <row r="835" spans="2:2" x14ac:dyDescent="0.25">
      <c r="B835" s="75" t="s">
        <v>1153</v>
      </c>
    </row>
    <row r="836" spans="2:2" x14ac:dyDescent="0.25">
      <c r="B836" s="75" t="s">
        <v>1154</v>
      </c>
    </row>
    <row r="837" spans="2:2" x14ac:dyDescent="0.25">
      <c r="B837" s="75" t="s">
        <v>1155</v>
      </c>
    </row>
    <row r="838" spans="2:2" ht="27" x14ac:dyDescent="0.25">
      <c r="B838" s="75" t="s">
        <v>1156</v>
      </c>
    </row>
    <row r="839" spans="2:2" ht="40.5" x14ac:dyDescent="0.25">
      <c r="B839" s="75" t="s">
        <v>1157</v>
      </c>
    </row>
    <row r="840" spans="2:2" ht="121.5" x14ac:dyDescent="0.25">
      <c r="B840" s="75" t="s">
        <v>1158</v>
      </c>
    </row>
    <row r="841" spans="2:2" ht="148.5" x14ac:dyDescent="0.25">
      <c r="B841" s="75" t="s">
        <v>1159</v>
      </c>
    </row>
    <row r="842" spans="2:2" ht="27" x14ac:dyDescent="0.25">
      <c r="B842" s="75" t="s">
        <v>1160</v>
      </c>
    </row>
    <row r="843" spans="2:2" x14ac:dyDescent="0.25">
      <c r="B843" s="75" t="s">
        <v>1161</v>
      </c>
    </row>
    <row r="844" spans="2:2" ht="27" x14ac:dyDescent="0.25">
      <c r="B844" s="75" t="s">
        <v>1162</v>
      </c>
    </row>
    <row r="845" spans="2:2" ht="40.5" x14ac:dyDescent="0.25">
      <c r="B845" s="75" t="s">
        <v>1163</v>
      </c>
    </row>
    <row r="846" spans="2:2" ht="40.5" x14ac:dyDescent="0.25">
      <c r="B846" s="75" t="s">
        <v>1164</v>
      </c>
    </row>
    <row r="847" spans="2:2" ht="54" x14ac:dyDescent="0.25">
      <c r="B847" s="75" t="s">
        <v>1165</v>
      </c>
    </row>
    <row r="848" spans="2:2" ht="27" x14ac:dyDescent="0.25">
      <c r="B848" s="75" t="s">
        <v>1166</v>
      </c>
    </row>
    <row r="849" spans="2:2" ht="49.5" x14ac:dyDescent="0.25">
      <c r="B849" s="76" t="s">
        <v>1167</v>
      </c>
    </row>
    <row r="850" spans="2:2" ht="16.5" x14ac:dyDescent="0.25">
      <c r="B850" s="76" t="s">
        <v>1168</v>
      </c>
    </row>
    <row r="851" spans="2:2" ht="54" x14ac:dyDescent="0.25">
      <c r="B851" s="75" t="s">
        <v>1169</v>
      </c>
    </row>
    <row r="852" spans="2:2" x14ac:dyDescent="0.25">
      <c r="B852" s="75" t="s">
        <v>1170</v>
      </c>
    </row>
    <row r="853" spans="2:2" ht="27" x14ac:dyDescent="0.25">
      <c r="B853" s="75" t="s">
        <v>1171</v>
      </c>
    </row>
    <row r="854" spans="2:2" ht="108" x14ac:dyDescent="0.25">
      <c r="B854" s="75" t="s">
        <v>1172</v>
      </c>
    </row>
    <row r="855" spans="2:2" x14ac:dyDescent="0.25">
      <c r="B855" s="75" t="s">
        <v>1173</v>
      </c>
    </row>
    <row r="856" spans="2:2" ht="16.5" x14ac:dyDescent="0.25">
      <c r="B856" s="76" t="s">
        <v>1174</v>
      </c>
    </row>
    <row r="857" spans="2:2" ht="54" x14ac:dyDescent="0.25">
      <c r="B857" s="75" t="s">
        <v>1175</v>
      </c>
    </row>
    <row r="858" spans="2:2" x14ac:dyDescent="0.25">
      <c r="B858" s="75" t="s">
        <v>1176</v>
      </c>
    </row>
    <row r="859" spans="2:2" ht="27" x14ac:dyDescent="0.25">
      <c r="B859" s="75" t="s">
        <v>1177</v>
      </c>
    </row>
    <row r="860" spans="2:2" ht="121.5" x14ac:dyDescent="0.25">
      <c r="B860" s="75" t="s">
        <v>1178</v>
      </c>
    </row>
    <row r="861" spans="2:2" x14ac:dyDescent="0.25">
      <c r="B861" s="75" t="s">
        <v>1179</v>
      </c>
    </row>
    <row r="862" spans="2:2" ht="33" x14ac:dyDescent="0.25">
      <c r="B862" s="76" t="s">
        <v>1180</v>
      </c>
    </row>
    <row r="863" spans="2:2" ht="16.5" x14ac:dyDescent="0.25">
      <c r="B863" s="76" t="s">
        <v>1181</v>
      </c>
    </row>
    <row r="864" spans="2:2" ht="40.5" x14ac:dyDescent="0.25">
      <c r="B864" s="75" t="s">
        <v>1182</v>
      </c>
    </row>
    <row r="865" spans="2:2" x14ac:dyDescent="0.25">
      <c r="B865" s="75" t="s">
        <v>1183</v>
      </c>
    </row>
    <row r="866" spans="2:2" ht="27" x14ac:dyDescent="0.25">
      <c r="B866" s="75" t="s">
        <v>1184</v>
      </c>
    </row>
    <row r="867" spans="2:2" ht="27" x14ac:dyDescent="0.25">
      <c r="B867" s="75" t="s">
        <v>1185</v>
      </c>
    </row>
    <row r="868" spans="2:2" ht="27" x14ac:dyDescent="0.25">
      <c r="B868" s="75" t="s">
        <v>1186</v>
      </c>
    </row>
    <row r="869" spans="2:2" ht="27" x14ac:dyDescent="0.25">
      <c r="B869" s="75" t="s">
        <v>1187</v>
      </c>
    </row>
    <row r="870" spans="2:2" ht="40.5" x14ac:dyDescent="0.25">
      <c r="B870" s="75" t="s">
        <v>1188</v>
      </c>
    </row>
    <row r="871" spans="2:2" ht="27" x14ac:dyDescent="0.25">
      <c r="B871" s="75" t="s">
        <v>1189</v>
      </c>
    </row>
    <row r="872" spans="2:2" ht="67.5" x14ac:dyDescent="0.25">
      <c r="B872" s="75" t="s">
        <v>1190</v>
      </c>
    </row>
    <row r="873" spans="2:2" ht="16.5" x14ac:dyDescent="0.25">
      <c r="B873" s="76" t="s">
        <v>1191</v>
      </c>
    </row>
    <row r="874" spans="2:2" ht="40.5" x14ac:dyDescent="0.25">
      <c r="B874" s="75" t="s">
        <v>1192</v>
      </c>
    </row>
    <row r="875" spans="2:2" x14ac:dyDescent="0.25">
      <c r="B875" s="75" t="s">
        <v>1193</v>
      </c>
    </row>
    <row r="876" spans="2:2" ht="27" x14ac:dyDescent="0.25">
      <c r="B876" s="75" t="s">
        <v>1194</v>
      </c>
    </row>
    <row r="877" spans="2:2" ht="121.5" x14ac:dyDescent="0.25">
      <c r="B877" s="75" t="s">
        <v>1195</v>
      </c>
    </row>
    <row r="878" spans="2:2" ht="27" x14ac:dyDescent="0.25">
      <c r="B878" s="75" t="s">
        <v>1196</v>
      </c>
    </row>
    <row r="879" spans="2:2" ht="27" x14ac:dyDescent="0.25">
      <c r="B879" s="75" t="s">
        <v>1197</v>
      </c>
    </row>
    <row r="880" spans="2:2" ht="27" x14ac:dyDescent="0.25">
      <c r="B880" s="75" t="s">
        <v>1198</v>
      </c>
    </row>
    <row r="881" spans="2:2" ht="40.5" x14ac:dyDescent="0.25">
      <c r="B881" s="75" t="s">
        <v>1199</v>
      </c>
    </row>
    <row r="882" spans="2:2" ht="27" x14ac:dyDescent="0.25">
      <c r="B882" s="75" t="s">
        <v>1200</v>
      </c>
    </row>
    <row r="883" spans="2:2" ht="67.5" x14ac:dyDescent="0.25">
      <c r="B883" s="75" t="s">
        <v>1201</v>
      </c>
    </row>
    <row r="884" spans="2:2" ht="49.5" x14ac:dyDescent="0.25">
      <c r="B884" s="76" t="s">
        <v>1202</v>
      </c>
    </row>
    <row r="885" spans="2:2" ht="16.5" x14ac:dyDescent="0.25">
      <c r="B885" s="76" t="s">
        <v>1203</v>
      </c>
    </row>
    <row r="886" spans="2:2" x14ac:dyDescent="0.25">
      <c r="B886" s="75" t="s">
        <v>1204</v>
      </c>
    </row>
    <row r="887" spans="2:2" x14ac:dyDescent="0.25">
      <c r="B887" s="75" t="s">
        <v>1205</v>
      </c>
    </row>
    <row r="888" spans="2:2" ht="81" x14ac:dyDescent="0.25">
      <c r="B888" s="75" t="s">
        <v>1206</v>
      </c>
    </row>
    <row r="889" spans="2:2" ht="27" x14ac:dyDescent="0.25">
      <c r="B889" s="75" t="s">
        <v>1207</v>
      </c>
    </row>
    <row r="890" spans="2:2" x14ac:dyDescent="0.25">
      <c r="B890" s="75" t="s">
        <v>1208</v>
      </c>
    </row>
    <row r="891" spans="2:2" ht="27" x14ac:dyDescent="0.25">
      <c r="B891" s="75" t="s">
        <v>1209</v>
      </c>
    </row>
    <row r="892" spans="2:2" ht="40.5" x14ac:dyDescent="0.25">
      <c r="B892" s="75" t="s">
        <v>1210</v>
      </c>
    </row>
    <row r="893" spans="2:2" ht="27" x14ac:dyDescent="0.25">
      <c r="B893" s="75" t="s">
        <v>1211</v>
      </c>
    </row>
    <row r="894" spans="2:2" ht="27" x14ac:dyDescent="0.25">
      <c r="B894" s="75" t="s">
        <v>1212</v>
      </c>
    </row>
    <row r="895" spans="2:2" ht="54" x14ac:dyDescent="0.25">
      <c r="B895" s="75" t="s">
        <v>1213</v>
      </c>
    </row>
    <row r="896" spans="2:2" ht="27" x14ac:dyDescent="0.25">
      <c r="B896" s="75" t="s">
        <v>1214</v>
      </c>
    </row>
    <row r="897" spans="2:2" ht="27" x14ac:dyDescent="0.25">
      <c r="B897" s="75" t="s">
        <v>1215</v>
      </c>
    </row>
    <row r="898" spans="2:2" ht="27" x14ac:dyDescent="0.25">
      <c r="B898" s="75" t="s">
        <v>1216</v>
      </c>
    </row>
    <row r="899" spans="2:2" x14ac:dyDescent="0.25">
      <c r="B899" s="75" t="s">
        <v>1217</v>
      </c>
    </row>
    <row r="900" spans="2:2" ht="16.5" x14ac:dyDescent="0.25">
      <c r="B900" s="76" t="s">
        <v>1218</v>
      </c>
    </row>
    <row r="901" spans="2:2" x14ac:dyDescent="0.25">
      <c r="B901" s="75" t="s">
        <v>1219</v>
      </c>
    </row>
    <row r="902" spans="2:2" x14ac:dyDescent="0.25">
      <c r="B902" s="75" t="s">
        <v>1205</v>
      </c>
    </row>
    <row r="903" spans="2:2" ht="81" x14ac:dyDescent="0.25">
      <c r="B903" s="75" t="s">
        <v>1206</v>
      </c>
    </row>
    <row r="904" spans="2:2" ht="27" x14ac:dyDescent="0.25">
      <c r="B904" s="75" t="s">
        <v>1207</v>
      </c>
    </row>
    <row r="905" spans="2:2" x14ac:dyDescent="0.25">
      <c r="B905" s="75" t="s">
        <v>1220</v>
      </c>
    </row>
    <row r="906" spans="2:2" ht="27" x14ac:dyDescent="0.25">
      <c r="B906" s="75" t="s">
        <v>1221</v>
      </c>
    </row>
    <row r="907" spans="2:2" ht="121.5" x14ac:dyDescent="0.25">
      <c r="B907" s="75" t="s">
        <v>1222</v>
      </c>
    </row>
    <row r="908" spans="2:2" ht="40.5" x14ac:dyDescent="0.25">
      <c r="B908" s="75" t="s">
        <v>1223</v>
      </c>
    </row>
    <row r="909" spans="2:2" ht="27" x14ac:dyDescent="0.25">
      <c r="B909" s="75" t="s">
        <v>1224</v>
      </c>
    </row>
    <row r="910" spans="2:2" ht="27" x14ac:dyDescent="0.25">
      <c r="B910" s="75" t="s">
        <v>1225</v>
      </c>
    </row>
    <row r="911" spans="2:2" ht="54" x14ac:dyDescent="0.25">
      <c r="B911" s="75" t="s">
        <v>1226</v>
      </c>
    </row>
    <row r="912" spans="2:2" ht="27" x14ac:dyDescent="0.25">
      <c r="B912" s="75" t="s">
        <v>1227</v>
      </c>
    </row>
    <row r="913" spans="2:2" ht="27" x14ac:dyDescent="0.25">
      <c r="B913" s="75" t="s">
        <v>1228</v>
      </c>
    </row>
    <row r="914" spans="2:2" ht="27" x14ac:dyDescent="0.25">
      <c r="B914" s="75" t="s">
        <v>1229</v>
      </c>
    </row>
    <row r="915" spans="2:2" ht="33" x14ac:dyDescent="0.25">
      <c r="B915" s="76" t="s">
        <v>1230</v>
      </c>
    </row>
    <row r="916" spans="2:2" ht="16.5" x14ac:dyDescent="0.25">
      <c r="B916" s="76" t="s">
        <v>1231</v>
      </c>
    </row>
    <row r="917" spans="2:2" x14ac:dyDescent="0.25">
      <c r="B917" s="75" t="s">
        <v>1232</v>
      </c>
    </row>
    <row r="918" spans="2:2" x14ac:dyDescent="0.25">
      <c r="B918" s="75" t="s">
        <v>1233</v>
      </c>
    </row>
    <row r="919" spans="2:2" ht="108" x14ac:dyDescent="0.25">
      <c r="B919" s="75" t="s">
        <v>1234</v>
      </c>
    </row>
    <row r="920" spans="2:2" ht="40.5" x14ac:dyDescent="0.25">
      <c r="B920" s="75" t="s">
        <v>1235</v>
      </c>
    </row>
    <row r="921" spans="2:2" x14ac:dyDescent="0.25">
      <c r="B921" s="75" t="s">
        <v>1236</v>
      </c>
    </row>
    <row r="922" spans="2:2" ht="27" x14ac:dyDescent="0.25">
      <c r="B922" s="75" t="s">
        <v>1237</v>
      </c>
    </row>
    <row r="923" spans="2:2" ht="27" x14ac:dyDescent="0.25">
      <c r="B923" s="75" t="s">
        <v>1238</v>
      </c>
    </row>
    <row r="924" spans="2:2" ht="40.5" x14ac:dyDescent="0.25">
      <c r="B924" s="75" t="s">
        <v>1239</v>
      </c>
    </row>
    <row r="925" spans="2:2" ht="27" x14ac:dyDescent="0.25">
      <c r="B925" s="75" t="s">
        <v>1240</v>
      </c>
    </row>
    <row r="926" spans="2:2" ht="27" x14ac:dyDescent="0.25">
      <c r="B926" s="75" t="s">
        <v>1241</v>
      </c>
    </row>
    <row r="927" spans="2:2" ht="27" x14ac:dyDescent="0.25">
      <c r="B927" s="75" t="s">
        <v>1242</v>
      </c>
    </row>
    <row r="928" spans="2:2" ht="54" x14ac:dyDescent="0.25">
      <c r="B928" s="75" t="s">
        <v>1243</v>
      </c>
    </row>
    <row r="929" spans="2:2" ht="54" x14ac:dyDescent="0.25">
      <c r="B929" s="75" t="s">
        <v>1244</v>
      </c>
    </row>
    <row r="930" spans="2:2" ht="40.5" x14ac:dyDescent="0.25">
      <c r="B930" s="75" t="s">
        <v>1245</v>
      </c>
    </row>
    <row r="931" spans="2:2" ht="27" x14ac:dyDescent="0.25">
      <c r="B931" s="75" t="s">
        <v>1246</v>
      </c>
    </row>
    <row r="932" spans="2:2" ht="16.5" x14ac:dyDescent="0.25">
      <c r="B932" s="76" t="s">
        <v>1247</v>
      </c>
    </row>
    <row r="933" spans="2:2" x14ac:dyDescent="0.25">
      <c r="B933" s="75" t="s">
        <v>1248</v>
      </c>
    </row>
    <row r="934" spans="2:2" x14ac:dyDescent="0.25">
      <c r="B934" s="75" t="s">
        <v>1249</v>
      </c>
    </row>
    <row r="935" spans="2:2" ht="108" x14ac:dyDescent="0.25">
      <c r="B935" s="75" t="s">
        <v>1234</v>
      </c>
    </row>
    <row r="936" spans="2:2" ht="40.5" x14ac:dyDescent="0.25">
      <c r="B936" s="75" t="s">
        <v>1235</v>
      </c>
    </row>
    <row r="937" spans="2:2" x14ac:dyDescent="0.25">
      <c r="B937" s="75" t="s">
        <v>1250</v>
      </c>
    </row>
    <row r="938" spans="2:2" ht="27" x14ac:dyDescent="0.25">
      <c r="B938" s="75" t="s">
        <v>1251</v>
      </c>
    </row>
    <row r="939" spans="2:2" ht="121.5" x14ac:dyDescent="0.25">
      <c r="B939" s="75" t="s">
        <v>1252</v>
      </c>
    </row>
    <row r="940" spans="2:2" ht="54" x14ac:dyDescent="0.25">
      <c r="B940" s="75" t="s">
        <v>1253</v>
      </c>
    </row>
    <row r="941" spans="2:2" ht="27" x14ac:dyDescent="0.25">
      <c r="B941" s="75" t="s">
        <v>1254</v>
      </c>
    </row>
    <row r="942" spans="2:2" ht="40.5" x14ac:dyDescent="0.25">
      <c r="B942" s="75" t="s">
        <v>1255</v>
      </c>
    </row>
    <row r="943" spans="2:2" ht="27" x14ac:dyDescent="0.25">
      <c r="B943" s="75" t="s">
        <v>1256</v>
      </c>
    </row>
    <row r="944" spans="2:2" ht="27" x14ac:dyDescent="0.25">
      <c r="B944" s="75" t="s">
        <v>1257</v>
      </c>
    </row>
    <row r="945" spans="2:2" ht="27" x14ac:dyDescent="0.25">
      <c r="B945" s="75" t="s">
        <v>1258</v>
      </c>
    </row>
    <row r="946" spans="2:2" ht="40.5" x14ac:dyDescent="0.25">
      <c r="B946" s="75" t="s">
        <v>1259</v>
      </c>
    </row>
    <row r="947" spans="2:2" ht="40.5" x14ac:dyDescent="0.25">
      <c r="B947" s="75" t="s">
        <v>1245</v>
      </c>
    </row>
    <row r="948" spans="2:2" ht="27" x14ac:dyDescent="0.25">
      <c r="B948" s="75" t="s">
        <v>1246</v>
      </c>
    </row>
    <row r="949" spans="2:2" ht="49.5" x14ac:dyDescent="0.25">
      <c r="B949" s="76" t="s">
        <v>1260</v>
      </c>
    </row>
    <row r="950" spans="2:2" ht="16.5" x14ac:dyDescent="0.25">
      <c r="B950" s="76" t="s">
        <v>1261</v>
      </c>
    </row>
    <row r="951" spans="2:2" ht="40.5" x14ac:dyDescent="0.25">
      <c r="B951" s="75" t="s">
        <v>1262</v>
      </c>
    </row>
    <row r="952" spans="2:2" x14ac:dyDescent="0.25">
      <c r="B952" s="75" t="s">
        <v>1263</v>
      </c>
    </row>
    <row r="953" spans="2:2" ht="27" x14ac:dyDescent="0.25">
      <c r="B953" s="75" t="s">
        <v>1264</v>
      </c>
    </row>
    <row r="954" spans="2:2" ht="27" x14ac:dyDescent="0.25">
      <c r="B954" s="75" t="s">
        <v>1265</v>
      </c>
    </row>
    <row r="955" spans="2:2" ht="40.5" x14ac:dyDescent="0.25">
      <c r="B955" s="75" t="s">
        <v>1266</v>
      </c>
    </row>
    <row r="956" spans="2:2" ht="27" x14ac:dyDescent="0.25">
      <c r="B956" s="75" t="s">
        <v>1267</v>
      </c>
    </row>
    <row r="957" spans="2:2" ht="27" x14ac:dyDescent="0.25">
      <c r="B957" s="75" t="s">
        <v>1268</v>
      </c>
    </row>
    <row r="958" spans="2:2" ht="27" x14ac:dyDescent="0.25">
      <c r="B958" s="75" t="s">
        <v>1269</v>
      </c>
    </row>
    <row r="959" spans="2:2" ht="54" x14ac:dyDescent="0.25">
      <c r="B959" s="75" t="s">
        <v>1137</v>
      </c>
    </row>
    <row r="960" spans="2:2" ht="27" x14ac:dyDescent="0.25">
      <c r="B960" s="75" t="s">
        <v>1270</v>
      </c>
    </row>
    <row r="961" spans="2:2" ht="27" x14ac:dyDescent="0.25">
      <c r="B961" s="75" t="s">
        <v>1271</v>
      </c>
    </row>
    <row r="962" spans="2:2" ht="16.5" x14ac:dyDescent="0.25">
      <c r="B962" s="76" t="s">
        <v>1272</v>
      </c>
    </row>
    <row r="963" spans="2:2" ht="40.5" x14ac:dyDescent="0.25">
      <c r="B963" s="75" t="s">
        <v>1273</v>
      </c>
    </row>
    <row r="964" spans="2:2" x14ac:dyDescent="0.25">
      <c r="B964" s="75" t="s">
        <v>1274</v>
      </c>
    </row>
    <row r="965" spans="2:2" ht="27" x14ac:dyDescent="0.25">
      <c r="B965" s="75" t="s">
        <v>1275</v>
      </c>
    </row>
    <row r="966" spans="2:2" ht="121.5" x14ac:dyDescent="0.25">
      <c r="B966" s="75" t="s">
        <v>1276</v>
      </c>
    </row>
    <row r="967" spans="2:2" ht="27" x14ac:dyDescent="0.25">
      <c r="B967" s="75" t="s">
        <v>1277</v>
      </c>
    </row>
    <row r="968" spans="2:2" ht="40.5" x14ac:dyDescent="0.25">
      <c r="B968" s="75" t="s">
        <v>1278</v>
      </c>
    </row>
    <row r="969" spans="2:2" ht="27" x14ac:dyDescent="0.25">
      <c r="B969" s="75" t="s">
        <v>1279</v>
      </c>
    </row>
    <row r="970" spans="2:2" ht="27" x14ac:dyDescent="0.25">
      <c r="B970" s="75" t="s">
        <v>1280</v>
      </c>
    </row>
    <row r="971" spans="2:2" ht="27" x14ac:dyDescent="0.25">
      <c r="B971" s="75" t="s">
        <v>1281</v>
      </c>
    </row>
    <row r="972" spans="2:2" ht="40.5" x14ac:dyDescent="0.25">
      <c r="B972" s="75" t="s">
        <v>1282</v>
      </c>
    </row>
    <row r="973" spans="2:2" ht="54" x14ac:dyDescent="0.25">
      <c r="B973" s="75" t="s">
        <v>1283</v>
      </c>
    </row>
    <row r="974" spans="2:2" ht="54" x14ac:dyDescent="0.25">
      <c r="B974" s="75" t="s">
        <v>1284</v>
      </c>
    </row>
    <row r="975" spans="2:2" ht="27" x14ac:dyDescent="0.25">
      <c r="B975" s="75" t="s">
        <v>1271</v>
      </c>
    </row>
    <row r="976" spans="2:2" ht="33" x14ac:dyDescent="0.25">
      <c r="B976" s="76" t="s">
        <v>1285</v>
      </c>
    </row>
    <row r="977" spans="2:2" ht="16.5" x14ac:dyDescent="0.25">
      <c r="B977" s="76" t="s">
        <v>1286</v>
      </c>
    </row>
    <row r="978" spans="2:2" x14ac:dyDescent="0.25">
      <c r="B978" s="75" t="s">
        <v>1287</v>
      </c>
    </row>
    <row r="979" spans="2:2" ht="27" x14ac:dyDescent="0.25">
      <c r="B979" s="75" t="s">
        <v>1288</v>
      </c>
    </row>
    <row r="980" spans="2:2" ht="27" x14ac:dyDescent="0.25">
      <c r="B980" s="75" t="s">
        <v>1289</v>
      </c>
    </row>
    <row r="981" spans="2:2" ht="108" x14ac:dyDescent="0.25">
      <c r="B981" s="75" t="s">
        <v>1290</v>
      </c>
    </row>
    <row r="982" spans="2:2" x14ac:dyDescent="0.25">
      <c r="B982" s="75" t="s">
        <v>1291</v>
      </c>
    </row>
    <row r="983" spans="2:2" ht="27" x14ac:dyDescent="0.25">
      <c r="B983" s="75" t="s">
        <v>1292</v>
      </c>
    </row>
    <row r="984" spans="2:2" ht="27" x14ac:dyDescent="0.25">
      <c r="B984" s="75" t="s">
        <v>1293</v>
      </c>
    </row>
    <row r="985" spans="2:2" ht="67.5" x14ac:dyDescent="0.25">
      <c r="B985" s="75" t="s">
        <v>1294</v>
      </c>
    </row>
    <row r="986" spans="2:2" ht="40.5" x14ac:dyDescent="0.25">
      <c r="B986" s="75" t="s">
        <v>1295</v>
      </c>
    </row>
    <row r="987" spans="2:2" ht="67.5" x14ac:dyDescent="0.25">
      <c r="B987" s="75" t="s">
        <v>1296</v>
      </c>
    </row>
    <row r="988" spans="2:2" ht="27" x14ac:dyDescent="0.25">
      <c r="B988" s="75" t="s">
        <v>1297</v>
      </c>
    </row>
    <row r="989" spans="2:2" ht="27" x14ac:dyDescent="0.25">
      <c r="B989" s="75" t="s">
        <v>1298</v>
      </c>
    </row>
    <row r="990" spans="2:2" x14ac:dyDescent="0.25">
      <c r="B990" s="75" t="s">
        <v>1299</v>
      </c>
    </row>
    <row r="991" spans="2:2" ht="27" x14ac:dyDescent="0.25">
      <c r="B991" s="75" t="s">
        <v>1166</v>
      </c>
    </row>
    <row r="992" spans="2:2" ht="16.5" x14ac:dyDescent="0.25">
      <c r="B992" s="76" t="s">
        <v>1300</v>
      </c>
    </row>
    <row r="993" spans="2:2" x14ac:dyDescent="0.25">
      <c r="B993" s="75" t="s">
        <v>1301</v>
      </c>
    </row>
    <row r="994" spans="2:2" ht="27" x14ac:dyDescent="0.25">
      <c r="B994" s="75" t="s">
        <v>1288</v>
      </c>
    </row>
    <row r="995" spans="2:2" ht="27" x14ac:dyDescent="0.25">
      <c r="B995" s="75" t="s">
        <v>1289</v>
      </c>
    </row>
    <row r="996" spans="2:2" ht="108" x14ac:dyDescent="0.25">
      <c r="B996" s="75" t="s">
        <v>1302</v>
      </c>
    </row>
    <row r="997" spans="2:2" x14ac:dyDescent="0.25">
      <c r="B997" s="75" t="s">
        <v>1303</v>
      </c>
    </row>
    <row r="998" spans="2:2" ht="27" x14ac:dyDescent="0.25">
      <c r="B998" s="75" t="s">
        <v>1304</v>
      </c>
    </row>
    <row r="999" spans="2:2" ht="121.5" x14ac:dyDescent="0.25">
      <c r="B999" s="75" t="s">
        <v>1305</v>
      </c>
    </row>
    <row r="1000" spans="2:2" ht="27" x14ac:dyDescent="0.25">
      <c r="B1000" s="75" t="s">
        <v>1306</v>
      </c>
    </row>
    <row r="1001" spans="2:2" ht="67.5" x14ac:dyDescent="0.25">
      <c r="B1001" s="75" t="s">
        <v>1307</v>
      </c>
    </row>
    <row r="1002" spans="2:2" ht="40.5" x14ac:dyDescent="0.25">
      <c r="B1002" s="75" t="s">
        <v>1308</v>
      </c>
    </row>
    <row r="1003" spans="2:2" ht="67.5" x14ac:dyDescent="0.25">
      <c r="B1003" s="75" t="s">
        <v>1309</v>
      </c>
    </row>
    <row r="1004" spans="2:2" ht="27" x14ac:dyDescent="0.25">
      <c r="B1004" s="75" t="s">
        <v>1310</v>
      </c>
    </row>
    <row r="1005" spans="2:2" ht="27" x14ac:dyDescent="0.25">
      <c r="B1005" s="75" t="s">
        <v>1311</v>
      </c>
    </row>
    <row r="1006" spans="2:2" x14ac:dyDescent="0.25">
      <c r="B1006" s="75" t="s">
        <v>1312</v>
      </c>
    </row>
    <row r="1007" spans="2:2" ht="27" x14ac:dyDescent="0.25">
      <c r="B1007" s="75" t="s">
        <v>1166</v>
      </c>
    </row>
    <row r="1008" spans="2:2" ht="33" x14ac:dyDescent="0.25">
      <c r="B1008" s="76" t="s">
        <v>1313</v>
      </c>
    </row>
    <row r="1009" spans="2:2" ht="16.5" x14ac:dyDescent="0.25">
      <c r="B1009" s="76" t="s">
        <v>1314</v>
      </c>
    </row>
    <row r="1010" spans="2:2" ht="27" x14ac:dyDescent="0.25">
      <c r="B1010" s="75" t="s">
        <v>1315</v>
      </c>
    </row>
    <row r="1011" spans="2:2" x14ac:dyDescent="0.25">
      <c r="B1011" s="75" t="s">
        <v>1316</v>
      </c>
    </row>
    <row r="1012" spans="2:2" ht="27" x14ac:dyDescent="0.25">
      <c r="B1012" s="75" t="s">
        <v>1317</v>
      </c>
    </row>
    <row r="1013" spans="2:2" x14ac:dyDescent="0.25">
      <c r="B1013" s="75" t="s">
        <v>1318</v>
      </c>
    </row>
    <row r="1014" spans="2:2" ht="54" x14ac:dyDescent="0.25">
      <c r="B1014" s="75" t="s">
        <v>1319</v>
      </c>
    </row>
    <row r="1015" spans="2:2" x14ac:dyDescent="0.25">
      <c r="B1015" s="75" t="s">
        <v>1320</v>
      </c>
    </row>
    <row r="1016" spans="2:2" ht="27" x14ac:dyDescent="0.25">
      <c r="B1016" s="75" t="s">
        <v>1166</v>
      </c>
    </row>
    <row r="1017" spans="2:2" ht="16.5" x14ac:dyDescent="0.25">
      <c r="B1017" s="76" t="s">
        <v>1321</v>
      </c>
    </row>
    <row r="1018" spans="2:2" ht="27" x14ac:dyDescent="0.25">
      <c r="B1018" s="75" t="s">
        <v>1322</v>
      </c>
    </row>
    <row r="1019" spans="2:2" x14ac:dyDescent="0.25">
      <c r="B1019" s="75" t="s">
        <v>1323</v>
      </c>
    </row>
    <row r="1020" spans="2:2" ht="54" x14ac:dyDescent="0.25">
      <c r="B1020" s="75" t="s">
        <v>1324</v>
      </c>
    </row>
    <row r="1021" spans="2:2" ht="121.5" x14ac:dyDescent="0.25">
      <c r="B1021" s="75" t="s">
        <v>1325</v>
      </c>
    </row>
    <row r="1022" spans="2:2" x14ac:dyDescent="0.25">
      <c r="B1022" s="75" t="s">
        <v>1326</v>
      </c>
    </row>
    <row r="1023" spans="2:2" ht="54" x14ac:dyDescent="0.25">
      <c r="B1023" s="75" t="s">
        <v>1327</v>
      </c>
    </row>
    <row r="1024" spans="2:2" x14ac:dyDescent="0.25">
      <c r="B1024" s="75" t="s">
        <v>1328</v>
      </c>
    </row>
    <row r="1025" spans="2:2" ht="27" x14ac:dyDescent="0.25">
      <c r="B1025" s="75" t="s">
        <v>1166</v>
      </c>
    </row>
    <row r="1026" spans="2:2" ht="33" x14ac:dyDescent="0.25">
      <c r="B1026" s="76" t="s">
        <v>1329</v>
      </c>
    </row>
    <row r="1027" spans="2:2" ht="16.5" x14ac:dyDescent="0.25">
      <c r="B1027" s="76" t="s">
        <v>1330</v>
      </c>
    </row>
    <row r="1028" spans="2:2" ht="27" x14ac:dyDescent="0.25">
      <c r="B1028" s="75" t="s">
        <v>1331</v>
      </c>
    </row>
    <row r="1029" spans="2:2" x14ac:dyDescent="0.25">
      <c r="B1029" s="75" t="s">
        <v>1332</v>
      </c>
    </row>
    <row r="1030" spans="2:2" ht="27" x14ac:dyDescent="0.25">
      <c r="B1030" s="75" t="s">
        <v>1333</v>
      </c>
    </row>
    <row r="1031" spans="2:2" x14ac:dyDescent="0.25">
      <c r="B1031" s="75" t="s">
        <v>1334</v>
      </c>
    </row>
    <row r="1032" spans="2:2" ht="54" x14ac:dyDescent="0.25">
      <c r="B1032" s="75" t="s">
        <v>1335</v>
      </c>
    </row>
    <row r="1033" spans="2:2" x14ac:dyDescent="0.25">
      <c r="B1033" s="75" t="s">
        <v>1336</v>
      </c>
    </row>
    <row r="1034" spans="2:2" ht="27" x14ac:dyDescent="0.25">
      <c r="B1034" s="75" t="s">
        <v>1166</v>
      </c>
    </row>
    <row r="1035" spans="2:2" ht="16.5" x14ac:dyDescent="0.25">
      <c r="B1035" s="76" t="s">
        <v>1337</v>
      </c>
    </row>
    <row r="1036" spans="2:2" ht="27" x14ac:dyDescent="0.25">
      <c r="B1036" s="75" t="s">
        <v>1338</v>
      </c>
    </row>
    <row r="1037" spans="2:2" x14ac:dyDescent="0.25">
      <c r="B1037" s="75" t="s">
        <v>1339</v>
      </c>
    </row>
    <row r="1038" spans="2:2" ht="27" x14ac:dyDescent="0.25">
      <c r="B1038" s="75" t="s">
        <v>1340</v>
      </c>
    </row>
    <row r="1039" spans="2:2" ht="121.5" x14ac:dyDescent="0.25">
      <c r="B1039" s="75" t="s">
        <v>1341</v>
      </c>
    </row>
    <row r="1040" spans="2:2" x14ac:dyDescent="0.25">
      <c r="B1040" s="75" t="s">
        <v>1342</v>
      </c>
    </row>
    <row r="1041" spans="2:2" ht="54" x14ac:dyDescent="0.25">
      <c r="B1041" s="75" t="s">
        <v>1343</v>
      </c>
    </row>
    <row r="1042" spans="2:2" x14ac:dyDescent="0.25">
      <c r="B1042" s="75" t="s">
        <v>1344</v>
      </c>
    </row>
    <row r="1043" spans="2:2" ht="27" x14ac:dyDescent="0.25">
      <c r="B1043" s="75" t="s">
        <v>1166</v>
      </c>
    </row>
    <row r="1044" spans="2:2" ht="49.5" x14ac:dyDescent="0.25">
      <c r="B1044" s="76" t="s">
        <v>1345</v>
      </c>
    </row>
    <row r="1045" spans="2:2" ht="16.5" x14ac:dyDescent="0.25">
      <c r="B1045" s="76" t="s">
        <v>1346</v>
      </c>
    </row>
    <row r="1046" spans="2:2" x14ac:dyDescent="0.25">
      <c r="B1046" s="75" t="s">
        <v>1347</v>
      </c>
    </row>
    <row r="1047" spans="2:2" x14ac:dyDescent="0.25">
      <c r="B1047" s="75" t="s">
        <v>1348</v>
      </c>
    </row>
    <row r="1048" spans="2:2" ht="94.5" x14ac:dyDescent="0.25">
      <c r="B1048" s="75" t="s">
        <v>1349</v>
      </c>
    </row>
    <row r="1049" spans="2:2" ht="27" x14ac:dyDescent="0.25">
      <c r="B1049" s="75" t="s">
        <v>1350</v>
      </c>
    </row>
    <row r="1050" spans="2:2" x14ac:dyDescent="0.25">
      <c r="B1050" s="75" t="s">
        <v>1351</v>
      </c>
    </row>
    <row r="1051" spans="2:2" ht="27" x14ac:dyDescent="0.25">
      <c r="B1051" s="75" t="s">
        <v>1352</v>
      </c>
    </row>
    <row r="1052" spans="2:2" ht="54" x14ac:dyDescent="0.25">
      <c r="B1052" s="75" t="s">
        <v>1353</v>
      </c>
    </row>
    <row r="1053" spans="2:2" ht="121.5" x14ac:dyDescent="0.25">
      <c r="B1053" s="75" t="s">
        <v>1354</v>
      </c>
    </row>
    <row r="1054" spans="2:2" ht="27" x14ac:dyDescent="0.25">
      <c r="B1054" s="75" t="s">
        <v>1355</v>
      </c>
    </row>
    <row r="1055" spans="2:2" ht="40.5" x14ac:dyDescent="0.25">
      <c r="B1055" s="75" t="s">
        <v>1356</v>
      </c>
    </row>
    <row r="1056" spans="2:2" ht="94.5" x14ac:dyDescent="0.25">
      <c r="B1056" s="75" t="s">
        <v>1357</v>
      </c>
    </row>
    <row r="1057" spans="2:2" ht="27" x14ac:dyDescent="0.25">
      <c r="B1057" s="75" t="s">
        <v>1358</v>
      </c>
    </row>
    <row r="1058" spans="2:2" ht="40.5" x14ac:dyDescent="0.25">
      <c r="B1058" s="75" t="s">
        <v>1359</v>
      </c>
    </row>
    <row r="1059" spans="2:2" ht="27" x14ac:dyDescent="0.25">
      <c r="B1059" s="75" t="s">
        <v>1360</v>
      </c>
    </row>
    <row r="1060" spans="2:2" ht="54" x14ac:dyDescent="0.25">
      <c r="B1060" s="75" t="s">
        <v>1361</v>
      </c>
    </row>
    <row r="1061" spans="2:2" ht="54" x14ac:dyDescent="0.25">
      <c r="B1061" s="75" t="s">
        <v>1362</v>
      </c>
    </row>
    <row r="1062" spans="2:2" ht="27" x14ac:dyDescent="0.25">
      <c r="B1062" s="75" t="s">
        <v>1363</v>
      </c>
    </row>
    <row r="1063" spans="2:2" ht="27" x14ac:dyDescent="0.25">
      <c r="B1063" s="75" t="s">
        <v>1364</v>
      </c>
    </row>
    <row r="1064" spans="2:2" ht="27" x14ac:dyDescent="0.25">
      <c r="B1064" s="75" t="s">
        <v>1365</v>
      </c>
    </row>
    <row r="1065" spans="2:2" ht="16.5" x14ac:dyDescent="0.25">
      <c r="B1065" s="76" t="s">
        <v>1366</v>
      </c>
    </row>
    <row r="1066" spans="2:2" x14ac:dyDescent="0.25">
      <c r="B1066" s="75" t="s">
        <v>1367</v>
      </c>
    </row>
    <row r="1067" spans="2:2" x14ac:dyDescent="0.25">
      <c r="B1067" s="75" t="s">
        <v>1348</v>
      </c>
    </row>
    <row r="1068" spans="2:2" ht="94.5" x14ac:dyDescent="0.25">
      <c r="B1068" s="75" t="s">
        <v>1349</v>
      </c>
    </row>
    <row r="1069" spans="2:2" ht="27" x14ac:dyDescent="0.25">
      <c r="B1069" s="75" t="s">
        <v>1350</v>
      </c>
    </row>
    <row r="1070" spans="2:2" x14ac:dyDescent="0.25">
      <c r="B1070" s="75" t="s">
        <v>1368</v>
      </c>
    </row>
    <row r="1071" spans="2:2" ht="27" x14ac:dyDescent="0.25">
      <c r="B1071" s="75" t="s">
        <v>1369</v>
      </c>
    </row>
    <row r="1072" spans="2:2" ht="121.5" x14ac:dyDescent="0.25">
      <c r="B1072" s="75" t="s">
        <v>1370</v>
      </c>
    </row>
    <row r="1073" spans="2:2" ht="40.5" x14ac:dyDescent="0.25">
      <c r="B1073" s="75" t="s">
        <v>1371</v>
      </c>
    </row>
    <row r="1074" spans="2:2" ht="67.5" x14ac:dyDescent="0.25">
      <c r="B1074" s="75" t="s">
        <v>1372</v>
      </c>
    </row>
    <row r="1075" spans="2:2" ht="27" x14ac:dyDescent="0.25">
      <c r="B1075" s="75" t="s">
        <v>1373</v>
      </c>
    </row>
    <row r="1076" spans="2:2" ht="40.5" x14ac:dyDescent="0.25">
      <c r="B1076" s="75" t="s">
        <v>1374</v>
      </c>
    </row>
    <row r="1077" spans="2:2" ht="27" x14ac:dyDescent="0.25">
      <c r="B1077" s="75" t="s">
        <v>1375</v>
      </c>
    </row>
    <row r="1078" spans="2:2" ht="54" x14ac:dyDescent="0.25">
      <c r="B1078" s="75" t="s">
        <v>1376</v>
      </c>
    </row>
    <row r="1079" spans="2:2" ht="54" x14ac:dyDescent="0.25">
      <c r="B1079" s="75" t="s">
        <v>1377</v>
      </c>
    </row>
    <row r="1080" spans="2:2" ht="27" x14ac:dyDescent="0.25">
      <c r="B1080" s="75" t="s">
        <v>1378</v>
      </c>
    </row>
    <row r="1081" spans="2:2" ht="27" x14ac:dyDescent="0.25">
      <c r="B1081" s="75" t="s">
        <v>1379</v>
      </c>
    </row>
    <row r="1082" spans="2:2" ht="27" x14ac:dyDescent="0.25">
      <c r="B1082" s="75" t="s">
        <v>1380</v>
      </c>
    </row>
    <row r="1083" spans="2:2" ht="33" x14ac:dyDescent="0.25">
      <c r="B1083" s="76" t="s">
        <v>1381</v>
      </c>
    </row>
    <row r="1084" spans="2:2" ht="16.5" x14ac:dyDescent="0.25">
      <c r="B1084" s="76" t="s">
        <v>1382</v>
      </c>
    </row>
    <row r="1085" spans="2:2" x14ac:dyDescent="0.25">
      <c r="B1085" s="75" t="s">
        <v>1383</v>
      </c>
    </row>
    <row r="1086" spans="2:2" ht="54" x14ac:dyDescent="0.25">
      <c r="B1086" s="75" t="s">
        <v>1384</v>
      </c>
    </row>
    <row r="1087" spans="2:2" x14ac:dyDescent="0.25">
      <c r="B1087" s="75" t="s">
        <v>1385</v>
      </c>
    </row>
    <row r="1088" spans="2:2" x14ac:dyDescent="0.25">
      <c r="B1088" s="75" t="s">
        <v>1386</v>
      </c>
    </row>
    <row r="1089" spans="2:2" ht="27" x14ac:dyDescent="0.25">
      <c r="B1089" s="75" t="s">
        <v>1387</v>
      </c>
    </row>
    <row r="1090" spans="2:2" ht="54" x14ac:dyDescent="0.25">
      <c r="B1090" s="75" t="s">
        <v>1388</v>
      </c>
    </row>
    <row r="1091" spans="2:2" x14ac:dyDescent="0.25">
      <c r="B1091" s="75" t="s">
        <v>1389</v>
      </c>
    </row>
    <row r="1092" spans="2:2" ht="54" x14ac:dyDescent="0.25">
      <c r="B1092" s="75" t="s">
        <v>1390</v>
      </c>
    </row>
    <row r="1093" spans="2:2" ht="54" x14ac:dyDescent="0.25">
      <c r="B1093" s="75" t="s">
        <v>1391</v>
      </c>
    </row>
    <row r="1094" spans="2:2" ht="40.5" x14ac:dyDescent="0.25">
      <c r="B1094" s="75" t="s">
        <v>1392</v>
      </c>
    </row>
    <row r="1095" spans="2:2" ht="40.5" x14ac:dyDescent="0.25">
      <c r="B1095" s="75" t="s">
        <v>1393</v>
      </c>
    </row>
    <row r="1096" spans="2:2" ht="148.5" x14ac:dyDescent="0.25">
      <c r="B1096" s="75" t="s">
        <v>1394</v>
      </c>
    </row>
    <row r="1097" spans="2:2" ht="27" x14ac:dyDescent="0.25">
      <c r="B1097" s="75" t="s">
        <v>1395</v>
      </c>
    </row>
    <row r="1098" spans="2:2" ht="49.5" x14ac:dyDescent="0.25">
      <c r="B1098" s="76" t="s">
        <v>1396</v>
      </c>
    </row>
    <row r="1099" spans="2:2" ht="16.5" x14ac:dyDescent="0.25">
      <c r="B1099" s="76" t="s">
        <v>1397</v>
      </c>
    </row>
    <row r="1100" spans="2:2" x14ac:dyDescent="0.25">
      <c r="B1100" s="75" t="s">
        <v>1398</v>
      </c>
    </row>
    <row r="1101" spans="2:2" x14ac:dyDescent="0.25">
      <c r="B1101" s="75" t="s">
        <v>1399</v>
      </c>
    </row>
    <row r="1102" spans="2:2" x14ac:dyDescent="0.25">
      <c r="B1102" s="75" t="s">
        <v>1400</v>
      </c>
    </row>
    <row r="1103" spans="2:2" ht="94.5" x14ac:dyDescent="0.25">
      <c r="B1103" s="75" t="s">
        <v>1401</v>
      </c>
    </row>
    <row r="1104" spans="2:2" ht="40.5" x14ac:dyDescent="0.25">
      <c r="B1104" s="75" t="s">
        <v>1402</v>
      </c>
    </row>
    <row r="1105" spans="2:2" x14ac:dyDescent="0.25">
      <c r="B1105" s="75" t="s">
        <v>1403</v>
      </c>
    </row>
    <row r="1106" spans="2:2" ht="27" x14ac:dyDescent="0.25">
      <c r="B1106" s="75" t="s">
        <v>1404</v>
      </c>
    </row>
    <row r="1107" spans="2:2" ht="27" x14ac:dyDescent="0.25">
      <c r="B1107" s="75" t="s">
        <v>1405</v>
      </c>
    </row>
    <row r="1108" spans="2:2" ht="148.5" x14ac:dyDescent="0.25">
      <c r="B1108" s="75" t="s">
        <v>1406</v>
      </c>
    </row>
    <row r="1109" spans="2:2" ht="216" x14ac:dyDescent="0.25">
      <c r="B1109" s="75" t="s">
        <v>1407</v>
      </c>
    </row>
    <row r="1110" spans="2:2" ht="27" x14ac:dyDescent="0.25">
      <c r="B1110" s="75" t="s">
        <v>1408</v>
      </c>
    </row>
    <row r="1111" spans="2:2" x14ac:dyDescent="0.25">
      <c r="B1111" s="75" t="s">
        <v>1409</v>
      </c>
    </row>
    <row r="1112" spans="2:2" ht="27" x14ac:dyDescent="0.25">
      <c r="B1112" s="75" t="s">
        <v>1410</v>
      </c>
    </row>
    <row r="1113" spans="2:2" ht="54" x14ac:dyDescent="0.25">
      <c r="B1113" s="75" t="s">
        <v>1411</v>
      </c>
    </row>
    <row r="1114" spans="2:2" ht="54" x14ac:dyDescent="0.25">
      <c r="B1114" s="75" t="s">
        <v>1412</v>
      </c>
    </row>
    <row r="1115" spans="2:2" ht="40.5" x14ac:dyDescent="0.25">
      <c r="B1115" s="75" t="s">
        <v>1413</v>
      </c>
    </row>
    <row r="1116" spans="2:2" ht="54" x14ac:dyDescent="0.25">
      <c r="B1116" s="75" t="s">
        <v>1414</v>
      </c>
    </row>
    <row r="1117" spans="2:2" ht="27" x14ac:dyDescent="0.25">
      <c r="B1117" s="75" t="s">
        <v>1415</v>
      </c>
    </row>
    <row r="1118" spans="2:2" ht="27" x14ac:dyDescent="0.25">
      <c r="B1118" s="75" t="s">
        <v>1416</v>
      </c>
    </row>
    <row r="1119" spans="2:2" ht="27" x14ac:dyDescent="0.25">
      <c r="B1119" s="75" t="s">
        <v>1417</v>
      </c>
    </row>
    <row r="1120" spans="2:2" ht="81" x14ac:dyDescent="0.25">
      <c r="B1120" s="75" t="s">
        <v>1418</v>
      </c>
    </row>
    <row r="1121" spans="2:2" ht="27" x14ac:dyDescent="0.25">
      <c r="B1121" s="75" t="s">
        <v>1166</v>
      </c>
    </row>
    <row r="1122" spans="2:2" ht="16.5" x14ac:dyDescent="0.25">
      <c r="B1122" s="76" t="s">
        <v>1419</v>
      </c>
    </row>
    <row r="1123" spans="2:2" x14ac:dyDescent="0.25">
      <c r="B1123" s="75" t="s">
        <v>1420</v>
      </c>
    </row>
    <row r="1124" spans="2:2" x14ac:dyDescent="0.25">
      <c r="B1124" s="75" t="s">
        <v>1399</v>
      </c>
    </row>
    <row r="1125" spans="2:2" x14ac:dyDescent="0.25">
      <c r="B1125" s="75" t="s">
        <v>1400</v>
      </c>
    </row>
    <row r="1126" spans="2:2" ht="94.5" x14ac:dyDescent="0.25">
      <c r="B1126" s="75" t="s">
        <v>1421</v>
      </c>
    </row>
    <row r="1127" spans="2:2" ht="40.5" x14ac:dyDescent="0.25">
      <c r="B1127" s="75" t="s">
        <v>1402</v>
      </c>
    </row>
    <row r="1128" spans="2:2" x14ac:dyDescent="0.25">
      <c r="B1128" s="75" t="s">
        <v>1422</v>
      </c>
    </row>
    <row r="1129" spans="2:2" ht="40.5" x14ac:dyDescent="0.25">
      <c r="B1129" s="75" t="s">
        <v>1423</v>
      </c>
    </row>
    <row r="1130" spans="2:2" ht="121.5" x14ac:dyDescent="0.25">
      <c r="B1130" s="75" t="s">
        <v>1424</v>
      </c>
    </row>
    <row r="1131" spans="2:2" ht="54" x14ac:dyDescent="0.25">
      <c r="B1131" s="75" t="s">
        <v>1425</v>
      </c>
    </row>
    <row r="1132" spans="2:2" ht="148.5" x14ac:dyDescent="0.25">
      <c r="B1132" s="75" t="s">
        <v>1426</v>
      </c>
    </row>
    <row r="1133" spans="2:2" ht="216" x14ac:dyDescent="0.25">
      <c r="B1133" s="75" t="s">
        <v>1427</v>
      </c>
    </row>
    <row r="1134" spans="2:2" ht="27" x14ac:dyDescent="0.25">
      <c r="B1134" s="75" t="s">
        <v>1428</v>
      </c>
    </row>
    <row r="1135" spans="2:2" x14ac:dyDescent="0.25">
      <c r="B1135" s="75" t="s">
        <v>1429</v>
      </c>
    </row>
    <row r="1136" spans="2:2" ht="27" x14ac:dyDescent="0.25">
      <c r="B1136" s="75" t="s">
        <v>1430</v>
      </c>
    </row>
    <row r="1137" spans="2:2" ht="27" x14ac:dyDescent="0.25">
      <c r="B1137" s="75" t="s">
        <v>1431</v>
      </c>
    </row>
    <row r="1138" spans="2:2" ht="54" x14ac:dyDescent="0.25">
      <c r="B1138" s="75" t="s">
        <v>1411</v>
      </c>
    </row>
    <row r="1139" spans="2:2" ht="27" x14ac:dyDescent="0.25">
      <c r="B1139" s="75" t="s">
        <v>1416</v>
      </c>
    </row>
    <row r="1140" spans="2:2" ht="27" x14ac:dyDescent="0.25">
      <c r="B1140" s="75" t="s">
        <v>1417</v>
      </c>
    </row>
    <row r="1141" spans="2:2" ht="81" x14ac:dyDescent="0.25">
      <c r="B1141" s="75" t="s">
        <v>1432</v>
      </c>
    </row>
    <row r="1142" spans="2:2" ht="54" x14ac:dyDescent="0.25">
      <c r="B1142" s="75" t="s">
        <v>1149</v>
      </c>
    </row>
    <row r="1143" spans="2:2" ht="27" x14ac:dyDescent="0.25">
      <c r="B1143" s="75" t="s">
        <v>1433</v>
      </c>
    </row>
    <row r="1144" spans="2:2" ht="33" x14ac:dyDescent="0.25">
      <c r="B1144" s="76" t="s">
        <v>1434</v>
      </c>
    </row>
    <row r="1145" spans="2:2" ht="16.5" x14ac:dyDescent="0.25">
      <c r="B1145" s="76" t="s">
        <v>1435</v>
      </c>
    </row>
    <row r="1146" spans="2:2" x14ac:dyDescent="0.25">
      <c r="B1146" s="75" t="s">
        <v>1436</v>
      </c>
    </row>
    <row r="1147" spans="2:2" x14ac:dyDescent="0.25">
      <c r="B1147" s="75" t="s">
        <v>1153</v>
      </c>
    </row>
    <row r="1148" spans="2:2" x14ac:dyDescent="0.25">
      <c r="B1148" s="75" t="s">
        <v>1437</v>
      </c>
    </row>
    <row r="1149" spans="2:2" ht="94.5" x14ac:dyDescent="0.25">
      <c r="B1149" s="75" t="s">
        <v>1438</v>
      </c>
    </row>
    <row r="1150" spans="2:2" ht="40.5" x14ac:dyDescent="0.25">
      <c r="B1150" s="75" t="s">
        <v>1439</v>
      </c>
    </row>
    <row r="1151" spans="2:2" x14ac:dyDescent="0.25">
      <c r="B1151" s="75" t="s">
        <v>1440</v>
      </c>
    </row>
    <row r="1152" spans="2:2" ht="27" x14ac:dyDescent="0.25">
      <c r="B1152" s="75" t="s">
        <v>1441</v>
      </c>
    </row>
    <row r="1153" spans="2:2" ht="27" x14ac:dyDescent="0.25">
      <c r="B1153" s="75" t="s">
        <v>1442</v>
      </c>
    </row>
    <row r="1154" spans="2:2" ht="148.5" x14ac:dyDescent="0.25">
      <c r="B1154" s="75" t="s">
        <v>1443</v>
      </c>
    </row>
    <row r="1155" spans="2:2" ht="81" x14ac:dyDescent="0.25">
      <c r="B1155" s="75" t="s">
        <v>1444</v>
      </c>
    </row>
    <row r="1156" spans="2:2" ht="27" x14ac:dyDescent="0.25">
      <c r="B1156" s="75" t="s">
        <v>1445</v>
      </c>
    </row>
    <row r="1157" spans="2:2" ht="27" x14ac:dyDescent="0.25">
      <c r="B1157" s="75" t="s">
        <v>1446</v>
      </c>
    </row>
    <row r="1158" spans="2:2" ht="54" x14ac:dyDescent="0.25">
      <c r="B1158" s="75" t="s">
        <v>1411</v>
      </c>
    </row>
    <row r="1159" spans="2:2" ht="54" x14ac:dyDescent="0.25">
      <c r="B1159" s="75" t="s">
        <v>1447</v>
      </c>
    </row>
    <row r="1160" spans="2:2" ht="40.5" x14ac:dyDescent="0.25">
      <c r="B1160" s="75" t="s">
        <v>1413</v>
      </c>
    </row>
    <row r="1161" spans="2:2" ht="27" x14ac:dyDescent="0.25">
      <c r="B1161" s="75" t="s">
        <v>1415</v>
      </c>
    </row>
    <row r="1162" spans="2:2" ht="27" x14ac:dyDescent="0.25">
      <c r="B1162" s="75" t="s">
        <v>1448</v>
      </c>
    </row>
    <row r="1163" spans="2:2" ht="27" x14ac:dyDescent="0.25">
      <c r="B1163" s="75" t="s">
        <v>1417</v>
      </c>
    </row>
    <row r="1164" spans="2:2" ht="67.5" x14ac:dyDescent="0.25">
      <c r="B1164" s="75" t="s">
        <v>1449</v>
      </c>
    </row>
    <row r="1165" spans="2:2" ht="54" x14ac:dyDescent="0.25">
      <c r="B1165" s="75" t="s">
        <v>1450</v>
      </c>
    </row>
    <row r="1166" spans="2:2" ht="16.5" x14ac:dyDescent="0.25">
      <c r="B1166" s="76" t="s">
        <v>1451</v>
      </c>
    </row>
    <row r="1167" spans="2:2" x14ac:dyDescent="0.25">
      <c r="B1167" s="75" t="s">
        <v>1452</v>
      </c>
    </row>
    <row r="1168" spans="2:2" x14ac:dyDescent="0.25">
      <c r="B1168" s="75" t="s">
        <v>1153</v>
      </c>
    </row>
    <row r="1169" spans="2:2" x14ac:dyDescent="0.25">
      <c r="B1169" s="75" t="s">
        <v>1437</v>
      </c>
    </row>
    <row r="1170" spans="2:2" ht="81" x14ac:dyDescent="0.25">
      <c r="B1170" s="75" t="s">
        <v>1453</v>
      </c>
    </row>
    <row r="1171" spans="2:2" ht="40.5" x14ac:dyDescent="0.25">
      <c r="B1171" s="75" t="s">
        <v>1439</v>
      </c>
    </row>
    <row r="1172" spans="2:2" x14ac:dyDescent="0.25">
      <c r="B1172" s="75" t="s">
        <v>1454</v>
      </c>
    </row>
    <row r="1173" spans="2:2" ht="40.5" x14ac:dyDescent="0.25">
      <c r="B1173" s="75" t="s">
        <v>1455</v>
      </c>
    </row>
    <row r="1174" spans="2:2" ht="121.5" x14ac:dyDescent="0.25">
      <c r="B1174" s="75" t="s">
        <v>1456</v>
      </c>
    </row>
    <row r="1175" spans="2:2" ht="27" x14ac:dyDescent="0.25">
      <c r="B1175" s="75" t="s">
        <v>1457</v>
      </c>
    </row>
    <row r="1176" spans="2:2" ht="148.5" x14ac:dyDescent="0.25">
      <c r="B1176" s="75" t="s">
        <v>1458</v>
      </c>
    </row>
    <row r="1177" spans="2:2" ht="81" x14ac:dyDescent="0.25">
      <c r="B1177" s="75" t="s">
        <v>1459</v>
      </c>
    </row>
    <row r="1178" spans="2:2" ht="27" x14ac:dyDescent="0.25">
      <c r="B1178" s="75" t="s">
        <v>1460</v>
      </c>
    </row>
    <row r="1179" spans="2:2" ht="27" x14ac:dyDescent="0.25">
      <c r="B1179" s="75" t="s">
        <v>1461</v>
      </c>
    </row>
    <row r="1180" spans="2:2" ht="27" x14ac:dyDescent="0.25">
      <c r="B1180" s="75" t="s">
        <v>1431</v>
      </c>
    </row>
    <row r="1181" spans="2:2" ht="54" x14ac:dyDescent="0.25">
      <c r="B1181" s="75" t="s">
        <v>1411</v>
      </c>
    </row>
    <row r="1182" spans="2:2" ht="27" x14ac:dyDescent="0.25">
      <c r="B1182" s="75" t="s">
        <v>1448</v>
      </c>
    </row>
    <row r="1183" spans="2:2" ht="27" x14ac:dyDescent="0.25">
      <c r="B1183" s="75" t="s">
        <v>1417</v>
      </c>
    </row>
    <row r="1184" spans="2:2" ht="67.5" x14ac:dyDescent="0.25">
      <c r="B1184" s="75" t="s">
        <v>1462</v>
      </c>
    </row>
    <row r="1185" spans="2:2" ht="54" x14ac:dyDescent="0.25">
      <c r="B1185" s="75" t="s">
        <v>1463</v>
      </c>
    </row>
    <row r="1186" spans="2:2" ht="54" x14ac:dyDescent="0.25">
      <c r="B1186" s="75" t="s">
        <v>1450</v>
      </c>
    </row>
    <row r="1187" spans="2:2" ht="66" x14ac:dyDescent="0.25">
      <c r="B1187" s="76" t="s">
        <v>1464</v>
      </c>
    </row>
    <row r="1188" spans="2:2" ht="16.5" x14ac:dyDescent="0.25">
      <c r="B1188" s="76" t="s">
        <v>1465</v>
      </c>
    </row>
    <row r="1189" spans="2:2" x14ac:dyDescent="0.25">
      <c r="B1189" s="75" t="s">
        <v>1466</v>
      </c>
    </row>
    <row r="1190" spans="2:2" ht="81" x14ac:dyDescent="0.25">
      <c r="B1190" s="75" t="s">
        <v>1467</v>
      </c>
    </row>
    <row r="1191" spans="2:2" ht="94.5" x14ac:dyDescent="0.25">
      <c r="B1191" s="75" t="s">
        <v>1468</v>
      </c>
    </row>
    <row r="1192" spans="2:2" x14ac:dyDescent="0.25">
      <c r="B1192" s="75" t="s">
        <v>1469</v>
      </c>
    </row>
    <row r="1193" spans="2:2" ht="27" x14ac:dyDescent="0.25">
      <c r="B1193" s="75" t="s">
        <v>1470</v>
      </c>
    </row>
    <row r="1194" spans="2:2" ht="54" x14ac:dyDescent="0.25">
      <c r="B1194" s="75" t="s">
        <v>1471</v>
      </c>
    </row>
    <row r="1195" spans="2:2" x14ac:dyDescent="0.25">
      <c r="B1195" s="75" t="s">
        <v>1472</v>
      </c>
    </row>
    <row r="1196" spans="2:2" ht="27" x14ac:dyDescent="0.25">
      <c r="B1196" s="75" t="s">
        <v>1473</v>
      </c>
    </row>
    <row r="1197" spans="2:2" ht="27" x14ac:dyDescent="0.25">
      <c r="B1197" s="75" t="s">
        <v>1474</v>
      </c>
    </row>
    <row r="1198" spans="2:2" x14ac:dyDescent="0.25">
      <c r="B1198" s="75" t="s">
        <v>1475</v>
      </c>
    </row>
    <row r="1199" spans="2:2" ht="27" x14ac:dyDescent="0.25">
      <c r="B1199" s="75" t="s">
        <v>1166</v>
      </c>
    </row>
    <row r="1200" spans="2:2" ht="16.5" x14ac:dyDescent="0.25">
      <c r="B1200" s="76" t="s">
        <v>1476</v>
      </c>
    </row>
    <row r="1201" spans="2:2" x14ac:dyDescent="0.25">
      <c r="B1201" s="75" t="s">
        <v>1477</v>
      </c>
    </row>
    <row r="1202" spans="2:2" ht="81" x14ac:dyDescent="0.25">
      <c r="B1202" s="75" t="s">
        <v>1478</v>
      </c>
    </row>
    <row r="1203" spans="2:2" ht="94.5" x14ac:dyDescent="0.25">
      <c r="B1203" s="75" t="s">
        <v>1468</v>
      </c>
    </row>
    <row r="1204" spans="2:2" x14ac:dyDescent="0.25">
      <c r="B1204" s="75" t="s">
        <v>1479</v>
      </c>
    </row>
    <row r="1205" spans="2:2" ht="40.5" x14ac:dyDescent="0.25">
      <c r="B1205" s="75" t="s">
        <v>1480</v>
      </c>
    </row>
    <row r="1206" spans="2:2" ht="27" x14ac:dyDescent="0.25">
      <c r="B1206" s="75" t="s">
        <v>1481</v>
      </c>
    </row>
    <row r="1207" spans="2:2" ht="54" x14ac:dyDescent="0.25">
      <c r="B1207" s="75" t="s">
        <v>1482</v>
      </c>
    </row>
    <row r="1208" spans="2:2" x14ac:dyDescent="0.25">
      <c r="B1208" s="75" t="s">
        <v>1483</v>
      </c>
    </row>
    <row r="1209" spans="2:2" ht="27" x14ac:dyDescent="0.25">
      <c r="B1209" s="75" t="s">
        <v>1484</v>
      </c>
    </row>
    <row r="1210" spans="2:2" ht="27" x14ac:dyDescent="0.25">
      <c r="B1210" s="75" t="s">
        <v>1485</v>
      </c>
    </row>
    <row r="1211" spans="2:2" x14ac:dyDescent="0.25">
      <c r="B1211" s="75" t="s">
        <v>1486</v>
      </c>
    </row>
    <row r="1212" spans="2:2" ht="27" x14ac:dyDescent="0.25">
      <c r="B1212" s="75" t="s">
        <v>1166</v>
      </c>
    </row>
    <row r="1213" spans="2:2" ht="33" x14ac:dyDescent="0.25">
      <c r="B1213" s="76" t="s">
        <v>1487</v>
      </c>
    </row>
    <row r="1214" spans="2:2" ht="16.5" x14ac:dyDescent="0.25">
      <c r="B1214" s="76" t="s">
        <v>1488</v>
      </c>
    </row>
    <row r="1215" spans="2:2" x14ac:dyDescent="0.25">
      <c r="B1215" s="75" t="s">
        <v>1489</v>
      </c>
    </row>
    <row r="1216" spans="2:2" x14ac:dyDescent="0.25">
      <c r="B1216" s="75" t="s">
        <v>1490</v>
      </c>
    </row>
    <row r="1217" spans="2:2" ht="27" x14ac:dyDescent="0.25">
      <c r="B1217" s="75" t="s">
        <v>1491</v>
      </c>
    </row>
    <row r="1218" spans="2:2" ht="27" x14ac:dyDescent="0.25">
      <c r="B1218" s="75" t="s">
        <v>1492</v>
      </c>
    </row>
    <row r="1219" spans="2:2" x14ac:dyDescent="0.25">
      <c r="B1219" s="75" t="s">
        <v>1493</v>
      </c>
    </row>
    <row r="1220" spans="2:2" ht="27" x14ac:dyDescent="0.25">
      <c r="B1220" s="75" t="s">
        <v>1166</v>
      </c>
    </row>
    <row r="1221" spans="2:2" ht="16.5" x14ac:dyDescent="0.25">
      <c r="B1221" s="76" t="s">
        <v>1494</v>
      </c>
    </row>
    <row r="1222" spans="2:2" x14ac:dyDescent="0.25">
      <c r="B1222" s="75" t="s">
        <v>1495</v>
      </c>
    </row>
    <row r="1223" spans="2:2" x14ac:dyDescent="0.25">
      <c r="B1223" s="75" t="s">
        <v>1496</v>
      </c>
    </row>
    <row r="1224" spans="2:2" ht="27" x14ac:dyDescent="0.25">
      <c r="B1224" s="75" t="s">
        <v>1497</v>
      </c>
    </row>
    <row r="1225" spans="2:2" ht="121.5" x14ac:dyDescent="0.25">
      <c r="B1225" s="75" t="s">
        <v>1498</v>
      </c>
    </row>
    <row r="1226" spans="2:2" ht="27" x14ac:dyDescent="0.25">
      <c r="B1226" s="75" t="s">
        <v>1499</v>
      </c>
    </row>
    <row r="1227" spans="2:2" x14ac:dyDescent="0.25">
      <c r="B1227" s="75" t="s">
        <v>1500</v>
      </c>
    </row>
    <row r="1228" spans="2:2" ht="27" x14ac:dyDescent="0.25">
      <c r="B1228" s="75" t="s">
        <v>1166</v>
      </c>
    </row>
    <row r="1229" spans="2:2" ht="49.5" x14ac:dyDescent="0.25">
      <c r="B1229" s="76" t="s">
        <v>1501</v>
      </c>
    </row>
    <row r="1230" spans="2:2" ht="16.5" x14ac:dyDescent="0.25">
      <c r="B1230" s="76" t="s">
        <v>1502</v>
      </c>
    </row>
    <row r="1231" spans="2:2" x14ac:dyDescent="0.25">
      <c r="B1231" s="75" t="s">
        <v>1503</v>
      </c>
    </row>
    <row r="1232" spans="2:2" x14ac:dyDescent="0.25">
      <c r="B1232" s="75" t="s">
        <v>1504</v>
      </c>
    </row>
    <row r="1233" spans="2:2" ht="40.5" x14ac:dyDescent="0.25">
      <c r="B1233" s="75" t="s">
        <v>1505</v>
      </c>
    </row>
    <row r="1234" spans="2:2" ht="121.5" x14ac:dyDescent="0.25">
      <c r="B1234" s="75" t="s">
        <v>1506</v>
      </c>
    </row>
    <row r="1235" spans="2:2" ht="27" x14ac:dyDescent="0.25">
      <c r="B1235" s="75" t="s">
        <v>1507</v>
      </c>
    </row>
    <row r="1236" spans="2:2" ht="27" x14ac:dyDescent="0.25">
      <c r="B1236" s="75" t="s">
        <v>1508</v>
      </c>
    </row>
    <row r="1237" spans="2:2" ht="54" x14ac:dyDescent="0.25">
      <c r="B1237" s="75" t="s">
        <v>1509</v>
      </c>
    </row>
    <row r="1238" spans="2:2" x14ac:dyDescent="0.25">
      <c r="B1238" s="75" t="s">
        <v>1510</v>
      </c>
    </row>
    <row r="1239" spans="2:2" ht="27" x14ac:dyDescent="0.25">
      <c r="B1239" s="75" t="s">
        <v>1166</v>
      </c>
    </row>
    <row r="1240" spans="2:2" x14ac:dyDescent="0.25">
      <c r="B1240" s="4" t="s">
        <v>10</v>
      </c>
    </row>
  </sheetData>
  <hyperlinks>
    <hyperlink ref="B1" location="'Калькулятор 2'!A1" display="ВЕРНУТЬСЯ К КАЛЬКУЛЯТОРУ"/>
    <hyperlink ref="B1240" location="'Калькулятор 2'!A1" display="ВЕРНУТЬСЯ К КАЛЬКУЛЯТОРУ"/>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K43"/>
  <sheetViews>
    <sheetView showGridLines="0" zoomScale="93" zoomScaleNormal="93" workbookViewId="0">
      <selection activeCell="A4" sqref="A4:G4"/>
    </sheetView>
  </sheetViews>
  <sheetFormatPr defaultRowHeight="15" x14ac:dyDescent="0.25"/>
  <cols>
    <col min="1" max="1" width="33" customWidth="1"/>
    <col min="2" max="2" width="53.28515625" customWidth="1"/>
    <col min="3" max="3" width="67" customWidth="1"/>
    <col min="4" max="4" width="20.7109375" customWidth="1"/>
    <col min="5" max="5" width="22.5703125" customWidth="1"/>
    <col min="6" max="6" width="18.42578125" customWidth="1"/>
    <col min="7" max="7" width="22.7109375" customWidth="1"/>
  </cols>
  <sheetData>
    <row r="1" spans="1:11" ht="210" customHeight="1" x14ac:dyDescent="0.25">
      <c r="A1" s="275"/>
      <c r="B1" s="67"/>
      <c r="C1" s="67"/>
      <c r="D1" s="67"/>
      <c r="E1" s="67"/>
      <c r="F1" s="67"/>
      <c r="G1" s="67"/>
    </row>
    <row r="2" spans="1:11" ht="0.75" hidden="1" customHeight="1" x14ac:dyDescent="0.25"/>
    <row r="3" spans="1:11" ht="0.75" customHeight="1" x14ac:dyDescent="0.25"/>
    <row r="4" spans="1:11" s="67" customFormat="1" ht="34.5" customHeight="1" x14ac:dyDescent="0.25">
      <c r="A4" s="346" t="s">
        <v>292</v>
      </c>
      <c r="B4" s="346"/>
      <c r="C4" s="346"/>
      <c r="D4" s="346"/>
      <c r="E4" s="346"/>
      <c r="F4" s="346"/>
      <c r="G4" s="346"/>
    </row>
    <row r="5" spans="1:11" ht="20.25" customHeight="1" x14ac:dyDescent="0.25">
      <c r="A5" s="347" t="s">
        <v>296</v>
      </c>
      <c r="B5" s="347"/>
      <c r="C5" s="347"/>
      <c r="D5" s="347"/>
      <c r="E5" s="347"/>
      <c r="F5" s="347"/>
      <c r="G5" s="347"/>
    </row>
    <row r="6" spans="1:11" ht="74.25" customHeight="1" x14ac:dyDescent="0.25">
      <c r="A6" s="185" t="s">
        <v>1</v>
      </c>
      <c r="B6" s="185" t="s">
        <v>2</v>
      </c>
      <c r="C6" s="185" t="s">
        <v>3</v>
      </c>
      <c r="D6" s="185" t="s">
        <v>5</v>
      </c>
      <c r="E6" s="186" t="s">
        <v>156</v>
      </c>
      <c r="F6" s="186" t="s">
        <v>209</v>
      </c>
      <c r="G6" s="186" t="s">
        <v>210</v>
      </c>
    </row>
    <row r="7" spans="1:11" ht="98.25" customHeight="1" x14ac:dyDescent="0.25">
      <c r="A7" s="105" t="s">
        <v>2080</v>
      </c>
      <c r="B7" s="271" t="s">
        <v>4207</v>
      </c>
      <c r="C7" s="51" t="s">
        <v>155</v>
      </c>
      <c r="D7" s="163" t="s">
        <v>4208</v>
      </c>
      <c r="E7" s="163" t="s">
        <v>157</v>
      </c>
      <c r="F7" s="53" t="s">
        <v>0</v>
      </c>
      <c r="G7" s="52" t="str">
        <f>IF(F7="да",20,"не требуется")</f>
        <v>не требуется</v>
      </c>
    </row>
    <row r="8" spans="1:11" ht="120.75" customHeight="1" x14ac:dyDescent="0.25">
      <c r="A8" s="78" t="s">
        <v>2079</v>
      </c>
      <c r="B8" s="271" t="s">
        <v>4207</v>
      </c>
      <c r="C8" s="31" t="s">
        <v>6631</v>
      </c>
      <c r="D8" s="160" t="s">
        <v>6630</v>
      </c>
      <c r="E8" s="160" t="s">
        <v>158</v>
      </c>
      <c r="F8" s="54" t="s">
        <v>0</v>
      </c>
      <c r="G8" s="30" t="str">
        <f>IF(F8="да",50,"не требуется")</f>
        <v>не требуется</v>
      </c>
    </row>
    <row r="9" spans="1:11" ht="97.5" customHeight="1" x14ac:dyDescent="0.25">
      <c r="A9" s="78" t="s">
        <v>2078</v>
      </c>
      <c r="B9" s="271" t="s">
        <v>4207</v>
      </c>
      <c r="C9" s="31" t="s">
        <v>58</v>
      </c>
      <c r="D9" s="164" t="s">
        <v>4493</v>
      </c>
      <c r="E9" s="160" t="s">
        <v>160</v>
      </c>
      <c r="F9" s="54" t="s">
        <v>0</v>
      </c>
      <c r="G9" s="30" t="str">
        <f>IF(F9="да",7,"не требуется")</f>
        <v>не требуется</v>
      </c>
      <c r="K9" s="102"/>
    </row>
    <row r="10" spans="1:11" ht="115.5" customHeight="1" x14ac:dyDescent="0.25">
      <c r="A10" s="72" t="s">
        <v>2077</v>
      </c>
      <c r="B10" s="272" t="s">
        <v>4012</v>
      </c>
      <c r="C10" s="61" t="s">
        <v>274</v>
      </c>
      <c r="D10" s="161" t="s">
        <v>4013</v>
      </c>
      <c r="E10" s="161" t="s">
        <v>275</v>
      </c>
      <c r="F10" s="73" t="s">
        <v>0</v>
      </c>
      <c r="G10" s="62" t="str">
        <f>IF(F10="да",10,"не требуется")</f>
        <v>не требуется</v>
      </c>
    </row>
    <row r="11" spans="1:11" ht="177.75" customHeight="1" x14ac:dyDescent="0.25">
      <c r="A11" s="106" t="s">
        <v>1803</v>
      </c>
      <c r="B11" s="272" t="s">
        <v>4012</v>
      </c>
      <c r="C11" s="128" t="s">
        <v>276</v>
      </c>
      <c r="D11" s="161" t="s">
        <v>4149</v>
      </c>
      <c r="E11" s="161" t="s">
        <v>278</v>
      </c>
      <c r="F11" s="129" t="s">
        <v>0</v>
      </c>
      <c r="G11" s="70" t="str">
        <f>IF(F11="да",7,"не требуется")</f>
        <v>не требуется</v>
      </c>
    </row>
    <row r="12" spans="1:11" ht="98.25" customHeight="1" x14ac:dyDescent="0.25">
      <c r="A12" s="106" t="s">
        <v>2085</v>
      </c>
      <c r="B12" s="272" t="s">
        <v>2094</v>
      </c>
      <c r="C12" s="61" t="s">
        <v>2095</v>
      </c>
      <c r="D12" s="157" t="s">
        <v>3468</v>
      </c>
      <c r="E12" s="162" t="s">
        <v>3469</v>
      </c>
      <c r="F12" s="73" t="s">
        <v>0</v>
      </c>
      <c r="G12" s="61" t="s">
        <v>2074</v>
      </c>
    </row>
    <row r="13" spans="1:11" ht="102.75" customHeight="1" x14ac:dyDescent="0.25">
      <c r="A13" s="78" t="s">
        <v>2076</v>
      </c>
      <c r="B13" s="271" t="s">
        <v>4207</v>
      </c>
      <c r="C13" s="32" t="s">
        <v>81</v>
      </c>
      <c r="D13" s="160" t="s">
        <v>4834</v>
      </c>
      <c r="E13" s="160" t="s">
        <v>161</v>
      </c>
      <c r="F13" s="54" t="s">
        <v>0</v>
      </c>
      <c r="G13" s="30" t="str">
        <f>IF(F13="да",7,"не требуется")</f>
        <v>не требуется</v>
      </c>
    </row>
    <row r="14" spans="1:11" ht="141" customHeight="1" x14ac:dyDescent="0.25">
      <c r="A14" s="155" t="s">
        <v>2086</v>
      </c>
      <c r="B14" s="272" t="s">
        <v>2096</v>
      </c>
      <c r="C14" s="127" t="s">
        <v>2097</v>
      </c>
      <c r="D14" s="161" t="s">
        <v>3465</v>
      </c>
      <c r="E14" s="161" t="s">
        <v>2088</v>
      </c>
      <c r="F14" s="73" t="s">
        <v>0</v>
      </c>
      <c r="G14" s="62" t="str">
        <f>IF(F14="да",5,"не требуется")</f>
        <v>не требуется</v>
      </c>
    </row>
    <row r="15" spans="1:11" ht="140.25" customHeight="1" x14ac:dyDescent="0.25">
      <c r="A15" s="72" t="s">
        <v>2075</v>
      </c>
      <c r="B15" s="61" t="s">
        <v>152</v>
      </c>
      <c r="C15" s="61" t="s">
        <v>153</v>
      </c>
      <c r="D15" s="161" t="s">
        <v>99</v>
      </c>
      <c r="E15" s="161" t="s">
        <v>1511</v>
      </c>
      <c r="F15" s="73" t="s">
        <v>0</v>
      </c>
      <c r="G15" s="62" t="str">
        <f>IF(F15="да",30,"не требуется")</f>
        <v>не требуется</v>
      </c>
    </row>
    <row r="16" spans="1:11" ht="45" x14ac:dyDescent="0.6">
      <c r="A16" s="187"/>
      <c r="B16" s="187"/>
      <c r="C16" s="187"/>
      <c r="D16" s="188"/>
      <c r="E16" s="188"/>
      <c r="F16" s="189" t="s">
        <v>154</v>
      </c>
      <c r="G16" s="209">
        <f>SUM(G7:G15)</f>
        <v>0</v>
      </c>
    </row>
    <row r="18" spans="1:7" x14ac:dyDescent="0.25">
      <c r="C18" s="2"/>
    </row>
    <row r="20" spans="1:7" x14ac:dyDescent="0.25">
      <c r="A20" s="34"/>
      <c r="B20" s="34"/>
      <c r="C20" s="34"/>
      <c r="D20" s="34"/>
      <c r="E20" s="34"/>
      <c r="F20" s="34"/>
      <c r="G20" s="34"/>
    </row>
    <row r="21" spans="1:7" x14ac:dyDescent="0.25">
      <c r="A21" s="34"/>
      <c r="B21" s="34"/>
      <c r="C21" s="34"/>
      <c r="D21" s="34"/>
      <c r="E21" s="34"/>
      <c r="F21" s="34"/>
      <c r="G21" s="34"/>
    </row>
    <row r="22" spans="1:7" x14ac:dyDescent="0.25">
      <c r="A22" s="34"/>
      <c r="B22" s="34"/>
      <c r="C22" s="34"/>
      <c r="D22" s="34"/>
      <c r="E22" s="34"/>
      <c r="F22" s="34"/>
      <c r="G22" s="34"/>
    </row>
    <row r="23" spans="1:7" x14ac:dyDescent="0.25">
      <c r="A23" s="34"/>
      <c r="B23" s="34"/>
      <c r="C23" s="34"/>
      <c r="D23" s="34"/>
      <c r="E23" s="34"/>
      <c r="F23" s="34"/>
      <c r="G23" s="34"/>
    </row>
    <row r="24" spans="1:7" x14ac:dyDescent="0.25">
      <c r="A24" s="34"/>
      <c r="B24" s="34"/>
      <c r="C24" s="34"/>
      <c r="D24" s="34"/>
      <c r="E24" s="34"/>
      <c r="F24" s="34"/>
      <c r="G24" s="34"/>
    </row>
    <row r="25" spans="1:7" x14ac:dyDescent="0.25">
      <c r="A25" s="34"/>
      <c r="B25" s="34"/>
      <c r="C25" s="34"/>
      <c r="D25" s="34"/>
      <c r="E25" s="34"/>
      <c r="F25" s="34"/>
      <c r="G25" s="34"/>
    </row>
    <row r="26" spans="1:7" x14ac:dyDescent="0.25">
      <c r="A26" s="34"/>
      <c r="B26" s="34"/>
      <c r="C26" s="34"/>
      <c r="D26" s="34"/>
      <c r="E26" s="34"/>
      <c r="F26" s="34"/>
      <c r="G26" s="34"/>
    </row>
    <row r="27" spans="1:7" x14ac:dyDescent="0.25">
      <c r="A27" s="34"/>
      <c r="B27" s="34"/>
      <c r="C27" s="34"/>
      <c r="D27" s="34"/>
      <c r="E27" s="34"/>
      <c r="F27" s="34"/>
      <c r="G27" s="34"/>
    </row>
    <row r="28" spans="1:7" x14ac:dyDescent="0.25">
      <c r="A28" s="34"/>
      <c r="B28" s="34"/>
      <c r="C28" s="34"/>
      <c r="D28" s="34"/>
      <c r="E28" s="34"/>
      <c r="F28" s="34"/>
      <c r="G28" s="34"/>
    </row>
    <row r="29" spans="1:7" x14ac:dyDescent="0.25">
      <c r="A29" s="34"/>
      <c r="B29" s="34"/>
      <c r="C29" s="34"/>
      <c r="D29" s="34"/>
      <c r="E29" s="34"/>
      <c r="F29" s="34"/>
      <c r="G29" s="34"/>
    </row>
    <row r="30" spans="1:7" x14ac:dyDescent="0.25">
      <c r="A30" s="34"/>
      <c r="B30" s="34"/>
      <c r="C30" s="34"/>
      <c r="D30" s="34"/>
      <c r="E30" s="34"/>
      <c r="F30" s="34"/>
      <c r="G30" s="34"/>
    </row>
    <row r="31" spans="1:7" x14ac:dyDescent="0.25">
      <c r="A31" s="34"/>
      <c r="B31" s="34"/>
      <c r="C31" s="34"/>
      <c r="D31" s="34"/>
      <c r="E31" s="34"/>
      <c r="F31" s="34"/>
      <c r="G31" s="34"/>
    </row>
    <row r="32" spans="1:7" x14ac:dyDescent="0.25">
      <c r="A32" s="34"/>
      <c r="B32" s="34"/>
      <c r="C32" s="34"/>
      <c r="D32" s="34"/>
      <c r="E32" s="34"/>
      <c r="F32" s="34"/>
      <c r="G32" s="34"/>
    </row>
    <row r="33" spans="1:7" x14ac:dyDescent="0.25">
      <c r="A33" s="34"/>
      <c r="B33" s="34"/>
      <c r="C33" s="34"/>
      <c r="D33" s="34"/>
      <c r="E33" s="34"/>
      <c r="F33" s="34"/>
      <c r="G33" s="34"/>
    </row>
    <row r="34" spans="1:7" x14ac:dyDescent="0.25">
      <c r="A34" s="34"/>
      <c r="B34" s="34"/>
      <c r="C34" s="34"/>
      <c r="D34" s="34"/>
      <c r="E34" s="34"/>
      <c r="F34" s="34"/>
      <c r="G34" s="34"/>
    </row>
    <row r="35" spans="1:7" x14ac:dyDescent="0.25">
      <c r="A35" s="34"/>
      <c r="B35" s="34"/>
      <c r="C35" s="34"/>
      <c r="D35" s="34"/>
      <c r="E35" s="34"/>
      <c r="F35" s="34"/>
      <c r="G35" s="34"/>
    </row>
    <row r="36" spans="1:7" x14ac:dyDescent="0.25">
      <c r="A36" s="34"/>
      <c r="B36" s="34"/>
      <c r="C36" s="34"/>
      <c r="D36" s="34"/>
      <c r="E36" s="34"/>
      <c r="F36" s="34"/>
      <c r="G36" s="34"/>
    </row>
    <row r="37" spans="1:7" x14ac:dyDescent="0.25">
      <c r="A37" s="34"/>
      <c r="B37" s="34"/>
      <c r="C37" s="34"/>
      <c r="D37" s="34"/>
      <c r="E37" s="34"/>
      <c r="F37" s="34"/>
      <c r="G37" s="34"/>
    </row>
    <row r="38" spans="1:7" x14ac:dyDescent="0.25">
      <c r="A38" s="34"/>
      <c r="B38" s="34"/>
      <c r="C38" s="34"/>
      <c r="D38" s="34"/>
      <c r="E38" s="34"/>
      <c r="F38" s="34"/>
      <c r="G38" s="34"/>
    </row>
    <row r="39" spans="1:7" x14ac:dyDescent="0.25">
      <c r="A39" s="34"/>
      <c r="B39" s="34"/>
      <c r="C39" s="34"/>
      <c r="D39" s="34"/>
      <c r="E39" s="34"/>
      <c r="F39" s="34"/>
      <c r="G39" s="34"/>
    </row>
    <row r="40" spans="1:7" x14ac:dyDescent="0.25">
      <c r="A40" s="34"/>
      <c r="B40" s="34"/>
      <c r="C40" s="34"/>
      <c r="D40" s="34"/>
      <c r="E40" s="34"/>
      <c r="F40" s="34"/>
      <c r="G40" s="34"/>
    </row>
    <row r="41" spans="1:7" x14ac:dyDescent="0.25">
      <c r="A41" s="34"/>
      <c r="B41" s="34"/>
      <c r="C41" s="34"/>
      <c r="D41" s="34"/>
      <c r="E41" s="34"/>
      <c r="F41" s="34"/>
      <c r="G41" s="34"/>
    </row>
    <row r="42" spans="1:7" x14ac:dyDescent="0.25">
      <c r="A42" s="34"/>
      <c r="B42" s="34"/>
      <c r="C42" s="34"/>
      <c r="D42" s="34"/>
      <c r="E42" s="34"/>
      <c r="F42" s="34"/>
      <c r="G42" s="34"/>
    </row>
    <row r="43" spans="1:7" x14ac:dyDescent="0.25">
      <c r="A43" s="34"/>
      <c r="B43" s="34"/>
      <c r="C43" s="34"/>
      <c r="D43" s="34"/>
      <c r="E43" s="34"/>
      <c r="F43" s="34"/>
      <c r="G43" s="34"/>
    </row>
  </sheetData>
  <mergeCells count="2">
    <mergeCell ref="A4:G4"/>
    <mergeCell ref="A5:G5"/>
  </mergeCells>
  <dataValidations count="1">
    <dataValidation type="list" allowBlank="1" showInputMessage="1" showErrorMessage="1" sqref="F7:F15">
      <formula1>"да,нет"</formula1>
    </dataValidation>
  </dataValidations>
  <hyperlinks>
    <hyperlink ref="D7" location="'Регламент ГПЗУ 3'!A1" display="Постановление               от 30 июня 2017 г.        № 708"/>
    <hyperlink ref="A7" location="'О ГПЗУ 3'!A1" display="ГРАДОСТРОИТЕЛЬНЫЙ ПЛАН ЗЕМЕЛЬНОГО УЧАСТКА"/>
    <hyperlink ref="D15" location="'Регламент Регистрации прав 3'!A1" display="ПРИКАЗ                                     от 14 сентября 2006 г №293"/>
    <hyperlink ref="A15" location="'О регестрации права 3'!A1" display="РЕГИСТРАЦИЯ ПРАВ НА ОБЪЕКТ"/>
    <hyperlink ref="E7" location="'Документы ГПЗУ 3'!A1" display="Необходимые документы для получения ГПЗУ"/>
    <hyperlink ref="A4:G4" location="Главная!A1" display="НА ГЛАВНУЮ"/>
    <hyperlink ref="E15" location="'Документы о регестрации права 3'!A1" display="Необходимые документы для регистрация права на объект"/>
    <hyperlink ref="A8" location="'О разрешении на отклонение 3'!A1" display="РАЗРЕШЕНИЕ НА ОТКЛОНЕНИЕ"/>
    <hyperlink ref="D8" location="'Регламент Разр на отклонени 3'!A1" display="Постановление от             1 февраля 2016г. № 38"/>
    <hyperlink ref="E8" location="'Документы на отклонение 3'!A1" display="Необходимые документы для получения разрешения на отклонения"/>
    <hyperlink ref="A9" location="'О разрешении на строительст 3'!A1" display="РАЗРЕШЕНИЕ НА СТРОИТЕЛЬСТВО"/>
    <hyperlink ref="E9" location="'Документы на разрешения 3'!A1" display="Необходимые документы для получения разрешения на строительство"/>
    <hyperlink ref="D9" location="'Регламент разрешение на стр 3'!A1" display="Постановление                     от 5 апреля 2017г.        №314"/>
    <hyperlink ref="E13" location="'Документы на ввод 3'!A1" display="Необходимые документы для получения разрешения на ввод"/>
    <hyperlink ref="A13" location="'О Разрешении на ввод в эксп 3'!A1" display="РАЗРЕШЕНИЕ НА ВВОД"/>
    <hyperlink ref="D13" location="'Регламент Разрешения на вво 3'!A1" display="Постановление                 от 5 апреля 2017г.           № 315"/>
    <hyperlink ref="E11" location="'Документы проведения земель 3'!A1" display="Необходимые документы для получения разрешения на проведение земляных работ на территории общего пользования"/>
    <hyperlink ref="D11" location="'Постановление о проведении  3'!A1" display="Постановление от 09.августа 2016 г № 1183"/>
    <hyperlink ref="A11" location="'О выдачи разрешения на пров  3'!A1" display="ВЫДАЧА РАЗРЕШЕНИЯ (ОРДЕРА)НА ПРОВЕДЕНИЕ ЗЕМЛЯНЫХ РАБОТ НА ТЕРРИТОРИИ ОБЩЕГО ПОЛЬЗОВАНИЯ"/>
    <hyperlink ref="E10" location="'Документы порубочный билет 3'!A1" display="Необходимые документы для получения порубочного билета"/>
    <hyperlink ref="A10" location="'О порубочном билете 3'!A1" display="ПОРУБОЧНЫЙ БИЛЕТ"/>
    <hyperlink ref="D10" location="'Регламент Выдача порубочног 3'!A1" display="Постановление от 02 марта 2016 г. № 116"/>
    <hyperlink ref="A12" location="'о подготовке тех плана 3'!A1" display="Подготовка технического плана"/>
    <hyperlink ref="A14" location="'о кадастре 3'!A1" display="ПОСТАНОВКА НА КАДАСТРОВЫЙ УЧЕТ ОБЪЕКТА НЕДВИЖИМОСТИ"/>
    <hyperlink ref="D14" location="'постановление кадастр 3'!A1" display="'постановление кадастр 3'!A1"/>
    <hyperlink ref="E14" location="'документы кадастр 3'!A1" display="Необходимые документы для поставки на кадастровый учет объекта недвижимости "/>
  </hyperlinks>
  <pageMargins left="0.7" right="0.7" top="0.75" bottom="0.75" header="0.3" footer="0.3"/>
  <pageSetup paperSize="9"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B7"/>
  <sheetViews>
    <sheetView workbookViewId="0">
      <selection activeCell="B1" sqref="B1"/>
    </sheetView>
  </sheetViews>
  <sheetFormatPr defaultRowHeight="15" x14ac:dyDescent="0.25"/>
  <cols>
    <col min="2" max="2" width="82" customWidth="1"/>
  </cols>
  <sheetData>
    <row r="1" spans="2:2" x14ac:dyDescent="0.25">
      <c r="B1" s="4" t="s">
        <v>10</v>
      </c>
    </row>
    <row r="2" spans="2:2" ht="30" x14ac:dyDescent="0.25">
      <c r="B2" s="147" t="s">
        <v>2348</v>
      </c>
    </row>
    <row r="3" spans="2:2" x14ac:dyDescent="0.25">
      <c r="B3" s="147" t="s">
        <v>2349</v>
      </c>
    </row>
    <row r="4" spans="2:2" ht="60" x14ac:dyDescent="0.25">
      <c r="B4" s="148" t="s">
        <v>2350</v>
      </c>
    </row>
    <row r="5" spans="2:2" ht="30" x14ac:dyDescent="0.25">
      <c r="B5" s="148" t="s">
        <v>2351</v>
      </c>
    </row>
    <row r="6" spans="2:2" ht="30" x14ac:dyDescent="0.25">
      <c r="B6" s="148" t="s">
        <v>2352</v>
      </c>
    </row>
    <row r="7" spans="2:2" x14ac:dyDescent="0.25">
      <c r="B7" s="148" t="s">
        <v>2353</v>
      </c>
    </row>
  </sheetData>
  <hyperlinks>
    <hyperlink ref="B1" location="'Калькулятор 3'!A1" display="ВЕРНУТЬСЯ К КАЛЬКУЛЯТОР"/>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
  <sheetViews>
    <sheetView workbookViewId="0">
      <selection activeCell="B1" sqref="B1"/>
    </sheetView>
  </sheetViews>
  <sheetFormatPr defaultRowHeight="15" x14ac:dyDescent="0.25"/>
  <cols>
    <col min="2" max="2" width="82.28515625" customWidth="1"/>
  </cols>
  <sheetData>
    <row r="1" spans="2:2" x14ac:dyDescent="0.25">
      <c r="B1" s="4" t="s">
        <v>10</v>
      </c>
    </row>
  </sheetData>
  <hyperlinks>
    <hyperlink ref="B1" location="Калькулятор!A1" display="ВЕРНУТЬСЯ К КАЛЬКУЛЯТОРУ"/>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C1383"/>
  <sheetViews>
    <sheetView workbookViewId="0">
      <selection activeCell="B1" sqref="B1"/>
    </sheetView>
  </sheetViews>
  <sheetFormatPr defaultRowHeight="15" x14ac:dyDescent="0.25"/>
  <cols>
    <col min="2" max="2" width="115.140625" customWidth="1"/>
  </cols>
  <sheetData>
    <row r="1" spans="2:3" x14ac:dyDescent="0.25">
      <c r="B1" s="4" t="s">
        <v>10</v>
      </c>
    </row>
    <row r="2" spans="2:3" x14ac:dyDescent="0.25">
      <c r="B2" s="149"/>
    </row>
    <row r="4" spans="2:3" x14ac:dyDescent="0.25">
      <c r="B4" s="48"/>
    </row>
    <row r="5" spans="2:3" x14ac:dyDescent="0.25">
      <c r="B5" s="144" t="s">
        <v>2354</v>
      </c>
      <c r="C5" s="140" t="s">
        <v>2355</v>
      </c>
    </row>
    <row r="6" spans="2:3" x14ac:dyDescent="0.25">
      <c r="B6" s="150"/>
    </row>
    <row r="7" spans="2:3" x14ac:dyDescent="0.25">
      <c r="B7" s="48"/>
    </row>
    <row r="8" spans="2:3" x14ac:dyDescent="0.25">
      <c r="B8" s="151" t="s">
        <v>2356</v>
      </c>
    </row>
    <row r="9" spans="2:3" x14ac:dyDescent="0.25">
      <c r="B9" s="151"/>
    </row>
    <row r="10" spans="2:3" x14ac:dyDescent="0.25">
      <c r="B10" s="151" t="s">
        <v>2357</v>
      </c>
    </row>
    <row r="11" spans="2:3" x14ac:dyDescent="0.25">
      <c r="B11" s="151"/>
    </row>
    <row r="12" spans="2:3" x14ac:dyDescent="0.25">
      <c r="B12" s="151" t="s">
        <v>2358</v>
      </c>
    </row>
    <row r="13" spans="2:3" x14ac:dyDescent="0.25">
      <c r="B13" s="48"/>
    </row>
    <row r="14" spans="2:3" x14ac:dyDescent="0.25">
      <c r="B14" s="152" t="s">
        <v>2359</v>
      </c>
    </row>
    <row r="15" spans="2:3" x14ac:dyDescent="0.25">
      <c r="B15" s="152" t="s">
        <v>2360</v>
      </c>
    </row>
    <row r="16" spans="2:3" x14ac:dyDescent="0.25">
      <c r="B16" s="152" t="s">
        <v>2361</v>
      </c>
    </row>
    <row r="17" spans="2:2" x14ac:dyDescent="0.25">
      <c r="B17" s="48"/>
    </row>
    <row r="18" spans="2:2" x14ac:dyDescent="0.25">
      <c r="B18" s="152" t="s">
        <v>2362</v>
      </c>
    </row>
    <row r="19" spans="2:2" x14ac:dyDescent="0.25">
      <c r="B19" s="152" t="s">
        <v>2363</v>
      </c>
    </row>
    <row r="20" spans="2:2" x14ac:dyDescent="0.25">
      <c r="B20" s="152" t="s">
        <v>2364</v>
      </c>
    </row>
    <row r="21" spans="2:2" x14ac:dyDescent="0.25">
      <c r="B21" s="47"/>
    </row>
    <row r="22" spans="2:2" x14ac:dyDescent="0.25">
      <c r="B22" s="47" t="s">
        <v>2365</v>
      </c>
    </row>
    <row r="23" spans="2:2" x14ac:dyDescent="0.25">
      <c r="B23" s="153" t="s">
        <v>2366</v>
      </c>
    </row>
    <row r="24" spans="2:2" x14ac:dyDescent="0.25">
      <c r="B24" s="47" t="s">
        <v>2367</v>
      </c>
    </row>
    <row r="25" spans="2:2" x14ac:dyDescent="0.25">
      <c r="B25" s="47" t="s">
        <v>2368</v>
      </c>
    </row>
    <row r="26" spans="2:2" x14ac:dyDescent="0.25">
      <c r="B26" s="47" t="s">
        <v>2369</v>
      </c>
    </row>
    <row r="27" spans="2:2" x14ac:dyDescent="0.25">
      <c r="B27" s="153" t="s">
        <v>2370</v>
      </c>
    </row>
    <row r="28" spans="2:2" x14ac:dyDescent="0.25">
      <c r="B28" s="48"/>
    </row>
    <row r="29" spans="2:2" x14ac:dyDescent="0.25">
      <c r="B29" s="151" t="s">
        <v>2371</v>
      </c>
    </row>
    <row r="30" spans="2:2" x14ac:dyDescent="0.25">
      <c r="B30" s="48"/>
    </row>
    <row r="31" spans="2:2" x14ac:dyDescent="0.25">
      <c r="B31" s="48" t="s">
        <v>2372</v>
      </c>
    </row>
    <row r="32" spans="2:2" x14ac:dyDescent="0.25">
      <c r="B32" s="48"/>
    </row>
    <row r="33" spans="2:2" ht="90" x14ac:dyDescent="0.25">
      <c r="B33" s="48" t="s">
        <v>2373</v>
      </c>
    </row>
    <row r="34" spans="2:2" ht="60" x14ac:dyDescent="0.25">
      <c r="B34" s="48" t="s">
        <v>2374</v>
      </c>
    </row>
    <row r="35" spans="2:2" ht="45" x14ac:dyDescent="0.25">
      <c r="B35" s="48" t="s">
        <v>2375</v>
      </c>
    </row>
    <row r="36" spans="2:2" ht="45" x14ac:dyDescent="0.25">
      <c r="B36" s="48" t="s">
        <v>2376</v>
      </c>
    </row>
    <row r="37" spans="2:2" ht="45" x14ac:dyDescent="0.25">
      <c r="B37" s="48" t="s">
        <v>2377</v>
      </c>
    </row>
    <row r="38" spans="2:2" x14ac:dyDescent="0.25">
      <c r="B38" s="3" t="s">
        <v>2378</v>
      </c>
    </row>
    <row r="39" spans="2:2" ht="90" x14ac:dyDescent="0.25">
      <c r="B39" s="48" t="s">
        <v>2379</v>
      </c>
    </row>
    <row r="40" spans="2:2" ht="120" x14ac:dyDescent="0.25">
      <c r="B40" s="48" t="s">
        <v>2380</v>
      </c>
    </row>
    <row r="41" spans="2:2" x14ac:dyDescent="0.25">
      <c r="B41" s="3" t="s">
        <v>2381</v>
      </c>
    </row>
    <row r="42" spans="2:2" ht="30" x14ac:dyDescent="0.25">
      <c r="B42" s="48" t="s">
        <v>2382</v>
      </c>
    </row>
    <row r="43" spans="2:2" x14ac:dyDescent="0.25">
      <c r="B43" s="3" t="s">
        <v>2383</v>
      </c>
    </row>
    <row r="44" spans="2:2" x14ac:dyDescent="0.25">
      <c r="B44" s="48"/>
    </row>
    <row r="45" spans="2:2" x14ac:dyDescent="0.25">
      <c r="B45" s="48" t="s">
        <v>2384</v>
      </c>
    </row>
    <row r="46" spans="2:2" x14ac:dyDescent="0.25">
      <c r="B46" s="48"/>
    </row>
    <row r="47" spans="2:2" ht="45" x14ac:dyDescent="0.25">
      <c r="B47" s="48" t="s">
        <v>2385</v>
      </c>
    </row>
    <row r="48" spans="2:2" ht="120" x14ac:dyDescent="0.25">
      <c r="B48" s="48" t="s">
        <v>2386</v>
      </c>
    </row>
    <row r="49" spans="2:2" x14ac:dyDescent="0.25">
      <c r="B49" s="48"/>
    </row>
    <row r="50" spans="2:2" x14ac:dyDescent="0.25">
      <c r="B50" s="48" t="s">
        <v>2387</v>
      </c>
    </row>
    <row r="51" spans="2:2" x14ac:dyDescent="0.25">
      <c r="B51" s="48"/>
    </row>
    <row r="52" spans="2:2" ht="60" x14ac:dyDescent="0.25">
      <c r="B52" s="48" t="s">
        <v>2388</v>
      </c>
    </row>
    <row r="53" spans="2:2" x14ac:dyDescent="0.25">
      <c r="B53" s="3" t="s">
        <v>2389</v>
      </c>
    </row>
    <row r="54" spans="2:2" x14ac:dyDescent="0.25">
      <c r="B54" s="48" t="s">
        <v>2390</v>
      </c>
    </row>
    <row r="55" spans="2:2" ht="45" x14ac:dyDescent="0.25">
      <c r="B55" s="48" t="s">
        <v>2391</v>
      </c>
    </row>
    <row r="56" spans="2:2" ht="45" x14ac:dyDescent="0.25">
      <c r="B56" s="48" t="s">
        <v>2392</v>
      </c>
    </row>
    <row r="57" spans="2:2" x14ac:dyDescent="0.25">
      <c r="B57" s="48" t="s">
        <v>2393</v>
      </c>
    </row>
    <row r="58" spans="2:2" ht="30" x14ac:dyDescent="0.25">
      <c r="B58" s="48" t="s">
        <v>2394</v>
      </c>
    </row>
    <row r="59" spans="2:2" ht="30" x14ac:dyDescent="0.25">
      <c r="B59" s="48" t="s">
        <v>2395</v>
      </c>
    </row>
    <row r="60" spans="2:2" ht="30" x14ac:dyDescent="0.25">
      <c r="B60" s="48" t="s">
        <v>2396</v>
      </c>
    </row>
    <row r="61" spans="2:2" ht="30" x14ac:dyDescent="0.25">
      <c r="B61" s="48" t="s">
        <v>2397</v>
      </c>
    </row>
    <row r="62" spans="2:2" x14ac:dyDescent="0.25">
      <c r="B62" s="48" t="s">
        <v>2398</v>
      </c>
    </row>
    <row r="63" spans="2:2" x14ac:dyDescent="0.25">
      <c r="B63" s="48" t="s">
        <v>2399</v>
      </c>
    </row>
    <row r="64" spans="2:2" ht="30" x14ac:dyDescent="0.25">
      <c r="B64" s="48" t="s">
        <v>2400</v>
      </c>
    </row>
    <row r="65" spans="2:2" x14ac:dyDescent="0.25">
      <c r="B65" s="48" t="s">
        <v>2401</v>
      </c>
    </row>
    <row r="66" spans="2:2" ht="30" x14ac:dyDescent="0.25">
      <c r="B66" s="3" t="s">
        <v>2402</v>
      </c>
    </row>
    <row r="67" spans="2:2" x14ac:dyDescent="0.25">
      <c r="B67" s="48" t="s">
        <v>2403</v>
      </c>
    </row>
    <row r="68" spans="2:2" x14ac:dyDescent="0.25">
      <c r="B68" s="3" t="s">
        <v>2404</v>
      </c>
    </row>
    <row r="69" spans="2:2" ht="180" x14ac:dyDescent="0.25">
      <c r="B69" s="48" t="s">
        <v>2405</v>
      </c>
    </row>
    <row r="70" spans="2:2" x14ac:dyDescent="0.25">
      <c r="B70" s="3" t="s">
        <v>2383</v>
      </c>
    </row>
    <row r="71" spans="2:2" ht="105" x14ac:dyDescent="0.25">
      <c r="B71" s="48" t="s">
        <v>2406</v>
      </c>
    </row>
    <row r="72" spans="2:2" x14ac:dyDescent="0.25">
      <c r="B72" s="3" t="s">
        <v>2407</v>
      </c>
    </row>
    <row r="73" spans="2:2" x14ac:dyDescent="0.25">
      <c r="B73" s="48"/>
    </row>
    <row r="74" spans="2:2" ht="30" x14ac:dyDescent="0.25">
      <c r="B74" s="48" t="s">
        <v>2408</v>
      </c>
    </row>
    <row r="75" spans="2:2" x14ac:dyDescent="0.25">
      <c r="B75" s="48"/>
    </row>
    <row r="76" spans="2:2" ht="135" x14ac:dyDescent="0.25">
      <c r="B76" s="48" t="s">
        <v>2409</v>
      </c>
    </row>
    <row r="77" spans="2:2" x14ac:dyDescent="0.25">
      <c r="B77" s="48"/>
    </row>
    <row r="78" spans="2:2" x14ac:dyDescent="0.25">
      <c r="B78" s="48" t="s">
        <v>2410</v>
      </c>
    </row>
    <row r="79" spans="2:2" x14ac:dyDescent="0.25">
      <c r="B79" s="48"/>
    </row>
    <row r="80" spans="2:2" ht="45" x14ac:dyDescent="0.25">
      <c r="B80" s="48" t="s">
        <v>2411</v>
      </c>
    </row>
    <row r="81" spans="2:2" ht="45" x14ac:dyDescent="0.25">
      <c r="B81" s="48" t="s">
        <v>2412</v>
      </c>
    </row>
    <row r="82" spans="2:2" ht="75" x14ac:dyDescent="0.25">
      <c r="B82" s="3" t="s">
        <v>2413</v>
      </c>
    </row>
    <row r="83" spans="2:2" ht="165" x14ac:dyDescent="0.25">
      <c r="B83" s="3" t="s">
        <v>2414</v>
      </c>
    </row>
    <row r="84" spans="2:2" ht="45" x14ac:dyDescent="0.25">
      <c r="B84" s="48" t="s">
        <v>2415</v>
      </c>
    </row>
    <row r="85" spans="2:2" ht="45" x14ac:dyDescent="0.25">
      <c r="B85" s="48" t="s">
        <v>2416</v>
      </c>
    </row>
    <row r="86" spans="2:2" x14ac:dyDescent="0.25">
      <c r="B86" s="48"/>
    </row>
    <row r="87" spans="2:2" x14ac:dyDescent="0.25">
      <c r="B87" s="48" t="s">
        <v>2417</v>
      </c>
    </row>
    <row r="88" spans="2:2" x14ac:dyDescent="0.25">
      <c r="B88" s="48"/>
    </row>
    <row r="89" spans="2:2" ht="45" x14ac:dyDescent="0.25">
      <c r="B89" s="3" t="s">
        <v>2418</v>
      </c>
    </row>
    <row r="90" spans="2:2" x14ac:dyDescent="0.25">
      <c r="B90" s="3" t="s">
        <v>2419</v>
      </c>
    </row>
    <row r="91" spans="2:2" ht="60" x14ac:dyDescent="0.25">
      <c r="B91" s="3" t="s">
        <v>2420</v>
      </c>
    </row>
    <row r="92" spans="2:2" x14ac:dyDescent="0.25">
      <c r="B92" s="3" t="s">
        <v>2419</v>
      </c>
    </row>
    <row r="93" spans="2:2" ht="30" x14ac:dyDescent="0.25">
      <c r="B93" s="48" t="s">
        <v>2421</v>
      </c>
    </row>
    <row r="94" spans="2:2" x14ac:dyDescent="0.25">
      <c r="B94" s="3" t="s">
        <v>2422</v>
      </c>
    </row>
    <row r="95" spans="2:2" ht="60" x14ac:dyDescent="0.25">
      <c r="B95" s="3" t="s">
        <v>2423</v>
      </c>
    </row>
    <row r="96" spans="2:2" x14ac:dyDescent="0.25">
      <c r="B96" s="3" t="s">
        <v>2424</v>
      </c>
    </row>
    <row r="97" spans="2:2" ht="45" x14ac:dyDescent="0.25">
      <c r="B97" s="48" t="s">
        <v>2425</v>
      </c>
    </row>
    <row r="98" spans="2:2" x14ac:dyDescent="0.25">
      <c r="B98" s="3" t="s">
        <v>2426</v>
      </c>
    </row>
    <row r="99" spans="2:2" x14ac:dyDescent="0.25">
      <c r="B99" s="48"/>
    </row>
    <row r="100" spans="2:2" x14ac:dyDescent="0.25">
      <c r="B100" s="151" t="s">
        <v>2427</v>
      </c>
    </row>
    <row r="101" spans="2:2" x14ac:dyDescent="0.25">
      <c r="B101" s="48"/>
    </row>
    <row r="102" spans="2:2" x14ac:dyDescent="0.25">
      <c r="B102" s="48" t="s">
        <v>2428</v>
      </c>
    </row>
    <row r="103" spans="2:2" x14ac:dyDescent="0.25">
      <c r="B103" s="48"/>
    </row>
    <row r="104" spans="2:2" ht="45" x14ac:dyDescent="0.25">
      <c r="B104" s="48" t="s">
        <v>2429</v>
      </c>
    </row>
    <row r="105" spans="2:2" ht="30" x14ac:dyDescent="0.25">
      <c r="B105" s="48" t="s">
        <v>2430</v>
      </c>
    </row>
    <row r="106" spans="2:2" x14ac:dyDescent="0.25">
      <c r="B106" s="48" t="s">
        <v>2431</v>
      </c>
    </row>
    <row r="107" spans="2:2" ht="30" x14ac:dyDescent="0.25">
      <c r="B107" s="48" t="s">
        <v>2432</v>
      </c>
    </row>
    <row r="108" spans="2:2" ht="105" x14ac:dyDescent="0.25">
      <c r="B108" s="48" t="s">
        <v>2433</v>
      </c>
    </row>
    <row r="109" spans="2:2" x14ac:dyDescent="0.25">
      <c r="B109" s="48" t="s">
        <v>2434</v>
      </c>
    </row>
    <row r="110" spans="2:2" x14ac:dyDescent="0.25">
      <c r="B110" s="48" t="s">
        <v>2435</v>
      </c>
    </row>
    <row r="111" spans="2:2" x14ac:dyDescent="0.25">
      <c r="B111" s="48" t="s">
        <v>2436</v>
      </c>
    </row>
    <row r="112" spans="2:2" ht="30" x14ac:dyDescent="0.25">
      <c r="B112" s="48" t="s">
        <v>2437</v>
      </c>
    </row>
    <row r="113" spans="2:2" ht="30" x14ac:dyDescent="0.25">
      <c r="B113" s="3" t="s">
        <v>2438</v>
      </c>
    </row>
    <row r="114" spans="2:2" ht="30" x14ac:dyDescent="0.25">
      <c r="B114" s="3" t="s">
        <v>2439</v>
      </c>
    </row>
    <row r="115" spans="2:2" ht="45" x14ac:dyDescent="0.25">
      <c r="B115" s="48" t="s">
        <v>2440</v>
      </c>
    </row>
    <row r="116" spans="2:2" ht="30" x14ac:dyDescent="0.25">
      <c r="B116" s="3" t="s">
        <v>2441</v>
      </c>
    </row>
    <row r="117" spans="2:2" ht="30" x14ac:dyDescent="0.25">
      <c r="B117" s="48" t="s">
        <v>2442</v>
      </c>
    </row>
    <row r="118" spans="2:2" ht="60" x14ac:dyDescent="0.25">
      <c r="B118" s="3" t="s">
        <v>2443</v>
      </c>
    </row>
    <row r="119" spans="2:2" ht="90" x14ac:dyDescent="0.25">
      <c r="B119" s="48" t="s">
        <v>2444</v>
      </c>
    </row>
    <row r="120" spans="2:2" ht="60" x14ac:dyDescent="0.25">
      <c r="B120" s="48" t="s">
        <v>2445</v>
      </c>
    </row>
    <row r="121" spans="2:2" x14ac:dyDescent="0.25">
      <c r="B121" s="48"/>
    </row>
    <row r="122" spans="2:2" x14ac:dyDescent="0.25">
      <c r="B122" s="48" t="s">
        <v>2446</v>
      </c>
    </row>
    <row r="123" spans="2:2" x14ac:dyDescent="0.25">
      <c r="B123" s="48"/>
    </row>
    <row r="124" spans="2:2" x14ac:dyDescent="0.25">
      <c r="B124" s="48" t="s">
        <v>2447</v>
      </c>
    </row>
    <row r="125" spans="2:2" ht="75" x14ac:dyDescent="0.25">
      <c r="B125" s="48" t="s">
        <v>2448</v>
      </c>
    </row>
    <row r="126" spans="2:2" x14ac:dyDescent="0.25">
      <c r="B126" s="3" t="s">
        <v>2381</v>
      </c>
    </row>
    <row r="127" spans="2:2" ht="75" x14ac:dyDescent="0.25">
      <c r="B127" s="48" t="s">
        <v>2449</v>
      </c>
    </row>
    <row r="128" spans="2:2" x14ac:dyDescent="0.25">
      <c r="B128" s="48" t="s">
        <v>2450</v>
      </c>
    </row>
    <row r="129" spans="2:2" ht="45" x14ac:dyDescent="0.25">
      <c r="B129" s="48" t="s">
        <v>2451</v>
      </c>
    </row>
    <row r="130" spans="2:2" x14ac:dyDescent="0.25">
      <c r="B130" s="3" t="s">
        <v>2381</v>
      </c>
    </row>
    <row r="131" spans="2:2" x14ac:dyDescent="0.25">
      <c r="B131" s="48" t="s">
        <v>2452</v>
      </c>
    </row>
    <row r="132" spans="2:2" x14ac:dyDescent="0.25">
      <c r="B132" s="48" t="s">
        <v>2453</v>
      </c>
    </row>
    <row r="133" spans="2:2" ht="105" x14ac:dyDescent="0.25">
      <c r="B133" s="3" t="s">
        <v>2454</v>
      </c>
    </row>
    <row r="134" spans="2:2" x14ac:dyDescent="0.25">
      <c r="B134" s="3" t="s">
        <v>2455</v>
      </c>
    </row>
    <row r="135" spans="2:2" ht="45" x14ac:dyDescent="0.25">
      <c r="B135" s="48" t="s">
        <v>2456</v>
      </c>
    </row>
    <row r="136" spans="2:2" ht="30" x14ac:dyDescent="0.25">
      <c r="B136" s="48" t="s">
        <v>2457</v>
      </c>
    </row>
    <row r="137" spans="2:2" x14ac:dyDescent="0.25">
      <c r="B137" s="3" t="s">
        <v>2381</v>
      </c>
    </row>
    <row r="138" spans="2:2" ht="30" x14ac:dyDescent="0.25">
      <c r="B138" s="48" t="s">
        <v>2458</v>
      </c>
    </row>
    <row r="139" spans="2:2" ht="120" x14ac:dyDescent="0.25">
      <c r="B139" s="48" t="s">
        <v>2459</v>
      </c>
    </row>
    <row r="140" spans="2:2" x14ac:dyDescent="0.25">
      <c r="B140" s="3" t="s">
        <v>2460</v>
      </c>
    </row>
    <row r="141" spans="2:2" x14ac:dyDescent="0.25">
      <c r="B141" s="48" t="s">
        <v>2461</v>
      </c>
    </row>
    <row r="142" spans="2:2" x14ac:dyDescent="0.25">
      <c r="B142" s="3" t="s">
        <v>2381</v>
      </c>
    </row>
    <row r="143" spans="2:2" ht="30" x14ac:dyDescent="0.25">
      <c r="B143" s="48" t="s">
        <v>2462</v>
      </c>
    </row>
    <row r="144" spans="2:2" x14ac:dyDescent="0.25">
      <c r="B144" s="48" t="s">
        <v>2463</v>
      </c>
    </row>
    <row r="145" spans="2:2" ht="45" x14ac:dyDescent="0.25">
      <c r="B145" s="48" t="s">
        <v>2464</v>
      </c>
    </row>
    <row r="146" spans="2:2" ht="30" x14ac:dyDescent="0.25">
      <c r="B146" s="48" t="s">
        <v>2465</v>
      </c>
    </row>
    <row r="147" spans="2:2" ht="30" x14ac:dyDescent="0.25">
      <c r="B147" s="48" t="s">
        <v>2466</v>
      </c>
    </row>
    <row r="148" spans="2:2" x14ac:dyDescent="0.25">
      <c r="B148" s="48" t="s">
        <v>2467</v>
      </c>
    </row>
    <row r="149" spans="2:2" x14ac:dyDescent="0.25">
      <c r="B149" s="3" t="s">
        <v>2381</v>
      </c>
    </row>
    <row r="150" spans="2:2" ht="60" x14ac:dyDescent="0.25">
      <c r="B150" s="48" t="s">
        <v>2468</v>
      </c>
    </row>
    <row r="151" spans="2:2" x14ac:dyDescent="0.25">
      <c r="B151" s="48" t="s">
        <v>2469</v>
      </c>
    </row>
    <row r="152" spans="2:2" ht="45" x14ac:dyDescent="0.25">
      <c r="B152" s="48" t="s">
        <v>2470</v>
      </c>
    </row>
    <row r="153" spans="2:2" x14ac:dyDescent="0.25">
      <c r="B153" s="3" t="s">
        <v>2471</v>
      </c>
    </row>
    <row r="154" spans="2:2" ht="75" x14ac:dyDescent="0.25">
      <c r="B154" s="48" t="s">
        <v>2472</v>
      </c>
    </row>
    <row r="155" spans="2:2" x14ac:dyDescent="0.25">
      <c r="B155" s="3" t="s">
        <v>2473</v>
      </c>
    </row>
    <row r="156" spans="2:2" ht="45" x14ac:dyDescent="0.25">
      <c r="B156" s="48" t="s">
        <v>2474</v>
      </c>
    </row>
    <row r="157" spans="2:2" ht="30" x14ac:dyDescent="0.25">
      <c r="B157" s="48" t="s">
        <v>2475</v>
      </c>
    </row>
    <row r="158" spans="2:2" ht="45" x14ac:dyDescent="0.25">
      <c r="B158" s="48" t="s">
        <v>2476</v>
      </c>
    </row>
    <row r="159" spans="2:2" x14ac:dyDescent="0.25">
      <c r="B159" s="3" t="s">
        <v>2477</v>
      </c>
    </row>
    <row r="160" spans="2:2" x14ac:dyDescent="0.25">
      <c r="B160" s="48" t="s">
        <v>2478</v>
      </c>
    </row>
    <row r="161" spans="2:2" ht="30" x14ac:dyDescent="0.25">
      <c r="B161" s="48" t="s">
        <v>2479</v>
      </c>
    </row>
    <row r="162" spans="2:2" x14ac:dyDescent="0.25">
      <c r="B162" s="3" t="s">
        <v>2480</v>
      </c>
    </row>
    <row r="163" spans="2:2" x14ac:dyDescent="0.25">
      <c r="B163" s="48" t="s">
        <v>2481</v>
      </c>
    </row>
    <row r="164" spans="2:2" ht="30" x14ac:dyDescent="0.25">
      <c r="B164" s="48" t="s">
        <v>2482</v>
      </c>
    </row>
    <row r="165" spans="2:2" x14ac:dyDescent="0.25">
      <c r="B165" s="48" t="s">
        <v>2483</v>
      </c>
    </row>
    <row r="166" spans="2:2" x14ac:dyDescent="0.25">
      <c r="B166" s="48" t="s">
        <v>2484</v>
      </c>
    </row>
    <row r="167" spans="2:2" x14ac:dyDescent="0.25">
      <c r="B167" s="48" t="s">
        <v>2485</v>
      </c>
    </row>
    <row r="168" spans="2:2" ht="30" x14ac:dyDescent="0.25">
      <c r="B168" s="48" t="s">
        <v>2486</v>
      </c>
    </row>
    <row r="169" spans="2:2" x14ac:dyDescent="0.25">
      <c r="B169" s="48" t="s">
        <v>2487</v>
      </c>
    </row>
    <row r="170" spans="2:2" x14ac:dyDescent="0.25">
      <c r="B170" s="48" t="s">
        <v>2488</v>
      </c>
    </row>
    <row r="171" spans="2:2" ht="45" x14ac:dyDescent="0.25">
      <c r="B171" s="48" t="s">
        <v>2489</v>
      </c>
    </row>
    <row r="172" spans="2:2" ht="30" x14ac:dyDescent="0.25">
      <c r="B172" s="48" t="s">
        <v>2490</v>
      </c>
    </row>
    <row r="173" spans="2:2" ht="45" x14ac:dyDescent="0.25">
      <c r="B173" s="48" t="s">
        <v>2491</v>
      </c>
    </row>
    <row r="174" spans="2:2" ht="135" x14ac:dyDescent="0.25">
      <c r="B174" s="48" t="s">
        <v>2492</v>
      </c>
    </row>
    <row r="175" spans="2:2" ht="30" x14ac:dyDescent="0.25">
      <c r="B175" s="48" t="s">
        <v>2493</v>
      </c>
    </row>
    <row r="176" spans="2:2" x14ac:dyDescent="0.25">
      <c r="B176" s="3" t="s">
        <v>2494</v>
      </c>
    </row>
    <row r="177" spans="2:2" x14ac:dyDescent="0.25">
      <c r="B177" s="48" t="s">
        <v>2495</v>
      </c>
    </row>
    <row r="178" spans="2:2" ht="30" x14ac:dyDescent="0.25">
      <c r="B178" s="48" t="s">
        <v>2496</v>
      </c>
    </row>
    <row r="179" spans="2:2" x14ac:dyDescent="0.25">
      <c r="B179" s="48" t="s">
        <v>2497</v>
      </c>
    </row>
    <row r="180" spans="2:2" ht="30" x14ac:dyDescent="0.25">
      <c r="B180" s="48" t="s">
        <v>2498</v>
      </c>
    </row>
    <row r="181" spans="2:2" ht="60" x14ac:dyDescent="0.25">
      <c r="B181" s="48" t="s">
        <v>2499</v>
      </c>
    </row>
    <row r="182" spans="2:2" x14ac:dyDescent="0.25">
      <c r="B182" s="48" t="s">
        <v>2500</v>
      </c>
    </row>
    <row r="183" spans="2:2" ht="30" x14ac:dyDescent="0.25">
      <c r="B183" s="48" t="s">
        <v>2501</v>
      </c>
    </row>
    <row r="184" spans="2:2" ht="45" x14ac:dyDescent="0.25">
      <c r="B184" s="48" t="s">
        <v>2502</v>
      </c>
    </row>
    <row r="185" spans="2:2" ht="180" x14ac:dyDescent="0.25">
      <c r="B185" s="48" t="s">
        <v>2503</v>
      </c>
    </row>
    <row r="186" spans="2:2" ht="60" x14ac:dyDescent="0.25">
      <c r="B186" s="48" t="s">
        <v>2504</v>
      </c>
    </row>
    <row r="187" spans="2:2" ht="30" x14ac:dyDescent="0.25">
      <c r="B187" s="3" t="s">
        <v>2505</v>
      </c>
    </row>
    <row r="188" spans="2:2" x14ac:dyDescent="0.25">
      <c r="B188" s="48" t="s">
        <v>2506</v>
      </c>
    </row>
    <row r="189" spans="2:2" ht="45" x14ac:dyDescent="0.25">
      <c r="B189" s="48" t="s">
        <v>2507</v>
      </c>
    </row>
    <row r="190" spans="2:2" ht="60" x14ac:dyDescent="0.25">
      <c r="B190" s="3" t="s">
        <v>2508</v>
      </c>
    </row>
    <row r="191" spans="2:2" x14ac:dyDescent="0.25">
      <c r="B191" s="48"/>
    </row>
    <row r="192" spans="2:2" x14ac:dyDescent="0.25">
      <c r="B192" s="48" t="s">
        <v>2509</v>
      </c>
    </row>
    <row r="193" spans="2:2" x14ac:dyDescent="0.25">
      <c r="B193" s="48"/>
    </row>
    <row r="194" spans="2:2" ht="60" x14ac:dyDescent="0.25">
      <c r="B194" s="48" t="s">
        <v>2510</v>
      </c>
    </row>
    <row r="195" spans="2:2" ht="30" x14ac:dyDescent="0.25">
      <c r="B195" s="48" t="s">
        <v>2511</v>
      </c>
    </row>
    <row r="196" spans="2:2" x14ac:dyDescent="0.25">
      <c r="B196" s="48" t="s">
        <v>2512</v>
      </c>
    </row>
    <row r="197" spans="2:2" ht="60" x14ac:dyDescent="0.25">
      <c r="B197" s="48" t="s">
        <v>2513</v>
      </c>
    </row>
    <row r="198" spans="2:2" x14ac:dyDescent="0.25">
      <c r="B198" s="48" t="s">
        <v>2514</v>
      </c>
    </row>
    <row r="199" spans="2:2" ht="30" x14ac:dyDescent="0.25">
      <c r="B199" s="48" t="s">
        <v>2515</v>
      </c>
    </row>
    <row r="200" spans="2:2" ht="45" x14ac:dyDescent="0.25">
      <c r="B200" s="48" t="s">
        <v>2516</v>
      </c>
    </row>
    <row r="201" spans="2:2" x14ac:dyDescent="0.25">
      <c r="B201" s="48" t="s">
        <v>2517</v>
      </c>
    </row>
    <row r="202" spans="2:2" x14ac:dyDescent="0.25">
      <c r="B202" s="48" t="s">
        <v>2518</v>
      </c>
    </row>
    <row r="203" spans="2:2" x14ac:dyDescent="0.25">
      <c r="B203" s="3" t="s">
        <v>2383</v>
      </c>
    </row>
    <row r="204" spans="2:2" x14ac:dyDescent="0.25">
      <c r="B204" s="48" t="s">
        <v>2519</v>
      </c>
    </row>
    <row r="205" spans="2:2" ht="90" x14ac:dyDescent="0.25">
      <c r="B205" s="3" t="s">
        <v>2520</v>
      </c>
    </row>
    <row r="206" spans="2:2" ht="30" x14ac:dyDescent="0.25">
      <c r="B206" s="48" t="s">
        <v>2521</v>
      </c>
    </row>
    <row r="207" spans="2:2" ht="45" x14ac:dyDescent="0.25">
      <c r="B207" s="48" t="s">
        <v>2522</v>
      </c>
    </row>
    <row r="208" spans="2:2" ht="60" x14ac:dyDescent="0.25">
      <c r="B208" s="48" t="s">
        <v>2523</v>
      </c>
    </row>
    <row r="209" spans="2:2" ht="60" x14ac:dyDescent="0.25">
      <c r="B209" s="48" t="s">
        <v>2524</v>
      </c>
    </row>
    <row r="210" spans="2:2" ht="30" x14ac:dyDescent="0.25">
      <c r="B210" s="48" t="s">
        <v>2525</v>
      </c>
    </row>
    <row r="211" spans="2:2" ht="45" x14ac:dyDescent="0.25">
      <c r="B211" s="48" t="s">
        <v>2526</v>
      </c>
    </row>
    <row r="212" spans="2:2" ht="30" x14ac:dyDescent="0.25">
      <c r="B212" s="48" t="s">
        <v>2527</v>
      </c>
    </row>
    <row r="213" spans="2:2" ht="195" x14ac:dyDescent="0.25">
      <c r="B213" s="48" t="s">
        <v>2528</v>
      </c>
    </row>
    <row r="214" spans="2:2" x14ac:dyDescent="0.25">
      <c r="B214" s="3" t="s">
        <v>2529</v>
      </c>
    </row>
    <row r="215" spans="2:2" ht="105" x14ac:dyDescent="0.25">
      <c r="B215" s="48" t="s">
        <v>2530</v>
      </c>
    </row>
    <row r="216" spans="2:2" x14ac:dyDescent="0.25">
      <c r="B216" s="3" t="s">
        <v>2531</v>
      </c>
    </row>
    <row r="217" spans="2:2" x14ac:dyDescent="0.25">
      <c r="B217" s="48" t="s">
        <v>2532</v>
      </c>
    </row>
    <row r="218" spans="2:2" x14ac:dyDescent="0.25">
      <c r="B218" s="48"/>
    </row>
    <row r="219" spans="2:2" x14ac:dyDescent="0.25">
      <c r="B219" s="48" t="s">
        <v>2533</v>
      </c>
    </row>
    <row r="220" spans="2:2" x14ac:dyDescent="0.25">
      <c r="B220" s="48"/>
    </row>
    <row r="221" spans="2:2" ht="75" x14ac:dyDescent="0.25">
      <c r="B221" s="48" t="s">
        <v>2534</v>
      </c>
    </row>
    <row r="222" spans="2:2" x14ac:dyDescent="0.25">
      <c r="B222" s="48" t="s">
        <v>2535</v>
      </c>
    </row>
    <row r="223" spans="2:2" x14ac:dyDescent="0.25">
      <c r="B223" s="48" t="s">
        <v>2536</v>
      </c>
    </row>
    <row r="224" spans="2:2" ht="30" x14ac:dyDescent="0.25">
      <c r="B224" s="48" t="s">
        <v>2537</v>
      </c>
    </row>
    <row r="225" spans="2:2" ht="45" x14ac:dyDescent="0.25">
      <c r="B225" s="48" t="s">
        <v>2538</v>
      </c>
    </row>
    <row r="226" spans="2:2" ht="30" x14ac:dyDescent="0.25">
      <c r="B226" s="48" t="s">
        <v>2539</v>
      </c>
    </row>
    <row r="227" spans="2:2" ht="45" x14ac:dyDescent="0.25">
      <c r="B227" s="48" t="s">
        <v>2540</v>
      </c>
    </row>
    <row r="228" spans="2:2" ht="45" x14ac:dyDescent="0.25">
      <c r="B228" s="48" t="s">
        <v>2541</v>
      </c>
    </row>
    <row r="229" spans="2:2" x14ac:dyDescent="0.25">
      <c r="B229" s="48" t="s">
        <v>2542</v>
      </c>
    </row>
    <row r="230" spans="2:2" x14ac:dyDescent="0.25">
      <c r="B230" s="48" t="s">
        <v>2543</v>
      </c>
    </row>
    <row r="231" spans="2:2" ht="30" x14ac:dyDescent="0.25">
      <c r="B231" s="48" t="s">
        <v>2544</v>
      </c>
    </row>
    <row r="232" spans="2:2" x14ac:dyDescent="0.25">
      <c r="B232" s="48" t="s">
        <v>2545</v>
      </c>
    </row>
    <row r="233" spans="2:2" x14ac:dyDescent="0.25">
      <c r="B233" s="48" t="s">
        <v>2546</v>
      </c>
    </row>
    <row r="234" spans="2:2" x14ac:dyDescent="0.25">
      <c r="B234" s="48" t="s">
        <v>2547</v>
      </c>
    </row>
    <row r="235" spans="2:2" x14ac:dyDescent="0.25">
      <c r="B235" s="48" t="s">
        <v>2548</v>
      </c>
    </row>
    <row r="236" spans="2:2" x14ac:dyDescent="0.25">
      <c r="B236" s="48" t="s">
        <v>2549</v>
      </c>
    </row>
    <row r="237" spans="2:2" x14ac:dyDescent="0.25">
      <c r="B237" s="48" t="s">
        <v>2550</v>
      </c>
    </row>
    <row r="238" spans="2:2" ht="30" x14ac:dyDescent="0.25">
      <c r="B238" s="48" t="s">
        <v>2551</v>
      </c>
    </row>
    <row r="239" spans="2:2" ht="45" x14ac:dyDescent="0.25">
      <c r="B239" s="48" t="s">
        <v>2552</v>
      </c>
    </row>
    <row r="240" spans="2:2" x14ac:dyDescent="0.25">
      <c r="B240" s="48" t="s">
        <v>2553</v>
      </c>
    </row>
    <row r="241" spans="2:2" x14ac:dyDescent="0.25">
      <c r="B241" s="48" t="s">
        <v>2554</v>
      </c>
    </row>
    <row r="242" spans="2:2" ht="30" x14ac:dyDescent="0.25">
      <c r="B242" s="48" t="s">
        <v>2555</v>
      </c>
    </row>
    <row r="243" spans="2:2" x14ac:dyDescent="0.25">
      <c r="B243" s="48" t="s">
        <v>2556</v>
      </c>
    </row>
    <row r="244" spans="2:2" ht="30" x14ac:dyDescent="0.25">
      <c r="B244" s="3" t="s">
        <v>2557</v>
      </c>
    </row>
    <row r="245" spans="2:2" x14ac:dyDescent="0.25">
      <c r="B245" s="48" t="s">
        <v>2558</v>
      </c>
    </row>
    <row r="246" spans="2:2" x14ac:dyDescent="0.25">
      <c r="B246" s="48"/>
    </row>
    <row r="247" spans="2:2" x14ac:dyDescent="0.25">
      <c r="B247" s="48" t="s">
        <v>2559</v>
      </c>
    </row>
    <row r="248" spans="2:2" x14ac:dyDescent="0.25">
      <c r="B248" s="48"/>
    </row>
    <row r="249" spans="2:2" ht="30" x14ac:dyDescent="0.25">
      <c r="B249" s="48" t="s">
        <v>2560</v>
      </c>
    </row>
    <row r="250" spans="2:2" x14ac:dyDescent="0.25">
      <c r="B250" s="3" t="s">
        <v>2561</v>
      </c>
    </row>
    <row r="251" spans="2:2" ht="90" x14ac:dyDescent="0.25">
      <c r="B251" s="48" t="s">
        <v>2562</v>
      </c>
    </row>
    <row r="252" spans="2:2" ht="75" x14ac:dyDescent="0.25">
      <c r="B252" s="48" t="s">
        <v>2563</v>
      </c>
    </row>
    <row r="253" spans="2:2" x14ac:dyDescent="0.25">
      <c r="B253" s="48"/>
    </row>
    <row r="254" spans="2:2" x14ac:dyDescent="0.25">
      <c r="B254" s="48" t="s">
        <v>2564</v>
      </c>
    </row>
    <row r="255" spans="2:2" x14ac:dyDescent="0.25">
      <c r="B255" s="48"/>
    </row>
    <row r="256" spans="2:2" ht="45" x14ac:dyDescent="0.25">
      <c r="B256" s="48" t="s">
        <v>2565</v>
      </c>
    </row>
    <row r="257" spans="2:2" ht="30" x14ac:dyDescent="0.25">
      <c r="B257" s="48" t="s">
        <v>2566</v>
      </c>
    </row>
    <row r="258" spans="2:2" ht="30" x14ac:dyDescent="0.25">
      <c r="B258" s="48" t="s">
        <v>2567</v>
      </c>
    </row>
    <row r="259" spans="2:2" ht="30" x14ac:dyDescent="0.25">
      <c r="B259" s="48" t="s">
        <v>2568</v>
      </c>
    </row>
    <row r="260" spans="2:2" ht="30" x14ac:dyDescent="0.25">
      <c r="B260" s="3" t="s">
        <v>2569</v>
      </c>
    </row>
    <row r="261" spans="2:2" ht="30" x14ac:dyDescent="0.25">
      <c r="B261" s="3" t="s">
        <v>2570</v>
      </c>
    </row>
    <row r="262" spans="2:2" ht="60" x14ac:dyDescent="0.25">
      <c r="B262" s="3" t="s">
        <v>2571</v>
      </c>
    </row>
    <row r="263" spans="2:2" x14ac:dyDescent="0.25">
      <c r="B263" s="48"/>
    </row>
    <row r="264" spans="2:2" x14ac:dyDescent="0.25">
      <c r="B264" s="48" t="s">
        <v>2572</v>
      </c>
    </row>
    <row r="265" spans="2:2" x14ac:dyDescent="0.25">
      <c r="B265" s="48"/>
    </row>
    <row r="266" spans="2:2" x14ac:dyDescent="0.25">
      <c r="B266" s="48" t="s">
        <v>2573</v>
      </c>
    </row>
    <row r="267" spans="2:2" ht="45" x14ac:dyDescent="0.25">
      <c r="B267" s="48" t="s">
        <v>2574</v>
      </c>
    </row>
    <row r="268" spans="2:2" ht="60" x14ac:dyDescent="0.25">
      <c r="B268" s="48" t="s">
        <v>2575</v>
      </c>
    </row>
    <row r="269" spans="2:2" ht="45" x14ac:dyDescent="0.25">
      <c r="B269" s="48" t="s">
        <v>2576</v>
      </c>
    </row>
    <row r="270" spans="2:2" x14ac:dyDescent="0.25">
      <c r="B270" s="3" t="s">
        <v>2383</v>
      </c>
    </row>
    <row r="271" spans="2:2" x14ac:dyDescent="0.25">
      <c r="B271" s="48"/>
    </row>
    <row r="272" spans="2:2" x14ac:dyDescent="0.25">
      <c r="B272" s="151" t="s">
        <v>2577</v>
      </c>
    </row>
    <row r="273" spans="2:2" x14ac:dyDescent="0.25">
      <c r="B273" s="151" t="s">
        <v>2578</v>
      </c>
    </row>
    <row r="274" spans="2:2" x14ac:dyDescent="0.25">
      <c r="B274" s="151" t="s">
        <v>2579</v>
      </c>
    </row>
    <row r="275" spans="2:2" x14ac:dyDescent="0.25">
      <c r="B275" s="48"/>
    </row>
    <row r="276" spans="2:2" x14ac:dyDescent="0.25">
      <c r="B276" s="48" t="s">
        <v>2580</v>
      </c>
    </row>
    <row r="277" spans="2:2" x14ac:dyDescent="0.25">
      <c r="B277" s="48"/>
    </row>
    <row r="278" spans="2:2" ht="45" x14ac:dyDescent="0.25">
      <c r="B278" s="48" t="s">
        <v>2581</v>
      </c>
    </row>
    <row r="279" spans="2:2" ht="30" x14ac:dyDescent="0.25">
      <c r="B279" s="48" t="s">
        <v>2582</v>
      </c>
    </row>
    <row r="280" spans="2:2" ht="60" x14ac:dyDescent="0.25">
      <c r="B280" s="48" t="s">
        <v>2583</v>
      </c>
    </row>
    <row r="281" spans="2:2" ht="30" x14ac:dyDescent="0.25">
      <c r="B281" s="48" t="s">
        <v>2584</v>
      </c>
    </row>
    <row r="282" spans="2:2" ht="30" x14ac:dyDescent="0.25">
      <c r="B282" s="48" t="s">
        <v>2585</v>
      </c>
    </row>
    <row r="283" spans="2:2" x14ac:dyDescent="0.25">
      <c r="B283" s="48" t="s">
        <v>2586</v>
      </c>
    </row>
    <row r="284" spans="2:2" x14ac:dyDescent="0.25">
      <c r="B284" s="48" t="s">
        <v>2587</v>
      </c>
    </row>
    <row r="285" spans="2:2" ht="45" x14ac:dyDescent="0.25">
      <c r="B285" s="48" t="s">
        <v>2588</v>
      </c>
    </row>
    <row r="286" spans="2:2" ht="60" x14ac:dyDescent="0.25">
      <c r="B286" s="48" t="s">
        <v>2589</v>
      </c>
    </row>
    <row r="287" spans="2:2" x14ac:dyDescent="0.25">
      <c r="B287" s="150"/>
    </row>
    <row r="288" spans="2:2" x14ac:dyDescent="0.25">
      <c r="B288" s="48" t="s">
        <v>2590</v>
      </c>
    </row>
    <row r="289" spans="2:2" ht="30" x14ac:dyDescent="0.25">
      <c r="B289" s="3" t="s">
        <v>2591</v>
      </c>
    </row>
    <row r="290" spans="2:2" x14ac:dyDescent="0.25">
      <c r="B290" s="150"/>
    </row>
    <row r="291" spans="2:2" ht="90" x14ac:dyDescent="0.25">
      <c r="B291" s="3" t="s">
        <v>2592</v>
      </c>
    </row>
    <row r="292" spans="2:2" x14ac:dyDescent="0.25">
      <c r="B292" s="3" t="s">
        <v>2593</v>
      </c>
    </row>
    <row r="293" spans="2:2" ht="60" x14ac:dyDescent="0.25">
      <c r="B293" s="48" t="s">
        <v>2594</v>
      </c>
    </row>
    <row r="294" spans="2:2" x14ac:dyDescent="0.25">
      <c r="B294" s="3" t="s">
        <v>2383</v>
      </c>
    </row>
    <row r="295" spans="2:2" x14ac:dyDescent="0.25">
      <c r="B295" s="48" t="s">
        <v>2595</v>
      </c>
    </row>
    <row r="296" spans="2:2" x14ac:dyDescent="0.25">
      <c r="B296" s="48" t="s">
        <v>2596</v>
      </c>
    </row>
    <row r="297" spans="2:2" ht="90" x14ac:dyDescent="0.25">
      <c r="B297" s="3" t="s">
        <v>2597</v>
      </c>
    </row>
    <row r="298" spans="2:2" ht="30" x14ac:dyDescent="0.25">
      <c r="B298" s="48" t="s">
        <v>2598</v>
      </c>
    </row>
    <row r="299" spans="2:2" x14ac:dyDescent="0.25">
      <c r="B299" s="3" t="s">
        <v>2383</v>
      </c>
    </row>
    <row r="300" spans="2:2" ht="30" x14ac:dyDescent="0.25">
      <c r="B300" s="48" t="s">
        <v>2599</v>
      </c>
    </row>
    <row r="301" spans="2:2" ht="60" x14ac:dyDescent="0.25">
      <c r="B301" s="3" t="s">
        <v>2600</v>
      </c>
    </row>
    <row r="302" spans="2:2" x14ac:dyDescent="0.25">
      <c r="B302" s="3" t="s">
        <v>2383</v>
      </c>
    </row>
    <row r="303" spans="2:2" ht="45" x14ac:dyDescent="0.25">
      <c r="B303" s="48" t="s">
        <v>2601</v>
      </c>
    </row>
    <row r="304" spans="2:2" x14ac:dyDescent="0.25">
      <c r="B304" s="3" t="s">
        <v>2602</v>
      </c>
    </row>
    <row r="305" spans="2:2" ht="30" x14ac:dyDescent="0.25">
      <c r="B305" s="48" t="s">
        <v>2603</v>
      </c>
    </row>
    <row r="306" spans="2:2" x14ac:dyDescent="0.25">
      <c r="B306" s="3" t="s">
        <v>2383</v>
      </c>
    </row>
    <row r="307" spans="2:2" ht="30" x14ac:dyDescent="0.25">
      <c r="B307" s="3" t="s">
        <v>2604</v>
      </c>
    </row>
    <row r="308" spans="2:2" x14ac:dyDescent="0.25">
      <c r="B308" s="48" t="s">
        <v>2605</v>
      </c>
    </row>
    <row r="309" spans="2:2" ht="30" x14ac:dyDescent="0.25">
      <c r="B309" s="3" t="s">
        <v>2606</v>
      </c>
    </row>
    <row r="310" spans="2:2" x14ac:dyDescent="0.25">
      <c r="B310" s="48" t="s">
        <v>2607</v>
      </c>
    </row>
    <row r="311" spans="2:2" ht="30" x14ac:dyDescent="0.25">
      <c r="B311" s="48" t="s">
        <v>2608</v>
      </c>
    </row>
    <row r="312" spans="2:2" ht="30" x14ac:dyDescent="0.25">
      <c r="B312" s="48" t="s">
        <v>2609</v>
      </c>
    </row>
    <row r="313" spans="2:2" ht="90" x14ac:dyDescent="0.25">
      <c r="B313" s="3" t="s">
        <v>2610</v>
      </c>
    </row>
    <row r="314" spans="2:2" ht="30" x14ac:dyDescent="0.25">
      <c r="B314" s="48" t="s">
        <v>2611</v>
      </c>
    </row>
    <row r="315" spans="2:2" ht="60" x14ac:dyDescent="0.25">
      <c r="B315" s="48" t="s">
        <v>2612</v>
      </c>
    </row>
    <row r="316" spans="2:2" ht="45" x14ac:dyDescent="0.25">
      <c r="B316" s="48" t="s">
        <v>2613</v>
      </c>
    </row>
    <row r="317" spans="2:2" x14ac:dyDescent="0.25">
      <c r="B317" s="48" t="s">
        <v>2614</v>
      </c>
    </row>
    <row r="318" spans="2:2" ht="30" x14ac:dyDescent="0.25">
      <c r="B318" s="48" t="s">
        <v>2615</v>
      </c>
    </row>
    <row r="319" spans="2:2" x14ac:dyDescent="0.25">
      <c r="B319" s="48" t="s">
        <v>2616</v>
      </c>
    </row>
    <row r="320" spans="2:2" ht="120" x14ac:dyDescent="0.25">
      <c r="B320" s="48" t="s">
        <v>2617</v>
      </c>
    </row>
    <row r="321" spans="2:2" ht="30" x14ac:dyDescent="0.25">
      <c r="B321" s="48" t="s">
        <v>2618</v>
      </c>
    </row>
    <row r="322" spans="2:2" ht="30" x14ac:dyDescent="0.25">
      <c r="B322" s="3" t="s">
        <v>2619</v>
      </c>
    </row>
    <row r="323" spans="2:2" ht="75" x14ac:dyDescent="0.25">
      <c r="B323" s="48" t="s">
        <v>2620</v>
      </c>
    </row>
    <row r="324" spans="2:2" x14ac:dyDescent="0.25">
      <c r="B324" s="3" t="s">
        <v>2621</v>
      </c>
    </row>
    <row r="325" spans="2:2" ht="30" x14ac:dyDescent="0.25">
      <c r="B325" s="48" t="s">
        <v>2622</v>
      </c>
    </row>
    <row r="326" spans="2:2" x14ac:dyDescent="0.25">
      <c r="B326" s="3" t="s">
        <v>2623</v>
      </c>
    </row>
    <row r="327" spans="2:2" x14ac:dyDescent="0.25">
      <c r="B327" s="48"/>
    </row>
    <row r="328" spans="2:2" ht="30" x14ac:dyDescent="0.25">
      <c r="B328" s="48" t="s">
        <v>2624</v>
      </c>
    </row>
    <row r="329" spans="2:2" x14ac:dyDescent="0.25">
      <c r="B329" s="48"/>
    </row>
    <row r="330" spans="2:2" ht="30" x14ac:dyDescent="0.25">
      <c r="B330" s="48" t="s">
        <v>2625</v>
      </c>
    </row>
    <row r="331" spans="2:2" ht="60" x14ac:dyDescent="0.25">
      <c r="B331" s="48" t="s">
        <v>2626</v>
      </c>
    </row>
    <row r="332" spans="2:2" ht="75" x14ac:dyDescent="0.25">
      <c r="B332" s="3" t="s">
        <v>2627</v>
      </c>
    </row>
    <row r="333" spans="2:2" ht="30" x14ac:dyDescent="0.25">
      <c r="B333" s="48" t="s">
        <v>2628</v>
      </c>
    </row>
    <row r="334" spans="2:2" ht="45" x14ac:dyDescent="0.25">
      <c r="B334" s="48" t="s">
        <v>2629</v>
      </c>
    </row>
    <row r="335" spans="2:2" ht="75" x14ac:dyDescent="0.25">
      <c r="B335" s="48" t="s">
        <v>2630</v>
      </c>
    </row>
    <row r="336" spans="2:2" x14ac:dyDescent="0.25">
      <c r="B336" s="3" t="s">
        <v>2631</v>
      </c>
    </row>
    <row r="337" spans="2:2" x14ac:dyDescent="0.25">
      <c r="B337" s="48" t="s">
        <v>2632</v>
      </c>
    </row>
    <row r="338" spans="2:2" ht="30" x14ac:dyDescent="0.25">
      <c r="B338" s="48" t="s">
        <v>2633</v>
      </c>
    </row>
    <row r="339" spans="2:2" ht="90" x14ac:dyDescent="0.25">
      <c r="B339" s="3" t="s">
        <v>2634</v>
      </c>
    </row>
    <row r="340" spans="2:2" ht="45" x14ac:dyDescent="0.25">
      <c r="B340" s="48" t="s">
        <v>2635</v>
      </c>
    </row>
    <row r="341" spans="2:2" ht="75" x14ac:dyDescent="0.25">
      <c r="B341" s="48" t="s">
        <v>2636</v>
      </c>
    </row>
    <row r="342" spans="2:2" ht="30" x14ac:dyDescent="0.25">
      <c r="B342" s="48" t="s">
        <v>2637</v>
      </c>
    </row>
    <row r="343" spans="2:2" x14ac:dyDescent="0.25">
      <c r="B343" s="3" t="s">
        <v>2638</v>
      </c>
    </row>
    <row r="344" spans="2:2" x14ac:dyDescent="0.25">
      <c r="B344" s="48" t="s">
        <v>2639</v>
      </c>
    </row>
    <row r="345" spans="2:2" ht="30" x14ac:dyDescent="0.25">
      <c r="B345" s="48" t="s">
        <v>2640</v>
      </c>
    </row>
    <row r="346" spans="2:2" ht="45" x14ac:dyDescent="0.25">
      <c r="B346" s="48" t="s">
        <v>2641</v>
      </c>
    </row>
    <row r="347" spans="2:2" ht="45" x14ac:dyDescent="0.25">
      <c r="B347" s="48" t="s">
        <v>2642</v>
      </c>
    </row>
    <row r="348" spans="2:2" ht="45" x14ac:dyDescent="0.25">
      <c r="B348" s="48" t="s">
        <v>2643</v>
      </c>
    </row>
    <row r="349" spans="2:2" ht="60" x14ac:dyDescent="0.25">
      <c r="B349" s="3" t="s">
        <v>2644</v>
      </c>
    </row>
    <row r="350" spans="2:2" ht="60" x14ac:dyDescent="0.25">
      <c r="B350" s="3" t="s">
        <v>2645</v>
      </c>
    </row>
    <row r="351" spans="2:2" x14ac:dyDescent="0.25">
      <c r="B351" s="3" t="s">
        <v>2646</v>
      </c>
    </row>
    <row r="352" spans="2:2" x14ac:dyDescent="0.25">
      <c r="B352" s="48" t="s">
        <v>2647</v>
      </c>
    </row>
    <row r="353" spans="2:2" ht="45" x14ac:dyDescent="0.25">
      <c r="B353" s="48" t="s">
        <v>2648</v>
      </c>
    </row>
    <row r="354" spans="2:2" ht="90" x14ac:dyDescent="0.25">
      <c r="B354" s="48" t="s">
        <v>2649</v>
      </c>
    </row>
    <row r="355" spans="2:2" ht="45" x14ac:dyDescent="0.25">
      <c r="B355" s="48" t="s">
        <v>2650</v>
      </c>
    </row>
    <row r="356" spans="2:2" ht="60" x14ac:dyDescent="0.25">
      <c r="B356" s="48" t="s">
        <v>2651</v>
      </c>
    </row>
    <row r="357" spans="2:2" ht="60" x14ac:dyDescent="0.25">
      <c r="B357" s="3" t="s">
        <v>2652</v>
      </c>
    </row>
    <row r="358" spans="2:2" x14ac:dyDescent="0.25">
      <c r="B358" s="48"/>
    </row>
    <row r="359" spans="2:2" x14ac:dyDescent="0.25">
      <c r="B359" s="48" t="s">
        <v>2653</v>
      </c>
    </row>
    <row r="360" spans="2:2" x14ac:dyDescent="0.25">
      <c r="B360" s="48"/>
    </row>
    <row r="361" spans="2:2" ht="30" x14ac:dyDescent="0.25">
      <c r="B361" s="48" t="s">
        <v>2654</v>
      </c>
    </row>
    <row r="362" spans="2:2" x14ac:dyDescent="0.25">
      <c r="B362" s="3" t="s">
        <v>2383</v>
      </c>
    </row>
    <row r="363" spans="2:2" ht="30" x14ac:dyDescent="0.25">
      <c r="B363" s="48" t="s">
        <v>2655</v>
      </c>
    </row>
    <row r="364" spans="2:2" ht="45" x14ac:dyDescent="0.25">
      <c r="B364" s="48" t="s">
        <v>2656</v>
      </c>
    </row>
    <row r="365" spans="2:2" ht="30" x14ac:dyDescent="0.25">
      <c r="B365" s="48" t="s">
        <v>2657</v>
      </c>
    </row>
    <row r="366" spans="2:2" ht="30" x14ac:dyDescent="0.25">
      <c r="B366" s="48" t="s">
        <v>2658</v>
      </c>
    </row>
    <row r="367" spans="2:2" ht="30" x14ac:dyDescent="0.25">
      <c r="B367" s="48" t="s">
        <v>2659</v>
      </c>
    </row>
    <row r="368" spans="2:2" ht="30" x14ac:dyDescent="0.25">
      <c r="B368" s="48" t="s">
        <v>2660</v>
      </c>
    </row>
    <row r="369" spans="2:2" ht="30" x14ac:dyDescent="0.25">
      <c r="B369" s="48" t="s">
        <v>2661</v>
      </c>
    </row>
    <row r="370" spans="2:2" ht="75" x14ac:dyDescent="0.25">
      <c r="B370" s="3" t="s">
        <v>2662</v>
      </c>
    </row>
    <row r="371" spans="2:2" ht="75" x14ac:dyDescent="0.25">
      <c r="B371" s="48" t="s">
        <v>2663</v>
      </c>
    </row>
    <row r="372" spans="2:2" ht="45" x14ac:dyDescent="0.25">
      <c r="B372" s="48" t="s">
        <v>2664</v>
      </c>
    </row>
    <row r="373" spans="2:2" ht="30" x14ac:dyDescent="0.25">
      <c r="B373" s="48" t="s">
        <v>2665</v>
      </c>
    </row>
    <row r="374" spans="2:2" x14ac:dyDescent="0.25">
      <c r="B374" s="3" t="s">
        <v>2623</v>
      </c>
    </row>
    <row r="375" spans="2:2" ht="30" x14ac:dyDescent="0.25">
      <c r="B375" s="48" t="s">
        <v>2666</v>
      </c>
    </row>
    <row r="376" spans="2:2" x14ac:dyDescent="0.25">
      <c r="B376" s="3" t="s">
        <v>2667</v>
      </c>
    </row>
    <row r="377" spans="2:2" ht="30" x14ac:dyDescent="0.25">
      <c r="B377" s="48" t="s">
        <v>2668</v>
      </c>
    </row>
    <row r="378" spans="2:2" ht="30" x14ac:dyDescent="0.25">
      <c r="B378" s="48" t="s">
        <v>2669</v>
      </c>
    </row>
    <row r="379" spans="2:2" x14ac:dyDescent="0.25">
      <c r="B379" s="48"/>
    </row>
    <row r="380" spans="2:2" x14ac:dyDescent="0.25">
      <c r="B380" s="48" t="s">
        <v>2670</v>
      </c>
    </row>
    <row r="381" spans="2:2" x14ac:dyDescent="0.25">
      <c r="B381" s="48"/>
    </row>
    <row r="382" spans="2:2" ht="30" x14ac:dyDescent="0.25">
      <c r="B382" s="3" t="s">
        <v>2671</v>
      </c>
    </row>
    <row r="383" spans="2:2" x14ac:dyDescent="0.25">
      <c r="B383" s="48"/>
    </row>
    <row r="384" spans="2:2" ht="30" x14ac:dyDescent="0.25">
      <c r="B384" s="48" t="s">
        <v>2672</v>
      </c>
    </row>
    <row r="385" spans="2:2" x14ac:dyDescent="0.25">
      <c r="B385" s="48"/>
    </row>
    <row r="386" spans="2:2" ht="45" x14ac:dyDescent="0.25">
      <c r="B386" s="3" t="s">
        <v>2673</v>
      </c>
    </row>
    <row r="387" spans="2:2" ht="60" x14ac:dyDescent="0.25">
      <c r="B387" s="48" t="s">
        <v>2674</v>
      </c>
    </row>
    <row r="388" spans="2:2" ht="90" x14ac:dyDescent="0.25">
      <c r="B388" s="48" t="s">
        <v>2675</v>
      </c>
    </row>
    <row r="389" spans="2:2" ht="75" x14ac:dyDescent="0.25">
      <c r="B389" s="3" t="s">
        <v>2676</v>
      </c>
    </row>
    <row r="390" spans="2:2" ht="60" x14ac:dyDescent="0.25">
      <c r="B390" s="48" t="s">
        <v>2677</v>
      </c>
    </row>
    <row r="391" spans="2:2" ht="60" x14ac:dyDescent="0.25">
      <c r="B391" s="48" t="s">
        <v>2678</v>
      </c>
    </row>
    <row r="392" spans="2:2" ht="30" x14ac:dyDescent="0.25">
      <c r="B392" s="48" t="s">
        <v>2679</v>
      </c>
    </row>
    <row r="393" spans="2:2" ht="30" x14ac:dyDescent="0.25">
      <c r="B393" s="48" t="s">
        <v>2680</v>
      </c>
    </row>
    <row r="394" spans="2:2" ht="30" x14ac:dyDescent="0.25">
      <c r="B394" s="48" t="s">
        <v>2681</v>
      </c>
    </row>
    <row r="395" spans="2:2" ht="60" x14ac:dyDescent="0.25">
      <c r="B395" s="3" t="s">
        <v>2682</v>
      </c>
    </row>
    <row r="396" spans="2:2" ht="60" x14ac:dyDescent="0.25">
      <c r="B396" s="48" t="s">
        <v>2683</v>
      </c>
    </row>
    <row r="397" spans="2:2" ht="45" x14ac:dyDescent="0.25">
      <c r="B397" s="48" t="s">
        <v>2684</v>
      </c>
    </row>
    <row r="398" spans="2:2" ht="60" x14ac:dyDescent="0.25">
      <c r="B398" s="48" t="s">
        <v>2685</v>
      </c>
    </row>
    <row r="399" spans="2:2" ht="120" x14ac:dyDescent="0.25">
      <c r="B399" s="48" t="s">
        <v>2686</v>
      </c>
    </row>
    <row r="400" spans="2:2" ht="60" x14ac:dyDescent="0.25">
      <c r="B400" s="48" t="s">
        <v>2687</v>
      </c>
    </row>
    <row r="401" spans="2:2" ht="105" x14ac:dyDescent="0.25">
      <c r="B401" s="48" t="s">
        <v>2688</v>
      </c>
    </row>
    <row r="402" spans="2:2" ht="30" x14ac:dyDescent="0.25">
      <c r="B402" s="48" t="s">
        <v>2689</v>
      </c>
    </row>
    <row r="403" spans="2:2" ht="30" x14ac:dyDescent="0.25">
      <c r="B403" s="48" t="s">
        <v>2690</v>
      </c>
    </row>
    <row r="404" spans="2:2" x14ac:dyDescent="0.25">
      <c r="B404" s="48" t="s">
        <v>2691</v>
      </c>
    </row>
    <row r="405" spans="2:2" ht="60" x14ac:dyDescent="0.25">
      <c r="B405" s="48" t="s">
        <v>2692</v>
      </c>
    </row>
    <row r="406" spans="2:2" ht="60" x14ac:dyDescent="0.25">
      <c r="B406" s="48" t="s">
        <v>2693</v>
      </c>
    </row>
    <row r="407" spans="2:2" ht="180" x14ac:dyDescent="0.25">
      <c r="B407" s="48" t="s">
        <v>2694</v>
      </c>
    </row>
    <row r="408" spans="2:2" ht="30" x14ac:dyDescent="0.25">
      <c r="B408" s="3" t="s">
        <v>2695</v>
      </c>
    </row>
    <row r="409" spans="2:2" ht="105" x14ac:dyDescent="0.25">
      <c r="B409" s="48" t="s">
        <v>2696</v>
      </c>
    </row>
    <row r="410" spans="2:2" ht="45" x14ac:dyDescent="0.25">
      <c r="B410" s="48" t="s">
        <v>2697</v>
      </c>
    </row>
    <row r="411" spans="2:2" ht="45" x14ac:dyDescent="0.25">
      <c r="B411" s="48" t="s">
        <v>2698</v>
      </c>
    </row>
    <row r="412" spans="2:2" ht="45" x14ac:dyDescent="0.25">
      <c r="B412" s="48" t="s">
        <v>2699</v>
      </c>
    </row>
    <row r="413" spans="2:2" ht="75" x14ac:dyDescent="0.25">
      <c r="B413" s="3" t="s">
        <v>2700</v>
      </c>
    </row>
    <row r="414" spans="2:2" ht="90" x14ac:dyDescent="0.25">
      <c r="B414" s="3" t="s">
        <v>2701</v>
      </c>
    </row>
    <row r="415" spans="2:2" ht="60" x14ac:dyDescent="0.25">
      <c r="B415" s="48" t="s">
        <v>2702</v>
      </c>
    </row>
    <row r="416" spans="2:2" ht="45" x14ac:dyDescent="0.25">
      <c r="B416" s="3" t="s">
        <v>2703</v>
      </c>
    </row>
    <row r="417" spans="2:2" x14ac:dyDescent="0.25">
      <c r="B417" s="48"/>
    </row>
    <row r="418" spans="2:2" ht="45" x14ac:dyDescent="0.25">
      <c r="B418" s="48" t="s">
        <v>2704</v>
      </c>
    </row>
    <row r="419" spans="2:2" x14ac:dyDescent="0.25">
      <c r="B419" s="48"/>
    </row>
    <row r="420" spans="2:2" ht="120" x14ac:dyDescent="0.25">
      <c r="B420" s="48" t="s">
        <v>2705</v>
      </c>
    </row>
    <row r="421" spans="2:2" ht="120" x14ac:dyDescent="0.25">
      <c r="B421" s="3" t="s">
        <v>2706</v>
      </c>
    </row>
    <row r="422" spans="2:2" ht="45" x14ac:dyDescent="0.25">
      <c r="B422" s="48" t="s">
        <v>2707</v>
      </c>
    </row>
    <row r="423" spans="2:2" ht="45" x14ac:dyDescent="0.25">
      <c r="B423" s="48" t="s">
        <v>2708</v>
      </c>
    </row>
    <row r="424" spans="2:2" x14ac:dyDescent="0.25">
      <c r="B424" s="48"/>
    </row>
    <row r="425" spans="2:2" x14ac:dyDescent="0.25">
      <c r="B425" s="48" t="s">
        <v>2709</v>
      </c>
    </row>
    <row r="426" spans="2:2" x14ac:dyDescent="0.25">
      <c r="B426" s="48"/>
    </row>
    <row r="427" spans="2:2" ht="105" x14ac:dyDescent="0.25">
      <c r="B427" s="48" t="s">
        <v>2710</v>
      </c>
    </row>
    <row r="428" spans="2:2" ht="45" x14ac:dyDescent="0.25">
      <c r="B428" s="48" t="s">
        <v>2711</v>
      </c>
    </row>
    <row r="429" spans="2:2" ht="150" x14ac:dyDescent="0.25">
      <c r="B429" s="3" t="s">
        <v>2712</v>
      </c>
    </row>
    <row r="430" spans="2:2" ht="90" x14ac:dyDescent="0.25">
      <c r="B430" s="48" t="s">
        <v>2713</v>
      </c>
    </row>
    <row r="431" spans="2:2" ht="45" x14ac:dyDescent="0.25">
      <c r="B431" s="48" t="s">
        <v>2714</v>
      </c>
    </row>
    <row r="432" spans="2:2" x14ac:dyDescent="0.25">
      <c r="B432" s="48"/>
    </row>
    <row r="433" spans="2:2" ht="30" x14ac:dyDescent="0.25">
      <c r="B433" s="48" t="s">
        <v>2715</v>
      </c>
    </row>
    <row r="434" spans="2:2" x14ac:dyDescent="0.25">
      <c r="B434" s="48"/>
    </row>
    <row r="435" spans="2:2" ht="135" x14ac:dyDescent="0.25">
      <c r="B435" s="48" t="s">
        <v>2716</v>
      </c>
    </row>
    <row r="436" spans="2:2" ht="60" x14ac:dyDescent="0.25">
      <c r="B436" s="48" t="s">
        <v>2717</v>
      </c>
    </row>
    <row r="437" spans="2:2" ht="45" x14ac:dyDescent="0.25">
      <c r="B437" s="48" t="s">
        <v>2718</v>
      </c>
    </row>
    <row r="438" spans="2:2" ht="30" x14ac:dyDescent="0.25">
      <c r="B438" s="48" t="s">
        <v>2719</v>
      </c>
    </row>
    <row r="439" spans="2:2" ht="45" x14ac:dyDescent="0.25">
      <c r="B439" s="3" t="s">
        <v>2720</v>
      </c>
    </row>
    <row r="440" spans="2:2" ht="45" x14ac:dyDescent="0.25">
      <c r="B440" s="48" t="s">
        <v>2721</v>
      </c>
    </row>
    <row r="441" spans="2:2" ht="150" x14ac:dyDescent="0.25">
      <c r="B441" s="48" t="s">
        <v>2722</v>
      </c>
    </row>
    <row r="442" spans="2:2" ht="30" x14ac:dyDescent="0.25">
      <c r="B442" s="48" t="s">
        <v>2723</v>
      </c>
    </row>
    <row r="443" spans="2:2" ht="45" x14ac:dyDescent="0.25">
      <c r="B443" s="48" t="s">
        <v>2724</v>
      </c>
    </row>
    <row r="444" spans="2:2" ht="60" x14ac:dyDescent="0.25">
      <c r="B444" s="48" t="s">
        <v>2725</v>
      </c>
    </row>
    <row r="445" spans="2:2" ht="45" x14ac:dyDescent="0.25">
      <c r="B445" s="48" t="s">
        <v>2726</v>
      </c>
    </row>
    <row r="446" spans="2:2" ht="75" x14ac:dyDescent="0.25">
      <c r="B446" s="48" t="s">
        <v>2727</v>
      </c>
    </row>
    <row r="447" spans="2:2" ht="75" x14ac:dyDescent="0.25">
      <c r="B447" s="48" t="s">
        <v>2728</v>
      </c>
    </row>
    <row r="448" spans="2:2" ht="45" x14ac:dyDescent="0.25">
      <c r="B448" s="48" t="s">
        <v>2729</v>
      </c>
    </row>
    <row r="449" spans="2:2" ht="60" x14ac:dyDescent="0.25">
      <c r="B449" s="48" t="s">
        <v>2730</v>
      </c>
    </row>
    <row r="450" spans="2:2" x14ac:dyDescent="0.25">
      <c r="B450" s="48"/>
    </row>
    <row r="451" spans="2:2" x14ac:dyDescent="0.25">
      <c r="B451" s="48" t="s">
        <v>2731</v>
      </c>
    </row>
    <row r="452" spans="2:2" x14ac:dyDescent="0.25">
      <c r="B452" s="48"/>
    </row>
    <row r="453" spans="2:2" ht="90" x14ac:dyDescent="0.25">
      <c r="B453" s="48" t="s">
        <v>2732</v>
      </c>
    </row>
    <row r="454" spans="2:2" x14ac:dyDescent="0.25">
      <c r="B454" s="3" t="s">
        <v>2383</v>
      </c>
    </row>
    <row r="455" spans="2:2" x14ac:dyDescent="0.25">
      <c r="B455" s="48" t="s">
        <v>2733</v>
      </c>
    </row>
    <row r="456" spans="2:2" ht="45" x14ac:dyDescent="0.25">
      <c r="B456" s="48" t="s">
        <v>2734</v>
      </c>
    </row>
    <row r="457" spans="2:2" ht="45" x14ac:dyDescent="0.25">
      <c r="B457" s="48" t="s">
        <v>2735</v>
      </c>
    </row>
    <row r="458" spans="2:2" ht="60" x14ac:dyDescent="0.25">
      <c r="B458" s="48" t="s">
        <v>2736</v>
      </c>
    </row>
    <row r="459" spans="2:2" ht="30" x14ac:dyDescent="0.25">
      <c r="B459" s="3" t="s">
        <v>2737</v>
      </c>
    </row>
    <row r="460" spans="2:2" x14ac:dyDescent="0.25">
      <c r="B460" s="3" t="s">
        <v>2738</v>
      </c>
    </row>
    <row r="461" spans="2:2" x14ac:dyDescent="0.25">
      <c r="B461" s="48" t="s">
        <v>2739</v>
      </c>
    </row>
    <row r="462" spans="2:2" ht="90" x14ac:dyDescent="0.25">
      <c r="B462" s="48" t="s">
        <v>2740</v>
      </c>
    </row>
    <row r="463" spans="2:2" x14ac:dyDescent="0.25">
      <c r="B463" s="3" t="s">
        <v>2383</v>
      </c>
    </row>
    <row r="464" spans="2:2" ht="75" x14ac:dyDescent="0.25">
      <c r="B464" s="3" t="s">
        <v>2741</v>
      </c>
    </row>
    <row r="465" spans="2:2" ht="30" x14ac:dyDescent="0.25">
      <c r="B465" s="48" t="s">
        <v>2742</v>
      </c>
    </row>
    <row r="466" spans="2:2" ht="45" x14ac:dyDescent="0.25">
      <c r="B466" s="48" t="s">
        <v>2743</v>
      </c>
    </row>
    <row r="467" spans="2:2" ht="135" x14ac:dyDescent="0.25">
      <c r="B467" s="48" t="s">
        <v>2744</v>
      </c>
    </row>
    <row r="468" spans="2:2" ht="210" x14ac:dyDescent="0.25">
      <c r="B468" s="48" t="s">
        <v>2745</v>
      </c>
    </row>
    <row r="469" spans="2:2" ht="75" x14ac:dyDescent="0.25">
      <c r="B469" s="48" t="s">
        <v>2746</v>
      </c>
    </row>
    <row r="470" spans="2:2" ht="30" x14ac:dyDescent="0.25">
      <c r="B470" s="48" t="s">
        <v>2747</v>
      </c>
    </row>
    <row r="471" spans="2:2" ht="60" x14ac:dyDescent="0.25">
      <c r="B471" s="48" t="s">
        <v>2748</v>
      </c>
    </row>
    <row r="472" spans="2:2" ht="45" x14ac:dyDescent="0.25">
      <c r="B472" s="48" t="s">
        <v>2749</v>
      </c>
    </row>
    <row r="473" spans="2:2" x14ac:dyDescent="0.25">
      <c r="B473" s="48"/>
    </row>
    <row r="474" spans="2:2" x14ac:dyDescent="0.25">
      <c r="B474" s="48" t="s">
        <v>2750</v>
      </c>
    </row>
    <row r="475" spans="2:2" x14ac:dyDescent="0.25">
      <c r="B475" s="48"/>
    </row>
    <row r="476" spans="2:2" ht="120" x14ac:dyDescent="0.25">
      <c r="B476" s="48" t="s">
        <v>2751</v>
      </c>
    </row>
    <row r="477" spans="2:2" x14ac:dyDescent="0.25">
      <c r="B477" s="48" t="s">
        <v>2614</v>
      </c>
    </row>
    <row r="478" spans="2:2" ht="60" x14ac:dyDescent="0.25">
      <c r="B478" s="48" t="s">
        <v>2752</v>
      </c>
    </row>
    <row r="479" spans="2:2" ht="30" x14ac:dyDescent="0.25">
      <c r="B479" s="3" t="s">
        <v>2753</v>
      </c>
    </row>
    <row r="480" spans="2:2" x14ac:dyDescent="0.25">
      <c r="B480" s="48"/>
    </row>
    <row r="481" spans="2:2" x14ac:dyDescent="0.25">
      <c r="B481" s="48" t="s">
        <v>2754</v>
      </c>
    </row>
    <row r="482" spans="2:2" x14ac:dyDescent="0.25">
      <c r="B482" s="48"/>
    </row>
    <row r="483" spans="2:2" ht="105" x14ac:dyDescent="0.25">
      <c r="B483" s="48" t="s">
        <v>2755</v>
      </c>
    </row>
    <row r="484" spans="2:2" x14ac:dyDescent="0.25">
      <c r="B484" s="3" t="s">
        <v>2756</v>
      </c>
    </row>
    <row r="485" spans="2:2" x14ac:dyDescent="0.25">
      <c r="B485" s="48" t="s">
        <v>2757</v>
      </c>
    </row>
    <row r="486" spans="2:2" ht="60" x14ac:dyDescent="0.25">
      <c r="B486" s="48" t="s">
        <v>2758</v>
      </c>
    </row>
    <row r="487" spans="2:2" x14ac:dyDescent="0.25">
      <c r="B487" s="48" t="s">
        <v>2614</v>
      </c>
    </row>
    <row r="488" spans="2:2" ht="45" x14ac:dyDescent="0.25">
      <c r="B488" s="48" t="s">
        <v>2759</v>
      </c>
    </row>
    <row r="489" spans="2:2" x14ac:dyDescent="0.25">
      <c r="B489" s="3" t="s">
        <v>2383</v>
      </c>
    </row>
    <row r="490" spans="2:2" ht="75" x14ac:dyDescent="0.25">
      <c r="B490" s="48" t="s">
        <v>2760</v>
      </c>
    </row>
    <row r="491" spans="2:2" x14ac:dyDescent="0.25">
      <c r="B491" s="48" t="s">
        <v>2614</v>
      </c>
    </row>
    <row r="492" spans="2:2" x14ac:dyDescent="0.25">
      <c r="B492" s="48" t="s">
        <v>2761</v>
      </c>
    </row>
    <row r="493" spans="2:2" ht="135" x14ac:dyDescent="0.25">
      <c r="B493" s="48" t="s">
        <v>2762</v>
      </c>
    </row>
    <row r="494" spans="2:2" x14ac:dyDescent="0.25">
      <c r="B494" s="48" t="s">
        <v>2614</v>
      </c>
    </row>
    <row r="495" spans="2:2" ht="105" x14ac:dyDescent="0.25">
      <c r="B495" s="48" t="s">
        <v>2763</v>
      </c>
    </row>
    <row r="496" spans="2:2" ht="60" x14ac:dyDescent="0.25">
      <c r="B496" s="48" t="s">
        <v>2764</v>
      </c>
    </row>
    <row r="497" spans="2:2" ht="45" x14ac:dyDescent="0.25">
      <c r="B497" s="48" t="s">
        <v>2765</v>
      </c>
    </row>
    <row r="498" spans="2:2" x14ac:dyDescent="0.25">
      <c r="B498" s="3" t="s">
        <v>2766</v>
      </c>
    </row>
    <row r="499" spans="2:2" x14ac:dyDescent="0.25">
      <c r="B499" s="150"/>
    </row>
    <row r="500" spans="2:2" x14ac:dyDescent="0.25">
      <c r="B500" s="48" t="s">
        <v>2590</v>
      </c>
    </row>
    <row r="501" spans="2:2" ht="30" x14ac:dyDescent="0.25">
      <c r="B501" s="3" t="s">
        <v>2767</v>
      </c>
    </row>
    <row r="502" spans="2:2" x14ac:dyDescent="0.25">
      <c r="B502" s="150"/>
    </row>
    <row r="503" spans="2:2" ht="165" x14ac:dyDescent="0.25">
      <c r="B503" s="3" t="s">
        <v>2768</v>
      </c>
    </row>
    <row r="504" spans="2:2" x14ac:dyDescent="0.25">
      <c r="B504" s="3" t="s">
        <v>2769</v>
      </c>
    </row>
    <row r="505" spans="2:2" ht="45" x14ac:dyDescent="0.25">
      <c r="B505" s="48" t="s">
        <v>2770</v>
      </c>
    </row>
    <row r="506" spans="2:2" x14ac:dyDescent="0.25">
      <c r="B506" s="3" t="s">
        <v>2771</v>
      </c>
    </row>
    <row r="507" spans="2:2" ht="60" x14ac:dyDescent="0.25">
      <c r="B507" s="48" t="s">
        <v>2772</v>
      </c>
    </row>
    <row r="508" spans="2:2" ht="75" x14ac:dyDescent="0.25">
      <c r="B508" s="48" t="s">
        <v>2773</v>
      </c>
    </row>
    <row r="509" spans="2:2" x14ac:dyDescent="0.25">
      <c r="B509" s="3" t="s">
        <v>2774</v>
      </c>
    </row>
    <row r="510" spans="2:2" ht="135" x14ac:dyDescent="0.25">
      <c r="B510" s="3" t="s">
        <v>2775</v>
      </c>
    </row>
    <row r="511" spans="2:2" x14ac:dyDescent="0.25">
      <c r="B511" s="3" t="s">
        <v>2383</v>
      </c>
    </row>
    <row r="512" spans="2:2" ht="60" x14ac:dyDescent="0.25">
      <c r="B512" s="48" t="s">
        <v>2776</v>
      </c>
    </row>
    <row r="513" spans="2:2" ht="105" x14ac:dyDescent="0.25">
      <c r="B513" s="48" t="s">
        <v>2777</v>
      </c>
    </row>
    <row r="514" spans="2:2" x14ac:dyDescent="0.25">
      <c r="B514" s="3" t="s">
        <v>2778</v>
      </c>
    </row>
    <row r="515" spans="2:2" ht="120" x14ac:dyDescent="0.25">
      <c r="B515" s="48" t="s">
        <v>2779</v>
      </c>
    </row>
    <row r="516" spans="2:2" x14ac:dyDescent="0.25">
      <c r="B516" s="3" t="s">
        <v>2383</v>
      </c>
    </row>
    <row r="517" spans="2:2" ht="75" x14ac:dyDescent="0.25">
      <c r="B517" s="48" t="s">
        <v>2780</v>
      </c>
    </row>
    <row r="518" spans="2:2" ht="105" x14ac:dyDescent="0.25">
      <c r="B518" s="48" t="s">
        <v>2781</v>
      </c>
    </row>
    <row r="519" spans="2:2" x14ac:dyDescent="0.25">
      <c r="B519" s="3" t="s">
        <v>2381</v>
      </c>
    </row>
    <row r="520" spans="2:2" ht="90" x14ac:dyDescent="0.25">
      <c r="B520" s="48" t="s">
        <v>2782</v>
      </c>
    </row>
    <row r="521" spans="2:2" x14ac:dyDescent="0.25">
      <c r="B521" s="3" t="s">
        <v>2381</v>
      </c>
    </row>
    <row r="522" spans="2:2" ht="60" x14ac:dyDescent="0.25">
      <c r="B522" s="48" t="s">
        <v>2783</v>
      </c>
    </row>
    <row r="523" spans="2:2" ht="30" x14ac:dyDescent="0.25">
      <c r="B523" s="48" t="s">
        <v>2784</v>
      </c>
    </row>
    <row r="524" spans="2:2" x14ac:dyDescent="0.25">
      <c r="B524" s="48"/>
    </row>
    <row r="525" spans="2:2" x14ac:dyDescent="0.25">
      <c r="B525" s="48" t="s">
        <v>2785</v>
      </c>
    </row>
    <row r="526" spans="2:2" x14ac:dyDescent="0.25">
      <c r="B526" s="48"/>
    </row>
    <row r="527" spans="2:2" x14ac:dyDescent="0.25">
      <c r="B527" s="3" t="s">
        <v>2786</v>
      </c>
    </row>
    <row r="528" spans="2:2" x14ac:dyDescent="0.25">
      <c r="B528" s="48"/>
    </row>
    <row r="529" spans="2:2" ht="60" x14ac:dyDescent="0.25">
      <c r="B529" s="48" t="s">
        <v>2787</v>
      </c>
    </row>
    <row r="530" spans="2:2" x14ac:dyDescent="0.25">
      <c r="B530" s="48" t="s">
        <v>2788</v>
      </c>
    </row>
    <row r="531" spans="2:2" ht="120" x14ac:dyDescent="0.25">
      <c r="B531" s="48" t="s">
        <v>2789</v>
      </c>
    </row>
    <row r="532" spans="2:2" ht="60" x14ac:dyDescent="0.25">
      <c r="B532" s="3" t="s">
        <v>2790</v>
      </c>
    </row>
    <row r="533" spans="2:2" x14ac:dyDescent="0.25">
      <c r="B533" s="48" t="s">
        <v>2791</v>
      </c>
    </row>
    <row r="534" spans="2:2" ht="45" x14ac:dyDescent="0.25">
      <c r="B534" s="3" t="s">
        <v>2792</v>
      </c>
    </row>
    <row r="535" spans="2:2" ht="165" x14ac:dyDescent="0.25">
      <c r="B535" s="48" t="s">
        <v>2793</v>
      </c>
    </row>
    <row r="536" spans="2:2" x14ac:dyDescent="0.25">
      <c r="B536" s="48" t="s">
        <v>2794</v>
      </c>
    </row>
    <row r="537" spans="2:2" ht="45" x14ac:dyDescent="0.25">
      <c r="B537" s="48" t="s">
        <v>2795</v>
      </c>
    </row>
    <row r="538" spans="2:2" ht="30" x14ac:dyDescent="0.25">
      <c r="B538" s="48" t="s">
        <v>2796</v>
      </c>
    </row>
    <row r="539" spans="2:2" ht="30" x14ac:dyDescent="0.25">
      <c r="B539" s="48" t="s">
        <v>2797</v>
      </c>
    </row>
    <row r="540" spans="2:2" ht="45" x14ac:dyDescent="0.25">
      <c r="B540" s="48" t="s">
        <v>2798</v>
      </c>
    </row>
    <row r="541" spans="2:2" ht="120" x14ac:dyDescent="0.25">
      <c r="B541" s="48" t="s">
        <v>2799</v>
      </c>
    </row>
    <row r="542" spans="2:2" x14ac:dyDescent="0.25">
      <c r="B542" s="48"/>
    </row>
    <row r="543" spans="2:2" ht="30" x14ac:dyDescent="0.25">
      <c r="B543" s="48" t="s">
        <v>2800</v>
      </c>
    </row>
    <row r="544" spans="2:2" x14ac:dyDescent="0.25">
      <c r="B544" s="48"/>
    </row>
    <row r="545" spans="2:2" ht="30" x14ac:dyDescent="0.25">
      <c r="B545" s="48" t="s">
        <v>2801</v>
      </c>
    </row>
    <row r="546" spans="2:2" ht="30" x14ac:dyDescent="0.25">
      <c r="B546" s="48" t="s">
        <v>2802</v>
      </c>
    </row>
    <row r="547" spans="2:2" ht="45" x14ac:dyDescent="0.25">
      <c r="B547" s="48" t="s">
        <v>2803</v>
      </c>
    </row>
    <row r="548" spans="2:2" ht="60" x14ac:dyDescent="0.25">
      <c r="B548" s="48" t="s">
        <v>2804</v>
      </c>
    </row>
    <row r="549" spans="2:2" ht="60" x14ac:dyDescent="0.25">
      <c r="B549" s="48" t="s">
        <v>2805</v>
      </c>
    </row>
    <row r="550" spans="2:2" ht="30" x14ac:dyDescent="0.25">
      <c r="B550" s="48" t="s">
        <v>2806</v>
      </c>
    </row>
    <row r="551" spans="2:2" x14ac:dyDescent="0.25">
      <c r="B551" s="48"/>
    </row>
    <row r="552" spans="2:2" ht="30" x14ac:dyDescent="0.25">
      <c r="B552" s="48" t="s">
        <v>2807</v>
      </c>
    </row>
    <row r="553" spans="2:2" x14ac:dyDescent="0.25">
      <c r="B553" s="48"/>
    </row>
    <row r="554" spans="2:2" ht="30" x14ac:dyDescent="0.25">
      <c r="B554" s="48" t="s">
        <v>2808</v>
      </c>
    </row>
    <row r="555" spans="2:2" ht="30" x14ac:dyDescent="0.25">
      <c r="B555" s="48" t="s">
        <v>2809</v>
      </c>
    </row>
    <row r="556" spans="2:2" ht="30" x14ac:dyDescent="0.25">
      <c r="B556" s="48" t="s">
        <v>2810</v>
      </c>
    </row>
    <row r="557" spans="2:2" x14ac:dyDescent="0.25">
      <c r="B557" s="48" t="s">
        <v>2811</v>
      </c>
    </row>
    <row r="558" spans="2:2" ht="45" x14ac:dyDescent="0.25">
      <c r="B558" s="3" t="s">
        <v>2812</v>
      </c>
    </row>
    <row r="559" spans="2:2" ht="30" x14ac:dyDescent="0.25">
      <c r="B559" s="48" t="s">
        <v>2813</v>
      </c>
    </row>
    <row r="560" spans="2:2" x14ac:dyDescent="0.25">
      <c r="B560" s="48" t="s">
        <v>2814</v>
      </c>
    </row>
    <row r="561" spans="2:2" ht="30" x14ac:dyDescent="0.25">
      <c r="B561" s="48" t="s">
        <v>2815</v>
      </c>
    </row>
    <row r="562" spans="2:2" x14ac:dyDescent="0.25">
      <c r="B562" s="48" t="s">
        <v>2816</v>
      </c>
    </row>
    <row r="563" spans="2:2" ht="30" x14ac:dyDescent="0.25">
      <c r="B563" s="48" t="s">
        <v>2817</v>
      </c>
    </row>
    <row r="564" spans="2:2" ht="30" x14ac:dyDescent="0.25">
      <c r="B564" s="48" t="s">
        <v>2818</v>
      </c>
    </row>
    <row r="565" spans="2:2" ht="45" x14ac:dyDescent="0.25">
      <c r="B565" s="48" t="s">
        <v>2819</v>
      </c>
    </row>
    <row r="566" spans="2:2" ht="30" x14ac:dyDescent="0.25">
      <c r="B566" s="48" t="s">
        <v>2820</v>
      </c>
    </row>
    <row r="567" spans="2:2" ht="30" x14ac:dyDescent="0.25">
      <c r="B567" s="48" t="s">
        <v>2821</v>
      </c>
    </row>
    <row r="568" spans="2:2" ht="30" x14ac:dyDescent="0.25">
      <c r="B568" s="48" t="s">
        <v>2822</v>
      </c>
    </row>
    <row r="569" spans="2:2" ht="75" x14ac:dyDescent="0.25">
      <c r="B569" s="3" t="s">
        <v>2823</v>
      </c>
    </row>
    <row r="570" spans="2:2" ht="60" x14ac:dyDescent="0.25">
      <c r="B570" s="48" t="s">
        <v>2824</v>
      </c>
    </row>
    <row r="571" spans="2:2" ht="30" x14ac:dyDescent="0.25">
      <c r="B571" s="48" t="s">
        <v>2825</v>
      </c>
    </row>
    <row r="572" spans="2:2" ht="45" x14ac:dyDescent="0.25">
      <c r="B572" s="48" t="s">
        <v>2826</v>
      </c>
    </row>
    <row r="573" spans="2:2" ht="45" x14ac:dyDescent="0.25">
      <c r="B573" s="48" t="s">
        <v>2827</v>
      </c>
    </row>
    <row r="574" spans="2:2" ht="60" x14ac:dyDescent="0.25">
      <c r="B574" s="48" t="s">
        <v>2828</v>
      </c>
    </row>
    <row r="575" spans="2:2" ht="105" x14ac:dyDescent="0.25">
      <c r="B575" s="48" t="s">
        <v>2829</v>
      </c>
    </row>
    <row r="576" spans="2:2" x14ac:dyDescent="0.25">
      <c r="B576" s="3" t="s">
        <v>2383</v>
      </c>
    </row>
    <row r="577" spans="2:2" ht="75" x14ac:dyDescent="0.25">
      <c r="B577" s="3" t="s">
        <v>2830</v>
      </c>
    </row>
    <row r="578" spans="2:2" ht="30" x14ac:dyDescent="0.25">
      <c r="B578" s="48" t="s">
        <v>2831</v>
      </c>
    </row>
    <row r="579" spans="2:2" ht="90" x14ac:dyDescent="0.25">
      <c r="B579" s="3" t="s">
        <v>2832</v>
      </c>
    </row>
    <row r="580" spans="2:2" ht="75" x14ac:dyDescent="0.25">
      <c r="B580" s="48" t="s">
        <v>2833</v>
      </c>
    </row>
    <row r="581" spans="2:2" ht="45" x14ac:dyDescent="0.25">
      <c r="B581" s="48" t="s">
        <v>2834</v>
      </c>
    </row>
    <row r="582" spans="2:2" ht="60" x14ac:dyDescent="0.25">
      <c r="B582" s="48" t="s">
        <v>2835</v>
      </c>
    </row>
    <row r="583" spans="2:2" ht="60" x14ac:dyDescent="0.25">
      <c r="B583" s="48" t="s">
        <v>2836</v>
      </c>
    </row>
    <row r="584" spans="2:2" ht="30" x14ac:dyDescent="0.25">
      <c r="B584" s="48" t="s">
        <v>2837</v>
      </c>
    </row>
    <row r="585" spans="2:2" ht="60" x14ac:dyDescent="0.25">
      <c r="B585" s="48" t="s">
        <v>2838</v>
      </c>
    </row>
    <row r="586" spans="2:2" ht="30" x14ac:dyDescent="0.25">
      <c r="B586" s="48" t="s">
        <v>2839</v>
      </c>
    </row>
    <row r="587" spans="2:2" ht="105" x14ac:dyDescent="0.25">
      <c r="B587" s="48" t="s">
        <v>2840</v>
      </c>
    </row>
    <row r="588" spans="2:2" ht="45" x14ac:dyDescent="0.25">
      <c r="B588" s="48" t="s">
        <v>2841</v>
      </c>
    </row>
    <row r="589" spans="2:2" ht="30" x14ac:dyDescent="0.25">
      <c r="B589" s="48" t="s">
        <v>2842</v>
      </c>
    </row>
    <row r="590" spans="2:2" x14ac:dyDescent="0.25">
      <c r="B590" s="3" t="s">
        <v>2381</v>
      </c>
    </row>
    <row r="591" spans="2:2" ht="60" x14ac:dyDescent="0.25">
      <c r="B591" s="48" t="s">
        <v>2843</v>
      </c>
    </row>
    <row r="592" spans="2:2" ht="30" x14ac:dyDescent="0.25">
      <c r="B592" s="48" t="s">
        <v>2844</v>
      </c>
    </row>
    <row r="593" spans="2:2" ht="60" x14ac:dyDescent="0.25">
      <c r="B593" s="3" t="s">
        <v>2845</v>
      </c>
    </row>
    <row r="594" spans="2:2" ht="30" x14ac:dyDescent="0.25">
      <c r="B594" s="48" t="s">
        <v>2846</v>
      </c>
    </row>
    <row r="595" spans="2:2" ht="210" x14ac:dyDescent="0.25">
      <c r="B595" s="48" t="s">
        <v>2847</v>
      </c>
    </row>
    <row r="596" spans="2:2" x14ac:dyDescent="0.25">
      <c r="B596" s="3" t="s">
        <v>2848</v>
      </c>
    </row>
    <row r="597" spans="2:2" ht="90" x14ac:dyDescent="0.25">
      <c r="B597" s="48" t="s">
        <v>2849</v>
      </c>
    </row>
    <row r="598" spans="2:2" x14ac:dyDescent="0.25">
      <c r="B598" s="3" t="s">
        <v>2381</v>
      </c>
    </row>
    <row r="599" spans="2:2" ht="90" x14ac:dyDescent="0.25">
      <c r="B599" s="48" t="s">
        <v>2850</v>
      </c>
    </row>
    <row r="600" spans="2:2" ht="75" x14ac:dyDescent="0.25">
      <c r="B600" s="48" t="s">
        <v>2851</v>
      </c>
    </row>
    <row r="601" spans="2:2" ht="60" x14ac:dyDescent="0.25">
      <c r="B601" s="48" t="s">
        <v>2852</v>
      </c>
    </row>
    <row r="602" spans="2:2" ht="75" x14ac:dyDescent="0.25">
      <c r="B602" s="3" t="s">
        <v>2853</v>
      </c>
    </row>
    <row r="603" spans="2:2" ht="60" x14ac:dyDescent="0.25">
      <c r="B603" s="48" t="s">
        <v>2854</v>
      </c>
    </row>
    <row r="604" spans="2:2" ht="60" x14ac:dyDescent="0.25">
      <c r="B604" s="48" t="s">
        <v>2855</v>
      </c>
    </row>
    <row r="605" spans="2:2" ht="30" x14ac:dyDescent="0.25">
      <c r="B605" s="3" t="s">
        <v>2856</v>
      </c>
    </row>
    <row r="606" spans="2:2" ht="45" x14ac:dyDescent="0.25">
      <c r="B606" s="3" t="s">
        <v>2857</v>
      </c>
    </row>
    <row r="607" spans="2:2" ht="60" x14ac:dyDescent="0.25">
      <c r="B607" s="48" t="s">
        <v>2858</v>
      </c>
    </row>
    <row r="608" spans="2:2" ht="60" x14ac:dyDescent="0.25">
      <c r="B608" s="48" t="s">
        <v>2859</v>
      </c>
    </row>
    <row r="609" spans="2:2" ht="60" x14ac:dyDescent="0.25">
      <c r="B609" s="48" t="s">
        <v>2860</v>
      </c>
    </row>
    <row r="610" spans="2:2" ht="60" x14ac:dyDescent="0.25">
      <c r="B610" s="48" t="s">
        <v>2861</v>
      </c>
    </row>
    <row r="611" spans="2:2" x14ac:dyDescent="0.25">
      <c r="B611" s="3" t="s">
        <v>2862</v>
      </c>
    </row>
    <row r="612" spans="2:2" ht="45" x14ac:dyDescent="0.25">
      <c r="B612" s="48" t="s">
        <v>2863</v>
      </c>
    </row>
    <row r="613" spans="2:2" x14ac:dyDescent="0.25">
      <c r="B613" s="3" t="s">
        <v>2864</v>
      </c>
    </row>
    <row r="614" spans="2:2" ht="105" x14ac:dyDescent="0.25">
      <c r="B614" s="3" t="s">
        <v>2865</v>
      </c>
    </row>
    <row r="615" spans="2:2" x14ac:dyDescent="0.25">
      <c r="B615" s="3" t="s">
        <v>2866</v>
      </c>
    </row>
    <row r="616" spans="2:2" ht="45" x14ac:dyDescent="0.25">
      <c r="B616" s="48" t="s">
        <v>2867</v>
      </c>
    </row>
    <row r="617" spans="2:2" x14ac:dyDescent="0.25">
      <c r="B617" s="3" t="s">
        <v>2868</v>
      </c>
    </row>
    <row r="618" spans="2:2" ht="45" x14ac:dyDescent="0.25">
      <c r="B618" s="48" t="s">
        <v>2869</v>
      </c>
    </row>
    <row r="619" spans="2:2" ht="45" x14ac:dyDescent="0.25">
      <c r="B619" s="3" t="s">
        <v>2870</v>
      </c>
    </row>
    <row r="620" spans="2:2" ht="60" x14ac:dyDescent="0.25">
      <c r="B620" s="3" t="s">
        <v>2871</v>
      </c>
    </row>
    <row r="621" spans="2:2" ht="30" x14ac:dyDescent="0.25">
      <c r="B621" s="3" t="s">
        <v>2872</v>
      </c>
    </row>
    <row r="622" spans="2:2" ht="60" x14ac:dyDescent="0.25">
      <c r="B622" s="48" t="s">
        <v>2873</v>
      </c>
    </row>
    <row r="623" spans="2:2" ht="60" x14ac:dyDescent="0.25">
      <c r="B623" s="48" t="s">
        <v>2874</v>
      </c>
    </row>
    <row r="624" spans="2:2" ht="30" x14ac:dyDescent="0.25">
      <c r="B624" s="3" t="s">
        <v>2875</v>
      </c>
    </row>
    <row r="625" spans="2:2" ht="105" x14ac:dyDescent="0.25">
      <c r="B625" s="48" t="s">
        <v>2876</v>
      </c>
    </row>
    <row r="626" spans="2:2" x14ac:dyDescent="0.25">
      <c r="B626" s="3" t="s">
        <v>2877</v>
      </c>
    </row>
    <row r="627" spans="2:2" x14ac:dyDescent="0.25">
      <c r="B627" s="48"/>
    </row>
    <row r="628" spans="2:2" x14ac:dyDescent="0.25">
      <c r="B628" s="150"/>
    </row>
    <row r="629" spans="2:2" x14ac:dyDescent="0.25">
      <c r="B629" s="154" t="s">
        <v>2590</v>
      </c>
    </row>
    <row r="630" spans="2:2" ht="30" x14ac:dyDescent="0.25">
      <c r="B630" s="3" t="s">
        <v>2878</v>
      </c>
    </row>
    <row r="631" spans="2:2" x14ac:dyDescent="0.25">
      <c r="B631" s="150"/>
    </row>
    <row r="632" spans="2:2" x14ac:dyDescent="0.25">
      <c r="B632" s="48" t="s">
        <v>2879</v>
      </c>
    </row>
    <row r="633" spans="2:2" x14ac:dyDescent="0.25">
      <c r="B633" s="48"/>
    </row>
    <row r="634" spans="2:2" ht="60" x14ac:dyDescent="0.25">
      <c r="B634" s="3" t="s">
        <v>2880</v>
      </c>
    </row>
    <row r="635" spans="2:2" x14ac:dyDescent="0.25">
      <c r="B635" s="48"/>
    </row>
    <row r="636" spans="2:2" x14ac:dyDescent="0.25">
      <c r="B636" s="48" t="s">
        <v>2881</v>
      </c>
    </row>
    <row r="637" spans="2:2" x14ac:dyDescent="0.25">
      <c r="B637" s="48"/>
    </row>
    <row r="638" spans="2:2" ht="60" x14ac:dyDescent="0.25">
      <c r="B638" s="3" t="s">
        <v>2882</v>
      </c>
    </row>
    <row r="639" spans="2:2" ht="105" x14ac:dyDescent="0.25">
      <c r="B639" s="48" t="s">
        <v>2883</v>
      </c>
    </row>
    <row r="640" spans="2:2" x14ac:dyDescent="0.25">
      <c r="B640" s="48"/>
    </row>
    <row r="641" spans="2:2" x14ac:dyDescent="0.25">
      <c r="B641" s="48" t="s">
        <v>2884</v>
      </c>
    </row>
    <row r="642" spans="2:2" x14ac:dyDescent="0.25">
      <c r="B642" s="48"/>
    </row>
    <row r="643" spans="2:2" x14ac:dyDescent="0.25">
      <c r="B643" s="48" t="s">
        <v>2885</v>
      </c>
    </row>
    <row r="644" spans="2:2" ht="30" x14ac:dyDescent="0.25">
      <c r="B644" s="48" t="s">
        <v>2396</v>
      </c>
    </row>
    <row r="645" spans="2:2" ht="30" x14ac:dyDescent="0.25">
      <c r="B645" s="3" t="s">
        <v>2886</v>
      </c>
    </row>
    <row r="646" spans="2:2" ht="75" x14ac:dyDescent="0.25">
      <c r="B646" s="48" t="s">
        <v>2887</v>
      </c>
    </row>
    <row r="647" spans="2:2" ht="105" x14ac:dyDescent="0.25">
      <c r="B647" s="48" t="s">
        <v>2888</v>
      </c>
    </row>
    <row r="648" spans="2:2" ht="45" x14ac:dyDescent="0.25">
      <c r="B648" s="48" t="s">
        <v>2889</v>
      </c>
    </row>
    <row r="649" spans="2:2" ht="60" x14ac:dyDescent="0.25">
      <c r="B649" s="48" t="s">
        <v>2890</v>
      </c>
    </row>
    <row r="650" spans="2:2" ht="120" x14ac:dyDescent="0.25">
      <c r="B650" s="3" t="s">
        <v>2891</v>
      </c>
    </row>
    <row r="651" spans="2:2" ht="45" x14ac:dyDescent="0.25">
      <c r="B651" s="48" t="s">
        <v>2892</v>
      </c>
    </row>
    <row r="652" spans="2:2" ht="75" x14ac:dyDescent="0.25">
      <c r="B652" s="48" t="s">
        <v>2893</v>
      </c>
    </row>
    <row r="653" spans="2:2" ht="45" x14ac:dyDescent="0.25">
      <c r="B653" s="48" t="s">
        <v>2894</v>
      </c>
    </row>
    <row r="654" spans="2:2" ht="60" x14ac:dyDescent="0.25">
      <c r="B654" s="48" t="s">
        <v>2895</v>
      </c>
    </row>
    <row r="655" spans="2:2" ht="30" x14ac:dyDescent="0.25">
      <c r="B655" s="48" t="s">
        <v>2896</v>
      </c>
    </row>
    <row r="656" spans="2:2" ht="105" x14ac:dyDescent="0.25">
      <c r="B656" s="3" t="s">
        <v>2897</v>
      </c>
    </row>
    <row r="657" spans="2:2" ht="150" x14ac:dyDescent="0.25">
      <c r="B657" s="3" t="s">
        <v>2898</v>
      </c>
    </row>
    <row r="658" spans="2:2" ht="105" x14ac:dyDescent="0.25">
      <c r="B658" s="3" t="s">
        <v>2899</v>
      </c>
    </row>
    <row r="659" spans="2:2" ht="75" x14ac:dyDescent="0.25">
      <c r="B659" s="48" t="s">
        <v>2900</v>
      </c>
    </row>
    <row r="660" spans="2:2" ht="60" x14ac:dyDescent="0.25">
      <c r="B660" s="3" t="s">
        <v>2901</v>
      </c>
    </row>
    <row r="661" spans="2:2" ht="105" x14ac:dyDescent="0.25">
      <c r="B661" s="3" t="s">
        <v>2902</v>
      </c>
    </row>
    <row r="662" spans="2:2" ht="45" x14ac:dyDescent="0.25">
      <c r="B662" s="48" t="s">
        <v>2903</v>
      </c>
    </row>
    <row r="663" spans="2:2" ht="45" x14ac:dyDescent="0.25">
      <c r="B663" s="48" t="s">
        <v>2904</v>
      </c>
    </row>
    <row r="664" spans="2:2" ht="60" x14ac:dyDescent="0.25">
      <c r="B664" s="48" t="s">
        <v>2905</v>
      </c>
    </row>
    <row r="665" spans="2:2" ht="75" x14ac:dyDescent="0.25">
      <c r="B665" s="48" t="s">
        <v>2906</v>
      </c>
    </row>
    <row r="666" spans="2:2" ht="75" x14ac:dyDescent="0.25">
      <c r="B666" s="48" t="s">
        <v>2907</v>
      </c>
    </row>
    <row r="667" spans="2:2" ht="60" x14ac:dyDescent="0.25">
      <c r="B667" s="3" t="s">
        <v>2908</v>
      </c>
    </row>
    <row r="668" spans="2:2" ht="45" x14ac:dyDescent="0.25">
      <c r="B668" s="48" t="s">
        <v>2909</v>
      </c>
    </row>
    <row r="669" spans="2:2" ht="105" x14ac:dyDescent="0.25">
      <c r="B669" s="3" t="s">
        <v>2910</v>
      </c>
    </row>
    <row r="670" spans="2:2" ht="120" x14ac:dyDescent="0.25">
      <c r="B670" s="48" t="s">
        <v>2911</v>
      </c>
    </row>
    <row r="671" spans="2:2" ht="45" x14ac:dyDescent="0.25">
      <c r="B671" s="48" t="s">
        <v>2912</v>
      </c>
    </row>
    <row r="672" spans="2:2" ht="45" x14ac:dyDescent="0.25">
      <c r="B672" s="3" t="s">
        <v>2913</v>
      </c>
    </row>
    <row r="673" spans="2:2" x14ac:dyDescent="0.25">
      <c r="B673" s="48"/>
    </row>
    <row r="674" spans="2:2" ht="30" x14ac:dyDescent="0.25">
      <c r="B674" s="48" t="s">
        <v>2914</v>
      </c>
    </row>
    <row r="675" spans="2:2" x14ac:dyDescent="0.25">
      <c r="B675" s="48"/>
    </row>
    <row r="676" spans="2:2" ht="30" x14ac:dyDescent="0.25">
      <c r="B676" s="3" t="s">
        <v>2915</v>
      </c>
    </row>
    <row r="677" spans="2:2" ht="75" x14ac:dyDescent="0.25">
      <c r="B677" s="48" t="s">
        <v>2916</v>
      </c>
    </row>
    <row r="678" spans="2:2" ht="60" x14ac:dyDescent="0.25">
      <c r="B678" s="3" t="s">
        <v>2917</v>
      </c>
    </row>
    <row r="679" spans="2:2" ht="75" x14ac:dyDescent="0.25">
      <c r="B679" s="48" t="s">
        <v>2918</v>
      </c>
    </row>
    <row r="680" spans="2:2" x14ac:dyDescent="0.25">
      <c r="B680" s="48" t="s">
        <v>2919</v>
      </c>
    </row>
    <row r="681" spans="2:2" ht="45" x14ac:dyDescent="0.25">
      <c r="B681" s="48" t="s">
        <v>2920</v>
      </c>
    </row>
    <row r="682" spans="2:2" x14ac:dyDescent="0.25">
      <c r="B682" s="48"/>
    </row>
    <row r="683" spans="2:2" x14ac:dyDescent="0.25">
      <c r="B683" s="48" t="s">
        <v>2921</v>
      </c>
    </row>
    <row r="684" spans="2:2" x14ac:dyDescent="0.25">
      <c r="B684" s="48"/>
    </row>
    <row r="685" spans="2:2" ht="75" x14ac:dyDescent="0.25">
      <c r="B685" s="48" t="s">
        <v>2922</v>
      </c>
    </row>
    <row r="686" spans="2:2" ht="45" x14ac:dyDescent="0.25">
      <c r="B686" s="48" t="s">
        <v>2923</v>
      </c>
    </row>
    <row r="687" spans="2:2" ht="45" x14ac:dyDescent="0.25">
      <c r="B687" s="48" t="s">
        <v>2924</v>
      </c>
    </row>
    <row r="688" spans="2:2" ht="75" x14ac:dyDescent="0.25">
      <c r="B688" s="48" t="s">
        <v>2925</v>
      </c>
    </row>
    <row r="689" spans="2:2" ht="105" x14ac:dyDescent="0.25">
      <c r="B689" s="3" t="s">
        <v>2926</v>
      </c>
    </row>
    <row r="690" spans="2:2" ht="60" x14ac:dyDescent="0.25">
      <c r="B690" s="3" t="s">
        <v>2927</v>
      </c>
    </row>
    <row r="691" spans="2:2" ht="45" x14ac:dyDescent="0.25">
      <c r="B691" s="48" t="s">
        <v>2928</v>
      </c>
    </row>
    <row r="692" spans="2:2" x14ac:dyDescent="0.25">
      <c r="B692" s="48"/>
    </row>
    <row r="693" spans="2:2" x14ac:dyDescent="0.25">
      <c r="B693" s="151" t="s">
        <v>2929</v>
      </c>
    </row>
    <row r="694" spans="2:2" x14ac:dyDescent="0.25">
      <c r="B694" s="151" t="s">
        <v>2930</v>
      </c>
    </row>
    <row r="695" spans="2:2" x14ac:dyDescent="0.25">
      <c r="B695" s="151" t="s">
        <v>2931</v>
      </c>
    </row>
    <row r="696" spans="2:2" x14ac:dyDescent="0.25">
      <c r="B696" s="48"/>
    </row>
    <row r="697" spans="2:2" ht="30" x14ac:dyDescent="0.25">
      <c r="B697" s="48" t="s">
        <v>2932</v>
      </c>
    </row>
    <row r="698" spans="2:2" x14ac:dyDescent="0.25">
      <c r="B698" s="48"/>
    </row>
    <row r="699" spans="2:2" ht="45" x14ac:dyDescent="0.25">
      <c r="B699" s="48" t="s">
        <v>2933</v>
      </c>
    </row>
    <row r="700" spans="2:2" x14ac:dyDescent="0.25">
      <c r="B700" s="48" t="s">
        <v>2934</v>
      </c>
    </row>
    <row r="701" spans="2:2" x14ac:dyDescent="0.25">
      <c r="B701" s="48" t="s">
        <v>2935</v>
      </c>
    </row>
    <row r="702" spans="2:2" ht="45" x14ac:dyDescent="0.25">
      <c r="B702" s="48" t="s">
        <v>2936</v>
      </c>
    </row>
    <row r="703" spans="2:2" x14ac:dyDescent="0.25">
      <c r="B703" s="3" t="s">
        <v>2383</v>
      </c>
    </row>
    <row r="704" spans="2:2" x14ac:dyDescent="0.25">
      <c r="B704" s="3" t="s">
        <v>2937</v>
      </c>
    </row>
    <row r="705" spans="2:2" ht="45" x14ac:dyDescent="0.25">
      <c r="B705" s="48" t="s">
        <v>2938</v>
      </c>
    </row>
    <row r="706" spans="2:2" x14ac:dyDescent="0.25">
      <c r="B706" s="48" t="s">
        <v>2939</v>
      </c>
    </row>
    <row r="707" spans="2:2" ht="30" x14ac:dyDescent="0.25">
      <c r="B707" s="48" t="s">
        <v>2940</v>
      </c>
    </row>
    <row r="708" spans="2:2" x14ac:dyDescent="0.25">
      <c r="B708" s="48" t="s">
        <v>2941</v>
      </c>
    </row>
    <row r="709" spans="2:2" ht="30" x14ac:dyDescent="0.25">
      <c r="B709" s="48" t="s">
        <v>2942</v>
      </c>
    </row>
    <row r="710" spans="2:2" x14ac:dyDescent="0.25">
      <c r="B710" s="3" t="s">
        <v>2383</v>
      </c>
    </row>
    <row r="711" spans="2:2" x14ac:dyDescent="0.25">
      <c r="B711" s="48" t="s">
        <v>2943</v>
      </c>
    </row>
    <row r="712" spans="2:2" ht="30" x14ac:dyDescent="0.25">
      <c r="B712" s="48" t="s">
        <v>2944</v>
      </c>
    </row>
    <row r="713" spans="2:2" x14ac:dyDescent="0.25">
      <c r="B713" s="48" t="s">
        <v>2945</v>
      </c>
    </row>
    <row r="714" spans="2:2" x14ac:dyDescent="0.25">
      <c r="B714" s="48" t="s">
        <v>2946</v>
      </c>
    </row>
    <row r="715" spans="2:2" x14ac:dyDescent="0.25">
      <c r="B715" s="48" t="s">
        <v>2947</v>
      </c>
    </row>
    <row r="716" spans="2:2" x14ac:dyDescent="0.25">
      <c r="B716" s="48" t="s">
        <v>2948</v>
      </c>
    </row>
    <row r="717" spans="2:2" x14ac:dyDescent="0.25">
      <c r="B717" s="48" t="s">
        <v>2949</v>
      </c>
    </row>
    <row r="718" spans="2:2" x14ac:dyDescent="0.25">
      <c r="B718" s="48" t="s">
        <v>2950</v>
      </c>
    </row>
    <row r="719" spans="2:2" x14ac:dyDescent="0.25">
      <c r="B719" s="48" t="s">
        <v>2951</v>
      </c>
    </row>
    <row r="720" spans="2:2" ht="45" x14ac:dyDescent="0.25">
      <c r="B720" s="48" t="s">
        <v>2952</v>
      </c>
    </row>
    <row r="721" spans="2:2" x14ac:dyDescent="0.25">
      <c r="B721" s="3" t="s">
        <v>2953</v>
      </c>
    </row>
    <row r="722" spans="2:2" ht="150" x14ac:dyDescent="0.25">
      <c r="B722" s="48" t="s">
        <v>2954</v>
      </c>
    </row>
    <row r="723" spans="2:2" x14ac:dyDescent="0.25">
      <c r="B723" s="3" t="s">
        <v>2955</v>
      </c>
    </row>
    <row r="724" spans="2:2" ht="60" x14ac:dyDescent="0.25">
      <c r="B724" s="3" t="s">
        <v>2956</v>
      </c>
    </row>
    <row r="725" spans="2:2" ht="45" x14ac:dyDescent="0.25">
      <c r="B725" s="48" t="s">
        <v>2957</v>
      </c>
    </row>
    <row r="726" spans="2:2" ht="30" x14ac:dyDescent="0.25">
      <c r="B726" s="48" t="s">
        <v>2958</v>
      </c>
    </row>
    <row r="727" spans="2:2" ht="45" x14ac:dyDescent="0.25">
      <c r="B727" s="48" t="s">
        <v>2959</v>
      </c>
    </row>
    <row r="728" spans="2:2" ht="30" x14ac:dyDescent="0.25">
      <c r="B728" s="48" t="s">
        <v>2960</v>
      </c>
    </row>
    <row r="729" spans="2:2" ht="30" x14ac:dyDescent="0.25">
      <c r="B729" s="48" t="s">
        <v>2961</v>
      </c>
    </row>
    <row r="730" spans="2:2" ht="90" x14ac:dyDescent="0.25">
      <c r="B730" s="48" t="s">
        <v>2962</v>
      </c>
    </row>
    <row r="731" spans="2:2" ht="60" x14ac:dyDescent="0.25">
      <c r="B731" s="48" t="s">
        <v>2963</v>
      </c>
    </row>
    <row r="732" spans="2:2" ht="60" x14ac:dyDescent="0.25">
      <c r="B732" s="48" t="s">
        <v>2964</v>
      </c>
    </row>
    <row r="733" spans="2:2" ht="45" x14ac:dyDescent="0.25">
      <c r="B733" s="48" t="s">
        <v>2965</v>
      </c>
    </row>
    <row r="734" spans="2:2" ht="75" x14ac:dyDescent="0.25">
      <c r="B734" s="48" t="s">
        <v>2966</v>
      </c>
    </row>
    <row r="735" spans="2:2" ht="75" x14ac:dyDescent="0.25">
      <c r="B735" s="48" t="s">
        <v>2967</v>
      </c>
    </row>
    <row r="736" spans="2:2" ht="60" x14ac:dyDescent="0.25">
      <c r="B736" s="48" t="s">
        <v>2968</v>
      </c>
    </row>
    <row r="737" spans="2:2" x14ac:dyDescent="0.25">
      <c r="B737" s="48" t="s">
        <v>2614</v>
      </c>
    </row>
    <row r="738" spans="2:2" ht="60" x14ac:dyDescent="0.25">
      <c r="B738" s="3" t="s">
        <v>2969</v>
      </c>
    </row>
    <row r="739" spans="2:2" ht="45" x14ac:dyDescent="0.25">
      <c r="B739" s="48" t="s">
        <v>2970</v>
      </c>
    </row>
    <row r="740" spans="2:2" ht="105" x14ac:dyDescent="0.25">
      <c r="B740" s="3" t="s">
        <v>2971</v>
      </c>
    </row>
    <row r="741" spans="2:2" x14ac:dyDescent="0.25">
      <c r="B741" s="150"/>
    </row>
    <row r="742" spans="2:2" x14ac:dyDescent="0.25">
      <c r="B742" s="154" t="s">
        <v>2590</v>
      </c>
    </row>
    <row r="743" spans="2:2" x14ac:dyDescent="0.25">
      <c r="B743" s="3" t="s">
        <v>2972</v>
      </c>
    </row>
    <row r="744" spans="2:2" x14ac:dyDescent="0.25">
      <c r="B744" s="150"/>
    </row>
    <row r="745" spans="2:2" ht="90" x14ac:dyDescent="0.25">
      <c r="B745" s="3" t="s">
        <v>2973</v>
      </c>
    </row>
    <row r="746" spans="2:2" ht="135" x14ac:dyDescent="0.25">
      <c r="B746" s="48" t="s">
        <v>2974</v>
      </c>
    </row>
    <row r="747" spans="2:2" ht="75" x14ac:dyDescent="0.25">
      <c r="B747" s="48" t="s">
        <v>2975</v>
      </c>
    </row>
    <row r="748" spans="2:2" ht="60" x14ac:dyDescent="0.25">
      <c r="B748" s="3" t="s">
        <v>2976</v>
      </c>
    </row>
    <row r="749" spans="2:2" ht="60" x14ac:dyDescent="0.25">
      <c r="B749" s="48" t="s">
        <v>2977</v>
      </c>
    </row>
    <row r="750" spans="2:2" x14ac:dyDescent="0.25">
      <c r="B750" s="3" t="s">
        <v>2383</v>
      </c>
    </row>
    <row r="751" spans="2:2" ht="60" x14ac:dyDescent="0.25">
      <c r="B751" s="3" t="s">
        <v>2978</v>
      </c>
    </row>
    <row r="752" spans="2:2" x14ac:dyDescent="0.25">
      <c r="B752" s="3" t="s">
        <v>2979</v>
      </c>
    </row>
    <row r="753" spans="2:2" ht="75" x14ac:dyDescent="0.25">
      <c r="B753" s="48" t="s">
        <v>2980</v>
      </c>
    </row>
    <row r="754" spans="2:2" x14ac:dyDescent="0.25">
      <c r="B754" s="3" t="s">
        <v>2383</v>
      </c>
    </row>
    <row r="755" spans="2:2" ht="150" x14ac:dyDescent="0.25">
      <c r="B755" s="48" t="s">
        <v>2981</v>
      </c>
    </row>
    <row r="756" spans="2:2" ht="45" x14ac:dyDescent="0.25">
      <c r="B756" s="48" t="s">
        <v>2982</v>
      </c>
    </row>
    <row r="757" spans="2:2" x14ac:dyDescent="0.25">
      <c r="B757" s="48"/>
    </row>
    <row r="758" spans="2:2" ht="30" x14ac:dyDescent="0.25">
      <c r="B758" s="48" t="s">
        <v>2983</v>
      </c>
    </row>
    <row r="759" spans="2:2" x14ac:dyDescent="0.25">
      <c r="B759" s="48"/>
    </row>
    <row r="760" spans="2:2" ht="105" x14ac:dyDescent="0.25">
      <c r="B760" s="48" t="s">
        <v>2984</v>
      </c>
    </row>
    <row r="761" spans="2:2" ht="45" x14ac:dyDescent="0.25">
      <c r="B761" s="3" t="s">
        <v>2985</v>
      </c>
    </row>
    <row r="762" spans="2:2" ht="30" x14ac:dyDescent="0.25">
      <c r="B762" s="3" t="s">
        <v>2986</v>
      </c>
    </row>
    <row r="763" spans="2:2" ht="105" x14ac:dyDescent="0.25">
      <c r="B763" s="3" t="s">
        <v>2987</v>
      </c>
    </row>
    <row r="764" spans="2:2" ht="60" x14ac:dyDescent="0.25">
      <c r="B764" s="3" t="s">
        <v>2988</v>
      </c>
    </row>
    <row r="765" spans="2:2" x14ac:dyDescent="0.25">
      <c r="B765" s="48"/>
    </row>
    <row r="766" spans="2:2" ht="30" x14ac:dyDescent="0.25">
      <c r="B766" s="48" t="s">
        <v>2989</v>
      </c>
    </row>
    <row r="767" spans="2:2" x14ac:dyDescent="0.25">
      <c r="B767" s="48"/>
    </row>
    <row r="768" spans="2:2" ht="75" x14ac:dyDescent="0.25">
      <c r="B768" s="3" t="s">
        <v>2990</v>
      </c>
    </row>
    <row r="769" spans="2:2" ht="75" x14ac:dyDescent="0.25">
      <c r="B769" s="48" t="s">
        <v>2991</v>
      </c>
    </row>
    <row r="770" spans="2:2" ht="45" x14ac:dyDescent="0.25">
      <c r="B770" s="48" t="s">
        <v>2992</v>
      </c>
    </row>
    <row r="771" spans="2:2" ht="60" x14ac:dyDescent="0.25">
      <c r="B771" s="48" t="s">
        <v>2993</v>
      </c>
    </row>
    <row r="772" spans="2:2" x14ac:dyDescent="0.25">
      <c r="B772" s="3" t="s">
        <v>2383</v>
      </c>
    </row>
    <row r="773" spans="2:2" ht="45" x14ac:dyDescent="0.25">
      <c r="B773" s="3" t="s">
        <v>2994</v>
      </c>
    </row>
    <row r="774" spans="2:2" ht="60" x14ac:dyDescent="0.25">
      <c r="B774" s="48" t="s">
        <v>2995</v>
      </c>
    </row>
    <row r="775" spans="2:2" ht="45" x14ac:dyDescent="0.25">
      <c r="B775" s="48" t="s">
        <v>2996</v>
      </c>
    </row>
    <row r="776" spans="2:2" ht="45" x14ac:dyDescent="0.25">
      <c r="B776" s="48" t="s">
        <v>2997</v>
      </c>
    </row>
    <row r="777" spans="2:2" ht="75" x14ac:dyDescent="0.25">
      <c r="B777" s="48" t="s">
        <v>2998</v>
      </c>
    </row>
    <row r="778" spans="2:2" ht="60" x14ac:dyDescent="0.25">
      <c r="B778" s="3" t="s">
        <v>2999</v>
      </c>
    </row>
    <row r="779" spans="2:2" x14ac:dyDescent="0.25">
      <c r="B779" s="48"/>
    </row>
    <row r="780" spans="2:2" x14ac:dyDescent="0.25">
      <c r="B780" s="151" t="s">
        <v>3000</v>
      </c>
    </row>
    <row r="781" spans="2:2" x14ac:dyDescent="0.25">
      <c r="B781" s="151" t="s">
        <v>3001</v>
      </c>
    </row>
    <row r="782" spans="2:2" x14ac:dyDescent="0.25">
      <c r="B782" s="48"/>
    </row>
    <row r="783" spans="2:2" ht="30" x14ac:dyDescent="0.25">
      <c r="B783" s="48" t="s">
        <v>3002</v>
      </c>
    </row>
    <row r="784" spans="2:2" x14ac:dyDescent="0.25">
      <c r="B784" s="48"/>
    </row>
    <row r="785" spans="2:2" ht="75" x14ac:dyDescent="0.25">
      <c r="B785" s="48" t="s">
        <v>3003</v>
      </c>
    </row>
    <row r="786" spans="2:2" ht="60" x14ac:dyDescent="0.25">
      <c r="B786" s="48" t="s">
        <v>3004</v>
      </c>
    </row>
    <row r="787" spans="2:2" ht="90" x14ac:dyDescent="0.25">
      <c r="B787" s="48" t="s">
        <v>3005</v>
      </c>
    </row>
    <row r="788" spans="2:2" ht="60" x14ac:dyDescent="0.25">
      <c r="B788" s="48" t="s">
        <v>3006</v>
      </c>
    </row>
    <row r="789" spans="2:2" ht="45" x14ac:dyDescent="0.25">
      <c r="B789" s="48" t="s">
        <v>3007</v>
      </c>
    </row>
    <row r="790" spans="2:2" ht="45" x14ac:dyDescent="0.25">
      <c r="B790" s="48" t="s">
        <v>3008</v>
      </c>
    </row>
    <row r="791" spans="2:2" ht="45" x14ac:dyDescent="0.25">
      <c r="B791" s="48" t="s">
        <v>3009</v>
      </c>
    </row>
    <row r="792" spans="2:2" ht="45" x14ac:dyDescent="0.25">
      <c r="B792" s="48" t="s">
        <v>3010</v>
      </c>
    </row>
    <row r="793" spans="2:2" ht="30" x14ac:dyDescent="0.25">
      <c r="B793" s="48" t="s">
        <v>3011</v>
      </c>
    </row>
    <row r="794" spans="2:2" ht="60" x14ac:dyDescent="0.25">
      <c r="B794" s="48" t="s">
        <v>3012</v>
      </c>
    </row>
    <row r="795" spans="2:2" ht="60" x14ac:dyDescent="0.25">
      <c r="B795" s="48" t="s">
        <v>3013</v>
      </c>
    </row>
    <row r="796" spans="2:2" ht="45" x14ac:dyDescent="0.25">
      <c r="B796" s="48" t="s">
        <v>3014</v>
      </c>
    </row>
    <row r="797" spans="2:2" ht="60" x14ac:dyDescent="0.25">
      <c r="B797" s="48" t="s">
        <v>3015</v>
      </c>
    </row>
    <row r="798" spans="2:2" ht="75" x14ac:dyDescent="0.25">
      <c r="B798" s="48" t="s">
        <v>3016</v>
      </c>
    </row>
    <row r="799" spans="2:2" ht="75" x14ac:dyDescent="0.25">
      <c r="B799" s="48" t="s">
        <v>3017</v>
      </c>
    </row>
    <row r="800" spans="2:2" ht="30" x14ac:dyDescent="0.25">
      <c r="B800" s="48" t="s">
        <v>3018</v>
      </c>
    </row>
    <row r="801" spans="2:2" ht="105" x14ac:dyDescent="0.25">
      <c r="B801" s="48" t="s">
        <v>3019</v>
      </c>
    </row>
    <row r="802" spans="2:2" ht="60" x14ac:dyDescent="0.25">
      <c r="B802" s="48" t="s">
        <v>3020</v>
      </c>
    </row>
    <row r="803" spans="2:2" x14ac:dyDescent="0.25">
      <c r="B803" s="48"/>
    </row>
    <row r="804" spans="2:2" ht="30" x14ac:dyDescent="0.25">
      <c r="B804" s="48" t="s">
        <v>3021</v>
      </c>
    </row>
    <row r="805" spans="2:2" x14ac:dyDescent="0.25">
      <c r="B805" s="48"/>
    </row>
    <row r="806" spans="2:2" ht="90" x14ac:dyDescent="0.25">
      <c r="B806" s="48" t="s">
        <v>3022</v>
      </c>
    </row>
    <row r="807" spans="2:2" ht="30" x14ac:dyDescent="0.25">
      <c r="B807" s="48" t="s">
        <v>3023</v>
      </c>
    </row>
    <row r="808" spans="2:2" ht="45" x14ac:dyDescent="0.25">
      <c r="B808" s="48" t="s">
        <v>3024</v>
      </c>
    </row>
    <row r="809" spans="2:2" ht="30" x14ac:dyDescent="0.25">
      <c r="B809" s="48" t="s">
        <v>3025</v>
      </c>
    </row>
    <row r="810" spans="2:2" x14ac:dyDescent="0.25">
      <c r="B810" s="48" t="s">
        <v>3026</v>
      </c>
    </row>
    <row r="811" spans="2:2" ht="180" x14ac:dyDescent="0.25">
      <c r="B811" s="48" t="s">
        <v>3027</v>
      </c>
    </row>
    <row r="812" spans="2:2" x14ac:dyDescent="0.25">
      <c r="B812" s="48"/>
    </row>
    <row r="813" spans="2:2" ht="75" x14ac:dyDescent="0.25">
      <c r="B813" s="48" t="s">
        <v>3028</v>
      </c>
    </row>
    <row r="814" spans="2:2" x14ac:dyDescent="0.25">
      <c r="B814" s="48"/>
    </row>
    <row r="815" spans="2:2" x14ac:dyDescent="0.25">
      <c r="B815" s="3" t="s">
        <v>3029</v>
      </c>
    </row>
    <row r="816" spans="2:2" x14ac:dyDescent="0.25">
      <c r="B816" s="48"/>
    </row>
    <row r="817" spans="2:2" ht="135" x14ac:dyDescent="0.25">
      <c r="B817" s="48" t="s">
        <v>3030</v>
      </c>
    </row>
    <row r="818" spans="2:2" ht="165" x14ac:dyDescent="0.25">
      <c r="B818" s="48" t="s">
        <v>3031</v>
      </c>
    </row>
    <row r="819" spans="2:2" ht="90" x14ac:dyDescent="0.25">
      <c r="B819" s="48" t="s">
        <v>3032</v>
      </c>
    </row>
    <row r="820" spans="2:2" ht="105" x14ac:dyDescent="0.25">
      <c r="B820" s="48" t="s">
        <v>3033</v>
      </c>
    </row>
    <row r="821" spans="2:2" x14ac:dyDescent="0.25">
      <c r="B821" s="48"/>
    </row>
    <row r="822" spans="2:2" ht="30" x14ac:dyDescent="0.25">
      <c r="B822" s="48" t="s">
        <v>3034</v>
      </c>
    </row>
    <row r="823" spans="2:2" x14ac:dyDescent="0.25">
      <c r="B823" s="48"/>
    </row>
    <row r="824" spans="2:2" ht="45" x14ac:dyDescent="0.25">
      <c r="B824" s="48" t="s">
        <v>3035</v>
      </c>
    </row>
    <row r="825" spans="2:2" ht="60" x14ac:dyDescent="0.25">
      <c r="B825" s="48" t="s">
        <v>3036</v>
      </c>
    </row>
    <row r="826" spans="2:2" ht="75" x14ac:dyDescent="0.25">
      <c r="B826" s="48" t="s">
        <v>3037</v>
      </c>
    </row>
    <row r="827" spans="2:2" x14ac:dyDescent="0.25">
      <c r="B827" s="48"/>
    </row>
    <row r="828" spans="2:2" ht="30" x14ac:dyDescent="0.25">
      <c r="B828" s="48" t="s">
        <v>3038</v>
      </c>
    </row>
    <row r="829" spans="2:2" x14ac:dyDescent="0.25">
      <c r="B829" s="48"/>
    </row>
    <row r="830" spans="2:2" ht="105" x14ac:dyDescent="0.25">
      <c r="B830" s="48" t="s">
        <v>3039</v>
      </c>
    </row>
    <row r="831" spans="2:2" ht="75" x14ac:dyDescent="0.25">
      <c r="B831" s="48" t="s">
        <v>3040</v>
      </c>
    </row>
    <row r="832" spans="2:2" ht="75" x14ac:dyDescent="0.25">
      <c r="B832" s="48" t="s">
        <v>3041</v>
      </c>
    </row>
    <row r="833" spans="2:2" ht="90" x14ac:dyDescent="0.25">
      <c r="B833" s="48" t="s">
        <v>3042</v>
      </c>
    </row>
    <row r="834" spans="2:2" ht="75" x14ac:dyDescent="0.25">
      <c r="B834" s="48" t="s">
        <v>3043</v>
      </c>
    </row>
    <row r="835" spans="2:2" x14ac:dyDescent="0.25">
      <c r="B835" s="48"/>
    </row>
    <row r="836" spans="2:2" ht="45" x14ac:dyDescent="0.25">
      <c r="B836" s="48" t="s">
        <v>3044</v>
      </c>
    </row>
    <row r="837" spans="2:2" x14ac:dyDescent="0.25">
      <c r="B837" s="48"/>
    </row>
    <row r="838" spans="2:2" ht="45" x14ac:dyDescent="0.25">
      <c r="B838" s="48" t="s">
        <v>3045</v>
      </c>
    </row>
    <row r="839" spans="2:2" ht="45" x14ac:dyDescent="0.25">
      <c r="B839" s="48" t="s">
        <v>3046</v>
      </c>
    </row>
    <row r="840" spans="2:2" ht="45" x14ac:dyDescent="0.25">
      <c r="B840" s="3" t="s">
        <v>3047</v>
      </c>
    </row>
    <row r="841" spans="2:2" x14ac:dyDescent="0.25">
      <c r="B841" s="48"/>
    </row>
    <row r="842" spans="2:2" x14ac:dyDescent="0.25">
      <c r="B842" s="151" t="s">
        <v>3048</v>
      </c>
    </row>
    <row r="843" spans="2:2" x14ac:dyDescent="0.25">
      <c r="B843" s="151" t="s">
        <v>3049</v>
      </c>
    </row>
    <row r="844" spans="2:2" x14ac:dyDescent="0.25">
      <c r="B844" s="151" t="s">
        <v>3050</v>
      </c>
    </row>
    <row r="845" spans="2:2" x14ac:dyDescent="0.25">
      <c r="B845" s="151" t="s">
        <v>3051</v>
      </c>
    </row>
    <row r="846" spans="2:2" x14ac:dyDescent="0.25">
      <c r="B846" s="48"/>
    </row>
    <row r="847" spans="2:2" ht="30" x14ac:dyDescent="0.25">
      <c r="B847" s="48" t="s">
        <v>3052</v>
      </c>
    </row>
    <row r="848" spans="2:2" x14ac:dyDescent="0.25">
      <c r="B848" s="48"/>
    </row>
    <row r="849" spans="2:2" ht="90" x14ac:dyDescent="0.25">
      <c r="B849" s="3" t="s">
        <v>3053</v>
      </c>
    </row>
    <row r="850" spans="2:2" ht="75" x14ac:dyDescent="0.25">
      <c r="B850" s="48" t="s">
        <v>3054</v>
      </c>
    </row>
    <row r="851" spans="2:2" ht="135" x14ac:dyDescent="0.25">
      <c r="B851" s="48" t="s">
        <v>3055</v>
      </c>
    </row>
    <row r="852" spans="2:2" ht="120" x14ac:dyDescent="0.25">
      <c r="B852" s="48" t="s">
        <v>3056</v>
      </c>
    </row>
    <row r="853" spans="2:2" x14ac:dyDescent="0.25">
      <c r="B853" s="3" t="s">
        <v>3057</v>
      </c>
    </row>
    <row r="854" spans="2:2" ht="60" x14ac:dyDescent="0.25">
      <c r="B854" s="48" t="s">
        <v>3058</v>
      </c>
    </row>
    <row r="855" spans="2:2" x14ac:dyDescent="0.25">
      <c r="B855" s="3" t="s">
        <v>2381</v>
      </c>
    </row>
    <row r="856" spans="2:2" ht="60" x14ac:dyDescent="0.25">
      <c r="B856" s="48" t="s">
        <v>3059</v>
      </c>
    </row>
    <row r="857" spans="2:2" ht="90" x14ac:dyDescent="0.25">
      <c r="B857" s="48" t="s">
        <v>3060</v>
      </c>
    </row>
    <row r="858" spans="2:2" x14ac:dyDescent="0.25">
      <c r="B858" s="3" t="s">
        <v>2381</v>
      </c>
    </row>
    <row r="859" spans="2:2" ht="90" x14ac:dyDescent="0.25">
      <c r="B859" s="48" t="s">
        <v>3061</v>
      </c>
    </row>
    <row r="860" spans="2:2" x14ac:dyDescent="0.25">
      <c r="B860" s="3" t="s">
        <v>2381</v>
      </c>
    </row>
    <row r="861" spans="2:2" ht="75" x14ac:dyDescent="0.25">
      <c r="B861" s="48" t="s">
        <v>3062</v>
      </c>
    </row>
    <row r="862" spans="2:2" x14ac:dyDescent="0.25">
      <c r="B862" s="3" t="s">
        <v>2381</v>
      </c>
    </row>
    <row r="863" spans="2:2" ht="255" x14ac:dyDescent="0.25">
      <c r="B863" s="48" t="s">
        <v>3063</v>
      </c>
    </row>
    <row r="864" spans="2:2" x14ac:dyDescent="0.25">
      <c r="B864" s="3" t="s">
        <v>2848</v>
      </c>
    </row>
    <row r="865" spans="2:2" ht="195" x14ac:dyDescent="0.25">
      <c r="B865" s="48" t="s">
        <v>3064</v>
      </c>
    </row>
    <row r="866" spans="2:2" x14ac:dyDescent="0.25">
      <c r="B866" s="48"/>
    </row>
    <row r="867" spans="2:2" ht="30" x14ac:dyDescent="0.25">
      <c r="B867" s="48" t="s">
        <v>3065</v>
      </c>
    </row>
    <row r="868" spans="2:2" x14ac:dyDescent="0.25">
      <c r="B868" s="48"/>
    </row>
    <row r="869" spans="2:2" ht="75" x14ac:dyDescent="0.25">
      <c r="B869" s="48" t="s">
        <v>3066</v>
      </c>
    </row>
    <row r="870" spans="2:2" x14ac:dyDescent="0.25">
      <c r="B870" s="3" t="s">
        <v>3067</v>
      </c>
    </row>
    <row r="871" spans="2:2" ht="45" x14ac:dyDescent="0.25">
      <c r="B871" s="48" t="s">
        <v>3068</v>
      </c>
    </row>
    <row r="872" spans="2:2" x14ac:dyDescent="0.25">
      <c r="B872" s="3" t="s">
        <v>3069</v>
      </c>
    </row>
    <row r="873" spans="2:2" ht="45" x14ac:dyDescent="0.25">
      <c r="B873" s="48" t="s">
        <v>3070</v>
      </c>
    </row>
    <row r="874" spans="2:2" ht="45" x14ac:dyDescent="0.25">
      <c r="B874" s="48" t="s">
        <v>3071</v>
      </c>
    </row>
    <row r="875" spans="2:2" ht="105" x14ac:dyDescent="0.25">
      <c r="B875" s="48" t="s">
        <v>3072</v>
      </c>
    </row>
    <row r="876" spans="2:2" ht="60" x14ac:dyDescent="0.25">
      <c r="B876" s="48" t="s">
        <v>3073</v>
      </c>
    </row>
    <row r="877" spans="2:2" x14ac:dyDescent="0.25">
      <c r="B877" s="3" t="s">
        <v>2378</v>
      </c>
    </row>
    <row r="878" spans="2:2" ht="45" x14ac:dyDescent="0.25">
      <c r="B878" s="48" t="s">
        <v>3074</v>
      </c>
    </row>
    <row r="879" spans="2:2" x14ac:dyDescent="0.25">
      <c r="B879" s="3" t="s">
        <v>2381</v>
      </c>
    </row>
    <row r="880" spans="2:2" ht="60" x14ac:dyDescent="0.25">
      <c r="B880" s="3" t="s">
        <v>3075</v>
      </c>
    </row>
    <row r="881" spans="2:2" x14ac:dyDescent="0.25">
      <c r="B881" s="3" t="s">
        <v>2383</v>
      </c>
    </row>
    <row r="882" spans="2:2" ht="30" x14ac:dyDescent="0.25">
      <c r="B882" s="48" t="s">
        <v>3076</v>
      </c>
    </row>
    <row r="883" spans="2:2" ht="30" x14ac:dyDescent="0.25">
      <c r="B883" s="48" t="s">
        <v>3077</v>
      </c>
    </row>
    <row r="884" spans="2:2" ht="30" x14ac:dyDescent="0.25">
      <c r="B884" s="48" t="s">
        <v>3078</v>
      </c>
    </row>
    <row r="885" spans="2:2" ht="105" x14ac:dyDescent="0.25">
      <c r="B885" s="48" t="s">
        <v>3079</v>
      </c>
    </row>
    <row r="886" spans="2:2" x14ac:dyDescent="0.25">
      <c r="B886" s="150"/>
    </row>
    <row r="887" spans="2:2" x14ac:dyDescent="0.25">
      <c r="B887" s="48" t="s">
        <v>2590</v>
      </c>
    </row>
    <row r="888" spans="2:2" x14ac:dyDescent="0.25">
      <c r="B888" s="3" t="s">
        <v>3080</v>
      </c>
    </row>
    <row r="889" spans="2:2" x14ac:dyDescent="0.25">
      <c r="B889" s="150"/>
    </row>
    <row r="890" spans="2:2" ht="90" x14ac:dyDescent="0.25">
      <c r="B890" s="3" t="s">
        <v>3081</v>
      </c>
    </row>
    <row r="891" spans="2:2" x14ac:dyDescent="0.25">
      <c r="B891" s="3" t="s">
        <v>3082</v>
      </c>
    </row>
    <row r="892" spans="2:2" ht="30" x14ac:dyDescent="0.25">
      <c r="B892" s="48" t="s">
        <v>3083</v>
      </c>
    </row>
    <row r="893" spans="2:2" x14ac:dyDescent="0.25">
      <c r="B893" s="48" t="s">
        <v>3084</v>
      </c>
    </row>
    <row r="894" spans="2:2" ht="45" x14ac:dyDescent="0.25">
      <c r="B894" s="48" t="s">
        <v>3085</v>
      </c>
    </row>
    <row r="895" spans="2:2" ht="60" x14ac:dyDescent="0.25">
      <c r="B895" s="48" t="s">
        <v>3086</v>
      </c>
    </row>
    <row r="896" spans="2:2" ht="90" x14ac:dyDescent="0.25">
      <c r="B896" s="3" t="s">
        <v>3087</v>
      </c>
    </row>
    <row r="897" spans="2:2" ht="30" x14ac:dyDescent="0.25">
      <c r="B897" s="48" t="s">
        <v>3088</v>
      </c>
    </row>
    <row r="898" spans="2:2" ht="30" x14ac:dyDescent="0.25">
      <c r="B898" s="48" t="s">
        <v>3089</v>
      </c>
    </row>
    <row r="899" spans="2:2" ht="30" x14ac:dyDescent="0.25">
      <c r="B899" s="48" t="s">
        <v>3090</v>
      </c>
    </row>
    <row r="900" spans="2:2" ht="60" x14ac:dyDescent="0.25">
      <c r="B900" s="3" t="s">
        <v>3091</v>
      </c>
    </row>
    <row r="901" spans="2:2" x14ac:dyDescent="0.25">
      <c r="B901" s="3" t="s">
        <v>2383</v>
      </c>
    </row>
    <row r="902" spans="2:2" x14ac:dyDescent="0.25">
      <c r="B902" s="150"/>
    </row>
    <row r="903" spans="2:2" x14ac:dyDescent="0.25">
      <c r="B903" s="48" t="s">
        <v>2590</v>
      </c>
    </row>
    <row r="904" spans="2:2" ht="30" x14ac:dyDescent="0.25">
      <c r="B904" s="3" t="s">
        <v>3092</v>
      </c>
    </row>
    <row r="905" spans="2:2" x14ac:dyDescent="0.25">
      <c r="B905" s="150"/>
    </row>
    <row r="906" spans="2:2" ht="90" x14ac:dyDescent="0.25">
      <c r="B906" s="3" t="s">
        <v>3093</v>
      </c>
    </row>
    <row r="907" spans="2:2" x14ac:dyDescent="0.25">
      <c r="B907" s="3" t="s">
        <v>3082</v>
      </c>
    </row>
    <row r="908" spans="2:2" ht="45" x14ac:dyDescent="0.25">
      <c r="B908" s="3" t="s">
        <v>3094</v>
      </c>
    </row>
    <row r="909" spans="2:2" ht="45" x14ac:dyDescent="0.25">
      <c r="B909" s="48" t="s">
        <v>3095</v>
      </c>
    </row>
    <row r="910" spans="2:2" ht="75" x14ac:dyDescent="0.25">
      <c r="B910" s="48" t="s">
        <v>3096</v>
      </c>
    </row>
    <row r="911" spans="2:2" ht="45" x14ac:dyDescent="0.25">
      <c r="B911" s="48" t="s">
        <v>3097</v>
      </c>
    </row>
    <row r="912" spans="2:2" ht="45" x14ac:dyDescent="0.25">
      <c r="B912" s="48" t="s">
        <v>3098</v>
      </c>
    </row>
    <row r="913" spans="2:2" ht="120" x14ac:dyDescent="0.25">
      <c r="B913" s="3" t="s">
        <v>3099</v>
      </c>
    </row>
    <row r="914" spans="2:2" x14ac:dyDescent="0.25">
      <c r="B914" s="3" t="s">
        <v>3100</v>
      </c>
    </row>
    <row r="915" spans="2:2" ht="45" x14ac:dyDescent="0.25">
      <c r="B915" s="48" t="s">
        <v>3101</v>
      </c>
    </row>
    <row r="916" spans="2:2" ht="135" x14ac:dyDescent="0.25">
      <c r="B916" s="3" t="s">
        <v>3102</v>
      </c>
    </row>
    <row r="917" spans="2:2" ht="165" x14ac:dyDescent="0.25">
      <c r="B917" s="48" t="s">
        <v>3103</v>
      </c>
    </row>
    <row r="918" spans="2:2" ht="105" x14ac:dyDescent="0.25">
      <c r="B918" s="48" t="s">
        <v>3104</v>
      </c>
    </row>
    <row r="919" spans="2:2" x14ac:dyDescent="0.25">
      <c r="B919" s="3" t="s">
        <v>3105</v>
      </c>
    </row>
    <row r="920" spans="2:2" x14ac:dyDescent="0.25">
      <c r="B920" s="48"/>
    </row>
    <row r="921" spans="2:2" x14ac:dyDescent="0.25">
      <c r="B921" s="48" t="s">
        <v>3106</v>
      </c>
    </row>
    <row r="922" spans="2:2" x14ac:dyDescent="0.25">
      <c r="B922" s="48"/>
    </row>
    <row r="923" spans="2:2" ht="120" x14ac:dyDescent="0.25">
      <c r="B923" s="48" t="s">
        <v>3107</v>
      </c>
    </row>
    <row r="924" spans="2:2" x14ac:dyDescent="0.25">
      <c r="B924" s="48" t="s">
        <v>3108</v>
      </c>
    </row>
    <row r="925" spans="2:2" ht="120" x14ac:dyDescent="0.25">
      <c r="B925" s="48" t="s">
        <v>3109</v>
      </c>
    </row>
    <row r="926" spans="2:2" ht="45" x14ac:dyDescent="0.25">
      <c r="B926" s="48" t="s">
        <v>3110</v>
      </c>
    </row>
    <row r="927" spans="2:2" ht="120" x14ac:dyDescent="0.25">
      <c r="B927" s="48" t="s">
        <v>3111</v>
      </c>
    </row>
    <row r="928" spans="2:2" ht="75" x14ac:dyDescent="0.25">
      <c r="B928" s="3" t="s">
        <v>3112</v>
      </c>
    </row>
    <row r="929" spans="2:2" x14ac:dyDescent="0.25">
      <c r="B929" s="3" t="s">
        <v>3113</v>
      </c>
    </row>
    <row r="930" spans="2:2" ht="165" x14ac:dyDescent="0.25">
      <c r="B930" s="48" t="s">
        <v>3114</v>
      </c>
    </row>
    <row r="931" spans="2:2" x14ac:dyDescent="0.25">
      <c r="B931" s="3" t="s">
        <v>3115</v>
      </c>
    </row>
    <row r="932" spans="2:2" ht="195" x14ac:dyDescent="0.25">
      <c r="B932" s="48" t="s">
        <v>3116</v>
      </c>
    </row>
    <row r="933" spans="2:2" ht="45" x14ac:dyDescent="0.25">
      <c r="B933" s="3" t="s">
        <v>3117</v>
      </c>
    </row>
    <row r="934" spans="2:2" ht="30" x14ac:dyDescent="0.25">
      <c r="B934" s="48" t="s">
        <v>3118</v>
      </c>
    </row>
    <row r="935" spans="2:2" ht="45" x14ac:dyDescent="0.25">
      <c r="B935" s="3" t="s">
        <v>3119</v>
      </c>
    </row>
    <row r="936" spans="2:2" x14ac:dyDescent="0.25">
      <c r="B936" s="48"/>
    </row>
    <row r="937" spans="2:2" x14ac:dyDescent="0.25">
      <c r="B937" s="48" t="s">
        <v>3120</v>
      </c>
    </row>
    <row r="938" spans="2:2" x14ac:dyDescent="0.25">
      <c r="B938" s="48"/>
    </row>
    <row r="939" spans="2:2" ht="105" x14ac:dyDescent="0.25">
      <c r="B939" s="3" t="s">
        <v>3121</v>
      </c>
    </row>
    <row r="940" spans="2:2" ht="165" x14ac:dyDescent="0.25">
      <c r="B940" s="48" t="s">
        <v>3122</v>
      </c>
    </row>
    <row r="941" spans="2:2" ht="60" x14ac:dyDescent="0.25">
      <c r="B941" s="3" t="s">
        <v>3123</v>
      </c>
    </row>
    <row r="942" spans="2:2" ht="45" x14ac:dyDescent="0.25">
      <c r="B942" s="48" t="s">
        <v>3124</v>
      </c>
    </row>
    <row r="943" spans="2:2" ht="60" x14ac:dyDescent="0.25">
      <c r="B943" s="48" t="s">
        <v>3125</v>
      </c>
    </row>
    <row r="944" spans="2:2" ht="30" x14ac:dyDescent="0.25">
      <c r="B944" s="48" t="s">
        <v>3126</v>
      </c>
    </row>
    <row r="945" spans="2:2" ht="75" x14ac:dyDescent="0.25">
      <c r="B945" s="48" t="s">
        <v>3127</v>
      </c>
    </row>
    <row r="946" spans="2:2" ht="30" x14ac:dyDescent="0.25">
      <c r="B946" s="48" t="s">
        <v>3128</v>
      </c>
    </row>
    <row r="947" spans="2:2" ht="45" x14ac:dyDescent="0.25">
      <c r="B947" s="48" t="s">
        <v>3129</v>
      </c>
    </row>
    <row r="948" spans="2:2" x14ac:dyDescent="0.25">
      <c r="B948" s="48"/>
    </row>
    <row r="949" spans="2:2" ht="30" x14ac:dyDescent="0.25">
      <c r="B949" s="48" t="s">
        <v>3130</v>
      </c>
    </row>
    <row r="950" spans="2:2" x14ac:dyDescent="0.25">
      <c r="B950" s="48"/>
    </row>
    <row r="951" spans="2:2" ht="105" x14ac:dyDescent="0.25">
      <c r="B951" s="48" t="s">
        <v>3131</v>
      </c>
    </row>
    <row r="952" spans="2:2" ht="195" x14ac:dyDescent="0.25">
      <c r="B952" s="48" t="s">
        <v>3132</v>
      </c>
    </row>
    <row r="953" spans="2:2" ht="45" x14ac:dyDescent="0.25">
      <c r="B953" s="48" t="s">
        <v>3133</v>
      </c>
    </row>
    <row r="954" spans="2:2" ht="75" x14ac:dyDescent="0.25">
      <c r="B954" s="48" t="s">
        <v>3134</v>
      </c>
    </row>
    <row r="955" spans="2:2" ht="120" x14ac:dyDescent="0.25">
      <c r="B955" s="48" t="s">
        <v>3135</v>
      </c>
    </row>
    <row r="956" spans="2:2" x14ac:dyDescent="0.25">
      <c r="B956" s="48"/>
    </row>
    <row r="957" spans="2:2" ht="30" x14ac:dyDescent="0.25">
      <c r="B957" s="48" t="s">
        <v>3136</v>
      </c>
    </row>
    <row r="958" spans="2:2" x14ac:dyDescent="0.25">
      <c r="B958" s="48"/>
    </row>
    <row r="959" spans="2:2" ht="30" x14ac:dyDescent="0.25">
      <c r="B959" s="48" t="s">
        <v>3137</v>
      </c>
    </row>
    <row r="960" spans="2:2" x14ac:dyDescent="0.25">
      <c r="B960" s="48" t="s">
        <v>3138</v>
      </c>
    </row>
    <row r="961" spans="2:2" x14ac:dyDescent="0.25">
      <c r="B961" s="48" t="s">
        <v>3139</v>
      </c>
    </row>
    <row r="962" spans="2:2" x14ac:dyDescent="0.25">
      <c r="B962" s="48" t="s">
        <v>3140</v>
      </c>
    </row>
    <row r="963" spans="2:2" ht="30" x14ac:dyDescent="0.25">
      <c r="B963" s="48" t="s">
        <v>3141</v>
      </c>
    </row>
    <row r="964" spans="2:2" ht="75" x14ac:dyDescent="0.25">
      <c r="B964" s="3" t="s">
        <v>3142</v>
      </c>
    </row>
    <row r="965" spans="2:2" x14ac:dyDescent="0.25">
      <c r="B965" s="48"/>
    </row>
    <row r="966" spans="2:2" ht="30" x14ac:dyDescent="0.25">
      <c r="B966" s="48" t="s">
        <v>3143</v>
      </c>
    </row>
    <row r="967" spans="2:2" x14ac:dyDescent="0.25">
      <c r="B967" s="48"/>
    </row>
    <row r="968" spans="2:2" ht="30" x14ac:dyDescent="0.25">
      <c r="B968" s="48" t="s">
        <v>3144</v>
      </c>
    </row>
    <row r="969" spans="2:2" ht="30" x14ac:dyDescent="0.25">
      <c r="B969" s="48" t="s">
        <v>3145</v>
      </c>
    </row>
    <row r="970" spans="2:2" ht="60" x14ac:dyDescent="0.25">
      <c r="B970" s="3" t="s">
        <v>3146</v>
      </c>
    </row>
    <row r="971" spans="2:2" ht="45" x14ac:dyDescent="0.25">
      <c r="B971" s="48" t="s">
        <v>3147</v>
      </c>
    </row>
    <row r="972" spans="2:2" ht="60" x14ac:dyDescent="0.25">
      <c r="B972" s="48" t="s">
        <v>3148</v>
      </c>
    </row>
    <row r="973" spans="2:2" x14ac:dyDescent="0.25">
      <c r="B973" s="48"/>
    </row>
    <row r="974" spans="2:2" ht="30" x14ac:dyDescent="0.25">
      <c r="B974" s="48" t="s">
        <v>3149</v>
      </c>
    </row>
    <row r="975" spans="2:2" x14ac:dyDescent="0.25">
      <c r="B975" s="48"/>
    </row>
    <row r="976" spans="2:2" ht="90" x14ac:dyDescent="0.25">
      <c r="B976" s="48" t="s">
        <v>3150</v>
      </c>
    </row>
    <row r="977" spans="2:2" ht="120" x14ac:dyDescent="0.25">
      <c r="B977" s="48" t="s">
        <v>3151</v>
      </c>
    </row>
    <row r="978" spans="2:2" ht="60" x14ac:dyDescent="0.25">
      <c r="B978" s="48" t="s">
        <v>3152</v>
      </c>
    </row>
    <row r="979" spans="2:2" ht="60" x14ac:dyDescent="0.25">
      <c r="B979" s="48" t="s">
        <v>3153</v>
      </c>
    </row>
    <row r="980" spans="2:2" ht="30" x14ac:dyDescent="0.25">
      <c r="B980" s="48" t="s">
        <v>3154</v>
      </c>
    </row>
    <row r="981" spans="2:2" ht="45" x14ac:dyDescent="0.25">
      <c r="B981" s="48" t="s">
        <v>3155</v>
      </c>
    </row>
    <row r="982" spans="2:2" ht="120" x14ac:dyDescent="0.25">
      <c r="B982" s="48" t="s">
        <v>3156</v>
      </c>
    </row>
    <row r="983" spans="2:2" ht="45" x14ac:dyDescent="0.25">
      <c r="B983" s="48" t="s">
        <v>3157</v>
      </c>
    </row>
    <row r="984" spans="2:2" ht="45" x14ac:dyDescent="0.25">
      <c r="B984" s="48" t="s">
        <v>3158</v>
      </c>
    </row>
    <row r="985" spans="2:2" ht="60" x14ac:dyDescent="0.25">
      <c r="B985" s="3" t="s">
        <v>3159</v>
      </c>
    </row>
    <row r="986" spans="2:2" ht="45" x14ac:dyDescent="0.25">
      <c r="B986" s="3" t="s">
        <v>3160</v>
      </c>
    </row>
    <row r="987" spans="2:2" ht="255" x14ac:dyDescent="0.25">
      <c r="B987" s="3" t="s">
        <v>3161</v>
      </c>
    </row>
    <row r="988" spans="2:2" ht="60" x14ac:dyDescent="0.25">
      <c r="B988" s="48" t="s">
        <v>3162</v>
      </c>
    </row>
    <row r="989" spans="2:2" ht="75" x14ac:dyDescent="0.25">
      <c r="B989" s="3" t="s">
        <v>3163</v>
      </c>
    </row>
    <row r="990" spans="2:2" ht="45" x14ac:dyDescent="0.25">
      <c r="B990" s="48" t="s">
        <v>3164</v>
      </c>
    </row>
    <row r="991" spans="2:2" ht="75" x14ac:dyDescent="0.25">
      <c r="B991" s="48" t="s">
        <v>3165</v>
      </c>
    </row>
    <row r="992" spans="2:2" x14ac:dyDescent="0.25">
      <c r="B992" s="48"/>
    </row>
    <row r="993" spans="2:2" ht="45" x14ac:dyDescent="0.25">
      <c r="B993" s="48" t="s">
        <v>3166</v>
      </c>
    </row>
    <row r="994" spans="2:2" x14ac:dyDescent="0.25">
      <c r="B994" s="48"/>
    </row>
    <row r="995" spans="2:2" x14ac:dyDescent="0.25">
      <c r="B995" s="3" t="s">
        <v>3167</v>
      </c>
    </row>
    <row r="996" spans="2:2" x14ac:dyDescent="0.25">
      <c r="B996" s="48"/>
    </row>
    <row r="997" spans="2:2" ht="30" x14ac:dyDescent="0.25">
      <c r="B997" s="48" t="s">
        <v>3168</v>
      </c>
    </row>
    <row r="998" spans="2:2" ht="60" x14ac:dyDescent="0.25">
      <c r="B998" s="48" t="s">
        <v>3169</v>
      </c>
    </row>
    <row r="999" spans="2:2" ht="75" x14ac:dyDescent="0.25">
      <c r="B999" s="48" t="s">
        <v>3170</v>
      </c>
    </row>
    <row r="1000" spans="2:2" ht="45" x14ac:dyDescent="0.25">
      <c r="B1000" s="48" t="s">
        <v>3171</v>
      </c>
    </row>
    <row r="1001" spans="2:2" x14ac:dyDescent="0.25">
      <c r="B1001" s="150"/>
    </row>
    <row r="1002" spans="2:2" x14ac:dyDescent="0.25">
      <c r="B1002" s="48" t="s">
        <v>2590</v>
      </c>
    </row>
    <row r="1003" spans="2:2" ht="60" x14ac:dyDescent="0.25">
      <c r="B1003" s="48" t="s">
        <v>3172</v>
      </c>
    </row>
    <row r="1004" spans="2:2" x14ac:dyDescent="0.25">
      <c r="B1004" s="150"/>
    </row>
    <row r="1005" spans="2:2" x14ac:dyDescent="0.25">
      <c r="B1005" s="48" t="s">
        <v>3173</v>
      </c>
    </row>
    <row r="1006" spans="2:2" ht="180" x14ac:dyDescent="0.25">
      <c r="B1006" s="3" t="s">
        <v>3174</v>
      </c>
    </row>
    <row r="1007" spans="2:2" ht="165" x14ac:dyDescent="0.25">
      <c r="B1007" s="48" t="s">
        <v>3175</v>
      </c>
    </row>
    <row r="1008" spans="2:2" ht="105" x14ac:dyDescent="0.25">
      <c r="B1008" s="48" t="s">
        <v>3176</v>
      </c>
    </row>
    <row r="1009" spans="2:2" ht="210" x14ac:dyDescent="0.25">
      <c r="B1009" s="48" t="s">
        <v>3177</v>
      </c>
    </row>
    <row r="1010" spans="2:2" ht="105" x14ac:dyDescent="0.25">
      <c r="B1010" s="48" t="s">
        <v>3178</v>
      </c>
    </row>
    <row r="1011" spans="2:2" ht="75" x14ac:dyDescent="0.25">
      <c r="B1011" s="48" t="s">
        <v>3179</v>
      </c>
    </row>
    <row r="1012" spans="2:2" ht="60" x14ac:dyDescent="0.25">
      <c r="B1012" s="48" t="s">
        <v>3180</v>
      </c>
    </row>
    <row r="1013" spans="2:2" ht="30" x14ac:dyDescent="0.25">
      <c r="B1013" s="48" t="s">
        <v>3181</v>
      </c>
    </row>
    <row r="1014" spans="2:2" ht="60" x14ac:dyDescent="0.25">
      <c r="B1014" s="48" t="s">
        <v>3182</v>
      </c>
    </row>
    <row r="1015" spans="2:2" ht="45" x14ac:dyDescent="0.25">
      <c r="B1015" s="48" t="s">
        <v>3183</v>
      </c>
    </row>
    <row r="1016" spans="2:2" ht="30" x14ac:dyDescent="0.25">
      <c r="B1016" s="48" t="s">
        <v>3184</v>
      </c>
    </row>
    <row r="1017" spans="2:2" ht="75" x14ac:dyDescent="0.25">
      <c r="B1017" s="3" t="s">
        <v>3185</v>
      </c>
    </row>
    <row r="1018" spans="2:2" ht="225" x14ac:dyDescent="0.25">
      <c r="B1018" s="3" t="s">
        <v>3186</v>
      </c>
    </row>
    <row r="1019" spans="2:2" ht="165" x14ac:dyDescent="0.25">
      <c r="B1019" s="48" t="s">
        <v>3187</v>
      </c>
    </row>
    <row r="1020" spans="2:2" ht="120" x14ac:dyDescent="0.25">
      <c r="B1020" s="48" t="s">
        <v>3188</v>
      </c>
    </row>
    <row r="1021" spans="2:2" ht="75" x14ac:dyDescent="0.25">
      <c r="B1021" s="48" t="s">
        <v>3189</v>
      </c>
    </row>
    <row r="1022" spans="2:2" x14ac:dyDescent="0.25">
      <c r="B1022" s="48" t="s">
        <v>3190</v>
      </c>
    </row>
    <row r="1023" spans="2:2" ht="45" x14ac:dyDescent="0.25">
      <c r="B1023" s="48" t="s">
        <v>3191</v>
      </c>
    </row>
    <row r="1024" spans="2:2" ht="45" x14ac:dyDescent="0.25">
      <c r="B1024" s="48" t="s">
        <v>3192</v>
      </c>
    </row>
    <row r="1025" spans="2:2" ht="120" x14ac:dyDescent="0.25">
      <c r="B1025" s="3" t="s">
        <v>3193</v>
      </c>
    </row>
    <row r="1026" spans="2:2" ht="75" x14ac:dyDescent="0.25">
      <c r="B1026" s="48" t="s">
        <v>3194</v>
      </c>
    </row>
    <row r="1027" spans="2:2" x14ac:dyDescent="0.25">
      <c r="B1027" s="48" t="s">
        <v>3195</v>
      </c>
    </row>
    <row r="1028" spans="2:2" ht="60" x14ac:dyDescent="0.25">
      <c r="B1028" s="48" t="s">
        <v>3196</v>
      </c>
    </row>
    <row r="1029" spans="2:2" x14ac:dyDescent="0.25">
      <c r="B1029" s="48"/>
    </row>
    <row r="1030" spans="2:2" ht="45" x14ac:dyDescent="0.25">
      <c r="B1030" s="48" t="s">
        <v>3197</v>
      </c>
    </row>
    <row r="1031" spans="2:2" x14ac:dyDescent="0.25">
      <c r="B1031" s="48"/>
    </row>
    <row r="1032" spans="2:2" ht="105" x14ac:dyDescent="0.25">
      <c r="B1032" s="48" t="s">
        <v>3198</v>
      </c>
    </row>
    <row r="1033" spans="2:2" ht="45" x14ac:dyDescent="0.25">
      <c r="B1033" s="48" t="s">
        <v>3199</v>
      </c>
    </row>
    <row r="1034" spans="2:2" ht="45" x14ac:dyDescent="0.25">
      <c r="B1034" s="48" t="s">
        <v>3200</v>
      </c>
    </row>
    <row r="1035" spans="2:2" ht="45" x14ac:dyDescent="0.25">
      <c r="B1035" s="48" t="s">
        <v>3201</v>
      </c>
    </row>
    <row r="1036" spans="2:2" x14ac:dyDescent="0.25">
      <c r="B1036" s="48" t="s">
        <v>3202</v>
      </c>
    </row>
    <row r="1037" spans="2:2" ht="90" x14ac:dyDescent="0.25">
      <c r="B1037" s="3" t="s">
        <v>3203</v>
      </c>
    </row>
    <row r="1038" spans="2:2" ht="30" x14ac:dyDescent="0.25">
      <c r="B1038" s="48" t="s">
        <v>592</v>
      </c>
    </row>
    <row r="1039" spans="2:2" ht="30" x14ac:dyDescent="0.25">
      <c r="B1039" s="3" t="s">
        <v>3204</v>
      </c>
    </row>
    <row r="1040" spans="2:2" ht="45" x14ac:dyDescent="0.25">
      <c r="B1040" s="3" t="s">
        <v>3205</v>
      </c>
    </row>
    <row r="1041" spans="2:2" x14ac:dyDescent="0.25">
      <c r="B1041" s="48"/>
    </row>
    <row r="1042" spans="2:2" ht="30" x14ac:dyDescent="0.25">
      <c r="B1042" s="48" t="s">
        <v>3206</v>
      </c>
    </row>
    <row r="1043" spans="2:2" x14ac:dyDescent="0.25">
      <c r="B1043" s="48"/>
    </row>
    <row r="1044" spans="2:2" ht="45" x14ac:dyDescent="0.25">
      <c r="B1044" s="48" t="s">
        <v>3207</v>
      </c>
    </row>
    <row r="1045" spans="2:2" ht="120" x14ac:dyDescent="0.25">
      <c r="B1045" s="48" t="s">
        <v>3208</v>
      </c>
    </row>
    <row r="1046" spans="2:2" ht="180" x14ac:dyDescent="0.25">
      <c r="B1046" s="48" t="s">
        <v>3209</v>
      </c>
    </row>
    <row r="1047" spans="2:2" ht="150" x14ac:dyDescent="0.25">
      <c r="B1047" s="48" t="s">
        <v>3210</v>
      </c>
    </row>
    <row r="1048" spans="2:2" ht="60" x14ac:dyDescent="0.25">
      <c r="B1048" s="3" t="s">
        <v>3211</v>
      </c>
    </row>
    <row r="1049" spans="2:2" ht="90" x14ac:dyDescent="0.25">
      <c r="B1049" s="48" t="s">
        <v>3212</v>
      </c>
    </row>
    <row r="1050" spans="2:2" x14ac:dyDescent="0.25">
      <c r="B1050" s="48"/>
    </row>
    <row r="1051" spans="2:2" ht="30" x14ac:dyDescent="0.25">
      <c r="B1051" s="48" t="s">
        <v>3213</v>
      </c>
    </row>
    <row r="1052" spans="2:2" x14ac:dyDescent="0.25">
      <c r="B1052" s="48"/>
    </row>
    <row r="1053" spans="2:2" ht="105" x14ac:dyDescent="0.25">
      <c r="B1053" s="48" t="s">
        <v>3214</v>
      </c>
    </row>
    <row r="1054" spans="2:2" x14ac:dyDescent="0.25">
      <c r="B1054" s="3" t="s">
        <v>2381</v>
      </c>
    </row>
    <row r="1055" spans="2:2" ht="60" x14ac:dyDescent="0.25">
      <c r="B1055" s="3" t="s">
        <v>3215</v>
      </c>
    </row>
    <row r="1056" spans="2:2" x14ac:dyDescent="0.25">
      <c r="B1056" s="3" t="s">
        <v>2383</v>
      </c>
    </row>
    <row r="1057" spans="2:2" ht="45" x14ac:dyDescent="0.25">
      <c r="B1057" s="3" t="s">
        <v>3216</v>
      </c>
    </row>
    <row r="1058" spans="2:2" ht="30" x14ac:dyDescent="0.25">
      <c r="B1058" s="3" t="s">
        <v>3217</v>
      </c>
    </row>
    <row r="1059" spans="2:2" ht="60" x14ac:dyDescent="0.25">
      <c r="B1059" s="48" t="s">
        <v>3218</v>
      </c>
    </row>
    <row r="1060" spans="2:2" ht="75" x14ac:dyDescent="0.25">
      <c r="B1060" s="48" t="s">
        <v>3219</v>
      </c>
    </row>
    <row r="1061" spans="2:2" ht="150" x14ac:dyDescent="0.25">
      <c r="B1061" s="48" t="s">
        <v>3220</v>
      </c>
    </row>
    <row r="1062" spans="2:2" ht="45" x14ac:dyDescent="0.25">
      <c r="B1062" s="48" t="s">
        <v>3221</v>
      </c>
    </row>
    <row r="1063" spans="2:2" ht="60" x14ac:dyDescent="0.25">
      <c r="B1063" s="3" t="s">
        <v>3222</v>
      </c>
    </row>
    <row r="1064" spans="2:2" x14ac:dyDescent="0.25">
      <c r="B1064" s="48"/>
    </row>
    <row r="1065" spans="2:2" x14ac:dyDescent="0.25">
      <c r="B1065" s="48" t="s">
        <v>3223</v>
      </c>
    </row>
    <row r="1066" spans="2:2" x14ac:dyDescent="0.25">
      <c r="B1066" s="48"/>
    </row>
    <row r="1067" spans="2:2" ht="60" x14ac:dyDescent="0.25">
      <c r="B1067" s="48" t="s">
        <v>3224</v>
      </c>
    </row>
    <row r="1068" spans="2:2" ht="60" x14ac:dyDescent="0.25">
      <c r="B1068" s="48" t="s">
        <v>3225</v>
      </c>
    </row>
    <row r="1069" spans="2:2" x14ac:dyDescent="0.25">
      <c r="B1069" s="48"/>
    </row>
    <row r="1070" spans="2:2" x14ac:dyDescent="0.25">
      <c r="B1070" s="48" t="s">
        <v>3226</v>
      </c>
    </row>
    <row r="1071" spans="2:2" x14ac:dyDescent="0.25">
      <c r="B1071" s="48"/>
    </row>
    <row r="1072" spans="2:2" ht="75" x14ac:dyDescent="0.25">
      <c r="B1072" s="48" t="s">
        <v>3227</v>
      </c>
    </row>
    <row r="1073" spans="2:2" ht="90" x14ac:dyDescent="0.25">
      <c r="B1073" s="48" t="s">
        <v>3228</v>
      </c>
    </row>
    <row r="1074" spans="2:2" ht="135" x14ac:dyDescent="0.25">
      <c r="B1074" s="48" t="s">
        <v>3229</v>
      </c>
    </row>
    <row r="1075" spans="2:2" ht="150" x14ac:dyDescent="0.25">
      <c r="B1075" s="48" t="s">
        <v>3230</v>
      </c>
    </row>
    <row r="1076" spans="2:2" ht="75" x14ac:dyDescent="0.25">
      <c r="B1076" s="48" t="s">
        <v>3231</v>
      </c>
    </row>
    <row r="1077" spans="2:2" ht="180" x14ac:dyDescent="0.25">
      <c r="B1077" s="48" t="s">
        <v>3232</v>
      </c>
    </row>
    <row r="1078" spans="2:2" x14ac:dyDescent="0.25">
      <c r="B1078" s="3" t="s">
        <v>2383</v>
      </c>
    </row>
    <row r="1079" spans="2:2" ht="45" x14ac:dyDescent="0.25">
      <c r="B1079" s="48" t="s">
        <v>3233</v>
      </c>
    </row>
    <row r="1080" spans="2:2" ht="75" x14ac:dyDescent="0.25">
      <c r="B1080" s="48" t="s">
        <v>3234</v>
      </c>
    </row>
    <row r="1081" spans="2:2" ht="60" x14ac:dyDescent="0.25">
      <c r="B1081" s="48" t="s">
        <v>3235</v>
      </c>
    </row>
    <row r="1082" spans="2:2" x14ac:dyDescent="0.25">
      <c r="B1082" s="3" t="s">
        <v>3236</v>
      </c>
    </row>
    <row r="1083" spans="2:2" ht="30" x14ac:dyDescent="0.25">
      <c r="B1083" s="48" t="s">
        <v>3237</v>
      </c>
    </row>
    <row r="1084" spans="2:2" x14ac:dyDescent="0.25">
      <c r="B1084" s="3" t="s">
        <v>3238</v>
      </c>
    </row>
    <row r="1085" spans="2:2" ht="45" x14ac:dyDescent="0.25">
      <c r="B1085" s="48" t="s">
        <v>3239</v>
      </c>
    </row>
    <row r="1086" spans="2:2" ht="45" x14ac:dyDescent="0.25">
      <c r="B1086" s="48" t="s">
        <v>3240</v>
      </c>
    </row>
    <row r="1087" spans="2:2" ht="30" x14ac:dyDescent="0.25">
      <c r="B1087" s="48" t="s">
        <v>3241</v>
      </c>
    </row>
    <row r="1088" spans="2:2" ht="30" x14ac:dyDescent="0.25">
      <c r="B1088" s="3" t="s">
        <v>3242</v>
      </c>
    </row>
    <row r="1089" spans="2:2" ht="75" x14ac:dyDescent="0.25">
      <c r="B1089" s="48" t="s">
        <v>3243</v>
      </c>
    </row>
    <row r="1090" spans="2:2" x14ac:dyDescent="0.25">
      <c r="B1090" s="48"/>
    </row>
    <row r="1091" spans="2:2" ht="30" x14ac:dyDescent="0.25">
      <c r="B1091" s="48" t="s">
        <v>3244</v>
      </c>
    </row>
    <row r="1092" spans="2:2" x14ac:dyDescent="0.25">
      <c r="B1092" s="48"/>
    </row>
    <row r="1093" spans="2:2" ht="60" x14ac:dyDescent="0.25">
      <c r="B1093" s="3" t="s">
        <v>3245</v>
      </c>
    </row>
    <row r="1094" spans="2:2" ht="45" x14ac:dyDescent="0.25">
      <c r="B1094" s="48" t="s">
        <v>3246</v>
      </c>
    </row>
    <row r="1095" spans="2:2" x14ac:dyDescent="0.25">
      <c r="B1095" s="3" t="s">
        <v>3247</v>
      </c>
    </row>
    <row r="1096" spans="2:2" x14ac:dyDescent="0.25">
      <c r="B1096" s="48"/>
    </row>
    <row r="1097" spans="2:2" ht="30" x14ac:dyDescent="0.25">
      <c r="B1097" s="48" t="s">
        <v>3248</v>
      </c>
    </row>
    <row r="1098" spans="2:2" x14ac:dyDescent="0.25">
      <c r="B1098" s="48"/>
    </row>
    <row r="1099" spans="2:2" ht="45" x14ac:dyDescent="0.25">
      <c r="B1099" s="48" t="s">
        <v>3249</v>
      </c>
    </row>
    <row r="1100" spans="2:2" ht="45" x14ac:dyDescent="0.25">
      <c r="B1100" s="3" t="s">
        <v>3250</v>
      </c>
    </row>
    <row r="1101" spans="2:2" x14ac:dyDescent="0.25">
      <c r="B1101" s="48"/>
    </row>
    <row r="1102" spans="2:2" ht="30" x14ac:dyDescent="0.25">
      <c r="B1102" s="48" t="s">
        <v>3251</v>
      </c>
    </row>
    <row r="1103" spans="2:2" x14ac:dyDescent="0.25">
      <c r="B1103" s="48"/>
    </row>
    <row r="1104" spans="2:2" ht="45" x14ac:dyDescent="0.25">
      <c r="B1104" s="48" t="s">
        <v>3252</v>
      </c>
    </row>
    <row r="1105" spans="2:2" ht="60" x14ac:dyDescent="0.25">
      <c r="B1105" s="3" t="s">
        <v>3253</v>
      </c>
    </row>
    <row r="1106" spans="2:2" ht="45" x14ac:dyDescent="0.25">
      <c r="B1106" s="3" t="s">
        <v>3254</v>
      </c>
    </row>
    <row r="1107" spans="2:2" ht="60" x14ac:dyDescent="0.25">
      <c r="B1107" s="48" t="s">
        <v>3255</v>
      </c>
    </row>
    <row r="1108" spans="2:2" ht="90" x14ac:dyDescent="0.25">
      <c r="B1108" s="48" t="s">
        <v>3256</v>
      </c>
    </row>
    <row r="1109" spans="2:2" x14ac:dyDescent="0.25">
      <c r="B1109" s="48"/>
    </row>
    <row r="1110" spans="2:2" ht="30" x14ac:dyDescent="0.25">
      <c r="B1110" s="48" t="s">
        <v>3257</v>
      </c>
    </row>
    <row r="1111" spans="2:2" x14ac:dyDescent="0.25">
      <c r="B1111" s="48"/>
    </row>
    <row r="1112" spans="2:2" ht="60" x14ac:dyDescent="0.25">
      <c r="B1112" s="48" t="s">
        <v>3258</v>
      </c>
    </row>
    <row r="1113" spans="2:2" ht="120" x14ac:dyDescent="0.25">
      <c r="B1113" s="3" t="s">
        <v>3259</v>
      </c>
    </row>
    <row r="1114" spans="2:2" x14ac:dyDescent="0.25">
      <c r="B1114" s="3" t="s">
        <v>3260</v>
      </c>
    </row>
    <row r="1115" spans="2:2" x14ac:dyDescent="0.25">
      <c r="B1115" s="48"/>
    </row>
    <row r="1116" spans="2:2" x14ac:dyDescent="0.25">
      <c r="B1116" s="48" t="s">
        <v>3261</v>
      </c>
    </row>
    <row r="1117" spans="2:2" x14ac:dyDescent="0.25">
      <c r="B1117" s="48"/>
    </row>
    <row r="1118" spans="2:2" ht="30" x14ac:dyDescent="0.25">
      <c r="B1118" s="48" t="s">
        <v>3262</v>
      </c>
    </row>
    <row r="1119" spans="2:2" ht="45" x14ac:dyDescent="0.25">
      <c r="B1119" s="48" t="s">
        <v>3263</v>
      </c>
    </row>
    <row r="1120" spans="2:2" ht="120" x14ac:dyDescent="0.25">
      <c r="B1120" s="48" t="s">
        <v>3264</v>
      </c>
    </row>
    <row r="1121" spans="2:2" x14ac:dyDescent="0.25">
      <c r="B1121" s="48"/>
    </row>
    <row r="1122" spans="2:2" ht="30" x14ac:dyDescent="0.25">
      <c r="B1122" s="48" t="s">
        <v>3265</v>
      </c>
    </row>
    <row r="1123" spans="2:2" x14ac:dyDescent="0.25">
      <c r="B1123" s="48"/>
    </row>
    <row r="1124" spans="2:2" ht="45" x14ac:dyDescent="0.25">
      <c r="B1124" s="48" t="s">
        <v>3266</v>
      </c>
    </row>
    <row r="1125" spans="2:2" ht="120" x14ac:dyDescent="0.25">
      <c r="B1125" s="3" t="s">
        <v>3267</v>
      </c>
    </row>
    <row r="1126" spans="2:2" ht="75" x14ac:dyDescent="0.25">
      <c r="B1126" s="48" t="s">
        <v>3268</v>
      </c>
    </row>
    <row r="1127" spans="2:2" x14ac:dyDescent="0.25">
      <c r="B1127" s="48"/>
    </row>
    <row r="1128" spans="2:2" ht="30" x14ac:dyDescent="0.25">
      <c r="B1128" s="48" t="s">
        <v>3269</v>
      </c>
    </row>
    <row r="1129" spans="2:2" x14ac:dyDescent="0.25">
      <c r="B1129" s="48"/>
    </row>
    <row r="1130" spans="2:2" ht="75" x14ac:dyDescent="0.25">
      <c r="B1130" s="48" t="s">
        <v>3270</v>
      </c>
    </row>
    <row r="1131" spans="2:2" ht="60" x14ac:dyDescent="0.25">
      <c r="B1131" s="3" t="s">
        <v>3271</v>
      </c>
    </row>
    <row r="1132" spans="2:2" ht="60" x14ac:dyDescent="0.25">
      <c r="B1132" s="48" t="s">
        <v>3272</v>
      </c>
    </row>
    <row r="1133" spans="2:2" ht="90" x14ac:dyDescent="0.25">
      <c r="B1133" s="3" t="s">
        <v>3273</v>
      </c>
    </row>
    <row r="1134" spans="2:2" ht="75" x14ac:dyDescent="0.25">
      <c r="B1134" s="48" t="s">
        <v>3274</v>
      </c>
    </row>
    <row r="1135" spans="2:2" ht="60" x14ac:dyDescent="0.25">
      <c r="B1135" s="3" t="s">
        <v>3275</v>
      </c>
    </row>
    <row r="1136" spans="2:2" ht="60" x14ac:dyDescent="0.25">
      <c r="B1136" s="48" t="s">
        <v>3276</v>
      </c>
    </row>
    <row r="1137" spans="2:2" ht="60" x14ac:dyDescent="0.25">
      <c r="B1137" s="3" t="s">
        <v>3277</v>
      </c>
    </row>
    <row r="1138" spans="2:2" ht="30" x14ac:dyDescent="0.25">
      <c r="B1138" s="48" t="s">
        <v>3278</v>
      </c>
    </row>
    <row r="1139" spans="2:2" x14ac:dyDescent="0.25">
      <c r="B1139" s="48" t="s">
        <v>3279</v>
      </c>
    </row>
    <row r="1140" spans="2:2" ht="30" x14ac:dyDescent="0.25">
      <c r="B1140" s="48" t="s">
        <v>3280</v>
      </c>
    </row>
    <row r="1141" spans="2:2" ht="45" x14ac:dyDescent="0.25">
      <c r="B1141" s="3" t="s">
        <v>3281</v>
      </c>
    </row>
    <row r="1142" spans="2:2" ht="105" x14ac:dyDescent="0.25">
      <c r="B1142" s="48" t="s">
        <v>3282</v>
      </c>
    </row>
    <row r="1143" spans="2:2" ht="45" x14ac:dyDescent="0.25">
      <c r="B1143" s="48" t="s">
        <v>3283</v>
      </c>
    </row>
    <row r="1144" spans="2:2" ht="60" x14ac:dyDescent="0.25">
      <c r="B1144" s="48" t="s">
        <v>3284</v>
      </c>
    </row>
    <row r="1145" spans="2:2" ht="30" x14ac:dyDescent="0.25">
      <c r="B1145" s="48" t="s">
        <v>3285</v>
      </c>
    </row>
    <row r="1146" spans="2:2" x14ac:dyDescent="0.25">
      <c r="B1146" s="48"/>
    </row>
    <row r="1147" spans="2:2" ht="45" x14ac:dyDescent="0.25">
      <c r="B1147" s="48" t="s">
        <v>3286</v>
      </c>
    </row>
    <row r="1148" spans="2:2" x14ac:dyDescent="0.25">
      <c r="B1148" s="48"/>
    </row>
    <row r="1149" spans="2:2" x14ac:dyDescent="0.25">
      <c r="B1149" s="3" t="s">
        <v>3029</v>
      </c>
    </row>
    <row r="1150" spans="2:2" x14ac:dyDescent="0.25">
      <c r="B1150" s="48"/>
    </row>
    <row r="1151" spans="2:2" ht="105" x14ac:dyDescent="0.25">
      <c r="B1151" s="3" t="s">
        <v>3287</v>
      </c>
    </row>
    <row r="1152" spans="2:2" ht="60" x14ac:dyDescent="0.25">
      <c r="B1152" s="48" t="s">
        <v>3288</v>
      </c>
    </row>
    <row r="1153" spans="2:2" ht="75" x14ac:dyDescent="0.25">
      <c r="B1153" s="3" t="s">
        <v>3289</v>
      </c>
    </row>
    <row r="1154" spans="2:2" ht="45" x14ac:dyDescent="0.25">
      <c r="B1154" s="48" t="s">
        <v>3290</v>
      </c>
    </row>
    <row r="1155" spans="2:2" x14ac:dyDescent="0.25">
      <c r="B1155" s="48"/>
    </row>
    <row r="1156" spans="2:2" x14ac:dyDescent="0.25">
      <c r="B1156" s="151" t="s">
        <v>3291</v>
      </c>
    </row>
    <row r="1157" spans="2:2" x14ac:dyDescent="0.25">
      <c r="B1157" s="151" t="s">
        <v>3292</v>
      </c>
    </row>
    <row r="1158" spans="2:2" x14ac:dyDescent="0.25">
      <c r="B1158" s="48"/>
    </row>
    <row r="1159" spans="2:2" x14ac:dyDescent="0.25">
      <c r="B1159" s="48" t="s">
        <v>3293</v>
      </c>
    </row>
    <row r="1160" spans="2:2" x14ac:dyDescent="0.25">
      <c r="B1160" s="48"/>
    </row>
    <row r="1161" spans="2:2" ht="195" x14ac:dyDescent="0.25">
      <c r="B1161" s="48" t="s">
        <v>3294</v>
      </c>
    </row>
    <row r="1162" spans="2:2" ht="45" x14ac:dyDescent="0.25">
      <c r="B1162" s="48" t="s">
        <v>3295</v>
      </c>
    </row>
    <row r="1163" spans="2:2" ht="165" x14ac:dyDescent="0.25">
      <c r="B1163" s="48" t="s">
        <v>3296</v>
      </c>
    </row>
    <row r="1164" spans="2:2" x14ac:dyDescent="0.25">
      <c r="B1164" s="3" t="s">
        <v>2383</v>
      </c>
    </row>
    <row r="1165" spans="2:2" ht="75" x14ac:dyDescent="0.25">
      <c r="B1165" s="48" t="s">
        <v>3297</v>
      </c>
    </row>
    <row r="1166" spans="2:2" ht="60" x14ac:dyDescent="0.25">
      <c r="B1166" s="3" t="s">
        <v>3298</v>
      </c>
    </row>
    <row r="1167" spans="2:2" ht="150" x14ac:dyDescent="0.25">
      <c r="B1167" s="3" t="s">
        <v>3299</v>
      </c>
    </row>
    <row r="1168" spans="2:2" ht="180" x14ac:dyDescent="0.25">
      <c r="B1168" s="48" t="s">
        <v>3300</v>
      </c>
    </row>
    <row r="1169" spans="2:2" ht="45" x14ac:dyDescent="0.25">
      <c r="B1169" s="48" t="s">
        <v>3301</v>
      </c>
    </row>
    <row r="1170" spans="2:2" ht="30" x14ac:dyDescent="0.25">
      <c r="B1170" s="3" t="s">
        <v>3302</v>
      </c>
    </row>
    <row r="1171" spans="2:2" x14ac:dyDescent="0.25">
      <c r="B1171" s="48"/>
    </row>
    <row r="1172" spans="2:2" x14ac:dyDescent="0.25">
      <c r="B1172" s="151" t="s">
        <v>3303</v>
      </c>
    </row>
    <row r="1173" spans="2:2" x14ac:dyDescent="0.25">
      <c r="B1173" s="151" t="s">
        <v>3292</v>
      </c>
    </row>
    <row r="1174" spans="2:2" x14ac:dyDescent="0.25">
      <c r="B1174" s="48"/>
    </row>
    <row r="1175" spans="2:2" x14ac:dyDescent="0.25">
      <c r="B1175" s="48" t="s">
        <v>3304</v>
      </c>
    </row>
    <row r="1176" spans="2:2" x14ac:dyDescent="0.25">
      <c r="B1176" s="48"/>
    </row>
    <row r="1177" spans="2:2" ht="120" x14ac:dyDescent="0.25">
      <c r="B1177" s="48" t="s">
        <v>3305</v>
      </c>
    </row>
    <row r="1178" spans="2:2" ht="30" x14ac:dyDescent="0.25">
      <c r="B1178" s="48" t="s">
        <v>3306</v>
      </c>
    </row>
    <row r="1179" spans="2:2" ht="75" x14ac:dyDescent="0.25">
      <c r="B1179" s="3" t="s">
        <v>3307</v>
      </c>
    </row>
    <row r="1180" spans="2:2" ht="90" x14ac:dyDescent="0.25">
      <c r="B1180" s="48" t="s">
        <v>3308</v>
      </c>
    </row>
    <row r="1181" spans="2:2" ht="75" x14ac:dyDescent="0.25">
      <c r="B1181" s="3" t="s">
        <v>3309</v>
      </c>
    </row>
    <row r="1182" spans="2:2" x14ac:dyDescent="0.25">
      <c r="B1182" s="3" t="s">
        <v>2383</v>
      </c>
    </row>
    <row r="1183" spans="2:2" ht="60" x14ac:dyDescent="0.25">
      <c r="B1183" s="3" t="s">
        <v>3310</v>
      </c>
    </row>
    <row r="1184" spans="2:2" ht="180" x14ac:dyDescent="0.25">
      <c r="B1184" s="3" t="s">
        <v>3311</v>
      </c>
    </row>
    <row r="1185" spans="2:2" x14ac:dyDescent="0.25">
      <c r="B1185" s="3" t="s">
        <v>3167</v>
      </c>
    </row>
    <row r="1186" spans="2:2" ht="60" x14ac:dyDescent="0.25">
      <c r="B1186" s="3" t="s">
        <v>3312</v>
      </c>
    </row>
    <row r="1187" spans="2:2" ht="45" x14ac:dyDescent="0.25">
      <c r="B1187" s="48" t="s">
        <v>3313</v>
      </c>
    </row>
    <row r="1188" spans="2:2" ht="60" x14ac:dyDescent="0.25">
      <c r="B1188" s="3" t="s">
        <v>3314</v>
      </c>
    </row>
    <row r="1189" spans="2:2" ht="75" x14ac:dyDescent="0.25">
      <c r="B1189" s="48" t="s">
        <v>3315</v>
      </c>
    </row>
    <row r="1190" spans="2:2" ht="90" x14ac:dyDescent="0.25">
      <c r="B1190" s="48" t="s">
        <v>3316</v>
      </c>
    </row>
    <row r="1191" spans="2:2" ht="90" x14ac:dyDescent="0.25">
      <c r="B1191" s="48" t="s">
        <v>3317</v>
      </c>
    </row>
    <row r="1192" spans="2:2" x14ac:dyDescent="0.25">
      <c r="B1192" s="48" t="s">
        <v>3318</v>
      </c>
    </row>
    <row r="1193" spans="2:2" x14ac:dyDescent="0.25">
      <c r="B1193" s="48" t="s">
        <v>3319</v>
      </c>
    </row>
    <row r="1194" spans="2:2" ht="30" x14ac:dyDescent="0.25">
      <c r="B1194" s="48" t="s">
        <v>3320</v>
      </c>
    </row>
    <row r="1195" spans="2:2" ht="75" x14ac:dyDescent="0.25">
      <c r="B1195" s="48" t="s">
        <v>3321</v>
      </c>
    </row>
    <row r="1196" spans="2:2" ht="30" x14ac:dyDescent="0.25">
      <c r="B1196" s="48" t="s">
        <v>3322</v>
      </c>
    </row>
    <row r="1197" spans="2:2" ht="90" x14ac:dyDescent="0.25">
      <c r="B1197" s="3" t="s">
        <v>3323</v>
      </c>
    </row>
    <row r="1198" spans="2:2" x14ac:dyDescent="0.25">
      <c r="B1198" s="48" t="s">
        <v>3324</v>
      </c>
    </row>
    <row r="1199" spans="2:2" ht="105" x14ac:dyDescent="0.25">
      <c r="B1199" s="3" t="s">
        <v>3325</v>
      </c>
    </row>
    <row r="1200" spans="2:2" ht="30" x14ac:dyDescent="0.25">
      <c r="B1200" s="48" t="s">
        <v>3326</v>
      </c>
    </row>
    <row r="1201" spans="2:2" ht="60" x14ac:dyDescent="0.25">
      <c r="B1201" s="48" t="s">
        <v>3327</v>
      </c>
    </row>
    <row r="1202" spans="2:2" ht="90" x14ac:dyDescent="0.25">
      <c r="B1202" s="3" t="s">
        <v>3328</v>
      </c>
    </row>
    <row r="1203" spans="2:2" x14ac:dyDescent="0.25">
      <c r="B1203" s="3" t="s">
        <v>3329</v>
      </c>
    </row>
    <row r="1204" spans="2:2" ht="75" x14ac:dyDescent="0.25">
      <c r="B1204" s="48" t="s">
        <v>3330</v>
      </c>
    </row>
    <row r="1205" spans="2:2" ht="60" x14ac:dyDescent="0.25">
      <c r="B1205" s="3" t="s">
        <v>3331</v>
      </c>
    </row>
    <row r="1206" spans="2:2" ht="75" x14ac:dyDescent="0.25">
      <c r="B1206" s="48" t="s">
        <v>3332</v>
      </c>
    </row>
    <row r="1207" spans="2:2" ht="45" x14ac:dyDescent="0.25">
      <c r="B1207" s="48" t="s">
        <v>3333</v>
      </c>
    </row>
    <row r="1208" spans="2:2" ht="75" x14ac:dyDescent="0.25">
      <c r="B1208" s="48" t="s">
        <v>3334</v>
      </c>
    </row>
    <row r="1209" spans="2:2" ht="60" x14ac:dyDescent="0.25">
      <c r="B1209" s="48" t="s">
        <v>3335</v>
      </c>
    </row>
    <row r="1210" spans="2:2" ht="120" x14ac:dyDescent="0.25">
      <c r="B1210" s="3" t="s">
        <v>3336</v>
      </c>
    </row>
    <row r="1211" spans="2:2" ht="105" x14ac:dyDescent="0.25">
      <c r="B1211" s="3" t="s">
        <v>3337</v>
      </c>
    </row>
    <row r="1212" spans="2:2" ht="120" x14ac:dyDescent="0.25">
      <c r="B1212" s="3" t="s">
        <v>3338</v>
      </c>
    </row>
    <row r="1213" spans="2:2" ht="45" x14ac:dyDescent="0.25">
      <c r="B1213" s="48" t="s">
        <v>3339</v>
      </c>
    </row>
    <row r="1214" spans="2:2" x14ac:dyDescent="0.25">
      <c r="B1214" s="3" t="s">
        <v>2383</v>
      </c>
    </row>
    <row r="1215" spans="2:2" ht="180" x14ac:dyDescent="0.25">
      <c r="B1215" s="48" t="s">
        <v>3340</v>
      </c>
    </row>
    <row r="1216" spans="2:2" x14ac:dyDescent="0.25">
      <c r="B1216" s="3" t="s">
        <v>2383</v>
      </c>
    </row>
    <row r="1217" spans="2:2" ht="75" x14ac:dyDescent="0.25">
      <c r="B1217" s="48" t="s">
        <v>3341</v>
      </c>
    </row>
    <row r="1218" spans="2:2" x14ac:dyDescent="0.25">
      <c r="B1218" s="3" t="s">
        <v>3342</v>
      </c>
    </row>
    <row r="1219" spans="2:2" ht="75" x14ac:dyDescent="0.25">
      <c r="B1219" s="3" t="s">
        <v>3343</v>
      </c>
    </row>
    <row r="1220" spans="2:2" x14ac:dyDescent="0.25">
      <c r="B1220" s="3" t="s">
        <v>3344</v>
      </c>
    </row>
    <row r="1221" spans="2:2" x14ac:dyDescent="0.25">
      <c r="B1221" s="48"/>
    </row>
    <row r="1222" spans="2:2" x14ac:dyDescent="0.25">
      <c r="B1222" s="48" t="s">
        <v>3345</v>
      </c>
    </row>
    <row r="1223" spans="2:2" x14ac:dyDescent="0.25">
      <c r="B1223" s="48"/>
    </row>
    <row r="1224" spans="2:2" ht="30" x14ac:dyDescent="0.25">
      <c r="B1224" s="48" t="s">
        <v>3346</v>
      </c>
    </row>
    <row r="1225" spans="2:2" ht="60" x14ac:dyDescent="0.25">
      <c r="B1225" s="3" t="s">
        <v>3347</v>
      </c>
    </row>
    <row r="1226" spans="2:2" ht="45" x14ac:dyDescent="0.25">
      <c r="B1226" s="48" t="s">
        <v>3348</v>
      </c>
    </row>
    <row r="1227" spans="2:2" ht="30" x14ac:dyDescent="0.25">
      <c r="B1227" s="48" t="s">
        <v>3349</v>
      </c>
    </row>
    <row r="1228" spans="2:2" ht="30" x14ac:dyDescent="0.25">
      <c r="B1228" s="48" t="s">
        <v>3350</v>
      </c>
    </row>
    <row r="1229" spans="2:2" ht="105" x14ac:dyDescent="0.25">
      <c r="B1229" s="3" t="s">
        <v>3351</v>
      </c>
    </row>
    <row r="1230" spans="2:2" x14ac:dyDescent="0.25">
      <c r="B1230" s="48" t="s">
        <v>3352</v>
      </c>
    </row>
    <row r="1231" spans="2:2" ht="30" x14ac:dyDescent="0.25">
      <c r="B1231" s="48" t="s">
        <v>3353</v>
      </c>
    </row>
    <row r="1232" spans="2:2" x14ac:dyDescent="0.25">
      <c r="B1232" s="48" t="s">
        <v>3354</v>
      </c>
    </row>
    <row r="1233" spans="2:2" ht="30" x14ac:dyDescent="0.25">
      <c r="B1233" s="48" t="s">
        <v>3355</v>
      </c>
    </row>
    <row r="1234" spans="2:2" x14ac:dyDescent="0.25">
      <c r="B1234" s="48" t="s">
        <v>3356</v>
      </c>
    </row>
    <row r="1235" spans="2:2" x14ac:dyDescent="0.25">
      <c r="B1235" s="48" t="s">
        <v>3357</v>
      </c>
    </row>
    <row r="1236" spans="2:2" x14ac:dyDescent="0.25">
      <c r="B1236" s="48" t="s">
        <v>3358</v>
      </c>
    </row>
    <row r="1237" spans="2:2" x14ac:dyDescent="0.25">
      <c r="B1237" s="48" t="s">
        <v>3359</v>
      </c>
    </row>
    <row r="1238" spans="2:2" x14ac:dyDescent="0.25">
      <c r="B1238" s="3" t="s">
        <v>3360</v>
      </c>
    </row>
    <row r="1239" spans="2:2" ht="45" x14ac:dyDescent="0.25">
      <c r="B1239" s="3" t="s">
        <v>3361</v>
      </c>
    </row>
    <row r="1240" spans="2:2" x14ac:dyDescent="0.25">
      <c r="B1240" s="3" t="s">
        <v>3362</v>
      </c>
    </row>
    <row r="1241" spans="2:2" ht="45" x14ac:dyDescent="0.25">
      <c r="B1241" s="48" t="s">
        <v>3363</v>
      </c>
    </row>
    <row r="1242" spans="2:2" x14ac:dyDescent="0.25">
      <c r="B1242" s="3" t="s">
        <v>2383</v>
      </c>
    </row>
    <row r="1243" spans="2:2" ht="45" x14ac:dyDescent="0.25">
      <c r="B1243" s="48" t="s">
        <v>3364</v>
      </c>
    </row>
    <row r="1244" spans="2:2" ht="30" x14ac:dyDescent="0.25">
      <c r="B1244" s="48" t="s">
        <v>3365</v>
      </c>
    </row>
    <row r="1245" spans="2:2" x14ac:dyDescent="0.25">
      <c r="B1245" s="48"/>
    </row>
    <row r="1246" spans="2:2" x14ac:dyDescent="0.25">
      <c r="B1246" s="151" t="s">
        <v>3366</v>
      </c>
    </row>
    <row r="1247" spans="2:2" x14ac:dyDescent="0.25">
      <c r="B1247" s="48"/>
    </row>
    <row r="1248" spans="2:2" x14ac:dyDescent="0.25">
      <c r="B1248" s="48" t="s">
        <v>3367</v>
      </c>
    </row>
    <row r="1249" spans="2:2" x14ac:dyDescent="0.25">
      <c r="B1249" s="48"/>
    </row>
    <row r="1250" spans="2:2" ht="45" x14ac:dyDescent="0.25">
      <c r="B1250" s="48" t="s">
        <v>3368</v>
      </c>
    </row>
    <row r="1251" spans="2:2" ht="30" x14ac:dyDescent="0.25">
      <c r="B1251" s="3" t="s">
        <v>3369</v>
      </c>
    </row>
    <row r="1252" spans="2:2" ht="75" x14ac:dyDescent="0.25">
      <c r="B1252" s="3" t="s">
        <v>3370</v>
      </c>
    </row>
    <row r="1253" spans="2:2" ht="45" x14ac:dyDescent="0.25">
      <c r="B1253" s="3" t="s">
        <v>3371</v>
      </c>
    </row>
    <row r="1254" spans="2:2" ht="60" x14ac:dyDescent="0.25">
      <c r="B1254" s="48" t="s">
        <v>3372</v>
      </c>
    </row>
    <row r="1255" spans="2:2" x14ac:dyDescent="0.25">
      <c r="B1255" s="48"/>
    </row>
    <row r="1256" spans="2:2" x14ac:dyDescent="0.25">
      <c r="B1256" s="48" t="s">
        <v>3373</v>
      </c>
    </row>
    <row r="1257" spans="2:2" x14ac:dyDescent="0.25">
      <c r="B1257" s="48"/>
    </row>
    <row r="1258" spans="2:2" ht="45" x14ac:dyDescent="0.25">
      <c r="B1258" s="48" t="s">
        <v>3374</v>
      </c>
    </row>
    <row r="1259" spans="2:2" x14ac:dyDescent="0.25">
      <c r="B1259" s="48"/>
    </row>
    <row r="1260" spans="2:2" x14ac:dyDescent="0.25">
      <c r="B1260" s="151" t="s">
        <v>3375</v>
      </c>
    </row>
    <row r="1261" spans="2:2" x14ac:dyDescent="0.25">
      <c r="B1261" s="151" t="s">
        <v>3376</v>
      </c>
    </row>
    <row r="1262" spans="2:2" x14ac:dyDescent="0.25">
      <c r="B1262" s="151" t="s">
        <v>3377</v>
      </c>
    </row>
    <row r="1263" spans="2:2" x14ac:dyDescent="0.25">
      <c r="B1263" s="151" t="s">
        <v>3378</v>
      </c>
    </row>
    <row r="1264" spans="2:2" x14ac:dyDescent="0.25">
      <c r="B1264" s="151" t="s">
        <v>3379</v>
      </c>
    </row>
    <row r="1265" spans="2:2" x14ac:dyDescent="0.25">
      <c r="B1265" s="151" t="s">
        <v>3380</v>
      </c>
    </row>
    <row r="1266" spans="2:2" x14ac:dyDescent="0.25">
      <c r="B1266" s="48"/>
    </row>
    <row r="1267" spans="2:2" x14ac:dyDescent="0.25">
      <c r="B1267" s="48" t="s">
        <v>3381</v>
      </c>
    </row>
    <row r="1268" spans="2:2" x14ac:dyDescent="0.25">
      <c r="B1268" s="48"/>
    </row>
    <row r="1269" spans="2:2" ht="45" x14ac:dyDescent="0.25">
      <c r="B1269" s="48" t="s">
        <v>3382</v>
      </c>
    </row>
    <row r="1270" spans="2:2" ht="60" x14ac:dyDescent="0.25">
      <c r="B1270" s="48" t="s">
        <v>3383</v>
      </c>
    </row>
    <row r="1271" spans="2:2" x14ac:dyDescent="0.25">
      <c r="B1271" s="48" t="s">
        <v>3384</v>
      </c>
    </row>
    <row r="1272" spans="2:2" ht="30" x14ac:dyDescent="0.25">
      <c r="B1272" s="48" t="s">
        <v>3385</v>
      </c>
    </row>
    <row r="1273" spans="2:2" ht="30" x14ac:dyDescent="0.25">
      <c r="B1273" s="48" t="s">
        <v>3386</v>
      </c>
    </row>
    <row r="1274" spans="2:2" ht="45" x14ac:dyDescent="0.25">
      <c r="B1274" s="48" t="s">
        <v>3387</v>
      </c>
    </row>
    <row r="1275" spans="2:2" ht="45" x14ac:dyDescent="0.25">
      <c r="B1275" s="48" t="s">
        <v>3388</v>
      </c>
    </row>
    <row r="1276" spans="2:2" ht="45" x14ac:dyDescent="0.25">
      <c r="B1276" s="48" t="s">
        <v>3389</v>
      </c>
    </row>
    <row r="1277" spans="2:2" ht="30" x14ac:dyDescent="0.25">
      <c r="B1277" s="48" t="s">
        <v>3390</v>
      </c>
    </row>
    <row r="1278" spans="2:2" ht="30" x14ac:dyDescent="0.25">
      <c r="B1278" s="48" t="s">
        <v>3391</v>
      </c>
    </row>
    <row r="1279" spans="2:2" ht="45" x14ac:dyDescent="0.25">
      <c r="B1279" s="48" t="s">
        <v>3392</v>
      </c>
    </row>
    <row r="1280" spans="2:2" ht="75" x14ac:dyDescent="0.25">
      <c r="B1280" s="48" t="s">
        <v>3393</v>
      </c>
    </row>
    <row r="1281" spans="2:2" x14ac:dyDescent="0.25">
      <c r="B1281" s="150"/>
    </row>
    <row r="1282" spans="2:2" x14ac:dyDescent="0.25">
      <c r="B1282" s="48" t="s">
        <v>2590</v>
      </c>
    </row>
    <row r="1283" spans="2:2" x14ac:dyDescent="0.25">
      <c r="B1283" s="3" t="s">
        <v>3394</v>
      </c>
    </row>
    <row r="1284" spans="2:2" x14ac:dyDescent="0.25">
      <c r="B1284" s="150"/>
    </row>
    <row r="1285" spans="2:2" ht="60" x14ac:dyDescent="0.25">
      <c r="B1285" s="3" t="s">
        <v>3395</v>
      </c>
    </row>
    <row r="1286" spans="2:2" ht="30" x14ac:dyDescent="0.25">
      <c r="B1286" s="48" t="s">
        <v>3396</v>
      </c>
    </row>
    <row r="1287" spans="2:2" ht="75" x14ac:dyDescent="0.25">
      <c r="B1287" s="48" t="s">
        <v>3397</v>
      </c>
    </row>
    <row r="1288" spans="2:2" ht="30" x14ac:dyDescent="0.25">
      <c r="B1288" s="48" t="s">
        <v>3398</v>
      </c>
    </row>
    <row r="1289" spans="2:2" x14ac:dyDescent="0.25">
      <c r="B1289" s="48"/>
    </row>
    <row r="1290" spans="2:2" x14ac:dyDescent="0.25">
      <c r="B1290" s="48" t="s">
        <v>3399</v>
      </c>
    </row>
    <row r="1291" spans="2:2" x14ac:dyDescent="0.25">
      <c r="B1291" s="48"/>
    </row>
    <row r="1292" spans="2:2" ht="75" x14ac:dyDescent="0.25">
      <c r="B1292" s="48" t="s">
        <v>3400</v>
      </c>
    </row>
    <row r="1293" spans="2:2" ht="45" x14ac:dyDescent="0.25">
      <c r="B1293" s="48" t="s">
        <v>3401</v>
      </c>
    </row>
    <row r="1294" spans="2:2" ht="90" x14ac:dyDescent="0.25">
      <c r="B1294" s="48" t="s">
        <v>3402</v>
      </c>
    </row>
    <row r="1295" spans="2:2" x14ac:dyDescent="0.25">
      <c r="B1295" s="48"/>
    </row>
    <row r="1296" spans="2:2" x14ac:dyDescent="0.25">
      <c r="B1296" s="150"/>
    </row>
    <row r="1297" spans="2:2" x14ac:dyDescent="0.25">
      <c r="B1297" s="48" t="s">
        <v>2590</v>
      </c>
    </row>
    <row r="1298" spans="2:2" x14ac:dyDescent="0.25">
      <c r="B1298" s="3" t="s">
        <v>3403</v>
      </c>
    </row>
    <row r="1299" spans="2:2" x14ac:dyDescent="0.25">
      <c r="B1299" s="150"/>
    </row>
    <row r="1300" spans="2:2" x14ac:dyDescent="0.25">
      <c r="B1300" s="48" t="s">
        <v>3404</v>
      </c>
    </row>
    <row r="1301" spans="2:2" x14ac:dyDescent="0.25">
      <c r="B1301" s="48"/>
    </row>
    <row r="1302" spans="2:2" ht="75" x14ac:dyDescent="0.25">
      <c r="B1302" s="48" t="s">
        <v>3405</v>
      </c>
    </row>
    <row r="1303" spans="2:2" ht="75" x14ac:dyDescent="0.25">
      <c r="B1303" s="48" t="s">
        <v>3406</v>
      </c>
    </row>
    <row r="1304" spans="2:2" ht="60" x14ac:dyDescent="0.25">
      <c r="B1304" s="48" t="s">
        <v>3407</v>
      </c>
    </row>
    <row r="1305" spans="2:2" ht="30" x14ac:dyDescent="0.25">
      <c r="B1305" s="48" t="s">
        <v>3408</v>
      </c>
    </row>
    <row r="1306" spans="2:2" x14ac:dyDescent="0.25">
      <c r="B1306" s="3" t="s">
        <v>3409</v>
      </c>
    </row>
    <row r="1307" spans="2:2" ht="30" x14ac:dyDescent="0.25">
      <c r="B1307" s="48" t="s">
        <v>3410</v>
      </c>
    </row>
    <row r="1308" spans="2:2" x14ac:dyDescent="0.25">
      <c r="B1308" s="48"/>
    </row>
    <row r="1309" spans="2:2" x14ac:dyDescent="0.25">
      <c r="B1309" s="151" t="s">
        <v>3411</v>
      </c>
    </row>
    <row r="1310" spans="2:2" x14ac:dyDescent="0.25">
      <c r="B1310" s="48"/>
    </row>
    <row r="1311" spans="2:2" x14ac:dyDescent="0.25">
      <c r="B1311" s="48" t="s">
        <v>3412</v>
      </c>
    </row>
    <row r="1312" spans="2:2" x14ac:dyDescent="0.25">
      <c r="B1312" s="48"/>
    </row>
    <row r="1313" spans="2:2" ht="75" x14ac:dyDescent="0.25">
      <c r="B1313" s="3" t="s">
        <v>3413</v>
      </c>
    </row>
    <row r="1314" spans="2:2" ht="90" x14ac:dyDescent="0.25">
      <c r="B1314" s="48" t="s">
        <v>3414</v>
      </c>
    </row>
    <row r="1315" spans="2:2" ht="135" x14ac:dyDescent="0.25">
      <c r="B1315" s="48" t="s">
        <v>3415</v>
      </c>
    </row>
    <row r="1316" spans="2:2" ht="135" x14ac:dyDescent="0.25">
      <c r="B1316" s="48" t="s">
        <v>3416</v>
      </c>
    </row>
    <row r="1317" spans="2:2" ht="105" x14ac:dyDescent="0.25">
      <c r="B1317" s="3" t="s">
        <v>3417</v>
      </c>
    </row>
    <row r="1318" spans="2:2" x14ac:dyDescent="0.25">
      <c r="B1318" s="48" t="s">
        <v>3418</v>
      </c>
    </row>
    <row r="1319" spans="2:2" ht="75" x14ac:dyDescent="0.25">
      <c r="B1319" s="3" t="s">
        <v>3419</v>
      </c>
    </row>
    <row r="1320" spans="2:2" ht="90" x14ac:dyDescent="0.25">
      <c r="B1320" s="48" t="s">
        <v>3420</v>
      </c>
    </row>
    <row r="1321" spans="2:2" ht="90" x14ac:dyDescent="0.25">
      <c r="B1321" s="48" t="s">
        <v>3421</v>
      </c>
    </row>
    <row r="1322" spans="2:2" ht="75" x14ac:dyDescent="0.25">
      <c r="B1322" s="48" t="s">
        <v>3422</v>
      </c>
    </row>
    <row r="1323" spans="2:2" ht="45" x14ac:dyDescent="0.25">
      <c r="B1323" s="48" t="s">
        <v>3423</v>
      </c>
    </row>
    <row r="1324" spans="2:2" ht="30" x14ac:dyDescent="0.25">
      <c r="B1324" s="48" t="s">
        <v>3424</v>
      </c>
    </row>
    <row r="1325" spans="2:2" ht="105" x14ac:dyDescent="0.25">
      <c r="B1325" s="48" t="s">
        <v>3425</v>
      </c>
    </row>
    <row r="1326" spans="2:2" ht="30" x14ac:dyDescent="0.25">
      <c r="B1326" s="48" t="s">
        <v>3426</v>
      </c>
    </row>
    <row r="1327" spans="2:2" ht="30" x14ac:dyDescent="0.25">
      <c r="B1327" s="48" t="s">
        <v>3427</v>
      </c>
    </row>
    <row r="1328" spans="2:2" ht="120" x14ac:dyDescent="0.25">
      <c r="B1328" s="3" t="s">
        <v>3428</v>
      </c>
    </row>
    <row r="1329" spans="2:2" x14ac:dyDescent="0.25">
      <c r="B1329" s="48" t="s">
        <v>3429</v>
      </c>
    </row>
    <row r="1330" spans="2:2" ht="60" x14ac:dyDescent="0.25">
      <c r="B1330" s="3" t="s">
        <v>3430</v>
      </c>
    </row>
    <row r="1331" spans="2:2" ht="75" x14ac:dyDescent="0.25">
      <c r="B1331" s="3" t="s">
        <v>3431</v>
      </c>
    </row>
    <row r="1332" spans="2:2" ht="195" x14ac:dyDescent="0.25">
      <c r="B1332" s="48" t="s">
        <v>3432</v>
      </c>
    </row>
    <row r="1333" spans="2:2" x14ac:dyDescent="0.25">
      <c r="B1333" s="48"/>
    </row>
    <row r="1334" spans="2:2" ht="30" x14ac:dyDescent="0.25">
      <c r="B1334" s="48" t="s">
        <v>3433</v>
      </c>
    </row>
    <row r="1335" spans="2:2" x14ac:dyDescent="0.25">
      <c r="B1335" s="48"/>
    </row>
    <row r="1336" spans="2:2" ht="60" x14ac:dyDescent="0.25">
      <c r="B1336" s="3" t="s">
        <v>3434</v>
      </c>
    </row>
    <row r="1337" spans="2:2" ht="30" x14ac:dyDescent="0.25">
      <c r="B1337" s="48" t="s">
        <v>3435</v>
      </c>
    </row>
    <row r="1338" spans="2:2" ht="30" x14ac:dyDescent="0.25">
      <c r="B1338" s="48" t="s">
        <v>3436</v>
      </c>
    </row>
    <row r="1339" spans="2:2" ht="135" x14ac:dyDescent="0.25">
      <c r="B1339" s="48" t="s">
        <v>3437</v>
      </c>
    </row>
    <row r="1340" spans="2:2" ht="60" x14ac:dyDescent="0.25">
      <c r="B1340" s="3" t="s">
        <v>3438</v>
      </c>
    </row>
    <row r="1341" spans="2:2" ht="45" x14ac:dyDescent="0.25">
      <c r="B1341" s="48" t="s">
        <v>3439</v>
      </c>
    </row>
    <row r="1342" spans="2:2" ht="30" x14ac:dyDescent="0.25">
      <c r="B1342" s="48" t="s">
        <v>3440</v>
      </c>
    </row>
    <row r="1343" spans="2:2" x14ac:dyDescent="0.25">
      <c r="B1343" s="48" t="s">
        <v>3441</v>
      </c>
    </row>
    <row r="1344" spans="2:2" ht="105" x14ac:dyDescent="0.25">
      <c r="B1344" s="48" t="s">
        <v>3442</v>
      </c>
    </row>
    <row r="1345" spans="2:2" x14ac:dyDescent="0.25">
      <c r="B1345" s="3" t="s">
        <v>2383</v>
      </c>
    </row>
    <row r="1346" spans="2:2" ht="90" x14ac:dyDescent="0.25">
      <c r="B1346" s="48" t="s">
        <v>3443</v>
      </c>
    </row>
    <row r="1347" spans="2:2" ht="195" x14ac:dyDescent="0.25">
      <c r="B1347" s="3" t="s">
        <v>3444</v>
      </c>
    </row>
    <row r="1348" spans="2:2" x14ac:dyDescent="0.25">
      <c r="B1348" s="3" t="s">
        <v>2383</v>
      </c>
    </row>
    <row r="1349" spans="2:2" ht="180" x14ac:dyDescent="0.25">
      <c r="B1349" s="48" t="s">
        <v>3445</v>
      </c>
    </row>
    <row r="1350" spans="2:2" x14ac:dyDescent="0.25">
      <c r="B1350" s="3" t="s">
        <v>2848</v>
      </c>
    </row>
    <row r="1351" spans="2:2" x14ac:dyDescent="0.25">
      <c r="B1351" s="48"/>
    </row>
    <row r="1352" spans="2:2" ht="30" x14ac:dyDescent="0.25">
      <c r="B1352" s="48" t="s">
        <v>3446</v>
      </c>
    </row>
    <row r="1353" spans="2:2" x14ac:dyDescent="0.25">
      <c r="B1353" s="3" t="s">
        <v>2381</v>
      </c>
    </row>
    <row r="1354" spans="2:2" x14ac:dyDescent="0.25">
      <c r="B1354" s="48"/>
    </row>
    <row r="1355" spans="2:2" ht="75" x14ac:dyDescent="0.25">
      <c r="B1355" s="48" t="s">
        <v>3447</v>
      </c>
    </row>
    <row r="1356" spans="2:2" ht="75" x14ac:dyDescent="0.25">
      <c r="B1356" s="48" t="s">
        <v>3448</v>
      </c>
    </row>
    <row r="1357" spans="2:2" ht="105" x14ac:dyDescent="0.25">
      <c r="B1357" s="48" t="s">
        <v>3449</v>
      </c>
    </row>
    <row r="1358" spans="2:2" x14ac:dyDescent="0.25">
      <c r="B1358" s="3" t="s">
        <v>2381</v>
      </c>
    </row>
    <row r="1359" spans="2:2" ht="90" x14ac:dyDescent="0.25">
      <c r="B1359" s="48" t="s">
        <v>3450</v>
      </c>
    </row>
    <row r="1360" spans="2:2" x14ac:dyDescent="0.25">
      <c r="B1360" s="3" t="s">
        <v>2381</v>
      </c>
    </row>
    <row r="1361" spans="2:2" ht="105" x14ac:dyDescent="0.25">
      <c r="B1361" s="48" t="s">
        <v>3451</v>
      </c>
    </row>
    <row r="1362" spans="2:2" x14ac:dyDescent="0.25">
      <c r="B1362" s="3" t="s">
        <v>2381</v>
      </c>
    </row>
    <row r="1363" spans="2:2" x14ac:dyDescent="0.25">
      <c r="B1363" s="48"/>
    </row>
    <row r="1364" spans="2:2" x14ac:dyDescent="0.25">
      <c r="B1364" s="48" t="s">
        <v>3452</v>
      </c>
    </row>
    <row r="1365" spans="2:2" x14ac:dyDescent="0.25">
      <c r="B1365" s="48"/>
    </row>
    <row r="1366" spans="2:2" ht="30" x14ac:dyDescent="0.25">
      <c r="B1366" s="48" t="s">
        <v>3453</v>
      </c>
    </row>
    <row r="1367" spans="2:2" x14ac:dyDescent="0.25">
      <c r="B1367" s="48" t="s">
        <v>3454</v>
      </c>
    </row>
    <row r="1368" spans="2:2" ht="60" x14ac:dyDescent="0.25">
      <c r="B1368" s="48" t="s">
        <v>3455</v>
      </c>
    </row>
    <row r="1369" spans="2:2" ht="30" x14ac:dyDescent="0.25">
      <c r="B1369" s="48" t="s">
        <v>3456</v>
      </c>
    </row>
    <row r="1370" spans="2:2" ht="45" x14ac:dyDescent="0.25">
      <c r="B1370" s="48" t="s">
        <v>3457</v>
      </c>
    </row>
    <row r="1371" spans="2:2" ht="75" x14ac:dyDescent="0.25">
      <c r="B1371" s="3" t="s">
        <v>3458</v>
      </c>
    </row>
    <row r="1372" spans="2:2" ht="270" x14ac:dyDescent="0.25">
      <c r="B1372" s="48" t="s">
        <v>3459</v>
      </c>
    </row>
    <row r="1373" spans="2:2" x14ac:dyDescent="0.25">
      <c r="B1373" s="48"/>
    </row>
    <row r="1374" spans="2:2" x14ac:dyDescent="0.25">
      <c r="B1374" s="152" t="s">
        <v>3460</v>
      </c>
    </row>
    <row r="1375" spans="2:2" x14ac:dyDescent="0.25">
      <c r="B1375" s="152" t="s">
        <v>121</v>
      </c>
    </row>
    <row r="1376" spans="2:2" x14ac:dyDescent="0.25">
      <c r="B1376" s="152" t="s">
        <v>3461</v>
      </c>
    </row>
    <row r="1377" spans="2:2" x14ac:dyDescent="0.25">
      <c r="B1377" s="2" t="s">
        <v>3462</v>
      </c>
    </row>
    <row r="1378" spans="2:2" x14ac:dyDescent="0.25">
      <c r="B1378" s="2" t="s">
        <v>3463</v>
      </c>
    </row>
    <row r="1379" spans="2:2" x14ac:dyDescent="0.25">
      <c r="B1379" s="2" t="s">
        <v>3464</v>
      </c>
    </row>
    <row r="1380" spans="2:2" x14ac:dyDescent="0.25">
      <c r="B1380" s="4" t="s">
        <v>10</v>
      </c>
    </row>
    <row r="1381" spans="2:2" x14ac:dyDescent="0.25">
      <c r="B1381" s="48"/>
    </row>
    <row r="1382" spans="2:2" x14ac:dyDescent="0.25">
      <c r="B1382" s="150"/>
    </row>
    <row r="1383" spans="2:2" x14ac:dyDescent="0.25">
      <c r="B1383" s="2"/>
    </row>
  </sheetData>
  <hyperlinks>
    <hyperlink ref="B1" location="'Калькулятор 3'!A1" display="ВЕРНУТЬСЯ К КАЛЬКУЛЯТОР"/>
    <hyperlink ref="B23" r:id="rId1" display="consultantplus://offline/ref=567F9C94661228FD3E99EEF493ADB7A734B595D528ECB2683AAFFFBA814E27E70EAB068D89F745B8oAwBN"/>
    <hyperlink ref="B27" r:id="rId2" display="consultantplus://offline/ref=567F9C94661228FD3E99EEF493ADB7A734B594D428ECB2683AAFFFBA814E27E70EAB068D89F742BAoAwFN"/>
    <hyperlink ref="B38" r:id="rId3" display="consultantplus://offline/ref=567F9C94661228FD3E99EEF493ADB7A734B594D428ECB2683AAFFFBA814E27E70EAB068D89F742BAoAwDN"/>
    <hyperlink ref="B41" r:id="rId4" display="consultantplus://offline/ref=567F9C94661228FD3E99EEF493ADB7A734B594D524E0B2683AAFFFBA814E27E70EAB068D89F747BDoAwDN"/>
    <hyperlink ref="B43" r:id="rId5" display="consultantplus://offline/ref=567F9C94661228FD3E99EEF493ADB7A734B594D428ECB2683AAFFFBA814E27E70EAB068D89F742BAoAwBN"/>
    <hyperlink ref="B53" location="P48" display="P48"/>
    <hyperlink ref="B66" r:id="rId6" display="consultantplus://offline/ref=567F9C94661228FD3E99EEF493ADB7A737BC93D225EAB2683AAFFFBA814E27E70EAB068D89F747B8oAwFN"/>
    <hyperlink ref="B68" r:id="rId7" display="consultantplus://offline/ref=567F9C94661228FD3E99EEF493ADB7A734B594D428ECB2683AAFFFBA814E27E70EAB068D89F742BAoAw9N"/>
    <hyperlink ref="B70" r:id="rId8" display="consultantplus://offline/ref=567F9C94661228FD3E99EEF493ADB7A734B594D428ECB2683AAFFFBA814E27E70EAB068D89F742BDoAw9N"/>
    <hyperlink ref="B72" r:id="rId9" display="consultantplus://offline/ref=567F9C94661228FD3E99EEF493ADB7A734B594D428ECB2683AAFFFBA814E27E70EAB068D89F742BDoAw8N"/>
    <hyperlink ref="B82" r:id="rId10" display="consultantplus://offline/ref=567F9C94661228FD3E99EEF493ADB7A737BC9CD424E0B2683AAFFFBA814E27E70EAB068D89F747BBoAwAN"/>
    <hyperlink ref="B83" r:id="rId11" display="consultantplus://offline/ref=567F9C94661228FD3E99EEF493ADB7A734B595D229E0B2683AAFFFBA81o4wEN"/>
    <hyperlink ref="B89" r:id="rId12" display="consultantplus://offline/ref=567F9C94661228FD3E99EEF493ADB7A737BC92D328E1B2683AAFFFBA814E27E70EAB068D89F747B8oAwFN"/>
    <hyperlink ref="B90" r:id="rId13" display="consultantplus://offline/ref=567F9C94661228FD3E99EEF493ADB7A734B595D528ECB2683AAFFFBA814E27E70EAB068D89F745B8oAwAN"/>
    <hyperlink ref="B91" r:id="rId14" display="consultantplus://offline/ref=567F9C94661228FD3E99EEF493ADB7A734B597D028E8B2683AAFFFBA814E27E70EAB068D89F747BAoAwBN"/>
    <hyperlink ref="B92" r:id="rId15" display="consultantplus://offline/ref=567F9C94661228FD3E99EEF493ADB7A734B595D528ECB2683AAFFFBA814E27E70EAB068D89F745B8oAw9N"/>
    <hyperlink ref="B94" r:id="rId16" display="consultantplus://offline/ref=567F9C94661228FD3E99EEF493ADB7A734B595D528ECB2683AAFFFBA814E27E70EAB068D89F745B8oAw8N"/>
    <hyperlink ref="B95" r:id="rId17" display="consultantplus://offline/ref=567F9C94661228FD3E99EEF493ADB7A737BC92DB29EAB2683AAFFFBA814E27E70EAB068D89F747B9oAw9N"/>
    <hyperlink ref="B96" r:id="rId18" display="consultantplus://offline/ref=567F9C94661228FD3E99EEF493ADB7A734B595D528ECB2683AAFFFBA814E27E70EAB068D89F745B8oAw6N"/>
    <hyperlink ref="B98" r:id="rId19" display="consultantplus://offline/ref=567F9C94661228FD3E99EEF493ADB7A734B595D528ECB2683AAFFFBA814E27E70EAB068D89F745BBoAwEN"/>
    <hyperlink ref="B113" location="P260" display="P260"/>
    <hyperlink ref="B114" r:id="rId20" display="consultantplus://offline/ref=567F9C94661228FD3E99EEF493ADB7A73FB69DDB2CE3EF6232F6F3B8o8w6N"/>
    <hyperlink ref="B116" r:id="rId21" display="consultantplus://offline/ref=567F9C94661228FD3E99EEF493ADB7A734B59DD624EDB2683AAFFFBA814E27E70EAB068D89F747B8oAwBN"/>
    <hyperlink ref="B118" r:id="rId22" display="consultantplus://offline/ref=567F9C94661228FD3E99EEF493ADB7A734B594D22EEEB2683AAFFFBA81o4wEN"/>
    <hyperlink ref="B126" r:id="rId23" display="consultantplus://offline/ref=567F9C94661228FD3E99EEF493ADB7A734B594D524E0B2683AAFFFBA814E27E70EAB068D89F747BDoAwBN"/>
    <hyperlink ref="B130" r:id="rId24" display="consultantplus://offline/ref=567F9C94661228FD3E99EEF493ADB7A734B594D524E0B2683AAFFFBA814E27E70EAB068D89F747BDoAw9N"/>
    <hyperlink ref="B133" r:id="rId25" display="consultantplus://offline/ref=567F9C94661228FD3E99EEF493ADB7A737BC9DD62BE0B2683AAFFFBA81o4wEN"/>
    <hyperlink ref="B134" r:id="rId26" display="consultantplus://offline/ref=567F9C94661228FD3E99EEF493ADB7A734B594D428ECB2683AAFFFBA814E27E70EAB068D89F742BCoAwEN"/>
    <hyperlink ref="B137" r:id="rId27" display="consultantplus://offline/ref=567F9C94661228FD3E99EEF493ADB7A734B594D524E0B2683AAFFFBA814E27E70EAB068D89F747BDoAw8N"/>
    <hyperlink ref="B140" r:id="rId28" display="consultantplus://offline/ref=567F9C94661228FD3E99EEF493ADB7A734B594D428ECB2683AAFFFBA814E27E70EAB068D89F742BCoAwCN"/>
    <hyperlink ref="B142" r:id="rId29" display="consultantplus://offline/ref=567F9C94661228FD3E99EEF493ADB7A734B594D524E0B2683AAFFFBA814E27E70EAB068D89F747BDoAw7N"/>
    <hyperlink ref="B149" r:id="rId30" display="consultantplus://offline/ref=567F9C94661228FD3E99EEF493ADB7A734B594D524E0B2683AAFFFBA814E27E70EAB068D89F747BDoAw6N"/>
    <hyperlink ref="B153" r:id="rId31" display="consultantplus://offline/ref=567F9C94661228FD3E99EEF493ADB7A734B594D428ECB2683AAFFFBA814E27E70EAB068D89F742BCoAwAN"/>
    <hyperlink ref="B155" r:id="rId32" display="consultantplus://offline/ref=567F9C94661228FD3E99EEF493ADB7A734B594D524E0B2683AAFFFBA814E27E70EAB068D89F747BCoAwFN"/>
    <hyperlink ref="B159" r:id="rId33" display="consultantplus://offline/ref=567F9C94661228FD3E99EEF493ADB7A734B594D428ECB2683AAFFFBA814E27E70EAB068D89F742BCoAw8N"/>
    <hyperlink ref="B162" r:id="rId34" display="consultantplus://offline/ref=567F9C94661228FD3E99EEF493ADB7A734B594D428ECB2683AAFFFBA814E27E70EAB068D89F742BCoAw6N"/>
    <hyperlink ref="B176" r:id="rId35" display="consultantplus://offline/ref=567F9C94661228FD3E99EEF493ADB7A734B594D428ECB2683AAFFFBA814E27E70EAB068D89F742BFoAwEN"/>
    <hyperlink ref="B187" location="P939" display="P939"/>
    <hyperlink ref="B190" r:id="rId36" display="consultantplus://offline/ref=567F9C94661228FD3E99EEF493ADB7A734B595D72CEEB2683AAFFFBA814E27E70EAB068D8AoFw0N"/>
    <hyperlink ref="B203" r:id="rId37" display="consultantplus://offline/ref=567F9C94661228FD3E99EEF493ADB7A734B594D428ECB2683AAFFFBA814E27E70EAB068D89F742BFoAwBN"/>
    <hyperlink ref="B205" r:id="rId38" display="consultantplus://offline/ref=567F9C94661228FD3E99EEF493ADB7A737BD95D52CEAB2683AAFFFBA814E27E70EAB068D89F747B8oAw9N"/>
    <hyperlink ref="B214" r:id="rId39" display="consultantplus://offline/ref=567F9C94661228FD3E99EEF493ADB7A734B595DB2DEEB2683AAFFFBA814E27E70EAB068D89F745BCoAwAN"/>
    <hyperlink ref="B216" r:id="rId40" display="consultantplus://offline/ref=567F9C94661228FD3E99EEF493ADB7A734B594D428ECB2683AAFFFBA814E27E70EAB068D89F742BFoAwAN"/>
    <hyperlink ref="B244" r:id="rId41" display="consultantplus://offline/ref=567F9C94661228FD3E99EEF493ADB7A734B592D62DEFB2683AAFFFBA814E27E70EAB068D89F747BFoAwEN"/>
    <hyperlink ref="B250" location="P248" display="P248"/>
    <hyperlink ref="B260" r:id="rId42" display="consultantplus://offline/ref=567F9C94661228FD3E99EEF493ADB7A734B597D028E8B2683AAFFFBA814E27E70EAB068D89F747BAoAwBN"/>
    <hyperlink ref="B261" r:id="rId43" display="consultantplus://offline/ref=567F9C94661228FD3E99EEF493ADB7A737BC93D424E8B2683AAFFFBA814E27E70EAB068D89F747B8oAwFN"/>
    <hyperlink ref="B262" r:id="rId44" display="consultantplus://offline/ref=567F9C94661228FD3E99EEF493ADB7A737BC92DA2BEEB2683AAFFFBA814E27E70EAB068D89F747B8oAwEN"/>
    <hyperlink ref="B270" r:id="rId45" display="consultantplus://offline/ref=567F9C94661228FD3E99EEF493ADB7A734B594D428ECB2683AAFFFBA814E27E70EAB068D89F742BFoAw8N"/>
    <hyperlink ref="B289" r:id="rId46" display="consultantplus://offline/ref=567F9C94661228FD3E99EEF493ADB7A734B595DB2DEEB2683AAFFFBA814E27E70EAB068D89F745B0oAwCN"/>
    <hyperlink ref="B291" r:id="rId47" display="consultantplus://offline/ref=567F9C94661228FD3E99EEF493ADB7A734B595DB2DEEB2683AAFFFBA81o4wEN"/>
    <hyperlink ref="B292" r:id="rId48" display="consultantplus://offline/ref=567F9C94661228FD3E99EEF493ADB7A734B595DB2DEEB2683AAFFFBA814E27E70EAB068D89F745BCoAw8N"/>
    <hyperlink ref="B294" r:id="rId49" display="consultantplus://offline/ref=567F9C94661228FD3E99EEF493ADB7A734B594D428ECB2683AAFFFBA814E27E70EAB068D89F742BFoAw6N"/>
    <hyperlink ref="B297" location="P414" display="P414"/>
    <hyperlink ref="B299" r:id="rId50" display="consultantplus://offline/ref=567F9C94661228FD3E99EEF493ADB7A734B594D428ECB2683AAFFFBA814E27E70EAB068D89F742BEoAwEN"/>
    <hyperlink ref="B301" location="P321" display="P321"/>
    <hyperlink ref="B302" r:id="rId51" display="consultantplus://offline/ref=567F9C94661228FD3E99EEF493ADB7A734B594D428ECB2683AAFFFBA814E27E70EAB068D89F742BEoAwDN"/>
    <hyperlink ref="B304" location="P309" display="P309"/>
    <hyperlink ref="B306" r:id="rId52" display="consultantplus://offline/ref=567F9C94661228FD3E99EEF493ADB7A734B594D428ECB2683AAFFFBA814E27E70EAB068D89F742BEoAwCN"/>
    <hyperlink ref="B307" location="P296" display="P296"/>
    <hyperlink ref="B309" r:id="rId53" display="consultantplus://offline/ref=567F9C94661228FD3E99EEF493ADB7A734B595DB2EE8B2683AAFFFBA81o4wEN"/>
    <hyperlink ref="B313" location="P414" display="P414"/>
    <hyperlink ref="B322" location="P912" display="P912"/>
    <hyperlink ref="B324" r:id="rId54" display="consultantplus://offline/ref=567F9C94661228FD3E99EEF493ADB7A734B594D428ECB2683AAFFFBA814E27E70EAB068D89F742BEoAw9N"/>
    <hyperlink ref="B326" r:id="rId55" display="consultantplus://offline/ref=567F9C94661228FD3E99EEF493ADB7A734B594D428ECB2683AAFFFBA814E27E70EAB068D89F742BEoAw7N"/>
    <hyperlink ref="B332" r:id="rId56" display="consultantplus://offline/ref=567F9C94661228FD3E99EEF493ADB7A734B595D624E9B2683AAFFFBA81o4wEN"/>
    <hyperlink ref="B336" location="P292" display="P292"/>
    <hyperlink ref="B339" location="P414" display="P414"/>
    <hyperlink ref="B343" location="P299" display="P299"/>
    <hyperlink ref="B349" r:id="rId57" display="consultantplus://offline/ref=567F9C94661228FD3E99EEF493ADB7A734B595DB2EE8B2683AAFFFBA81o4wEN"/>
    <hyperlink ref="B350" r:id="rId58" display="consultantplus://offline/ref=567F9C94661228FD3E99EEF493ADB7A734B595D32BEAB2683AAFFFBA81o4wEN"/>
    <hyperlink ref="B351" r:id="rId59" display="consultantplus://offline/ref=567F9C94661228FD3E99EEF493ADB7A734B594D428ECB2683AAFFFBA814E27E70EAB068D89F742BEoAw6N"/>
    <hyperlink ref="B357" r:id="rId60" display="consultantplus://offline/ref=567F9C94661228FD3E99EEF493ADB7A734B493D029EDB2683AAFFFBA814E27E70EAB068D89F743BEoAw6N"/>
    <hyperlink ref="B362" r:id="rId61" display="consultantplus://offline/ref=567F9C94661228FD3E99EEF493ADB7A734B594D428ECB2683AAFFFBA814E27E70EAB068D89F742B1oAwDN"/>
    <hyperlink ref="B370" r:id="rId62" display="consultantplus://offline/ref=567F9C94661228FD3E99EEF493ADB7A734B495D029E1B2683AAFFFBA814E27E70EAB068F89oFw5N"/>
    <hyperlink ref="B374" r:id="rId63" display="consultantplus://offline/ref=567F9C94661228FD3E99EEF493ADB7A734B594D428ECB2683AAFFFBA814E27E70EAB068D89F742B1oAwCN"/>
    <hyperlink ref="B376" r:id="rId64" display="consultantplus://offline/ref=567F9C94661228FD3E99EEF493ADB7A734B594D428ECB2683AAFFFBA814E27E70EAB068D89F742B1oAwAN"/>
    <hyperlink ref="B382" r:id="rId65" display="consultantplus://offline/ref=567F9C94661228FD3E99EEF493ADB7A734B490DA28E9B2683AAFFFBA814E27E70EAB068480F4o4wFN"/>
    <hyperlink ref="B386" r:id="rId66" display="consultantplus://offline/ref=567F9C94661228FD3E99EEF493ADB7A737BC96D42CEBB2683AAFFFBA814E27E70EAB068D89F747B8oAwDN"/>
    <hyperlink ref="B389" r:id="rId67" display="consultantplus://offline/ref=567F9C94661228FD3E99EEF493ADB7A734B597D028E8B2683AAFFFBA814E27E70EAB068D89F747BAoAwBN"/>
    <hyperlink ref="B395" location="P429" display="P429"/>
    <hyperlink ref="B408" location="P405" display="P405"/>
    <hyperlink ref="B413" r:id="rId68" display="consultantplus://offline/ref=567F9C94661228FD3E99EEF493ADB7A737BC93DB24EEB2683AAFFFBA814E27E70EAB068D89F747B8oAwDN"/>
    <hyperlink ref="B414" r:id="rId69" display="consultantplus://offline/ref=567F9C94661228FD3E99EEF493ADB7A734B496D528EDB2683AAFFFBA814E27E70EAB068D89F746BAoAwBN"/>
    <hyperlink ref="B416" r:id="rId70" display="consultantplus://offline/ref=567F9C94661228FD3E99EEF493ADB7A737BC93DB24EEB2683AAFFFBA814E27E70EAB068D89F747BBoAwEN"/>
    <hyperlink ref="B421" location="P380" display="P380"/>
    <hyperlink ref="B429" r:id="rId71" display="consultantplus://offline/ref=567F9C94661228FD3E99EEF493ADB7A737BC92DB2BECB2683AAFFFBA814E27E70EAB068D89F747B8oAwFN"/>
    <hyperlink ref="B439" r:id="rId72" display="consultantplus://offline/ref=567F9C94661228FD3E99EEF493ADB7A734B595DB2EE8B2683AAFFFBA81o4wEN"/>
    <hyperlink ref="B454" r:id="rId73" display="consultantplus://offline/ref=567F9C94661228FD3E99EEF493ADB7A734B594D428ECB2683AAFFFBA814E27E70EAB068D89F742B1oAw7N"/>
    <hyperlink ref="B459" r:id="rId74" display="consultantplus://offline/ref=567F9C94661228FD3E99EEF493ADB7A734B595D728EAB2683AAFFFBA814E27E70EAB06858BoFwEN"/>
    <hyperlink ref="B460" r:id="rId75" display="consultantplus://offline/ref=567F9C94661228FD3E99EEF493ADB7A734B594D428ECB2683AAFFFBA814E27E70EAB068D89F742B1oAw6N"/>
    <hyperlink ref="B463" r:id="rId76" display="consultantplus://offline/ref=567F9C94661228FD3E99EEF493ADB7A734B594D428ECB2683AAFFFBA814E27E70EAB068D89F742B0oAwFN"/>
    <hyperlink ref="B464" location="P455" display="P455"/>
    <hyperlink ref="B479" r:id="rId77" display="consultantplus://offline/ref=567F9C94661228FD3E99EEF493ADB7A734B59DD12AEEB2683AAFFFBA814E27E70EAB068D89F747B8oAwDN"/>
    <hyperlink ref="B484" r:id="rId78" display="consultantplus://offline/ref=567F9C94661228FD3E99EEF493ADB7A734B594D428ECB2683AAFFFBA814E27E70EAB068D89F742B0oAwCN"/>
    <hyperlink ref="B489" r:id="rId79" display="consultantplus://offline/ref=567F9C94661228FD3E99EEF493ADB7A734B594D428ECB2683AAFFFBA814E27E70EAB068D89F742B0oAw8N"/>
    <hyperlink ref="B498" r:id="rId80" display="consultantplus://offline/ref=567F9C94661228FD3E99EEF493ADB7A734B594D524E0B2683AAFFFBA814E27E70EAB068D89F747BFoAwEN"/>
    <hyperlink ref="B501" r:id="rId81" display="consultantplus://offline/ref=567F9C94661228FD3E99EEF493ADB7A734B594D524E0B2683AAFFFBA814E27E70EAB068D89F746B9oAw7N"/>
    <hyperlink ref="B503" r:id="rId82" display="consultantplus://offline/ref=567F9C94661228FD3E99EEF493ADB7A734B59DD025EBB2683AAFFFBA814E27E70EAB068D89F747B8oAwFN"/>
    <hyperlink ref="B504" r:id="rId83" display="consultantplus://offline/ref=567F9C94661228FD3E99EEF493ADB7A734B594D524E0B2683AAFFFBA814E27E70EAB068D89F747BFoAwCN"/>
    <hyperlink ref="B506" r:id="rId84" display="consultantplus://offline/ref=567F9C94661228FD3E99EEF493ADB7A734B594D524E0B2683AAFFFBA814E27E70EAB068D89F747BFoAwAN"/>
    <hyperlink ref="B509" r:id="rId85" display="consultantplus://offline/ref=567F9C94661228FD3E99EEF493ADB7A734B594D524E0B2683AAFFFBA814E27E70EAB068D89F747BFoAw8N"/>
    <hyperlink ref="B510" r:id="rId86" display="consultantplus://offline/ref=567F9C94661228FD3E99EEF493ADB7A734B497D425EDB2683AAFFFBA814E27E70EAB06888FoFwFN"/>
    <hyperlink ref="B511" r:id="rId87" display="consultantplus://offline/ref=567F9C94661228FD3E99EEF493ADB7A734B594D428ECB2683AAFFFBA814E27E70EAB068D89F741B9oAwFN"/>
    <hyperlink ref="B514" r:id="rId88" display="consultantplus://offline/ref=567F9C94661228FD3E99EEF493ADB7A734B594D524E0B2683AAFFFBA814E27E70EAB068D89F747BFoAw6N"/>
    <hyperlink ref="B516" r:id="rId89" display="consultantplus://offline/ref=567F9C94661228FD3E99EEF493ADB7A734B594D428ECB2683AAFFFBA814E27E70EAB068D89F741B9oAwEN"/>
    <hyperlink ref="B519" r:id="rId90" display="consultantplus://offline/ref=567F9C94661228FD3E99EEF493ADB7A734B594D524E0B2683AAFFFBA814E27E70EAB068D89F747BEoAwEN"/>
    <hyperlink ref="B521" r:id="rId91" display="consultantplus://offline/ref=567F9C94661228FD3E99EEF493ADB7A734B594D524E0B2683AAFFFBA814E27E70EAB068D89F747BEoAwDN"/>
    <hyperlink ref="B527" r:id="rId92" display="consultantplus://offline/ref=567F9C94661228FD3E99EEF493ADB7A734B594D428ECB2683AAFFFBA814E27E70EAB068D89F741B9oAwDN"/>
    <hyperlink ref="B532" r:id="rId93" display="consultantplus://offline/ref=567F9C94661228FD3E99EEF493ADB7A734B595D728EAB2683AAFFFBA814E27E70EAB068F8CoFw0N"/>
    <hyperlink ref="B534" r:id="rId94" display="consultantplus://offline/ref=567F9C94661228FD3E99EEF493ADB7A734B595D728EAB2683AAFFFBA814E27E70EAB06888DoFw4N"/>
    <hyperlink ref="B558" r:id="rId95" display="consultantplus://offline/ref=567F9C94661228FD3E99EEF493ADB7A734B490D629EFB2683AAFFFBA81o4wEN"/>
    <hyperlink ref="B569" r:id="rId96" display="consultantplus://offline/ref=567F9C94661228FD3E99EEF493ADB7A734B490D629EFB2683AAFFFBA814E27E70EAB068F8BoFwEN"/>
    <hyperlink ref="B576" r:id="rId97" display="consultantplus://offline/ref=567F9C94661228FD3E99EEF493ADB7A734B594D428ECB2683AAFFFBA814E27E70EAB068D89F741B8oAw7N"/>
    <hyperlink ref="B577" r:id="rId98" display="consultantplus://offline/ref=567F9C94661228FD3E99EEF493ADB7A734B497D425EDB2683AAFFFBA814E27E70EAB068D89F74FBAoAw9N"/>
    <hyperlink ref="B579" r:id="rId99" display="consultantplus://offline/ref=567F9C94661228FD3E99EEF493ADB7A734B595D529E8B2683AAFFFBA81o4wEN"/>
    <hyperlink ref="B590" r:id="rId100" display="consultantplus://offline/ref=567F9C94661228FD3E99EEF493ADB7A734B594D524E0B2683AAFFFBA814E27E70EAB068D89F747BEoAwBN"/>
    <hyperlink ref="B593" r:id="rId101" display="consultantplus://offline/ref=567F9C94661228FD3E99EEF493ADB7A734B495D029E1B2683AAFFFBA814E27E70EAB068F89oFw5N"/>
    <hyperlink ref="B596" r:id="rId102" display="consultantplus://offline/ref=567F9C94661228FD3E99EEF493ADB7A734B594D32CEFB2683AAFFFBA814E27E70EAB068D89F742B0oAwDN"/>
    <hyperlink ref="B598" r:id="rId103" display="consultantplus://offline/ref=567F9C94661228FD3E99EEF493ADB7A734B594D524E0B2683AAFFFBA814E27E70EAB068D89F747BEoAwAN"/>
    <hyperlink ref="B602" r:id="rId104" display="consultantplus://offline/ref=567F9C94661228FD3E99EEF493ADB7A734B595DB2EE8B2683AAFFFBA81o4wEN"/>
    <hyperlink ref="B605" location="P412" display="P412"/>
    <hyperlink ref="B606" r:id="rId105" display="consultantplus://offline/ref=567F9C94661228FD3E99EEF493ADB7A734B595D225EFB2683AAFFFBA81o4wEN"/>
    <hyperlink ref="B611" r:id="rId106" display="consultantplus://offline/ref=567F9C94661228FD3E99EEF493ADB7A734B594D524E0B2683AAFFFBA814E27E70EAB068D89F747BEoAw9N"/>
    <hyperlink ref="B613" r:id="rId107" display="consultantplus://offline/ref=567F9C94661228FD3E99EEF493ADB7A734B594D524E0B2683AAFFFBA814E27E70EAB068D89F747BEoAw7N"/>
    <hyperlink ref="B614" r:id="rId108" display="consultantplus://offline/ref=567F9C94661228FD3E99EEF493ADB7A734B595D12AEEB2683AAFFFBA81o4wEN"/>
    <hyperlink ref="B615" r:id="rId109" display="consultantplus://offline/ref=567F9C94661228FD3E99EEF493ADB7A734B594D429E9B2683AAFFFBA814E27E70EAB068D89F744B1oAw6N"/>
    <hyperlink ref="B617" r:id="rId110" display="consultantplus://offline/ref=567F9C94661228FD3E99EEF493ADB7A734B594D429E9B2683AAFFFBA814E27E70EAB068D89F744B0oAwEN"/>
    <hyperlink ref="B619" location="P559" display="P559"/>
    <hyperlink ref="B620" location="P561" display="P561"/>
    <hyperlink ref="B621" location="P588" display="P588"/>
    <hyperlink ref="B624" location="P595" display="P595"/>
    <hyperlink ref="B626" r:id="rId111" display="consultantplus://offline/ref=567F9C94661228FD3E99EEF493ADB7A734B594D428ECB2683AAFFFBA814E27E70EAB068D89F741B8oAw6N"/>
    <hyperlink ref="B630" r:id="rId112" display="consultantplus://offline/ref=567F9C94661228FD3E99EEF493ADB7A734B59CD129E8B2683AAFFFBA814E27E70EAB068D89F747B9oAwDN"/>
    <hyperlink ref="B634" location="P548" display="P548"/>
    <hyperlink ref="B638" location="P1171" display="P1171"/>
    <hyperlink ref="B645" location="P539" display="P539"/>
    <hyperlink ref="B650" r:id="rId113" display="consultantplus://offline/ref=567F9C94661228FD3E99EEF493ADB7A734B593D42DECB2683AAFFFBA814E27E70EAB068D89F746B9oAw8N"/>
    <hyperlink ref="B656" location="P654" display="P654"/>
    <hyperlink ref="B657" location="P654" display="P654"/>
    <hyperlink ref="B658" r:id="rId114" display="consultantplus://offline/ref=567F9C94661228FD3E99EEF493ADB7A734B593D42DECB2683AAFFFBA814E27E70EAB068D89F747B8oAwDN"/>
    <hyperlink ref="B660" location="P556" display="P556"/>
    <hyperlink ref="B661" r:id="rId115" display="consultantplus://offline/ref=567F9C94661228FD3E99EEF493ADB7A734B595D32BEAB2683AAFFFBA814E27E70EAB06888BoFw6N"/>
    <hyperlink ref="B667" r:id="rId116" display="consultantplus://offline/ref=567F9C94661228FD3E99EEF493ADB7A734B595D32BEAB2683AAFFFBA81o4wEN"/>
    <hyperlink ref="B669" r:id="rId117" display="consultantplus://offline/ref=567F9C94661228FD3E99EEF493ADB7A734B496D528EDB2683AAFFFBA814E27E70EAB068D89F746BAoAwBN"/>
    <hyperlink ref="B672" r:id="rId118" display="consultantplus://offline/ref=567F9C94661228FD3E99EEF493ADB7A737BC93D028E1B2683AAFFFBA814E27E70EAB068D89F747B8oAwFN"/>
    <hyperlink ref="B676" location="P324" display="P324"/>
    <hyperlink ref="B678" location="P357" display="P357"/>
    <hyperlink ref="B689" r:id="rId119" display="consultantplus://offline/ref=567F9C94661228FD3E99EEF493ADB7A734B493D029EDB2683AAFFFBA81o4wEN"/>
    <hyperlink ref="B690" r:id="rId120" display="consultantplus://offline/ref=567F9C94661228FD3E99EEF493ADB7A734B593D42DECB2683AAFFFBA814E27E70EAB068D89F747B8oAwDN"/>
    <hyperlink ref="B703" r:id="rId121" display="consultantplus://offline/ref=567F9C94661228FD3E99EEF493ADB7A734B594D428ECB2683AAFFFBA814E27E70EAB068D89F741BBoAwCN"/>
    <hyperlink ref="B704" r:id="rId122" display="consultantplus://offline/ref=567F9C94661228FD3E99EEF493ADB7A734B594D428ECB2683AAFFFBA814E27E70EAB068D89F741BBoAwBN"/>
    <hyperlink ref="B710" r:id="rId123" display="consultantplus://offline/ref=567F9C94661228FD3E99EEF493ADB7A734B594D428ECB2683AAFFFBA814E27E70EAB068D89F741BBoAwAN"/>
    <hyperlink ref="B721" r:id="rId124" display="consultantplus://offline/ref=567F9C94661228FD3E99EEF493ADB7A734B594D428ECB2683AAFFFBA814E27E70EAB068D89F741BBoAw9N"/>
    <hyperlink ref="B723" r:id="rId125" display="consultantplus://offline/ref=567F9C94661228FD3E99EEF493ADB7A734B594D428ECB2683AAFFFBA814E27E70EAB068D89F741BBoAw7N"/>
    <hyperlink ref="B724" location="P695" display="P695"/>
    <hyperlink ref="B738" r:id="rId126" display="consultantplus://offline/ref=567F9C94661228FD3E99EEF493ADB7A734B492D229E8B2683AAFFFBA81o4wEN"/>
    <hyperlink ref="B740" r:id="rId127" display="consultantplus://offline/ref=567F9C94661228FD3E99EEF493ADB7A734B495D029E1B2683AAFFFBA814E27E70EAB068F89oFw5N"/>
    <hyperlink ref="B743" r:id="rId128" display="consultantplus://offline/ref=567F9C94661228FD3E99EEF493ADB7A734B59DD124E1B2683AAFFFBA81o4wEN"/>
    <hyperlink ref="B745" r:id="rId129" display="consultantplus://offline/ref=567F9C94661228FD3E99EEF493ADB7A734B595D32BEAB2683AAFFFBA81o4wEN"/>
    <hyperlink ref="B748" r:id="rId130" display="consultantplus://offline/ref=567F9C94661228FD3E99EEF493ADB7A737BC90DB2FE1B2683AAFFFBA814E27E70EAB068D89F747B8oAwBN"/>
    <hyperlink ref="B750" r:id="rId131" display="consultantplus://offline/ref=567F9C94661228FD3E99EEF493ADB7A734B594D428ECB2683AAFFFBA814E27E70EAB068D89F741BAoAwFN"/>
    <hyperlink ref="B751" location="P705" display="P705"/>
    <hyperlink ref="B752" r:id="rId132" display="consultantplus://offline/ref=567F9C94661228FD3E99EEF493ADB7A734B594D428ECB2683AAFFFBA814E27E70EAB068D89F741BAoAwEN"/>
    <hyperlink ref="B754" r:id="rId133" display="consultantplus://offline/ref=567F9C94661228FD3E99EEF493ADB7A734B594D428ECB2683AAFFFBA814E27E70EAB068D89F741BAoAwCN"/>
    <hyperlink ref="B761" location="P756" display="P756"/>
    <hyperlink ref="B762" location="P693" display="P693"/>
    <hyperlink ref="B763" r:id="rId134" display="consultantplus://offline/ref=567F9C94661228FD3E99EEF493ADB7A734B593D42DECB2683AAFFFBA814E27E70EAB068D89F746B9oAw8N"/>
    <hyperlink ref="B764" r:id="rId135" display="consultantplus://offline/ref=567F9C94661228FD3E99EEF493ADB7A734B593D42DECB2683AAFFFBA814E27E70EAB068D89F746B9oAw8N"/>
    <hyperlink ref="B768" location="P765" display="P765"/>
    <hyperlink ref="B772" r:id="rId136" display="consultantplus://offline/ref=567F9C94661228FD3E99EEF493ADB7A734B594D428ECB2683AAFFFBA814E27E70EAB068D89F741BAoAwBN"/>
    <hyperlink ref="B773" location="P743" display="P743"/>
    <hyperlink ref="B778" r:id="rId137" display="consultantplus://offline/ref=567F9C94661228FD3E99EEF493ADB7A734B593D42DECB2683AAFFFBA814E27E70EAB068D89F746B9oAw8N"/>
    <hyperlink ref="B815" r:id="rId138" display="consultantplus://offline/ref=567F9C94661228FD3E99EEF493ADB7A734B594D42FE9B2683AAFFFBA814E27E70EAB068D89F747B0oAw8N"/>
    <hyperlink ref="B840" r:id="rId139" display="consultantplus://offline/ref=567F9C94661228FD3E99EEF493ADB7A734B593D42DECB2683AAFFFBA814E27E70EAB068D89F746B9oAw8N"/>
    <hyperlink ref="B849" location="P861" display="P861"/>
    <hyperlink ref="B853" r:id="rId140" display="consultantplus://offline/ref=567F9C94661228FD3E99EEF493ADB7A734B594D524E0B2683AAFFFBA814E27E70EAB068D89F747B1oAwDN"/>
    <hyperlink ref="B855" r:id="rId141" display="consultantplus://offline/ref=567F9C94661228FD3E99EEF493ADB7A734B594D524E0B2683AAFFFBA814E27E70EAB068D89F747B1oAwBN"/>
    <hyperlink ref="B858" r:id="rId142" display="consultantplus://offline/ref=567F9C94661228FD3E99EEF493ADB7A734B594D524E0B2683AAFFFBA814E27E70EAB068D89F747B1oAwAN"/>
    <hyperlink ref="B860" r:id="rId143" display="consultantplus://offline/ref=567F9C94661228FD3E99EEF493ADB7A734B594D524E0B2683AAFFFBA814E27E70EAB068D89F747B1oAw9N"/>
    <hyperlink ref="B862" r:id="rId144" display="consultantplus://offline/ref=567F9C94661228FD3E99EEF493ADB7A734B594D524E0B2683AAFFFBA814E27E70EAB068D89F747B1oAw8N"/>
    <hyperlink ref="B864" r:id="rId145" display="consultantplus://offline/ref=567F9C94661228FD3E99EEF493ADB7A734B594D32CEFB2683AAFFFBA814E27E70EAB068D89F742B0oAwCN"/>
    <hyperlink ref="B870" r:id="rId146" display="consultantplus://offline/ref=567F9C94661228FD3E99EEF493ADB7A734B594D524E0B2683AAFFFBA814E27E70EAB068D89F747B1oAw6N"/>
    <hyperlink ref="B872" r:id="rId147" display="consultantplus://offline/ref=567F9C94661228FD3E99EEF493ADB7A734B594D524E0B2683AAFFFBA814E27E70EAB068D89F747B0oAwEN"/>
    <hyperlink ref="B877" r:id="rId148" display="consultantplus://offline/ref=567F9C94661228FD3E99EEF493ADB7A734B594D428ECB2683AAFFFBA814E27E70EAB068D89F741BAoAw9N"/>
    <hyperlink ref="B879" r:id="rId149" display="consultantplus://offline/ref=567F9C94661228FD3E99EEF493ADB7A734B594D524E0B2683AAFFFBA814E27E70EAB068D89F747B0oAwBN"/>
    <hyperlink ref="B880" r:id="rId150" display="consultantplus://offline/ref=567F9C94661228FD3E99EEF493ADB7A734B594DA2FE9B2683AAFFFBA81o4wEN"/>
    <hyperlink ref="B881" r:id="rId151" display="consultantplus://offline/ref=567F9C94661228FD3E99EEF493ADB7A734B594D428ECB2683AAFFFBA814E27E70EAB068D89F741BAoAw7N"/>
    <hyperlink ref="B888" r:id="rId152" display="consultantplus://offline/ref=567F9C94661228FD3E99EEF493ADB7A734B595DB2DEEB2683AAFFFBA814E27E70EAB068D89F745B0oAwCN"/>
    <hyperlink ref="B890" r:id="rId153" display="consultantplus://offline/ref=567F9C94661228FD3E99EEF493ADB7A734B595DB2DEEB2683AAFFFBA81o4wEN"/>
    <hyperlink ref="B891" r:id="rId154" display="consultantplus://offline/ref=567F9C94661228FD3E99EEF493ADB7A734B595DB2DEEB2683AAFFFBA814E27E70EAB068D89F745BFoAwFN"/>
    <hyperlink ref="B896" location="P878" display="P878"/>
    <hyperlink ref="B900" r:id="rId155" display="consultantplus://offline/ref=567F9C94661228FD3E99EEF493ADB7A734B594D12DE8B2683AAFFFBA81o4wEN"/>
    <hyperlink ref="B901" r:id="rId156" display="consultantplus://offline/ref=567F9C94661228FD3E99EEF493ADB7A734B594D428ECB2683AAFFFBA814E27E70EAB068D89F741BAoAw6N"/>
    <hyperlink ref="B904" r:id="rId157" display="consultantplus://offline/ref=567F9C94661228FD3E99EEF493ADB7A734B595DB2DEEB2683AAFFFBA814E27E70EAB068D89F745B0oAwCN"/>
    <hyperlink ref="B906" r:id="rId158" display="consultantplus://offline/ref=567F9C94661228FD3E99EEF493ADB7A734B595DB2DEEB2683AAFFFBA81o4wEN"/>
    <hyperlink ref="B907" r:id="rId159" display="consultantplus://offline/ref=567F9C94661228FD3E99EEF493ADB7A734B595DB2DEEB2683AAFFFBA814E27E70EAB068D89F745BFoAwDN"/>
    <hyperlink ref="B908" r:id="rId160" display="consultantplus://offline/ref=567F9C94661228FD3E99EEF493ADB7A734B591D424E8B2683AAFFFBA81o4wEN"/>
    <hyperlink ref="B913" r:id="rId161" display="consultantplus://offline/ref=567F9C94661228FD3E99EEF493ADB7A734B595DB2DEEB2683AAFFFBA814E27E70EAB068D89F745B9oAwCN"/>
    <hyperlink ref="B914" r:id="rId162" display="consultantplus://offline/ref=567F9C94661228FD3E99EEF493ADB7A734B595DB2DEEB2683AAFFFBA814E27E70EAB068D89F745BFoAwBN"/>
    <hyperlink ref="B916" r:id="rId163" display="consultantplus://offline/ref=567F9C94661228FD3E99EEF493ADB7A734B595D72CEEB2683AAFFFBA814E27E70EAB068D8AoFw0N"/>
    <hyperlink ref="B919" r:id="rId164" display="consultantplus://offline/ref=567F9C94661228FD3E99EEF493ADB7A734B594D428ECB2683AAFFFBA814E27E70EAB068D89F741BDoAwFN"/>
    <hyperlink ref="B928" r:id="rId165" display="consultantplus://offline/ref=567F9C94661228FD3E99EEF493ADB7A734B597D028E8B2683AAFFFBA814E27E70EAB068D89F747BAoAwBN"/>
    <hyperlink ref="B929" r:id="rId166" display="consultantplus://offline/ref=567F9C94661228FD3E99EEF493ADB7A734B594D524E0B2683AAFFFBA814E27E70EAB068D89F747B0oAw9N"/>
    <hyperlink ref="B931" r:id="rId167" display="consultantplus://offline/ref=567F9C94661228FD3E99EEF493ADB7A734B594D524E0B2683AAFFFBA814E27E70EAB068D89F747B0oAw7N"/>
    <hyperlink ref="B933" r:id="rId168" display="consultantplus://offline/ref=567F9C94661228FD3E99EEF493ADB7A734B595D228E1B2683AAFFFBA81o4wEN"/>
    <hyperlink ref="B935" r:id="rId169" display="consultantplus://offline/ref=567F9C94661228FD3E99EEF493ADB7A734B595D228E1B2683AAFFFBA81o4wEN"/>
    <hyperlink ref="B939" location="P447" display="P447"/>
    <hyperlink ref="B941" r:id="rId170" display="consultantplus://offline/ref=567F9C94661228FD3E99EEF493ADB7A734B59DD529EBB2683AAFFFBA814E27E70EAB068D89F744BFoAw6N"/>
    <hyperlink ref="B964" location="P955" display="P955"/>
    <hyperlink ref="B970" r:id="rId171" display="consultantplus://offline/ref=567F9C94661228FD3E99EEF493ADB7A734B490D629EFB2683AAFFFBA814E27E70EAB06898FoFw2N"/>
    <hyperlink ref="B985" r:id="rId172" display="consultantplus://offline/ref=567F9C94661228FD3E99EEF493ADB7A734B595D529E8B2683AAFFFBA81o4wEN"/>
    <hyperlink ref="B986" r:id="rId173" display="consultantplus://offline/ref=567F9C94661228FD3E99EEF493ADB7A734B595D529E8B2683AAFFFBA81o4wEN"/>
    <hyperlink ref="B987" r:id="rId174" display="consultantplus://offline/ref=567F9C94661228FD3E99EEF493ADB7A734B593D42DECB2683AAFFFBA814E27E70EAB068D89F747B8oAwDN"/>
    <hyperlink ref="B989" r:id="rId175" display="consultantplus://offline/ref=567F9C94661228FD3E99EEF493ADB7A734B595D529E8B2683AAFFFBA81o4wEN"/>
    <hyperlink ref="B995" r:id="rId176" display="consultantplus://offline/ref=567F9C94661228FD3E99EEF493ADB7A734B594D429E9B2683AAFFFBA814E27E70EAB068D89F744B0oAwDN"/>
    <hyperlink ref="B1006" r:id="rId177" display="consultantplus://offline/ref=567F9C94661228FD3E99EEF493ADB7A734B595D12AEEB2683AAFFFBA81o4wEN"/>
    <hyperlink ref="B1017" r:id="rId178" display="consultantplus://offline/ref=567F9C94661228FD3E99EEF493ADB7A734B595D12AEEB2683AAFFFBA81o4wEN"/>
    <hyperlink ref="B1018" r:id="rId179" display="consultantplus://offline/ref=567F9C94661228FD3E99EEF493ADB7A734B595D12AEEB2683AAFFFBA814E27E70EAB068D8CoFw4N"/>
    <hyperlink ref="B1025" location="P414" display="P414"/>
    <hyperlink ref="B1037" location="P1028" display="P1028"/>
    <hyperlink ref="B1039" location="P1028" display="P1028"/>
    <hyperlink ref="B1040" location="P1034" display="P1034"/>
    <hyperlink ref="B1048" location="P1040" display="P1040"/>
    <hyperlink ref="B1054" r:id="rId180" display="consultantplus://offline/ref=567F9C94661228FD3E99EEF493ADB7A734B594D524E0B2683AAFFFBA814E27E70EAB068D89F746B9oAwEN"/>
    <hyperlink ref="B1055" location="P1053" display="P1053"/>
    <hyperlink ref="B1056" r:id="rId181" display="consultantplus://offline/ref=567F9C94661228FD3E99EEF493ADB7A734B594D428ECB2683AAFFFBA814E27E70EAB068D89F741BDoAwDN"/>
    <hyperlink ref="B1057" location="P1051" display="P1051"/>
    <hyperlink ref="B1058" location="P1051" display="P1051"/>
    <hyperlink ref="B1063" location="P1049" display="P1049"/>
    <hyperlink ref="B1078" r:id="rId182" display="consultantplus://offline/ref=567F9C94661228FD3E99EEF493ADB7A734B594D428ECB2683AAFFFBA814E27E70EAB068D89F741BDoAwBN"/>
    <hyperlink ref="B1082" r:id="rId183" display="consultantplus://offline/ref=567F9C94661228FD3E99EEF493ADB7A734B594D428ECB2683AAFFFBA814E27E70EAB068D89F741BDoAwAN"/>
    <hyperlink ref="B1084" r:id="rId184" display="consultantplus://offline/ref=567F9C94661228FD3E99EEF493ADB7A734B594D428ECB2683AAFFFBA814E27E70EAB068D89F741BDoAw8N"/>
    <hyperlink ref="B1088" r:id="rId185" display="consultantplus://offline/ref=567F9C94661228FD3E99EEF493ADB7A734B594DA2AEFB2683AAFFFBA81o4wEN"/>
    <hyperlink ref="B1093" r:id="rId186" display="consultantplus://offline/ref=567F9C94661228FD3E99EEF493ADB7A734B595D42CEAB2683AAFFFBA814E27E70EAB068D89F745B8oAw9N"/>
    <hyperlink ref="B1095" r:id="rId187" display="consultantplus://offline/ref=567F9C94661228FD3E99EEF493ADB7A734B595D42CEAB2683AAFFFBA814E27E70EAB068D89F745B8oAw7N"/>
    <hyperlink ref="B1100" r:id="rId188" display="consultantplus://offline/ref=567F9C94661228FD3E99EEF493ADB7A737BC92DB28E0B2683AAFFFBA814E27E70EAB068D89F747B8oAwFN"/>
    <hyperlink ref="B1105" location="P1100" display="P1100"/>
    <hyperlink ref="B1106" location="P1311" display="P1311"/>
    <hyperlink ref="B1113" r:id="rId189" display="consultantplus://offline/ref=567F9C94661228FD3E99EEF493ADB7A734B595D22DECB2683AAFFFBA81o4wEN"/>
    <hyperlink ref="B1114" r:id="rId190" display="consultantplus://offline/ref=567F9C94661228FD3E99EEF493ADB7A734B595D625E0B2683AAFFFBA814E27E70EAB068D89F747BAoAwDN"/>
    <hyperlink ref="B1125" r:id="rId191" display="consultantplus://offline/ref=567F9C94661228FD3E99EEF493ADB7A734B595D32BEAB2683AAFFFBA81o4wEN"/>
    <hyperlink ref="B1131" location="P1126" display="P1126"/>
    <hyperlink ref="B1133" location="P1127" display="P1127"/>
    <hyperlink ref="B1135" location="P1311" display="P1311"/>
    <hyperlink ref="B1137" location="P208" display="P208"/>
    <hyperlink ref="B1141" r:id="rId192" display="consultantplus://offline/ref=567F9C94661228FD3E99EEF493ADB7A734B594D12DE8B2683AAFFFBA81o4wEN"/>
    <hyperlink ref="B1149" r:id="rId193" display="consultantplus://offline/ref=567F9C94661228FD3E99EEF493ADB7A734B594D42FE9B2683AAFFFBA814E27E70EAB068D89F746B9oAwCN"/>
    <hyperlink ref="B1151" r:id="rId194" display="consultantplus://offline/ref=567F9C94661228FD3E99EEF493ADB7A734B595D529E8B2683AAFFFBA81o4wEN"/>
    <hyperlink ref="B1153" location="P1311" display="P1311"/>
    <hyperlink ref="B1164" r:id="rId195" display="consultantplus://offline/ref=567F9C94661228FD3E99EEF493ADB7A734B594D428ECB2683AAFFFBA814E27E70EAB068D89F741BDoAw6N"/>
    <hyperlink ref="B1166" r:id="rId196" display="consultantplus://offline/ref=567F9C94661228FD3E99EEF493ADB7A734B593D42DECB2683AAFFFBA814E27E70EAB068D89F746B9oAw8N"/>
    <hyperlink ref="B1167" r:id="rId197" display="consultantplus://offline/ref=567F9C94661228FD3E99EEF493ADB7A737BC92DB29ECB2683AAFFFBA814E27E70EAB068D89F747B8oAwFN"/>
    <hyperlink ref="B1170" location="P1164" display="P1164"/>
    <hyperlink ref="B1179" r:id="rId198" display="consultantplus://offline/ref=567F9C94661228FD3E99EEF493ADB7A737BC90DB2FE1B2683AAFFFBA814E27E70EAB068D89F747B8oAwBN"/>
    <hyperlink ref="B1181" r:id="rId199" display="consultantplus://offline/ref=567F9C94661228FD3E99EEF493ADB7A734B597DA2FE1B2683AAFFFBA814E27E70EAB068D89F74FBFoAwEN"/>
    <hyperlink ref="B1182" r:id="rId200" display="consultantplus://offline/ref=567F9C94661228FD3E99EEF493ADB7A734B594D428ECB2683AAFFFBA814E27E70EAB068D89F741BCoAwEN"/>
    <hyperlink ref="B1183" r:id="rId201" display="consultantplus://offline/ref=567F9C94661228FD3E99EEF493ADB7A734B494D42CEFB2683AAFFFBA814E27E70EAB068D89F647BFoAw9N"/>
    <hyperlink ref="B1184" location="P1009" display="P1009"/>
    <hyperlink ref="B1185" r:id="rId202" display="consultantplus://offline/ref=567F9C94661228FD3E99EEF493ADB7A734B594D429E9B2683AAFFFBA814E27E70EAB068D89F743BBoAwBN"/>
    <hyperlink ref="B1186" r:id="rId203" display="consultantplus://offline/ref=567F9C94661228FD3E99EEF493ADB7A734B494DB24ECB2683AAFFFBA814E27E70EAB068D89F74EBBoAwCN"/>
    <hyperlink ref="B1188" r:id="rId204" display="consultantplus://offline/ref=567F9C94661228FD3E99EEF493ADB7A734B496D528EDB2683AAFFFBA814E27E70EAB068D89F746BAoAwBN"/>
    <hyperlink ref="B1197" r:id="rId205" display="consultantplus://offline/ref=567F9C94661228FD3E99EEF493ADB7A734B595D12CECB2683AAFFFBA814E27E70EAB068D89F747BFoAwFN"/>
    <hyperlink ref="B1199" r:id="rId206" display="consultantplus://offline/ref=567F9C94661228FD3E99EEF493ADB7A734B595D225EFB2683AAFFFBA81o4wEN"/>
    <hyperlink ref="B1202" r:id="rId207" display="consultantplus://offline/ref=567F9C94661228FD3E99EEF493ADB7A734B594D325EBB2683AAFFFBA81o4wEN"/>
    <hyperlink ref="B1203" r:id="rId208" display="consultantplus://offline/ref=567F9C94661228FD3E99EEF493ADB7A734B594D32CEFB2683AAFFFBA814E27E70EAB068D89F742B0oAwAN"/>
    <hyperlink ref="B1205" r:id="rId209" display="consultantplus://offline/ref=567F9C94661228FD3E99EEF493ADB7A734B492D229ECB2683AAFFFBA814E27E70EAB068D89F742BAoAw8N"/>
    <hyperlink ref="B1210" r:id="rId210" display="consultantplus://offline/ref=567F9C94661228FD3E99EEF493ADB7A734B595D12CECB2683AAFFFBA814E27E70EAB068D89F747BFoAwFN"/>
    <hyperlink ref="B1211" r:id="rId211" display="consultantplus://offline/ref=567F9C94661228FD3E99EEF493ADB7A734B595D12CECB2683AAFFFBA814E27E70EAB068D89F747BFoAwFN"/>
    <hyperlink ref="B1212" r:id="rId212" display="consultantplus://offline/ref=567F9C94661228FD3E99EEF493ADB7A734B595D12CECB2683AAFFFBA814E27E70EAB068D89F747BFoAwFN"/>
    <hyperlink ref="B1214" r:id="rId213" display="consultantplus://offline/ref=567F9C94661228FD3E99EEF493ADB7A734B594D428ECB2683AAFFFBA814E27E70EAB068D89F741BCoAwDN"/>
    <hyperlink ref="B1216" r:id="rId214" display="consultantplus://offline/ref=567F9C94661228FD3E99EEF493ADB7A734B594D428ECB2683AAFFFBA814E27E70EAB068D89F741BCoAwCN"/>
    <hyperlink ref="B1218" r:id="rId215" display="consultantplus://offline/ref=567F9C94661228FD3E99EEF493ADB7A734B594D428ECB2683AAFFFBA814E27E70EAB068D89F741BCoAwBN"/>
    <hyperlink ref="B1219" location="P989" display="P989"/>
    <hyperlink ref="B1220" r:id="rId216" display="consultantplus://offline/ref=567F9C94661228FD3E99EEF493ADB7A734B594D428ECB2683AAFFFBA814E27E70EAB068D89F741BCoAw9N"/>
    <hyperlink ref="B1225" r:id="rId217" display="consultantplus://offline/ref=567F9C94661228FD3E99EEF493ADB7A734B595D12CECB2683AAFFFBA814E27E70EAB068D89F747BFoAwFN"/>
    <hyperlink ref="B1229" r:id="rId218" display="consultantplus://offline/ref=567F9C94661228FD3E99EEF493ADB7A734B595D225EFB2683AAFFFBA81o4wEN"/>
    <hyperlink ref="B1238" r:id="rId219" display="consultantplus://offline/ref=567F9C94661228FD3E99EEF493ADB7A734B594D32CEFB2683AAFFFBA814E27E70EAB068D89F742B0oAw8N"/>
    <hyperlink ref="B1239" r:id="rId220" display="consultantplus://offline/ref=567F9C94661228FD3E99EEF493ADB7A737BC97D228E0B2683AAFFFBA81o4wEN"/>
    <hyperlink ref="B1240" r:id="rId221" display="consultantplus://offline/ref=567F9C94661228FD3E99EEF493ADB7A734B594D625EDB2683AAFFFBA814E27E70EAB068D89F746B8oAw8N"/>
    <hyperlink ref="B1242" r:id="rId222" display="consultantplus://offline/ref=567F9C94661228FD3E99EEF493ADB7A734B594D428ECB2683AAFFFBA814E27E70EAB068D89F741BCoAw7N"/>
    <hyperlink ref="B1251" r:id="rId223" display="consultantplus://offline/ref=567F9C94661228FD3E99EEF493ADB7A734B490DB28E0B2683AAFFFBA81o4wEN"/>
    <hyperlink ref="B1252" r:id="rId224" display="consultantplus://offline/ref=567F9C94661228FD3E99EEF493ADB7A737BC97D02DEEB2683AAFFFBA814E27E70EAB068D89F747B8oAwFN"/>
    <hyperlink ref="B1253" r:id="rId225" display="consultantplus://offline/ref=567F9C94661228FD3E99EEF493ADB7A737BC96D625EFB2683AAFFFBA814E27E70EAB068D89F747B8oAwFN"/>
    <hyperlink ref="B1283" location="P1363" display="P1363"/>
    <hyperlink ref="B1285" location="P1276" display="P1276"/>
    <hyperlink ref="B1298" location="P1363" display="P1363"/>
    <hyperlink ref="B1306" location="P1298" display="P1298"/>
    <hyperlink ref="B1313" r:id="rId226" display="consultantplus://offline/ref=567F9C94661228FD3E99EEF493ADB7A734B595DB2EE8B2683AAFFFBA81o4wEN"/>
    <hyperlink ref="B1317" location="P1171" display="P1171"/>
    <hyperlink ref="B1319" r:id="rId227" display="consultantplus://offline/ref=567F9C94661228FD3E99EEF493ADB7A734B595D72CEEB2683AAFFFBA814E27E70EAB068D89F747BBoAw9N"/>
    <hyperlink ref="B1328" location="P1316" display="P1316"/>
    <hyperlink ref="B1330" location="P1316" display="P1316"/>
    <hyperlink ref="B1331" r:id="rId228" display="consultantplus://offline/ref=567F9C94661228FD3E99EEF493ADB7A734B595DB2EE8B2683AAFFFBA81o4wEN"/>
    <hyperlink ref="B1336" r:id="rId229" display="consultantplus://offline/ref=567F9C94661228FD3E99EEF493ADB7A737BC9DD62BE0B2683AAFFFBA81o4wEN"/>
    <hyperlink ref="B1340" r:id="rId230" display="consultantplus://offline/ref=567F9C94661228FD3E99EEF493ADB7A734B59DD624EDB2683AAFFFBA814E27E70EAB068D89F647BFoAwBN"/>
    <hyperlink ref="B1345" r:id="rId231" display="consultantplus://offline/ref=567F9C94661228FD3E99EEF493ADB7A734B594D428ECB2683AAFFFBA814E27E70EAB068D89F741BFoAwFN"/>
    <hyperlink ref="B1347" location="P511" display="P511"/>
    <hyperlink ref="B1348" r:id="rId232" display="consultantplus://offline/ref=567F9C94661228FD3E99EEF493ADB7A734B594D428ECB2683AAFFFBA814E27E70EAB068D89F741BFoAwEN"/>
    <hyperlink ref="B1350" r:id="rId233" display="consultantplus://offline/ref=567F9C94661228FD3E99EEF493ADB7A734B594D32CEFB2683AAFFFBA814E27E70EAB068D89F742B0oAw6N"/>
    <hyperlink ref="B1353" r:id="rId234" display="consultantplus://offline/ref=567F9C94661228FD3E99EEF493ADB7A734B594D524E0B2683AAFFFBA814E27E70EAB068D89F746B9oAwBN"/>
    <hyperlink ref="B1358" r:id="rId235" display="consultantplus://offline/ref=567F9C94661228FD3E99EEF493ADB7A734B594D524E0B2683AAFFFBA814E27E70EAB068D89F746B9oAwAN"/>
    <hyperlink ref="B1360" r:id="rId236" display="consultantplus://offline/ref=567F9C94661228FD3E99EEF493ADB7A734B594D524E0B2683AAFFFBA814E27E70EAB068D89F746B9oAw9N"/>
    <hyperlink ref="B1362" r:id="rId237" display="consultantplus://offline/ref=567F9C94661228FD3E99EEF493ADB7A734B594D524E0B2683AAFFFBA814E27E70EAB068D89F746B9oAw8N"/>
    <hyperlink ref="B1371" location="P70" display="P70"/>
    <hyperlink ref="B1380" location="'Калькулятор 3'!A1" display="ВЕРНУТЬСЯ К КАЛЬКУЛЯТОР"/>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
  <sheetViews>
    <sheetView workbookViewId="0">
      <selection activeCell="B1" sqref="B1"/>
    </sheetView>
  </sheetViews>
  <sheetFormatPr defaultRowHeight="15" x14ac:dyDescent="0.25"/>
  <cols>
    <col min="2" max="2" width="82" customWidth="1"/>
  </cols>
  <sheetData>
    <row r="1" spans="2:2" x14ac:dyDescent="0.25">
      <c r="B1" s="4" t="s">
        <v>10</v>
      </c>
    </row>
  </sheetData>
  <hyperlinks>
    <hyperlink ref="B1" location="'Калькулятор 3'!A1" display="ВЕРНУТЬСЯ К КАЛЬКУЛЯТОР"/>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
  <sheetViews>
    <sheetView workbookViewId="0">
      <selection activeCell="B1" sqref="B1"/>
    </sheetView>
  </sheetViews>
  <sheetFormatPr defaultRowHeight="15" x14ac:dyDescent="0.25"/>
  <cols>
    <col min="2" max="2" width="82.42578125" customWidth="1"/>
  </cols>
  <sheetData>
    <row r="1" spans="2:2" x14ac:dyDescent="0.25">
      <c r="B1" s="4" t="s">
        <v>10</v>
      </c>
    </row>
  </sheetData>
  <hyperlinks>
    <hyperlink ref="B1" location="'Калькулятор 3'!A1" display="ВЕРНУТЬСЯ К КАЛЬКУЛЯТОР"/>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
  <sheetViews>
    <sheetView workbookViewId="0">
      <selection activeCell="B1" sqref="B1"/>
    </sheetView>
  </sheetViews>
  <sheetFormatPr defaultRowHeight="15" x14ac:dyDescent="0.25"/>
  <cols>
    <col min="2" max="2" width="82.28515625" customWidth="1"/>
  </cols>
  <sheetData>
    <row r="1" spans="2:2" x14ac:dyDescent="0.25">
      <c r="B1" s="4" t="s">
        <v>10</v>
      </c>
    </row>
  </sheetData>
  <hyperlinks>
    <hyperlink ref="B1" location="'Калькулятор 3'!A1" display="ВЕРНУТЬСЯ К КАЛЬКУЛЯТОР"/>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
  <sheetViews>
    <sheetView workbookViewId="0">
      <selection activeCell="B1" sqref="B1"/>
    </sheetView>
  </sheetViews>
  <sheetFormatPr defaultRowHeight="15" x14ac:dyDescent="0.25"/>
  <cols>
    <col min="2" max="2" width="82.140625" customWidth="1"/>
  </cols>
  <sheetData>
    <row r="1" spans="2:2" x14ac:dyDescent="0.25">
      <c r="B1" s="4" t="s">
        <v>10</v>
      </c>
    </row>
  </sheetData>
  <hyperlinks>
    <hyperlink ref="B1" location="'Калькулятор 3'!A1" display="ВЕРНУТЬСЯ К КАЛЬКУЛЯТОР"/>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
  <sheetViews>
    <sheetView workbookViewId="0">
      <selection activeCell="B1" sqref="B1"/>
    </sheetView>
  </sheetViews>
  <sheetFormatPr defaultRowHeight="15" x14ac:dyDescent="0.25"/>
  <cols>
    <col min="2" max="2" width="91.5703125" customWidth="1"/>
  </cols>
  <sheetData>
    <row r="1" spans="2:2" x14ac:dyDescent="0.25">
      <c r="B1" s="4" t="s">
        <v>10</v>
      </c>
    </row>
  </sheetData>
  <hyperlinks>
    <hyperlink ref="B1" location="'Калькулятор 3'!A1" display="ВЕРНУТЬСЯ К КАЛЬКУЛЯТОР"/>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
  <sheetViews>
    <sheetView workbookViewId="0">
      <selection activeCell="B1" sqref="B1"/>
    </sheetView>
  </sheetViews>
  <sheetFormatPr defaultRowHeight="15" x14ac:dyDescent="0.25"/>
  <cols>
    <col min="2" max="2" width="100.42578125" customWidth="1"/>
  </cols>
  <sheetData>
    <row r="1" spans="2:2" x14ac:dyDescent="0.25">
      <c r="B1" s="4" t="s">
        <v>10</v>
      </c>
    </row>
  </sheetData>
  <hyperlinks>
    <hyperlink ref="B1" location="'Калькулятор 3'!A1" display="ВЕРНУТЬСЯ К КАЛЬКУЛЯТОР"/>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B1"/>
  <sheetViews>
    <sheetView workbookViewId="0">
      <selection activeCell="B1" sqref="B1"/>
    </sheetView>
  </sheetViews>
  <sheetFormatPr defaultRowHeight="15" x14ac:dyDescent="0.25"/>
  <cols>
    <col min="2" max="2" width="82.42578125" customWidth="1"/>
  </cols>
  <sheetData>
    <row r="1" spans="2:2" x14ac:dyDescent="0.25">
      <c r="B1" s="4" t="s">
        <v>10</v>
      </c>
    </row>
  </sheetData>
  <hyperlinks>
    <hyperlink ref="B1" location="'Калькулятор 3'!A1" display="ВЕРНУТЬСЯ К КАЛЬКУЛЯТОР"/>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30"/>
  <sheetViews>
    <sheetView workbookViewId="0">
      <selection activeCell="B1" sqref="B1"/>
    </sheetView>
  </sheetViews>
  <sheetFormatPr defaultRowHeight="15" x14ac:dyDescent="0.25"/>
  <cols>
    <col min="2" max="2" width="109.85546875" customWidth="1"/>
  </cols>
  <sheetData>
    <row r="1" spans="2:2" x14ac:dyDescent="0.25">
      <c r="B1" s="4" t="s">
        <v>10</v>
      </c>
    </row>
    <row r="3" spans="2:2" x14ac:dyDescent="0.25">
      <c r="B3" s="7" t="s">
        <v>34</v>
      </c>
    </row>
    <row r="4" spans="2:2" x14ac:dyDescent="0.25">
      <c r="B4" s="8"/>
    </row>
    <row r="5" spans="2:2" x14ac:dyDescent="0.25">
      <c r="B5" s="9" t="s">
        <v>35</v>
      </c>
    </row>
    <row r="6" spans="2:2" ht="28.5" x14ac:dyDescent="0.25">
      <c r="B6" s="9" t="s">
        <v>36</v>
      </c>
    </row>
    <row r="7" spans="2:2" x14ac:dyDescent="0.25">
      <c r="B7" s="9" t="s">
        <v>37</v>
      </c>
    </row>
    <row r="8" spans="2:2" x14ac:dyDescent="0.25">
      <c r="B8" s="9" t="s">
        <v>38</v>
      </c>
    </row>
    <row r="9" spans="2:2" x14ac:dyDescent="0.25">
      <c r="B9" s="9" t="s">
        <v>39</v>
      </c>
    </row>
    <row r="10" spans="2:2" x14ac:dyDescent="0.25">
      <c r="B10" s="9" t="s">
        <v>40</v>
      </c>
    </row>
    <row r="12" spans="2:2" x14ac:dyDescent="0.25">
      <c r="B12" s="7" t="s">
        <v>41</v>
      </c>
    </row>
    <row r="13" spans="2:2" x14ac:dyDescent="0.25">
      <c r="B13" s="8"/>
    </row>
    <row r="14" spans="2:2" x14ac:dyDescent="0.25">
      <c r="B14" s="9" t="s">
        <v>42</v>
      </c>
    </row>
    <row r="15" spans="2:2" x14ac:dyDescent="0.25">
      <c r="B15" s="9" t="s">
        <v>43</v>
      </c>
    </row>
    <row r="16" spans="2:2" x14ac:dyDescent="0.25">
      <c r="B16" s="9" t="s">
        <v>44</v>
      </c>
    </row>
    <row r="17" spans="2:2" x14ac:dyDescent="0.25">
      <c r="B17" s="9" t="s">
        <v>45</v>
      </c>
    </row>
    <row r="18" spans="2:2" x14ac:dyDescent="0.25">
      <c r="B18" s="10" t="s">
        <v>46</v>
      </c>
    </row>
    <row r="20" spans="2:2" x14ac:dyDescent="0.25">
      <c r="B20" s="7" t="s">
        <v>47</v>
      </c>
    </row>
    <row r="21" spans="2:2" x14ac:dyDescent="0.25">
      <c r="B21" s="8"/>
    </row>
    <row r="22" spans="2:2" x14ac:dyDescent="0.25">
      <c r="B22" s="9" t="s">
        <v>48</v>
      </c>
    </row>
    <row r="23" spans="2:2" x14ac:dyDescent="0.25">
      <c r="B23" s="9" t="s">
        <v>49</v>
      </c>
    </row>
    <row r="24" spans="2:2" ht="28.5" x14ac:dyDescent="0.25">
      <c r="B24" s="9" t="s">
        <v>50</v>
      </c>
    </row>
    <row r="25" spans="2:2" ht="28.5" x14ac:dyDescent="0.25">
      <c r="B25" s="9" t="s">
        <v>51</v>
      </c>
    </row>
    <row r="26" spans="2:2" x14ac:dyDescent="0.25">
      <c r="B26" s="9" t="s">
        <v>52</v>
      </c>
    </row>
    <row r="27" spans="2:2" ht="28.5" x14ac:dyDescent="0.25">
      <c r="B27" s="9" t="s">
        <v>53</v>
      </c>
    </row>
    <row r="28" spans="2:2" x14ac:dyDescent="0.25">
      <c r="B28" s="9" t="s">
        <v>54</v>
      </c>
    </row>
    <row r="30" spans="2:2" x14ac:dyDescent="0.25">
      <c r="B30" s="4" t="s">
        <v>10</v>
      </c>
    </row>
  </sheetData>
  <hyperlinks>
    <hyperlink ref="B18" r:id="rId1" display="http://www.gk-rf.ru/statia222"/>
    <hyperlink ref="B1" location="'Калькулятор 3'!A1" display="ВЕРНУТЬСЯ К КАЛЬКУЛЯТОР"/>
    <hyperlink ref="B30" location="'Калькулятор 3'!A1" display="ВЕРНУТЬСЯ К КАЛЬКУЛЯТОР"/>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Z811"/>
  <sheetViews>
    <sheetView workbookViewId="0">
      <selection activeCell="B1" sqref="B1"/>
    </sheetView>
  </sheetViews>
  <sheetFormatPr defaultRowHeight="15" x14ac:dyDescent="0.25"/>
  <cols>
    <col min="2" max="2" width="132.7109375" customWidth="1"/>
  </cols>
  <sheetData>
    <row r="1" spans="2:2" x14ac:dyDescent="0.25">
      <c r="B1" s="4" t="s">
        <v>10</v>
      </c>
    </row>
    <row r="2" spans="2:2" ht="22.5" x14ac:dyDescent="0.25">
      <c r="B2" s="229" t="s">
        <v>4014</v>
      </c>
    </row>
    <row r="3" spans="2:2" ht="18.75" x14ac:dyDescent="0.25">
      <c r="B3" s="230" t="s">
        <v>4494</v>
      </c>
    </row>
    <row r="4" spans="2:2" x14ac:dyDescent="0.25">
      <c r="B4" s="44"/>
    </row>
    <row r="5" spans="2:2" ht="18.75" x14ac:dyDescent="0.25">
      <c r="B5" s="17"/>
    </row>
    <row r="6" spans="2:2" ht="18.75" x14ac:dyDescent="0.25">
      <c r="B6" s="17" t="s">
        <v>1811</v>
      </c>
    </row>
    <row r="7" spans="2:2" ht="56.25" x14ac:dyDescent="0.25">
      <c r="B7" s="17" t="s">
        <v>4495</v>
      </c>
    </row>
    <row r="8" spans="2:2" x14ac:dyDescent="0.25">
      <c r="B8" s="231"/>
    </row>
    <row r="9" spans="2:2" x14ac:dyDescent="0.25">
      <c r="B9" s="231"/>
    </row>
    <row r="10" spans="2:2" x14ac:dyDescent="0.25">
      <c r="B10" s="231"/>
    </row>
    <row r="11" spans="2:2" ht="75" x14ac:dyDescent="0.25">
      <c r="B11" s="21" t="s">
        <v>4496</v>
      </c>
    </row>
    <row r="12" spans="2:2" ht="45" x14ac:dyDescent="0.25">
      <c r="B12" s="262" t="s">
        <v>4497</v>
      </c>
    </row>
    <row r="13" spans="2:2" ht="75" x14ac:dyDescent="0.25">
      <c r="B13" s="21" t="s">
        <v>4498</v>
      </c>
    </row>
    <row r="14" spans="2:2" ht="93.75" x14ac:dyDescent="0.25">
      <c r="B14" s="21" t="s">
        <v>4499</v>
      </c>
    </row>
    <row r="15" spans="2:2" ht="18.75" x14ac:dyDescent="0.25">
      <c r="B15" s="21"/>
    </row>
    <row r="16" spans="2:2" ht="18.75" x14ac:dyDescent="0.25">
      <c r="B16" s="21"/>
    </row>
    <row r="17" spans="2:10" ht="18.75" x14ac:dyDescent="0.25">
      <c r="B17" s="239"/>
    </row>
    <row r="18" spans="2:10" ht="18.75" x14ac:dyDescent="0.25">
      <c r="B18" s="239"/>
    </row>
    <row r="19" spans="2:10" ht="18.75" x14ac:dyDescent="0.25">
      <c r="B19" s="21" t="s">
        <v>4215</v>
      </c>
      <c r="J19" s="37"/>
    </row>
    <row r="20" spans="2:10" ht="18.75" x14ac:dyDescent="0.25">
      <c r="B20" s="21" t="s">
        <v>4216</v>
      </c>
    </row>
    <row r="21" spans="2:10" ht="18.75" x14ac:dyDescent="0.25">
      <c r="B21" s="21"/>
    </row>
    <row r="22" spans="2:10" ht="18.75" x14ac:dyDescent="0.25">
      <c r="B22" s="21"/>
    </row>
    <row r="23" spans="2:10" ht="18.75" x14ac:dyDescent="0.25">
      <c r="B23" s="21"/>
    </row>
    <row r="24" spans="2:10" ht="18.75" x14ac:dyDescent="0.25">
      <c r="B24" s="21" t="s">
        <v>4217</v>
      </c>
    </row>
    <row r="25" spans="2:10" ht="18.75" x14ac:dyDescent="0.25">
      <c r="B25" s="21" t="s">
        <v>9</v>
      </c>
    </row>
    <row r="26" spans="2:10" ht="18.75" x14ac:dyDescent="0.25">
      <c r="B26" s="21" t="s">
        <v>4500</v>
      </c>
    </row>
    <row r="27" spans="2:10" x14ac:dyDescent="0.25">
      <c r="B27" s="1"/>
    </row>
    <row r="28" spans="2:10" ht="18.75" x14ac:dyDescent="0.25">
      <c r="B28" s="25" t="s">
        <v>273</v>
      </c>
    </row>
    <row r="29" spans="2:10" ht="18.75" x14ac:dyDescent="0.25">
      <c r="B29" s="25"/>
    </row>
    <row r="30" spans="2:10" ht="18.75" x14ac:dyDescent="0.25">
      <c r="B30" s="25" t="s">
        <v>163</v>
      </c>
    </row>
    <row r="31" spans="2:10" ht="18.75" x14ac:dyDescent="0.25">
      <c r="B31" s="25" t="s">
        <v>6</v>
      </c>
    </row>
    <row r="32" spans="2:10" ht="18.75" x14ac:dyDescent="0.25">
      <c r="B32" s="25" t="s">
        <v>4501</v>
      </c>
    </row>
    <row r="33" spans="2:2" ht="18.75" x14ac:dyDescent="0.25">
      <c r="B33" s="25" t="s">
        <v>4502</v>
      </c>
    </row>
    <row r="34" spans="2:2" x14ac:dyDescent="0.25">
      <c r="B34" s="1"/>
    </row>
    <row r="35" spans="2:2" ht="18.75" x14ac:dyDescent="0.25">
      <c r="B35" s="239" t="s">
        <v>7</v>
      </c>
    </row>
    <row r="36" spans="2:2" ht="37.5" x14ac:dyDescent="0.25">
      <c r="B36" s="239" t="s">
        <v>4495</v>
      </c>
    </row>
    <row r="37" spans="2:2" ht="18.75" x14ac:dyDescent="0.25">
      <c r="B37" s="21"/>
    </row>
    <row r="38" spans="2:2" ht="18.75" x14ac:dyDescent="0.25">
      <c r="B38" s="239" t="s">
        <v>4223</v>
      </c>
    </row>
    <row r="39" spans="2:2" ht="18.75" x14ac:dyDescent="0.25">
      <c r="B39" s="239" t="s">
        <v>4224</v>
      </c>
    </row>
    <row r="40" spans="2:2" ht="18.75" x14ac:dyDescent="0.25">
      <c r="B40" s="239" t="s">
        <v>172</v>
      </c>
    </row>
    <row r="41" spans="2:2" ht="150" x14ac:dyDescent="0.25">
      <c r="B41" s="21" t="s">
        <v>4503</v>
      </c>
    </row>
    <row r="42" spans="2:2" ht="18.75" x14ac:dyDescent="0.25">
      <c r="B42" s="17"/>
    </row>
    <row r="43" spans="2:2" ht="18.75" x14ac:dyDescent="0.25">
      <c r="B43" s="239" t="s">
        <v>4226</v>
      </c>
    </row>
    <row r="44" spans="2:2" ht="112.5" x14ac:dyDescent="0.25">
      <c r="B44" s="20" t="s">
        <v>4504</v>
      </c>
    </row>
    <row r="45" spans="2:2" ht="18.75" x14ac:dyDescent="0.25">
      <c r="B45" s="17"/>
    </row>
    <row r="46" spans="2:2" ht="18.75" x14ac:dyDescent="0.25">
      <c r="B46" s="19" t="s">
        <v>4505</v>
      </c>
    </row>
    <row r="47" spans="2:2" ht="18.75" x14ac:dyDescent="0.25">
      <c r="B47" s="19" t="s">
        <v>4230</v>
      </c>
    </row>
    <row r="48" spans="2:2" ht="18.75" x14ac:dyDescent="0.25">
      <c r="B48" s="22"/>
    </row>
    <row r="49" spans="2:2" ht="18.75" x14ac:dyDescent="0.25">
      <c r="B49" s="19"/>
    </row>
    <row r="50" spans="2:2" ht="18.75" x14ac:dyDescent="0.25">
      <c r="B50" s="20" t="s">
        <v>3668</v>
      </c>
    </row>
    <row r="51" spans="2:2" ht="56.25" x14ac:dyDescent="0.25">
      <c r="B51" s="20" t="s">
        <v>4506</v>
      </c>
    </row>
    <row r="52" spans="2:2" ht="18.75" x14ac:dyDescent="0.25">
      <c r="B52" s="20" t="s">
        <v>4507</v>
      </c>
    </row>
    <row r="53" spans="2:2" ht="18.75" x14ac:dyDescent="0.25">
      <c r="B53" s="20" t="s">
        <v>4508</v>
      </c>
    </row>
    <row r="54" spans="2:2" ht="18.75" x14ac:dyDescent="0.25">
      <c r="B54" s="20" t="s">
        <v>4509</v>
      </c>
    </row>
    <row r="55" spans="2:2" ht="18.75" x14ac:dyDescent="0.25">
      <c r="B55" s="20" t="s">
        <v>4510</v>
      </c>
    </row>
    <row r="56" spans="2:2" ht="37.5" x14ac:dyDescent="0.25">
      <c r="B56" s="20" t="s">
        <v>4031</v>
      </c>
    </row>
    <row r="57" spans="2:2" ht="18.75" x14ac:dyDescent="0.25">
      <c r="B57" s="20" t="s">
        <v>4511</v>
      </c>
    </row>
    <row r="58" spans="2:2" ht="37.5" x14ac:dyDescent="0.25">
      <c r="B58" s="20" t="s">
        <v>4233</v>
      </c>
    </row>
    <row r="59" spans="2:2" ht="37.5" x14ac:dyDescent="0.25">
      <c r="B59" s="20" t="s">
        <v>4512</v>
      </c>
    </row>
    <row r="60" spans="2:2" ht="56.25" x14ac:dyDescent="0.25">
      <c r="B60" s="20" t="s">
        <v>4513</v>
      </c>
    </row>
    <row r="61" spans="2:2" ht="56.25" x14ac:dyDescent="0.25">
      <c r="B61" s="20" t="s">
        <v>4236</v>
      </c>
    </row>
    <row r="62" spans="2:2" ht="18.75" x14ac:dyDescent="0.25">
      <c r="B62" s="20" t="s">
        <v>4514</v>
      </c>
    </row>
    <row r="63" spans="2:2" ht="18.75" x14ac:dyDescent="0.25">
      <c r="B63" s="20" t="s">
        <v>4238</v>
      </c>
    </row>
    <row r="64" spans="2:2" ht="18.75" x14ac:dyDescent="0.25">
      <c r="B64" s="20" t="s">
        <v>3676</v>
      </c>
    </row>
    <row r="65" spans="2:2" ht="37.5" x14ac:dyDescent="0.25">
      <c r="B65" s="20" t="s">
        <v>3571</v>
      </c>
    </row>
    <row r="66" spans="2:2" ht="56.25" x14ac:dyDescent="0.25">
      <c r="B66" s="20" t="s">
        <v>3572</v>
      </c>
    </row>
    <row r="67" spans="2:2" ht="56.25" x14ac:dyDescent="0.25">
      <c r="B67" s="20" t="s">
        <v>3677</v>
      </c>
    </row>
    <row r="68" spans="2:2" ht="37.5" x14ac:dyDescent="0.25">
      <c r="B68" s="20" t="s">
        <v>3678</v>
      </c>
    </row>
    <row r="69" spans="2:2" ht="18.75" x14ac:dyDescent="0.25">
      <c r="B69" s="20"/>
    </row>
    <row r="70" spans="2:2" ht="18.75" x14ac:dyDescent="0.25">
      <c r="B70" s="19"/>
    </row>
    <row r="71" spans="2:2" ht="56.25" x14ac:dyDescent="0.25">
      <c r="B71" s="20" t="s">
        <v>3679</v>
      </c>
    </row>
    <row r="72" spans="2:2" ht="37.5" x14ac:dyDescent="0.25">
      <c r="B72" s="20" t="s">
        <v>3680</v>
      </c>
    </row>
    <row r="73" spans="2:2" ht="18.75" x14ac:dyDescent="0.25">
      <c r="B73" s="20" t="s">
        <v>3681</v>
      </c>
    </row>
    <row r="74" spans="2:2" ht="18.75" x14ac:dyDescent="0.25">
      <c r="B74" s="20" t="s">
        <v>3573</v>
      </c>
    </row>
    <row r="75" spans="2:2" ht="37.5" x14ac:dyDescent="0.25">
      <c r="B75" s="20" t="s">
        <v>4515</v>
      </c>
    </row>
    <row r="76" spans="2:2" ht="18.75" x14ac:dyDescent="0.25">
      <c r="B76" s="20" t="s">
        <v>3683</v>
      </c>
    </row>
    <row r="77" spans="2:2" ht="18.75" x14ac:dyDescent="0.25">
      <c r="B77" s="20" t="s">
        <v>3684</v>
      </c>
    </row>
    <row r="78" spans="2:2" ht="18.75" x14ac:dyDescent="0.25">
      <c r="B78" s="20" t="s">
        <v>3685</v>
      </c>
    </row>
    <row r="79" spans="2:2" ht="18.75" x14ac:dyDescent="0.25">
      <c r="B79" s="20" t="s">
        <v>3686</v>
      </c>
    </row>
    <row r="80" spans="2:2" ht="18.75" x14ac:dyDescent="0.25">
      <c r="B80" s="20" t="s">
        <v>3687</v>
      </c>
    </row>
    <row r="81" spans="2:2" ht="18.75" x14ac:dyDescent="0.25">
      <c r="B81" s="20" t="s">
        <v>3688</v>
      </c>
    </row>
    <row r="82" spans="2:2" ht="18.75" x14ac:dyDescent="0.25">
      <c r="B82" s="20" t="s">
        <v>3689</v>
      </c>
    </row>
    <row r="83" spans="2:2" ht="37.5" x14ac:dyDescent="0.25">
      <c r="B83" s="20" t="s">
        <v>3574</v>
      </c>
    </row>
    <row r="84" spans="2:2" ht="18.75" x14ac:dyDescent="0.25">
      <c r="B84" s="20" t="s">
        <v>3690</v>
      </c>
    </row>
    <row r="85" spans="2:2" ht="37.5" x14ac:dyDescent="0.25">
      <c r="B85" s="20" t="s">
        <v>4516</v>
      </c>
    </row>
    <row r="86" spans="2:2" ht="37.5" x14ac:dyDescent="0.25">
      <c r="B86" s="20" t="s">
        <v>3692</v>
      </c>
    </row>
    <row r="87" spans="2:2" ht="18.75" x14ac:dyDescent="0.25">
      <c r="B87" s="20" t="s">
        <v>3693</v>
      </c>
    </row>
    <row r="88" spans="2:2" ht="18.75" x14ac:dyDescent="0.25">
      <c r="B88" s="20" t="s">
        <v>4241</v>
      </c>
    </row>
    <row r="89" spans="2:2" ht="18.75" x14ac:dyDescent="0.25">
      <c r="B89" s="20" t="s">
        <v>4242</v>
      </c>
    </row>
    <row r="90" spans="2:2" ht="18.75" x14ac:dyDescent="0.25">
      <c r="B90" s="20" t="s">
        <v>4243</v>
      </c>
    </row>
    <row r="91" spans="2:2" ht="37.5" x14ac:dyDescent="0.25">
      <c r="B91" s="20" t="s">
        <v>4244</v>
      </c>
    </row>
    <row r="92" spans="2:2" ht="18.75" x14ac:dyDescent="0.25">
      <c r="B92" s="20" t="s">
        <v>4245</v>
      </c>
    </row>
    <row r="93" spans="2:2" ht="56.25" x14ac:dyDescent="0.25">
      <c r="B93" s="20" t="s">
        <v>4246</v>
      </c>
    </row>
    <row r="94" spans="2:2" ht="18.75" x14ac:dyDescent="0.25">
      <c r="B94" s="19"/>
    </row>
    <row r="95" spans="2:2" ht="18.75" x14ac:dyDescent="0.25">
      <c r="B95" s="20" t="s">
        <v>4247</v>
      </c>
    </row>
    <row r="96" spans="2:2" ht="18.75" x14ac:dyDescent="0.25">
      <c r="B96" s="20" t="s">
        <v>4517</v>
      </c>
    </row>
    <row r="97" spans="2:2" ht="18.75" x14ac:dyDescent="0.25">
      <c r="B97" s="20" t="s">
        <v>4249</v>
      </c>
    </row>
    <row r="98" spans="2:2" ht="18.75" x14ac:dyDescent="0.25">
      <c r="B98" s="20" t="s">
        <v>4250</v>
      </c>
    </row>
    <row r="99" spans="2:2" ht="18.75" x14ac:dyDescent="0.25">
      <c r="B99" s="20" t="s">
        <v>4251</v>
      </c>
    </row>
    <row r="100" spans="2:2" ht="18.75" x14ac:dyDescent="0.25">
      <c r="B100" s="20" t="s">
        <v>4252</v>
      </c>
    </row>
    <row r="101" spans="2:2" ht="75" x14ac:dyDescent="0.25">
      <c r="B101" s="20" t="s">
        <v>4253</v>
      </c>
    </row>
    <row r="102" spans="2:2" ht="30" x14ac:dyDescent="0.25">
      <c r="B102" s="262" t="s">
        <v>4254</v>
      </c>
    </row>
    <row r="103" spans="2:2" ht="18.75" x14ac:dyDescent="0.25">
      <c r="B103" s="23"/>
    </row>
    <row r="104" spans="2:2" ht="18.75" x14ac:dyDescent="0.25">
      <c r="B104" s="19" t="s">
        <v>4518</v>
      </c>
    </row>
    <row r="105" spans="2:2" ht="18.75" x14ac:dyDescent="0.25">
      <c r="B105" s="19" t="s">
        <v>4334</v>
      </c>
    </row>
    <row r="106" spans="2:2" ht="18.75" x14ac:dyDescent="0.25">
      <c r="B106" s="19"/>
    </row>
    <row r="107" spans="2:2" ht="18.75" x14ac:dyDescent="0.25">
      <c r="B107" s="19" t="s">
        <v>4256</v>
      </c>
    </row>
    <row r="108" spans="2:2" ht="18.75" x14ac:dyDescent="0.25">
      <c r="B108" s="19"/>
    </row>
    <row r="109" spans="2:2" ht="37.5" x14ac:dyDescent="0.25">
      <c r="B109" s="19" t="s">
        <v>4519</v>
      </c>
    </row>
    <row r="110" spans="2:2" ht="18.75" x14ac:dyDescent="0.25">
      <c r="B110" s="19"/>
    </row>
    <row r="111" spans="2:2" ht="18.75" x14ac:dyDescent="0.25">
      <c r="B111" s="19" t="s">
        <v>4258</v>
      </c>
    </row>
    <row r="112" spans="2:2" ht="18.75" x14ac:dyDescent="0.25">
      <c r="B112" s="19"/>
    </row>
    <row r="113" spans="2:2" ht="37.5" x14ac:dyDescent="0.25">
      <c r="B113" s="20" t="s">
        <v>4259</v>
      </c>
    </row>
    <row r="114" spans="2:2" ht="18.75" x14ac:dyDescent="0.25">
      <c r="B114" s="20" t="s">
        <v>3706</v>
      </c>
    </row>
    <row r="115" spans="2:2" ht="37.5" x14ac:dyDescent="0.25">
      <c r="B115" s="21" t="s">
        <v>4260</v>
      </c>
    </row>
    <row r="116" spans="2:2" ht="18.75" x14ac:dyDescent="0.25">
      <c r="B116" s="20" t="s">
        <v>4261</v>
      </c>
    </row>
    <row r="117" spans="2:2" ht="18.75" x14ac:dyDescent="0.25">
      <c r="B117" s="21" t="s">
        <v>4262</v>
      </c>
    </row>
    <row r="118" spans="2:2" ht="75" x14ac:dyDescent="0.25">
      <c r="B118" s="20" t="s">
        <v>4520</v>
      </c>
    </row>
    <row r="119" spans="2:2" ht="56.25" x14ac:dyDescent="0.25">
      <c r="B119" s="21" t="s">
        <v>4521</v>
      </c>
    </row>
    <row r="120" spans="2:2" ht="18.75" x14ac:dyDescent="0.25">
      <c r="B120" s="19"/>
    </row>
    <row r="121" spans="2:2" ht="131.25" x14ac:dyDescent="0.25">
      <c r="B121" s="20" t="s">
        <v>4266</v>
      </c>
    </row>
    <row r="122" spans="2:2" ht="18.75" x14ac:dyDescent="0.25">
      <c r="B122" s="20"/>
    </row>
    <row r="123" spans="2:2" ht="18.75" x14ac:dyDescent="0.25">
      <c r="B123" s="19" t="s">
        <v>4267</v>
      </c>
    </row>
    <row r="124" spans="2:2" ht="18.75" x14ac:dyDescent="0.25">
      <c r="B124" s="19" t="s">
        <v>4268</v>
      </c>
    </row>
    <row r="125" spans="2:2" ht="18.75" x14ac:dyDescent="0.25">
      <c r="B125" s="19"/>
    </row>
    <row r="126" spans="2:2" ht="18.75" x14ac:dyDescent="0.25">
      <c r="B126" s="20" t="s">
        <v>3710</v>
      </c>
    </row>
    <row r="127" spans="2:2" ht="37.5" x14ac:dyDescent="0.25">
      <c r="B127" s="20" t="s">
        <v>4522</v>
      </c>
    </row>
    <row r="128" spans="2:2" ht="18.75" x14ac:dyDescent="0.25">
      <c r="B128" s="20" t="s">
        <v>4523</v>
      </c>
    </row>
    <row r="129" spans="2:2" ht="18.75" x14ac:dyDescent="0.25">
      <c r="B129" s="20"/>
    </row>
    <row r="130" spans="2:2" ht="37.5" x14ac:dyDescent="0.25">
      <c r="B130" s="19" t="s">
        <v>4524</v>
      </c>
    </row>
    <row r="131" spans="2:2" ht="18.75" x14ac:dyDescent="0.25">
      <c r="B131" s="19" t="s">
        <v>4525</v>
      </c>
    </row>
    <row r="132" spans="2:2" ht="37.5" x14ac:dyDescent="0.25">
      <c r="B132" s="19" t="s">
        <v>4526</v>
      </c>
    </row>
    <row r="133" spans="2:2" ht="18.75" x14ac:dyDescent="0.25">
      <c r="B133" s="19" t="s">
        <v>4268</v>
      </c>
    </row>
    <row r="134" spans="2:2" ht="18.75" x14ac:dyDescent="0.25">
      <c r="B134" s="19"/>
    </row>
    <row r="135" spans="2:2" ht="56.25" x14ac:dyDescent="0.25">
      <c r="B135" s="20" t="s">
        <v>4527</v>
      </c>
    </row>
    <row r="136" spans="2:2" ht="150" x14ac:dyDescent="0.25">
      <c r="B136" s="20" t="s">
        <v>4528</v>
      </c>
    </row>
    <row r="137" spans="2:2" ht="18.75" x14ac:dyDescent="0.25">
      <c r="B137" s="20"/>
    </row>
    <row r="138" spans="2:2" ht="18.75" x14ac:dyDescent="0.25">
      <c r="B138" s="20"/>
    </row>
    <row r="139" spans="2:2" ht="18.75" x14ac:dyDescent="0.25">
      <c r="B139" s="19"/>
    </row>
    <row r="140" spans="2:2" ht="18.75" x14ac:dyDescent="0.25">
      <c r="B140" s="20" t="s">
        <v>3719</v>
      </c>
    </row>
    <row r="141" spans="2:2" ht="18.75" x14ac:dyDescent="0.25">
      <c r="B141" s="20"/>
    </row>
    <row r="142" spans="2:2" ht="18.75" x14ac:dyDescent="0.25">
      <c r="B142" s="19" t="s">
        <v>4275</v>
      </c>
    </row>
    <row r="143" spans="2:2" ht="18.75" x14ac:dyDescent="0.25">
      <c r="B143" s="19" t="s">
        <v>4276</v>
      </c>
    </row>
    <row r="144" spans="2:2" ht="18.75" x14ac:dyDescent="0.25">
      <c r="B144" s="19" t="s">
        <v>4277</v>
      </c>
    </row>
    <row r="145" spans="2:2" ht="18.75" x14ac:dyDescent="0.25">
      <c r="B145" s="20"/>
    </row>
    <row r="146" spans="2:2" ht="37.5" x14ac:dyDescent="0.25">
      <c r="B146" s="20" t="s">
        <v>4529</v>
      </c>
    </row>
    <row r="147" spans="2:2" ht="37.5" x14ac:dyDescent="0.25">
      <c r="B147" s="20" t="s">
        <v>4530</v>
      </c>
    </row>
    <row r="148" spans="2:2" ht="37.5" x14ac:dyDescent="0.25">
      <c r="B148" s="21" t="s">
        <v>4531</v>
      </c>
    </row>
    <row r="149" spans="2:2" ht="56.25" x14ac:dyDescent="0.25">
      <c r="B149" s="20" t="s">
        <v>4532</v>
      </c>
    </row>
    <row r="150" spans="2:2" ht="37.5" x14ac:dyDescent="0.25">
      <c r="B150" s="20" t="s">
        <v>4533</v>
      </c>
    </row>
    <row r="151" spans="2:2" ht="37.5" x14ac:dyDescent="0.25">
      <c r="B151" s="20" t="s">
        <v>4534</v>
      </c>
    </row>
    <row r="152" spans="2:2" ht="37.5" x14ac:dyDescent="0.25">
      <c r="B152" s="20" t="s">
        <v>4535</v>
      </c>
    </row>
    <row r="153" spans="2:2" ht="56.25" x14ac:dyDescent="0.25">
      <c r="B153" s="20" t="s">
        <v>4536</v>
      </c>
    </row>
    <row r="154" spans="2:2" ht="75" x14ac:dyDescent="0.25">
      <c r="B154" s="20" t="s">
        <v>4537</v>
      </c>
    </row>
    <row r="155" spans="2:2" ht="93.75" x14ac:dyDescent="0.25">
      <c r="B155" s="20" t="s">
        <v>4538</v>
      </c>
    </row>
    <row r="156" spans="2:2" ht="37.5" x14ac:dyDescent="0.25">
      <c r="B156" s="20" t="s">
        <v>4539</v>
      </c>
    </row>
    <row r="157" spans="2:2" ht="18.75" x14ac:dyDescent="0.25">
      <c r="B157" s="20"/>
    </row>
    <row r="158" spans="2:2" ht="18.75" x14ac:dyDescent="0.25">
      <c r="B158" s="19"/>
    </row>
    <row r="159" spans="2:2" ht="37.5" x14ac:dyDescent="0.25">
      <c r="B159" s="20" t="s">
        <v>4540</v>
      </c>
    </row>
    <row r="160" spans="2:2" ht="75" x14ac:dyDescent="0.25">
      <c r="B160" s="20" t="s">
        <v>4541</v>
      </c>
    </row>
    <row r="161" spans="2:2" ht="75" x14ac:dyDescent="0.25">
      <c r="B161" s="20" t="s">
        <v>4542</v>
      </c>
    </row>
    <row r="162" spans="2:2" ht="56.25" x14ac:dyDescent="0.25">
      <c r="B162" s="20" t="s">
        <v>4543</v>
      </c>
    </row>
    <row r="163" spans="2:2" ht="56.25" x14ac:dyDescent="0.25">
      <c r="B163" s="20" t="s">
        <v>4544</v>
      </c>
    </row>
    <row r="164" spans="2:2" ht="56.25" x14ac:dyDescent="0.25">
      <c r="B164" s="20" t="s">
        <v>4545</v>
      </c>
    </row>
    <row r="165" spans="2:2" ht="37.5" x14ac:dyDescent="0.25">
      <c r="B165" s="20" t="s">
        <v>4546</v>
      </c>
    </row>
    <row r="166" spans="2:2" ht="93.75" x14ac:dyDescent="0.25">
      <c r="B166" s="20" t="s">
        <v>4547</v>
      </c>
    </row>
    <row r="167" spans="2:2" ht="75" x14ac:dyDescent="0.25">
      <c r="B167" s="20" t="s">
        <v>4548</v>
      </c>
    </row>
    <row r="168" spans="2:2" ht="18.75" x14ac:dyDescent="0.25">
      <c r="B168" s="20"/>
    </row>
    <row r="169" spans="2:2" ht="18.75" x14ac:dyDescent="0.25">
      <c r="B169" s="19" t="s">
        <v>4307</v>
      </c>
    </row>
    <row r="170" spans="2:2" ht="18.75" x14ac:dyDescent="0.25">
      <c r="B170" s="19" t="s">
        <v>4308</v>
      </c>
    </row>
    <row r="171" spans="2:2" ht="18.75" x14ac:dyDescent="0.25">
      <c r="B171" s="19" t="s">
        <v>4309</v>
      </c>
    </row>
    <row r="172" spans="2:2" ht="18.75" x14ac:dyDescent="0.25">
      <c r="B172" s="19"/>
    </row>
    <row r="173" spans="2:2" ht="18.75" x14ac:dyDescent="0.25">
      <c r="B173" s="19" t="s">
        <v>4310</v>
      </c>
    </row>
    <row r="174" spans="2:2" ht="37.5" x14ac:dyDescent="0.25">
      <c r="B174" s="19" t="s">
        <v>4311</v>
      </c>
    </row>
    <row r="175" spans="2:2" ht="37.5" x14ac:dyDescent="0.25">
      <c r="B175" s="19" t="s">
        <v>4312</v>
      </c>
    </row>
    <row r="176" spans="2:2" ht="18.75" x14ac:dyDescent="0.25">
      <c r="B176" s="19"/>
    </row>
    <row r="177" spans="2:3" ht="18.75" x14ac:dyDescent="0.25">
      <c r="B177" s="20" t="s">
        <v>3741</v>
      </c>
    </row>
    <row r="178" spans="2:3" ht="37.5" x14ac:dyDescent="0.25">
      <c r="B178" s="20" t="s">
        <v>4549</v>
      </c>
    </row>
    <row r="179" spans="2:3" ht="56.25" x14ac:dyDescent="0.25">
      <c r="B179" s="20" t="s">
        <v>4550</v>
      </c>
    </row>
    <row r="180" spans="2:3" ht="37.5" x14ac:dyDescent="0.25">
      <c r="B180" s="20" t="s">
        <v>4551</v>
      </c>
    </row>
    <row r="181" spans="2:3" ht="131.25" x14ac:dyDescent="0.25">
      <c r="B181" s="20" t="s">
        <v>4552</v>
      </c>
    </row>
    <row r="182" spans="2:3" ht="75" x14ac:dyDescent="0.25">
      <c r="B182" s="20" t="s">
        <v>4553</v>
      </c>
    </row>
    <row r="183" spans="2:3" ht="18.75" x14ac:dyDescent="0.25">
      <c r="B183" s="20" t="s">
        <v>4554</v>
      </c>
    </row>
    <row r="184" spans="2:3" ht="18.75" x14ac:dyDescent="0.25">
      <c r="B184" s="20" t="s">
        <v>4555</v>
      </c>
    </row>
    <row r="185" spans="2:3" ht="75" x14ac:dyDescent="0.25">
      <c r="B185" s="20" t="s">
        <v>4755</v>
      </c>
      <c r="C185" s="40"/>
    </row>
    <row r="186" spans="2:3" ht="56.25" x14ac:dyDescent="0.25">
      <c r="B186" s="20" t="s">
        <v>4556</v>
      </c>
    </row>
    <row r="187" spans="2:3" ht="18.75" x14ac:dyDescent="0.25">
      <c r="B187" s="20" t="s">
        <v>4557</v>
      </c>
    </row>
    <row r="188" spans="2:3" ht="37.5" x14ac:dyDescent="0.25">
      <c r="B188" s="20" t="s">
        <v>4558</v>
      </c>
    </row>
    <row r="189" spans="2:3" ht="18.75" x14ac:dyDescent="0.25">
      <c r="B189" s="19"/>
    </row>
    <row r="190" spans="2:3" ht="37.5" x14ac:dyDescent="0.25">
      <c r="B190" s="20" t="s">
        <v>4559</v>
      </c>
    </row>
    <row r="191" spans="2:3" ht="18.75" x14ac:dyDescent="0.25">
      <c r="B191" s="20" t="s">
        <v>4560</v>
      </c>
    </row>
    <row r="192" spans="2:3" ht="37.5" x14ac:dyDescent="0.25">
      <c r="B192" s="20" t="s">
        <v>4561</v>
      </c>
    </row>
    <row r="193" spans="2:2" ht="112.5" x14ac:dyDescent="0.25">
      <c r="B193" s="20" t="s">
        <v>4562</v>
      </c>
    </row>
    <row r="194" spans="2:2" ht="93.75" x14ac:dyDescent="0.25">
      <c r="B194" s="20" t="s">
        <v>4563</v>
      </c>
    </row>
    <row r="195" spans="2:2" ht="131.25" x14ac:dyDescent="0.25">
      <c r="B195" s="20" t="s">
        <v>4564</v>
      </c>
    </row>
    <row r="196" spans="2:2" ht="37.5" x14ac:dyDescent="0.25">
      <c r="B196" s="21" t="s">
        <v>4565</v>
      </c>
    </row>
    <row r="197" spans="2:2" ht="30" x14ac:dyDescent="0.25">
      <c r="B197" s="262" t="s">
        <v>4566</v>
      </c>
    </row>
    <row r="198" spans="2:2" ht="30" x14ac:dyDescent="0.25">
      <c r="B198" s="262" t="s">
        <v>4567</v>
      </c>
    </row>
    <row r="199" spans="2:2" ht="75" x14ac:dyDescent="0.25">
      <c r="B199" s="20" t="s">
        <v>4568</v>
      </c>
    </row>
    <row r="200" spans="2:2" ht="18.75" x14ac:dyDescent="0.25">
      <c r="B200" s="19">
        <v>10</v>
      </c>
    </row>
    <row r="201" spans="2:2" ht="56.25" x14ac:dyDescent="0.25">
      <c r="B201" s="20" t="s">
        <v>4569</v>
      </c>
    </row>
    <row r="202" spans="2:2" ht="75" x14ac:dyDescent="0.25">
      <c r="B202" s="20" t="s">
        <v>4570</v>
      </c>
    </row>
    <row r="203" spans="2:2" ht="60" x14ac:dyDescent="0.25">
      <c r="B203" s="262" t="s">
        <v>4571</v>
      </c>
    </row>
    <row r="204" spans="2:2" ht="56.25" x14ac:dyDescent="0.25">
      <c r="B204" s="20" t="s">
        <v>4572</v>
      </c>
    </row>
    <row r="205" spans="2:2" ht="75" x14ac:dyDescent="0.25">
      <c r="B205" s="20" t="s">
        <v>4573</v>
      </c>
    </row>
    <row r="206" spans="2:2" ht="206.25" x14ac:dyDescent="0.25">
      <c r="B206" s="20" t="s">
        <v>4574</v>
      </c>
    </row>
    <row r="207" spans="2:2" ht="37.5" x14ac:dyDescent="0.25">
      <c r="B207" s="20" t="s">
        <v>4575</v>
      </c>
    </row>
    <row r="208" spans="2:2" ht="37.5" x14ac:dyDescent="0.25">
      <c r="B208" s="21" t="s">
        <v>4576</v>
      </c>
    </row>
    <row r="209" spans="2:2" ht="18.75" x14ac:dyDescent="0.25">
      <c r="B209" s="21"/>
    </row>
    <row r="210" spans="2:2" ht="18.75" x14ac:dyDescent="0.25">
      <c r="B210" s="21"/>
    </row>
    <row r="211" spans="2:2" ht="18.75" x14ac:dyDescent="0.25">
      <c r="B211" s="239"/>
    </row>
    <row r="212" spans="2:2" ht="37.5" x14ac:dyDescent="0.25">
      <c r="B212" s="21" t="s">
        <v>4577</v>
      </c>
    </row>
    <row r="213" spans="2:2" ht="37.5" x14ac:dyDescent="0.25">
      <c r="B213" s="20" t="s">
        <v>4578</v>
      </c>
    </row>
    <row r="214" spans="2:2" ht="243.75" x14ac:dyDescent="0.25">
      <c r="B214" s="20" t="s">
        <v>4579</v>
      </c>
    </row>
    <row r="215" spans="2:2" ht="206.25" x14ac:dyDescent="0.25">
      <c r="B215" s="20" t="s">
        <v>4580</v>
      </c>
    </row>
    <row r="216" spans="2:2" ht="18.75" x14ac:dyDescent="0.25">
      <c r="B216" s="20" t="s">
        <v>4581</v>
      </c>
    </row>
    <row r="217" spans="2:2" ht="56.25" x14ac:dyDescent="0.25">
      <c r="B217" s="20" t="s">
        <v>4582</v>
      </c>
    </row>
    <row r="218" spans="2:2" ht="37.5" x14ac:dyDescent="0.25">
      <c r="B218" s="20" t="s">
        <v>4583</v>
      </c>
    </row>
    <row r="219" spans="2:2" ht="18.75" x14ac:dyDescent="0.25">
      <c r="B219" s="20"/>
    </row>
    <row r="220" spans="2:2" ht="18.75" x14ac:dyDescent="0.25">
      <c r="B220" s="20"/>
    </row>
    <row r="221" spans="2:2" ht="18.75" x14ac:dyDescent="0.25">
      <c r="B221" s="19"/>
    </row>
    <row r="222" spans="2:2" ht="37.5" x14ac:dyDescent="0.25">
      <c r="B222" s="20" t="s">
        <v>4584</v>
      </c>
    </row>
    <row r="223" spans="2:2" ht="75" x14ac:dyDescent="0.25">
      <c r="B223" s="20" t="s">
        <v>4585</v>
      </c>
    </row>
    <row r="224" spans="2:2" ht="37.5" x14ac:dyDescent="0.25">
      <c r="B224" s="20" t="s">
        <v>4586</v>
      </c>
    </row>
    <row r="225" spans="2:2" ht="75" x14ac:dyDescent="0.25">
      <c r="B225" s="20" t="s">
        <v>4587</v>
      </c>
    </row>
    <row r="226" spans="2:2" ht="56.25" x14ac:dyDescent="0.25">
      <c r="B226" s="20" t="s">
        <v>4588</v>
      </c>
    </row>
    <row r="227" spans="2:2" ht="56.25" x14ac:dyDescent="0.25">
      <c r="B227" s="20" t="s">
        <v>4589</v>
      </c>
    </row>
    <row r="228" spans="2:2" ht="18.75" x14ac:dyDescent="0.25">
      <c r="B228" s="20"/>
    </row>
    <row r="229" spans="2:2" ht="18.75" x14ac:dyDescent="0.25">
      <c r="B229" s="19" t="s">
        <v>4316</v>
      </c>
    </row>
    <row r="230" spans="2:2" ht="18.75" x14ac:dyDescent="0.25">
      <c r="B230" s="19" t="s">
        <v>4590</v>
      </c>
    </row>
    <row r="231" spans="2:2" ht="18.75" x14ac:dyDescent="0.25">
      <c r="B231" s="19" t="s">
        <v>4309</v>
      </c>
    </row>
    <row r="232" spans="2:2" ht="18.75" x14ac:dyDescent="0.25">
      <c r="B232" s="19" t="s">
        <v>4317</v>
      </c>
    </row>
    <row r="233" spans="2:2" ht="37.5" x14ac:dyDescent="0.25">
      <c r="B233" s="19" t="s">
        <v>4318</v>
      </c>
    </row>
    <row r="234" spans="2:2" ht="37.5" x14ac:dyDescent="0.25">
      <c r="B234" s="19" t="s">
        <v>4319</v>
      </c>
    </row>
    <row r="235" spans="2:2" ht="56.25" x14ac:dyDescent="0.25">
      <c r="B235" s="19" t="s">
        <v>4320</v>
      </c>
    </row>
    <row r="236" spans="2:2" ht="18.75" x14ac:dyDescent="0.25">
      <c r="B236" s="19"/>
    </row>
    <row r="237" spans="2:2" ht="56.25" x14ac:dyDescent="0.25">
      <c r="B237" s="20" t="s">
        <v>4591</v>
      </c>
    </row>
    <row r="238" spans="2:2" ht="37.5" x14ac:dyDescent="0.25">
      <c r="B238" s="20" t="s">
        <v>4592</v>
      </c>
    </row>
    <row r="239" spans="2:2" ht="56.25" x14ac:dyDescent="0.25">
      <c r="B239" s="20" t="s">
        <v>4593</v>
      </c>
    </row>
    <row r="240" spans="2:2" ht="18.75" x14ac:dyDescent="0.25">
      <c r="B240" s="20"/>
    </row>
    <row r="241" spans="2:2" ht="18.75" x14ac:dyDescent="0.25">
      <c r="B241" s="19"/>
    </row>
    <row r="242" spans="2:2" ht="56.25" x14ac:dyDescent="0.25">
      <c r="B242" s="20" t="s">
        <v>4594</v>
      </c>
    </row>
    <row r="243" spans="2:2" ht="18.75" x14ac:dyDescent="0.25">
      <c r="B243" s="20" t="s">
        <v>4595</v>
      </c>
    </row>
    <row r="244" spans="2:2" ht="56.25" x14ac:dyDescent="0.25">
      <c r="B244" s="20" t="s">
        <v>4596</v>
      </c>
    </row>
    <row r="245" spans="2:2" ht="56.25" x14ac:dyDescent="0.25">
      <c r="B245" s="21" t="s">
        <v>4597</v>
      </c>
    </row>
    <row r="246" spans="2:2" ht="56.25" x14ac:dyDescent="0.25">
      <c r="B246" s="21" t="s">
        <v>4598</v>
      </c>
    </row>
    <row r="247" spans="2:2" ht="18.75" x14ac:dyDescent="0.25">
      <c r="B247" s="21"/>
    </row>
    <row r="248" spans="2:2" ht="18.75" x14ac:dyDescent="0.25">
      <c r="B248" s="20"/>
    </row>
    <row r="249" spans="2:2" ht="18.75" x14ac:dyDescent="0.25">
      <c r="B249" s="19" t="s">
        <v>4329</v>
      </c>
    </row>
    <row r="250" spans="2:2" ht="18.75" x14ac:dyDescent="0.25">
      <c r="B250" s="20"/>
    </row>
    <row r="251" spans="2:2" ht="56.25" x14ac:dyDescent="0.25">
      <c r="B251" s="20" t="s">
        <v>4599</v>
      </c>
    </row>
    <row r="252" spans="2:2" ht="93.75" x14ac:dyDescent="0.25">
      <c r="B252" s="20" t="s">
        <v>3758</v>
      </c>
    </row>
    <row r="253" spans="2:2" ht="18.75" x14ac:dyDescent="0.25">
      <c r="B253" s="20"/>
    </row>
    <row r="254" spans="2:2" ht="37.5" x14ac:dyDescent="0.25">
      <c r="B254" s="19" t="s">
        <v>4330</v>
      </c>
    </row>
    <row r="255" spans="2:2" ht="18.75" x14ac:dyDescent="0.25">
      <c r="B255" s="19" t="s">
        <v>4268</v>
      </c>
    </row>
    <row r="256" spans="2:2" ht="18.75" x14ac:dyDescent="0.25">
      <c r="B256" s="19"/>
    </row>
    <row r="257" spans="2:2" ht="37.5" x14ac:dyDescent="0.25">
      <c r="B257" s="20" t="s">
        <v>3761</v>
      </c>
    </row>
    <row r="258" spans="2:2" ht="18.75" x14ac:dyDescent="0.25">
      <c r="B258" s="20" t="s">
        <v>3762</v>
      </c>
    </row>
    <row r="259" spans="2:2" ht="37.5" x14ac:dyDescent="0.25">
      <c r="B259" s="20" t="s">
        <v>3584</v>
      </c>
    </row>
    <row r="260" spans="2:2" ht="18.75" x14ac:dyDescent="0.25">
      <c r="B260" s="20"/>
    </row>
    <row r="261" spans="2:2" ht="18.75" x14ac:dyDescent="0.25">
      <c r="B261" s="19"/>
    </row>
    <row r="262" spans="2:2" ht="18.75" x14ac:dyDescent="0.25">
      <c r="B262" s="20" t="s">
        <v>3763</v>
      </c>
    </row>
    <row r="263" spans="2:2" ht="37.5" x14ac:dyDescent="0.25">
      <c r="B263" s="20" t="s">
        <v>4600</v>
      </c>
    </row>
    <row r="264" spans="2:2" ht="37.5" x14ac:dyDescent="0.25">
      <c r="B264" s="20" t="s">
        <v>4601</v>
      </c>
    </row>
    <row r="265" spans="2:2" ht="75" x14ac:dyDescent="0.25">
      <c r="B265" s="20" t="s">
        <v>3765</v>
      </c>
    </row>
    <row r="266" spans="2:2" ht="18.75" x14ac:dyDescent="0.25">
      <c r="B266" s="20" t="s">
        <v>3585</v>
      </c>
    </row>
    <row r="267" spans="2:2" ht="56.25" x14ac:dyDescent="0.25">
      <c r="B267" s="20" t="s">
        <v>4602</v>
      </c>
    </row>
    <row r="268" spans="2:2" ht="37.5" x14ac:dyDescent="0.25">
      <c r="B268" s="20" t="s">
        <v>4603</v>
      </c>
    </row>
    <row r="269" spans="2:2" ht="37.5" x14ac:dyDescent="0.25">
      <c r="B269" s="20" t="s">
        <v>3767</v>
      </c>
    </row>
    <row r="270" spans="2:2" ht="18.75" x14ac:dyDescent="0.25">
      <c r="B270" s="19"/>
    </row>
    <row r="271" spans="2:2" ht="37.5" x14ac:dyDescent="0.25">
      <c r="B271" s="19" t="s">
        <v>4333</v>
      </c>
    </row>
    <row r="272" spans="2:2" ht="18.75" x14ac:dyDescent="0.25">
      <c r="B272" s="19" t="s">
        <v>4334</v>
      </c>
    </row>
    <row r="273" spans="2:2" ht="18.75" x14ac:dyDescent="0.25">
      <c r="B273" s="19"/>
    </row>
    <row r="274" spans="2:2" ht="37.5" x14ac:dyDescent="0.25">
      <c r="B274" s="20" t="s">
        <v>4067</v>
      </c>
    </row>
    <row r="275" spans="2:2" ht="18.75" x14ac:dyDescent="0.25">
      <c r="B275" s="20" t="s">
        <v>3771</v>
      </c>
    </row>
    <row r="276" spans="2:2" ht="37.5" x14ac:dyDescent="0.25">
      <c r="B276" s="20" t="s">
        <v>4604</v>
      </c>
    </row>
    <row r="277" spans="2:2" ht="18.75" x14ac:dyDescent="0.25">
      <c r="B277" s="20" t="s">
        <v>4605</v>
      </c>
    </row>
    <row r="278" spans="2:2" ht="37.5" x14ac:dyDescent="0.25">
      <c r="B278" s="20" t="s">
        <v>4606</v>
      </c>
    </row>
    <row r="279" spans="2:2" ht="37.5" x14ac:dyDescent="0.25">
      <c r="B279" s="20" t="s">
        <v>4607</v>
      </c>
    </row>
    <row r="280" spans="2:2" ht="18.75" x14ac:dyDescent="0.25">
      <c r="B280" s="20" t="s">
        <v>4608</v>
      </c>
    </row>
    <row r="281" spans="2:2" ht="18.75" x14ac:dyDescent="0.25">
      <c r="B281" s="20" t="s">
        <v>4609</v>
      </c>
    </row>
    <row r="282" spans="2:2" ht="56.25" x14ac:dyDescent="0.25">
      <c r="B282" s="20" t="s">
        <v>4610</v>
      </c>
    </row>
    <row r="283" spans="2:2" ht="18.75" x14ac:dyDescent="0.25">
      <c r="B283" s="19"/>
    </row>
    <row r="284" spans="2:2" ht="37.5" x14ac:dyDescent="0.25">
      <c r="B284" s="20" t="s">
        <v>4611</v>
      </c>
    </row>
    <row r="285" spans="2:2" ht="30" x14ac:dyDescent="0.25">
      <c r="B285" s="262" t="s">
        <v>4612</v>
      </c>
    </row>
    <row r="286" spans="2:2" ht="18.75" x14ac:dyDescent="0.25">
      <c r="B286" s="20" t="s">
        <v>4613</v>
      </c>
    </row>
    <row r="287" spans="2:2" ht="56.25" x14ac:dyDescent="0.25">
      <c r="B287" s="20" t="s">
        <v>4614</v>
      </c>
    </row>
    <row r="288" spans="2:2" ht="56.25" x14ac:dyDescent="0.25">
      <c r="B288" s="20" t="s">
        <v>4615</v>
      </c>
    </row>
    <row r="289" spans="2:2" ht="75" x14ac:dyDescent="0.25">
      <c r="B289" s="20" t="s">
        <v>4616</v>
      </c>
    </row>
    <row r="290" spans="2:2" ht="37.5" x14ac:dyDescent="0.25">
      <c r="B290" s="20" t="s">
        <v>4617</v>
      </c>
    </row>
    <row r="291" spans="2:2" ht="56.25" x14ac:dyDescent="0.25">
      <c r="B291" s="20" t="s">
        <v>3779</v>
      </c>
    </row>
    <row r="292" spans="2:2" ht="37.5" x14ac:dyDescent="0.25">
      <c r="B292" s="20" t="s">
        <v>3780</v>
      </c>
    </row>
    <row r="293" spans="2:2" ht="18.75" x14ac:dyDescent="0.25">
      <c r="B293" s="20"/>
    </row>
    <row r="294" spans="2:2" ht="75" x14ac:dyDescent="0.25">
      <c r="B294" s="19" t="s">
        <v>4618</v>
      </c>
    </row>
    <row r="295" spans="2:2" ht="18.75" x14ac:dyDescent="0.25">
      <c r="B295" s="20"/>
    </row>
    <row r="296" spans="2:2" ht="37.5" x14ac:dyDescent="0.25">
      <c r="B296" s="20" t="s">
        <v>4619</v>
      </c>
    </row>
    <row r="297" spans="2:2" ht="18.75" x14ac:dyDescent="0.25">
      <c r="B297" s="20" t="s">
        <v>4620</v>
      </c>
    </row>
    <row r="298" spans="2:2" ht="18.75" x14ac:dyDescent="0.25">
      <c r="B298" s="20" t="s">
        <v>4621</v>
      </c>
    </row>
    <row r="299" spans="2:2" ht="37.5" x14ac:dyDescent="0.25">
      <c r="B299" s="20" t="s">
        <v>4622</v>
      </c>
    </row>
    <row r="300" spans="2:2" ht="18.75" x14ac:dyDescent="0.25">
      <c r="B300" s="19"/>
    </row>
    <row r="301" spans="2:2" ht="37.5" x14ac:dyDescent="0.25">
      <c r="B301" s="20" t="s">
        <v>4623</v>
      </c>
    </row>
    <row r="302" spans="2:2" ht="37.5" x14ac:dyDescent="0.25">
      <c r="B302" s="20" t="s">
        <v>4624</v>
      </c>
    </row>
    <row r="303" spans="2:2" ht="18.75" x14ac:dyDescent="0.25">
      <c r="B303" s="20" t="s">
        <v>4625</v>
      </c>
    </row>
    <row r="304" spans="2:2" ht="18.75" x14ac:dyDescent="0.25">
      <c r="B304" s="20" t="s">
        <v>4626</v>
      </c>
    </row>
    <row r="305" spans="2:2" ht="56.25" x14ac:dyDescent="0.25">
      <c r="B305" s="20" t="s">
        <v>4627</v>
      </c>
    </row>
    <row r="306" spans="2:2" ht="18.75" x14ac:dyDescent="0.25">
      <c r="B306" s="20" t="s">
        <v>4628</v>
      </c>
    </row>
    <row r="307" spans="2:2" ht="18.75" x14ac:dyDescent="0.25">
      <c r="B307" s="20" t="s">
        <v>4629</v>
      </c>
    </row>
    <row r="308" spans="2:2" ht="112.5" x14ac:dyDescent="0.25">
      <c r="B308" s="20" t="s">
        <v>4630</v>
      </c>
    </row>
    <row r="309" spans="2:2" ht="75" x14ac:dyDescent="0.25">
      <c r="B309" s="20" t="s">
        <v>4631</v>
      </c>
    </row>
    <row r="310" spans="2:2" ht="37.5" x14ac:dyDescent="0.25">
      <c r="B310" s="20" t="s">
        <v>4632</v>
      </c>
    </row>
    <row r="311" spans="2:2" ht="37.5" x14ac:dyDescent="0.25">
      <c r="B311" s="20" t="s">
        <v>4633</v>
      </c>
    </row>
    <row r="312" spans="2:2" ht="56.25" x14ac:dyDescent="0.25">
      <c r="B312" s="20" t="s">
        <v>4634</v>
      </c>
    </row>
    <row r="313" spans="2:2" ht="56.25" x14ac:dyDescent="0.25">
      <c r="B313" s="20" t="s">
        <v>4635</v>
      </c>
    </row>
    <row r="314" spans="2:2" ht="18.75" x14ac:dyDescent="0.25">
      <c r="B314" s="20"/>
    </row>
    <row r="315" spans="2:2" ht="18.75" x14ac:dyDescent="0.25">
      <c r="B315" s="19"/>
    </row>
    <row r="316" spans="2:2" ht="37.5" x14ac:dyDescent="0.25">
      <c r="B316" s="20" t="s">
        <v>4636</v>
      </c>
    </row>
    <row r="317" spans="2:2" ht="93.75" x14ac:dyDescent="0.25">
      <c r="B317" s="20" t="s">
        <v>4637</v>
      </c>
    </row>
    <row r="318" spans="2:2" ht="45" x14ac:dyDescent="0.25">
      <c r="B318" s="262" t="s">
        <v>4638</v>
      </c>
    </row>
    <row r="319" spans="2:2" ht="56.25" x14ac:dyDescent="0.25">
      <c r="B319" s="20" t="s">
        <v>4639</v>
      </c>
    </row>
    <row r="320" spans="2:2" ht="75" x14ac:dyDescent="0.25">
      <c r="B320" s="20" t="s">
        <v>4640</v>
      </c>
    </row>
    <row r="321" spans="2:2" ht="56.25" x14ac:dyDescent="0.25">
      <c r="B321" s="20" t="s">
        <v>4641</v>
      </c>
    </row>
    <row r="322" spans="2:2" ht="18.75" x14ac:dyDescent="0.25">
      <c r="B322" s="20"/>
    </row>
    <row r="323" spans="2:2" ht="37.5" x14ac:dyDescent="0.25">
      <c r="B323" s="19" t="s">
        <v>4642</v>
      </c>
    </row>
    <row r="324" spans="2:2" ht="18.75" x14ac:dyDescent="0.25">
      <c r="B324" s="19"/>
    </row>
    <row r="325" spans="2:2" ht="18.75" x14ac:dyDescent="0.25">
      <c r="B325" s="20" t="s">
        <v>4643</v>
      </c>
    </row>
    <row r="326" spans="2:2" ht="18.75" x14ac:dyDescent="0.25">
      <c r="B326" s="19"/>
    </row>
    <row r="327" spans="2:2" ht="37.5" x14ac:dyDescent="0.25">
      <c r="B327" s="19" t="s">
        <v>4644</v>
      </c>
    </row>
    <row r="328" spans="2:2" ht="37.5" x14ac:dyDescent="0.25">
      <c r="B328" s="19" t="s">
        <v>4341</v>
      </c>
    </row>
    <row r="329" spans="2:2" ht="18.75" x14ac:dyDescent="0.25">
      <c r="B329" s="19"/>
    </row>
    <row r="330" spans="2:2" ht="37.5" x14ac:dyDescent="0.25">
      <c r="B330" s="20" t="s">
        <v>4645</v>
      </c>
    </row>
    <row r="331" spans="2:2" ht="18.75" x14ac:dyDescent="0.25">
      <c r="B331" s="20"/>
    </row>
    <row r="332" spans="2:2" ht="18.75" x14ac:dyDescent="0.25">
      <c r="B332" s="19"/>
    </row>
    <row r="333" spans="2:2" ht="18.75" x14ac:dyDescent="0.25">
      <c r="B333" s="20" t="s">
        <v>4646</v>
      </c>
    </row>
    <row r="334" spans="2:2" ht="18.75" x14ac:dyDescent="0.25">
      <c r="B334" s="20"/>
    </row>
    <row r="335" spans="2:2" ht="75" x14ac:dyDescent="0.25">
      <c r="B335" s="19" t="s">
        <v>4342</v>
      </c>
    </row>
    <row r="336" spans="2:2" ht="18.75" x14ac:dyDescent="0.25">
      <c r="B336" s="20"/>
    </row>
    <row r="337" spans="2:2" ht="56.25" x14ac:dyDescent="0.25">
      <c r="B337" s="20" t="s">
        <v>3798</v>
      </c>
    </row>
    <row r="338" spans="2:2" ht="18.75" x14ac:dyDescent="0.25">
      <c r="B338" s="19"/>
    </row>
    <row r="339" spans="2:2" ht="18.75" x14ac:dyDescent="0.25">
      <c r="B339" s="19" t="s">
        <v>4343</v>
      </c>
    </row>
    <row r="340" spans="2:2" ht="18.75" x14ac:dyDescent="0.25">
      <c r="B340" s="19" t="s">
        <v>4344</v>
      </c>
    </row>
    <row r="341" spans="2:2" ht="18.75" x14ac:dyDescent="0.25">
      <c r="B341" s="19" t="s">
        <v>4345</v>
      </c>
    </row>
    <row r="342" spans="2:2" ht="37.5" x14ac:dyDescent="0.25">
      <c r="B342" s="19" t="s">
        <v>4346</v>
      </c>
    </row>
    <row r="343" spans="2:2" ht="18.75" x14ac:dyDescent="0.25">
      <c r="B343" s="19"/>
    </row>
    <row r="344" spans="2:2" ht="37.5" x14ac:dyDescent="0.25">
      <c r="B344" s="20" t="s">
        <v>3800</v>
      </c>
    </row>
    <row r="345" spans="2:2" ht="56.25" x14ac:dyDescent="0.25">
      <c r="B345" s="20" t="s">
        <v>3801</v>
      </c>
    </row>
    <row r="346" spans="2:2" ht="37.5" x14ac:dyDescent="0.25">
      <c r="B346" s="20" t="s">
        <v>4647</v>
      </c>
    </row>
    <row r="347" spans="2:2" ht="18.75" x14ac:dyDescent="0.25">
      <c r="B347" s="19"/>
    </row>
    <row r="348" spans="2:2" ht="18.75" x14ac:dyDescent="0.25">
      <c r="B348" s="19" t="s">
        <v>4347</v>
      </c>
    </row>
    <row r="349" spans="2:2" ht="18.75" x14ac:dyDescent="0.25">
      <c r="B349" s="19" t="s">
        <v>4348</v>
      </c>
    </row>
    <row r="350" spans="2:2" ht="18.75" x14ac:dyDescent="0.25">
      <c r="B350" s="19" t="s">
        <v>4349</v>
      </c>
    </row>
    <row r="351" spans="2:2" ht="18.75" x14ac:dyDescent="0.25">
      <c r="B351" s="19" t="s">
        <v>4350</v>
      </c>
    </row>
    <row r="352" spans="2:2" ht="18.75" x14ac:dyDescent="0.25">
      <c r="B352" s="19" t="s">
        <v>4351</v>
      </c>
    </row>
    <row r="353" spans="2:2" ht="45" x14ac:dyDescent="0.25">
      <c r="B353" s="66" t="s">
        <v>4648</v>
      </c>
    </row>
    <row r="354" spans="2:2" ht="18.75" x14ac:dyDescent="0.25">
      <c r="B354" s="19"/>
    </row>
    <row r="355" spans="2:2" ht="37.5" x14ac:dyDescent="0.25">
      <c r="B355" s="20" t="s">
        <v>3807</v>
      </c>
    </row>
    <row r="356" spans="2:2" ht="18.75" x14ac:dyDescent="0.25">
      <c r="B356" s="19"/>
    </row>
    <row r="357" spans="2:2" ht="37.5" x14ac:dyDescent="0.25">
      <c r="B357" s="20" t="s">
        <v>3808</v>
      </c>
    </row>
    <row r="358" spans="2:2" ht="56.25" x14ac:dyDescent="0.25">
      <c r="B358" s="20" t="s">
        <v>3809</v>
      </c>
    </row>
    <row r="359" spans="2:2" ht="56.25" x14ac:dyDescent="0.25">
      <c r="B359" s="20" t="s">
        <v>3810</v>
      </c>
    </row>
    <row r="360" spans="2:2" ht="37.5" x14ac:dyDescent="0.25">
      <c r="B360" s="20" t="s">
        <v>3589</v>
      </c>
    </row>
    <row r="361" spans="2:2" ht="56.25" x14ac:dyDescent="0.25">
      <c r="B361" s="20" t="s">
        <v>3811</v>
      </c>
    </row>
    <row r="362" spans="2:2" ht="37.5" x14ac:dyDescent="0.25">
      <c r="B362" s="20" t="s">
        <v>3590</v>
      </c>
    </row>
    <row r="363" spans="2:2" ht="56.25" x14ac:dyDescent="0.25">
      <c r="B363" s="20" t="s">
        <v>3591</v>
      </c>
    </row>
    <row r="364" spans="2:2" ht="56.25" x14ac:dyDescent="0.25">
      <c r="B364" s="20" t="s">
        <v>3592</v>
      </c>
    </row>
    <row r="365" spans="2:2" ht="56.25" x14ac:dyDescent="0.25">
      <c r="B365" s="20" t="s">
        <v>3812</v>
      </c>
    </row>
    <row r="366" spans="2:2" ht="37.5" x14ac:dyDescent="0.25">
      <c r="B366" s="20" t="s">
        <v>3813</v>
      </c>
    </row>
    <row r="367" spans="2:2" ht="112.5" x14ac:dyDescent="0.25">
      <c r="B367" s="20" t="s">
        <v>3593</v>
      </c>
    </row>
    <row r="368" spans="2:2" ht="18.75" x14ac:dyDescent="0.25">
      <c r="B368" s="21"/>
    </row>
    <row r="369" spans="2:2" ht="18.75" x14ac:dyDescent="0.25">
      <c r="B369" s="239"/>
    </row>
    <row r="370" spans="2:2" ht="56.25" x14ac:dyDescent="0.25">
      <c r="B370" s="21" t="s">
        <v>4649</v>
      </c>
    </row>
    <row r="371" spans="2:2" ht="37.5" x14ac:dyDescent="0.25">
      <c r="B371" s="20" t="s">
        <v>4650</v>
      </c>
    </row>
    <row r="372" spans="2:2" ht="37.5" x14ac:dyDescent="0.25">
      <c r="B372" s="20" t="s">
        <v>3815</v>
      </c>
    </row>
    <row r="373" spans="2:2" ht="37.5" x14ac:dyDescent="0.25">
      <c r="B373" s="20" t="s">
        <v>4086</v>
      </c>
    </row>
    <row r="374" spans="2:2" ht="18.75" x14ac:dyDescent="0.25">
      <c r="B374" s="20" t="s">
        <v>3594</v>
      </c>
    </row>
    <row r="375" spans="2:2" ht="112.5" x14ac:dyDescent="0.25">
      <c r="B375" s="20" t="s">
        <v>4355</v>
      </c>
    </row>
    <row r="376" spans="2:2" ht="37.5" x14ac:dyDescent="0.25">
      <c r="B376" s="20" t="s">
        <v>3818</v>
      </c>
    </row>
    <row r="377" spans="2:2" ht="18.75" x14ac:dyDescent="0.25">
      <c r="B377" s="20" t="s">
        <v>4651</v>
      </c>
    </row>
    <row r="378" spans="2:2" ht="18.75" x14ac:dyDescent="0.25">
      <c r="B378" s="20" t="s">
        <v>4652</v>
      </c>
    </row>
    <row r="379" spans="2:2" ht="18.75" x14ac:dyDescent="0.25">
      <c r="B379" s="20" t="s">
        <v>4653</v>
      </c>
    </row>
    <row r="380" spans="2:2" ht="18.75" x14ac:dyDescent="0.25">
      <c r="B380" s="20" t="s">
        <v>4654</v>
      </c>
    </row>
    <row r="381" spans="2:2" ht="18.75" x14ac:dyDescent="0.25">
      <c r="B381" s="20" t="s">
        <v>4655</v>
      </c>
    </row>
    <row r="382" spans="2:2" ht="18.75" x14ac:dyDescent="0.25">
      <c r="B382" s="20" t="s">
        <v>4656</v>
      </c>
    </row>
    <row r="383" spans="2:2" ht="75" x14ac:dyDescent="0.25">
      <c r="B383" s="20" t="s">
        <v>3819</v>
      </c>
    </row>
    <row r="384" spans="2:2" ht="56.25" x14ac:dyDescent="0.25">
      <c r="B384" s="20" t="s">
        <v>3820</v>
      </c>
    </row>
    <row r="385" spans="2:2" ht="56.25" x14ac:dyDescent="0.25">
      <c r="B385" s="20" t="s">
        <v>3821</v>
      </c>
    </row>
    <row r="386" spans="2:2" ht="18.75" x14ac:dyDescent="0.25">
      <c r="B386" s="19"/>
    </row>
    <row r="387" spans="2:2" ht="37.5" x14ac:dyDescent="0.25">
      <c r="B387" s="20" t="s">
        <v>3601</v>
      </c>
    </row>
    <row r="388" spans="2:2" ht="37.5" x14ac:dyDescent="0.25">
      <c r="B388" s="20" t="s">
        <v>3602</v>
      </c>
    </row>
    <row r="389" spans="2:2" ht="18.75" x14ac:dyDescent="0.25">
      <c r="B389" s="19"/>
    </row>
    <row r="390" spans="2:2" ht="18.75" x14ac:dyDescent="0.25">
      <c r="B390" s="19" t="s">
        <v>4657</v>
      </c>
    </row>
    <row r="391" spans="2:2" ht="18.75" x14ac:dyDescent="0.25">
      <c r="B391" s="19" t="s">
        <v>4357</v>
      </c>
    </row>
    <row r="392" spans="2:2" ht="18.75" x14ac:dyDescent="0.25">
      <c r="B392" s="19" t="s">
        <v>4358</v>
      </c>
    </row>
    <row r="393" spans="2:2" ht="18.75" x14ac:dyDescent="0.25">
      <c r="B393" s="19" t="s">
        <v>4359</v>
      </c>
    </row>
    <row r="394" spans="2:2" ht="18.75" x14ac:dyDescent="0.25">
      <c r="B394" s="19" t="s">
        <v>4360</v>
      </c>
    </row>
    <row r="395" spans="2:2" ht="56.25" x14ac:dyDescent="0.25">
      <c r="B395" s="19" t="s">
        <v>4658</v>
      </c>
    </row>
    <row r="396" spans="2:2" ht="37.5" x14ac:dyDescent="0.25">
      <c r="B396" s="19" t="s">
        <v>4659</v>
      </c>
    </row>
    <row r="397" spans="2:2" ht="18.75" x14ac:dyDescent="0.25">
      <c r="B397" s="20"/>
    </row>
    <row r="398" spans="2:2" ht="18.75" x14ac:dyDescent="0.25">
      <c r="B398" s="20" t="s">
        <v>3827</v>
      </c>
    </row>
    <row r="399" spans="2:2" ht="75" x14ac:dyDescent="0.25">
      <c r="B399" s="20" t="s">
        <v>3828</v>
      </c>
    </row>
    <row r="400" spans="2:2" ht="37.5" x14ac:dyDescent="0.25">
      <c r="B400" s="20" t="s">
        <v>3829</v>
      </c>
    </row>
    <row r="401" spans="2:2" ht="37.5" x14ac:dyDescent="0.25">
      <c r="B401" s="20" t="s">
        <v>3830</v>
      </c>
    </row>
    <row r="402" spans="2:2" ht="18.75" x14ac:dyDescent="0.25">
      <c r="B402" s="20" t="s">
        <v>3831</v>
      </c>
    </row>
    <row r="403" spans="2:2" ht="18.75" x14ac:dyDescent="0.25">
      <c r="B403" s="20" t="s">
        <v>3603</v>
      </c>
    </row>
    <row r="404" spans="2:2" ht="37.5" x14ac:dyDescent="0.25">
      <c r="B404" s="20" t="s">
        <v>3832</v>
      </c>
    </row>
    <row r="405" spans="2:2" ht="37.5" x14ac:dyDescent="0.25">
      <c r="B405" s="20" t="s">
        <v>3833</v>
      </c>
    </row>
    <row r="406" spans="2:2" ht="18.75" x14ac:dyDescent="0.25">
      <c r="B406" s="20"/>
    </row>
    <row r="407" spans="2:2" ht="56.25" x14ac:dyDescent="0.25">
      <c r="B407" s="19" t="s">
        <v>4660</v>
      </c>
    </row>
    <row r="408" spans="2:2" ht="18.75" x14ac:dyDescent="0.25">
      <c r="B408" s="19"/>
    </row>
    <row r="409" spans="2:2" ht="18.75" x14ac:dyDescent="0.25">
      <c r="B409" s="19" t="s">
        <v>4661</v>
      </c>
    </row>
    <row r="410" spans="2:2" ht="18.75" x14ac:dyDescent="0.25">
      <c r="B410" s="19"/>
    </row>
    <row r="411" spans="2:2" ht="56.25" x14ac:dyDescent="0.25">
      <c r="B411" s="20" t="s">
        <v>3838</v>
      </c>
    </row>
    <row r="412" spans="2:2" ht="18.75" x14ac:dyDescent="0.25">
      <c r="B412" s="20" t="s">
        <v>3604</v>
      </c>
    </row>
    <row r="413" spans="2:2" ht="18.75" x14ac:dyDescent="0.25">
      <c r="B413" s="20" t="s">
        <v>3605</v>
      </c>
    </row>
    <row r="414" spans="2:2" ht="93.75" x14ac:dyDescent="0.25">
      <c r="B414" s="20" t="s">
        <v>3839</v>
      </c>
    </row>
    <row r="415" spans="2:2" ht="75" x14ac:dyDescent="0.25">
      <c r="B415" s="20" t="s">
        <v>3606</v>
      </c>
    </row>
    <row r="416" spans="2:2" ht="37.5" x14ac:dyDescent="0.25">
      <c r="B416" s="20" t="s">
        <v>3840</v>
      </c>
    </row>
    <row r="417" spans="2:2" ht="37.5" x14ac:dyDescent="0.25">
      <c r="B417" s="20" t="s">
        <v>3841</v>
      </c>
    </row>
    <row r="418" spans="2:2" ht="93.75" x14ac:dyDescent="0.25">
      <c r="B418" s="20" t="s">
        <v>4094</v>
      </c>
    </row>
    <row r="419" spans="2:2" ht="56.25" x14ac:dyDescent="0.25">
      <c r="B419" s="20" t="s">
        <v>3843</v>
      </c>
    </row>
    <row r="420" spans="2:2" ht="37.5" x14ac:dyDescent="0.25">
      <c r="B420" s="20" t="s">
        <v>3844</v>
      </c>
    </row>
    <row r="421" spans="2:2" ht="37.5" x14ac:dyDescent="0.25">
      <c r="B421" s="20" t="s">
        <v>3845</v>
      </c>
    </row>
    <row r="422" spans="2:2" ht="37.5" x14ac:dyDescent="0.25">
      <c r="B422" s="20" t="s">
        <v>3607</v>
      </c>
    </row>
    <row r="423" spans="2:2" ht="18.75" x14ac:dyDescent="0.25">
      <c r="B423" s="19"/>
    </row>
    <row r="424" spans="2:2" ht="56.25" x14ac:dyDescent="0.25">
      <c r="B424" s="20" t="s">
        <v>3846</v>
      </c>
    </row>
    <row r="425" spans="2:2" ht="56.25" x14ac:dyDescent="0.25">
      <c r="B425" s="20" t="s">
        <v>3847</v>
      </c>
    </row>
    <row r="426" spans="2:2" ht="75" x14ac:dyDescent="0.25">
      <c r="B426" s="20" t="s">
        <v>3848</v>
      </c>
    </row>
    <row r="427" spans="2:2" ht="37.5" x14ac:dyDescent="0.25">
      <c r="B427" s="20" t="s">
        <v>3849</v>
      </c>
    </row>
    <row r="428" spans="2:2" ht="37.5" x14ac:dyDescent="0.25">
      <c r="B428" s="20" t="s">
        <v>3850</v>
      </c>
    </row>
    <row r="429" spans="2:2" ht="75" x14ac:dyDescent="0.25">
      <c r="B429" s="20" t="s">
        <v>3851</v>
      </c>
    </row>
    <row r="430" spans="2:2" ht="93.75" x14ac:dyDescent="0.25">
      <c r="B430" s="20" t="s">
        <v>3852</v>
      </c>
    </row>
    <row r="431" spans="2:2" ht="93.75" x14ac:dyDescent="0.25">
      <c r="B431" s="20" t="s">
        <v>3853</v>
      </c>
    </row>
    <row r="432" spans="2:2" ht="18.75" x14ac:dyDescent="0.25">
      <c r="B432" s="19"/>
    </row>
    <row r="433" spans="2:2" ht="18.75" x14ac:dyDescent="0.25">
      <c r="B433" s="19" t="s">
        <v>4367</v>
      </c>
    </row>
    <row r="434" spans="2:2" ht="18.75" x14ac:dyDescent="0.25">
      <c r="B434" s="19" t="s">
        <v>4368</v>
      </c>
    </row>
    <row r="435" spans="2:2" ht="75" x14ac:dyDescent="0.25">
      <c r="B435" s="19" t="s">
        <v>4369</v>
      </c>
    </row>
    <row r="436" spans="2:2" ht="18.75" x14ac:dyDescent="0.25">
      <c r="B436" s="19"/>
    </row>
    <row r="437" spans="2:2" ht="18.75" x14ac:dyDescent="0.25">
      <c r="B437" s="19"/>
    </row>
    <row r="438" spans="2:2" ht="18.75" x14ac:dyDescent="0.25">
      <c r="B438" s="19" t="s">
        <v>4370</v>
      </c>
    </row>
    <row r="439" spans="2:2" ht="18.75" x14ac:dyDescent="0.25">
      <c r="B439" s="19" t="s">
        <v>4371</v>
      </c>
    </row>
    <row r="440" spans="2:2" ht="18.75" x14ac:dyDescent="0.25">
      <c r="B440" s="19"/>
    </row>
    <row r="441" spans="2:2" ht="18.75" x14ac:dyDescent="0.25">
      <c r="B441" s="20" t="s">
        <v>4372</v>
      </c>
    </row>
    <row r="442" spans="2:2" ht="37.5" x14ac:dyDescent="0.25">
      <c r="B442" s="20" t="s">
        <v>4662</v>
      </c>
    </row>
    <row r="443" spans="2:2" ht="18.75" x14ac:dyDescent="0.25">
      <c r="B443" s="20" t="s">
        <v>4663</v>
      </c>
    </row>
    <row r="444" spans="2:2" ht="37.5" x14ac:dyDescent="0.25">
      <c r="B444" s="20" t="s">
        <v>4664</v>
      </c>
    </row>
    <row r="445" spans="2:2" ht="18.75" x14ac:dyDescent="0.25">
      <c r="B445" s="20" t="s">
        <v>4665</v>
      </c>
    </row>
    <row r="446" spans="2:2" ht="18.75" x14ac:dyDescent="0.25">
      <c r="B446" s="20" t="s">
        <v>4666</v>
      </c>
    </row>
    <row r="447" spans="2:2" ht="18.75" x14ac:dyDescent="0.25">
      <c r="B447" s="20" t="s">
        <v>4667</v>
      </c>
    </row>
    <row r="448" spans="2:2" ht="18.75" x14ac:dyDescent="0.25">
      <c r="B448" s="20" t="s">
        <v>4668</v>
      </c>
    </row>
    <row r="449" spans="2:2" ht="37.5" x14ac:dyDescent="0.25">
      <c r="B449" s="20" t="s">
        <v>3863</v>
      </c>
    </row>
    <row r="450" spans="2:2" ht="56.25" x14ac:dyDescent="0.25">
      <c r="B450" s="20" t="s">
        <v>4669</v>
      </c>
    </row>
    <row r="451" spans="2:2" ht="18.75" x14ac:dyDescent="0.25">
      <c r="B451" s="19"/>
    </row>
    <row r="452" spans="2:2" ht="18.75" x14ac:dyDescent="0.25">
      <c r="B452" s="19" t="s">
        <v>4380</v>
      </c>
    </row>
    <row r="453" spans="2:2" ht="18.75" x14ac:dyDescent="0.25">
      <c r="B453" s="19" t="s">
        <v>4371</v>
      </c>
    </row>
    <row r="454" spans="2:2" ht="18.75" x14ac:dyDescent="0.25">
      <c r="B454" s="19"/>
    </row>
    <row r="455" spans="2:2" ht="37.5" x14ac:dyDescent="0.25">
      <c r="B455" s="20" t="s">
        <v>3865</v>
      </c>
    </row>
    <row r="456" spans="2:2" ht="75" x14ac:dyDescent="0.25">
      <c r="B456" s="20" t="s">
        <v>3866</v>
      </c>
    </row>
    <row r="457" spans="2:2" ht="18.75" x14ac:dyDescent="0.25">
      <c r="B457" s="20" t="s">
        <v>3867</v>
      </c>
    </row>
    <row r="458" spans="2:2" ht="18.75" x14ac:dyDescent="0.25">
      <c r="B458" s="20" t="s">
        <v>3614</v>
      </c>
    </row>
    <row r="459" spans="2:2" ht="37.5" x14ac:dyDescent="0.25">
      <c r="B459" s="20" t="s">
        <v>3615</v>
      </c>
    </row>
    <row r="460" spans="2:2" ht="37.5" x14ac:dyDescent="0.25">
      <c r="B460" s="20" t="s">
        <v>3616</v>
      </c>
    </row>
    <row r="461" spans="2:2" ht="18.75" x14ac:dyDescent="0.25">
      <c r="B461" s="20"/>
    </row>
    <row r="462" spans="2:2" ht="18.75" x14ac:dyDescent="0.25">
      <c r="B462" s="19"/>
    </row>
    <row r="463" spans="2:2" ht="18.75" x14ac:dyDescent="0.25">
      <c r="B463" s="20" t="s">
        <v>3868</v>
      </c>
    </row>
    <row r="464" spans="2:2" ht="56.25" x14ac:dyDescent="0.25">
      <c r="B464" s="20" t="s">
        <v>3869</v>
      </c>
    </row>
    <row r="465" spans="2:2" ht="18.75" x14ac:dyDescent="0.25">
      <c r="B465" s="20" t="s">
        <v>3870</v>
      </c>
    </row>
    <row r="466" spans="2:2" ht="18.75" x14ac:dyDescent="0.25">
      <c r="B466" s="20" t="s">
        <v>3617</v>
      </c>
    </row>
    <row r="467" spans="2:2" ht="18.75" x14ac:dyDescent="0.25">
      <c r="B467" s="20" t="s">
        <v>3618</v>
      </c>
    </row>
    <row r="468" spans="2:2" ht="18.75" x14ac:dyDescent="0.25">
      <c r="B468" s="20" t="s">
        <v>3619</v>
      </c>
    </row>
    <row r="469" spans="2:2" ht="37.5" x14ac:dyDescent="0.25">
      <c r="B469" s="20" t="s">
        <v>3871</v>
      </c>
    </row>
    <row r="470" spans="2:2" ht="18.75" x14ac:dyDescent="0.25">
      <c r="B470" s="20" t="s">
        <v>3872</v>
      </c>
    </row>
    <row r="471" spans="2:2" ht="37.5" x14ac:dyDescent="0.25">
      <c r="B471" s="20" t="s">
        <v>3873</v>
      </c>
    </row>
    <row r="472" spans="2:2" ht="18.75" x14ac:dyDescent="0.25">
      <c r="B472" s="20" t="s">
        <v>3874</v>
      </c>
    </row>
    <row r="473" spans="2:2" ht="56.25" x14ac:dyDescent="0.25">
      <c r="B473" s="20" t="s">
        <v>3875</v>
      </c>
    </row>
    <row r="474" spans="2:2" ht="37.5" x14ac:dyDescent="0.25">
      <c r="B474" s="20" t="s">
        <v>3876</v>
      </c>
    </row>
    <row r="475" spans="2:2" ht="18.75" x14ac:dyDescent="0.25">
      <c r="B475" s="20" t="s">
        <v>3877</v>
      </c>
    </row>
    <row r="476" spans="2:2" ht="18.75" x14ac:dyDescent="0.25">
      <c r="B476" s="20" t="s">
        <v>3878</v>
      </c>
    </row>
    <row r="477" spans="2:2" ht="56.25" x14ac:dyDescent="0.25">
      <c r="B477" s="20" t="s">
        <v>4101</v>
      </c>
    </row>
    <row r="478" spans="2:2" ht="56.25" x14ac:dyDescent="0.25">
      <c r="B478" s="20" t="s">
        <v>4102</v>
      </c>
    </row>
    <row r="479" spans="2:2" ht="37.5" x14ac:dyDescent="0.25">
      <c r="B479" s="20" t="s">
        <v>3880</v>
      </c>
    </row>
    <row r="480" spans="2:2" ht="131.25" x14ac:dyDescent="0.25">
      <c r="B480" s="20" t="s">
        <v>4103</v>
      </c>
    </row>
    <row r="481" spans="2:2" ht="37.5" x14ac:dyDescent="0.25">
      <c r="B481" s="20" t="s">
        <v>4670</v>
      </c>
    </row>
    <row r="482" spans="2:2" ht="18.75" x14ac:dyDescent="0.25">
      <c r="B482" s="19"/>
    </row>
    <row r="483" spans="2:2" ht="168.75" x14ac:dyDescent="0.25">
      <c r="B483" s="20" t="s">
        <v>4671</v>
      </c>
    </row>
    <row r="484" spans="2:2" ht="18.75" x14ac:dyDescent="0.25">
      <c r="B484" s="21" t="s">
        <v>4672</v>
      </c>
    </row>
    <row r="485" spans="2:2" ht="18.75" x14ac:dyDescent="0.25">
      <c r="B485" s="21" t="s">
        <v>3620</v>
      </c>
    </row>
    <row r="486" spans="2:2" ht="37.5" x14ac:dyDescent="0.25">
      <c r="B486" s="21" t="s">
        <v>3883</v>
      </c>
    </row>
    <row r="487" spans="2:2" ht="37.5" x14ac:dyDescent="0.25">
      <c r="B487" s="21" t="s">
        <v>3884</v>
      </c>
    </row>
    <row r="488" spans="2:2" ht="93.75" x14ac:dyDescent="0.25">
      <c r="B488" s="21" t="s">
        <v>3885</v>
      </c>
    </row>
    <row r="489" spans="2:2" ht="18.75" x14ac:dyDescent="0.25">
      <c r="B489" s="21" t="s">
        <v>4673</v>
      </c>
    </row>
    <row r="490" spans="2:2" ht="37.5" x14ac:dyDescent="0.25">
      <c r="B490" s="21" t="s">
        <v>3887</v>
      </c>
    </row>
    <row r="491" spans="2:2" ht="37.5" x14ac:dyDescent="0.25">
      <c r="B491" s="21" t="s">
        <v>4674</v>
      </c>
    </row>
    <row r="492" spans="2:2" ht="93.75" x14ac:dyDescent="0.25">
      <c r="B492" s="21" t="s">
        <v>4675</v>
      </c>
    </row>
    <row r="493" spans="2:2" ht="37.5" x14ac:dyDescent="0.25">
      <c r="B493" s="21" t="s">
        <v>4676</v>
      </c>
    </row>
    <row r="494" spans="2:2" ht="18.75" x14ac:dyDescent="0.25">
      <c r="B494" s="21" t="s">
        <v>4677</v>
      </c>
    </row>
    <row r="495" spans="2:2" ht="18.75" x14ac:dyDescent="0.25">
      <c r="B495" s="239"/>
    </row>
    <row r="496" spans="2:2" ht="93.75" x14ac:dyDescent="0.25">
      <c r="B496" s="21" t="s">
        <v>4678</v>
      </c>
    </row>
    <row r="497" spans="2:3" ht="18.75" x14ac:dyDescent="0.25">
      <c r="B497" s="21" t="s">
        <v>4679</v>
      </c>
    </row>
    <row r="498" spans="2:3" ht="18.75" x14ac:dyDescent="0.25">
      <c r="B498" s="21" t="s">
        <v>4680</v>
      </c>
    </row>
    <row r="499" spans="2:3" ht="18.75" x14ac:dyDescent="0.25">
      <c r="B499" s="21" t="s">
        <v>4681</v>
      </c>
    </row>
    <row r="500" spans="2:3" ht="56.25" x14ac:dyDescent="0.25">
      <c r="B500" s="21" t="s">
        <v>4682</v>
      </c>
      <c r="C500" s="37"/>
    </row>
    <row r="501" spans="2:3" ht="56.25" x14ac:dyDescent="0.25">
      <c r="B501" s="21" t="s">
        <v>4683</v>
      </c>
    </row>
    <row r="502" spans="2:3" ht="37.5" x14ac:dyDescent="0.25">
      <c r="B502" s="21" t="s">
        <v>4109</v>
      </c>
    </row>
    <row r="503" spans="2:3" ht="56.25" x14ac:dyDescent="0.25">
      <c r="B503" s="21" t="s">
        <v>4684</v>
      </c>
    </row>
    <row r="504" spans="2:3" ht="18.75" x14ac:dyDescent="0.25">
      <c r="B504" s="21" t="s">
        <v>4685</v>
      </c>
    </row>
    <row r="505" spans="2:3" ht="37.5" x14ac:dyDescent="0.25">
      <c r="B505" s="21" t="s">
        <v>4686</v>
      </c>
    </row>
    <row r="506" spans="2:3" ht="75" x14ac:dyDescent="0.25">
      <c r="B506" s="21" t="s">
        <v>4687</v>
      </c>
    </row>
    <row r="507" spans="2:3" ht="37.5" x14ac:dyDescent="0.25">
      <c r="B507" s="21" t="s">
        <v>4688</v>
      </c>
    </row>
    <row r="508" spans="2:3" ht="75" x14ac:dyDescent="0.25">
      <c r="B508" s="21" t="s">
        <v>4689</v>
      </c>
    </row>
    <row r="509" spans="2:3" ht="37.5" x14ac:dyDescent="0.25">
      <c r="B509" s="21" t="s">
        <v>4690</v>
      </c>
    </row>
    <row r="510" spans="2:3" ht="37.5" x14ac:dyDescent="0.25">
      <c r="B510" s="21" t="s">
        <v>4691</v>
      </c>
    </row>
    <row r="511" spans="2:3" ht="18.75" x14ac:dyDescent="0.25">
      <c r="B511" s="239"/>
    </row>
    <row r="512" spans="2:3" ht="37.5" x14ac:dyDescent="0.25">
      <c r="B512" s="21" t="s">
        <v>4692</v>
      </c>
    </row>
    <row r="513" spans="2:2" ht="18.75" x14ac:dyDescent="0.25">
      <c r="B513" s="21" t="s">
        <v>4693</v>
      </c>
    </row>
    <row r="514" spans="2:2" ht="37.5" x14ac:dyDescent="0.25">
      <c r="B514" s="21" t="s">
        <v>4694</v>
      </c>
    </row>
    <row r="515" spans="2:2" ht="18.75" x14ac:dyDescent="0.25">
      <c r="B515" s="21" t="s">
        <v>4695</v>
      </c>
    </row>
    <row r="516" spans="2:2" ht="18.75" x14ac:dyDescent="0.25">
      <c r="B516" s="21" t="s">
        <v>3899</v>
      </c>
    </row>
    <row r="517" spans="2:2" ht="18.75" x14ac:dyDescent="0.25">
      <c r="B517" s="21" t="s">
        <v>3623</v>
      </c>
    </row>
    <row r="518" spans="2:2" ht="37.5" x14ac:dyDescent="0.25">
      <c r="B518" s="21" t="s">
        <v>4696</v>
      </c>
    </row>
    <row r="519" spans="2:2" ht="37.5" x14ac:dyDescent="0.25">
      <c r="B519" s="21" t="s">
        <v>4697</v>
      </c>
    </row>
    <row r="520" spans="2:2" ht="18.75" x14ac:dyDescent="0.25">
      <c r="B520" s="21" t="s">
        <v>3625</v>
      </c>
    </row>
    <row r="521" spans="2:2" ht="56.25" x14ac:dyDescent="0.25">
      <c r="B521" s="21" t="s">
        <v>4698</v>
      </c>
    </row>
    <row r="522" spans="2:2" ht="37.5" x14ac:dyDescent="0.25">
      <c r="B522" s="21" t="s">
        <v>3632</v>
      </c>
    </row>
    <row r="523" spans="2:2" ht="18.75" x14ac:dyDescent="0.25">
      <c r="B523" s="21" t="s">
        <v>4699</v>
      </c>
    </row>
    <row r="524" spans="2:2" ht="56.25" x14ac:dyDescent="0.25">
      <c r="B524" s="21" t="s">
        <v>4700</v>
      </c>
    </row>
    <row r="525" spans="2:2" ht="18.75" x14ac:dyDescent="0.25">
      <c r="B525" s="21" t="s">
        <v>4701</v>
      </c>
    </row>
    <row r="526" spans="2:2" ht="18.75" x14ac:dyDescent="0.25">
      <c r="B526" s="20"/>
    </row>
    <row r="527" spans="2:2" ht="18.75" x14ac:dyDescent="0.25">
      <c r="B527" s="19" t="s">
        <v>4399</v>
      </c>
    </row>
    <row r="528" spans="2:2" ht="18.75" x14ac:dyDescent="0.25">
      <c r="B528" s="19" t="s">
        <v>4334</v>
      </c>
    </row>
    <row r="529" spans="2:2" ht="18.75" x14ac:dyDescent="0.25">
      <c r="B529" s="19" t="s">
        <v>4400</v>
      </c>
    </row>
    <row r="530" spans="2:2" ht="37.5" x14ac:dyDescent="0.25">
      <c r="B530" s="19" t="s">
        <v>4401</v>
      </c>
    </row>
    <row r="531" spans="2:2" ht="18.75" x14ac:dyDescent="0.25">
      <c r="B531" s="19" t="s">
        <v>4402</v>
      </c>
    </row>
    <row r="532" spans="2:2" ht="18.75" x14ac:dyDescent="0.25">
      <c r="B532" s="19" t="s">
        <v>4403</v>
      </c>
    </row>
    <row r="533" spans="2:2" ht="18.75" x14ac:dyDescent="0.25">
      <c r="B533" s="19" t="s">
        <v>4404</v>
      </c>
    </row>
    <row r="534" spans="2:2" ht="18.75" x14ac:dyDescent="0.25">
      <c r="B534" s="19"/>
    </row>
    <row r="535" spans="2:2" ht="37.5" x14ac:dyDescent="0.25">
      <c r="B535" s="20" t="s">
        <v>3924</v>
      </c>
    </row>
    <row r="536" spans="2:2" ht="37.5" x14ac:dyDescent="0.25">
      <c r="B536" s="20" t="s">
        <v>4702</v>
      </c>
    </row>
    <row r="537" spans="2:2" ht="18.75" x14ac:dyDescent="0.25">
      <c r="B537" s="20"/>
    </row>
    <row r="538" spans="2:2" ht="18.75" x14ac:dyDescent="0.25">
      <c r="B538" s="19"/>
    </row>
    <row r="539" spans="2:2" ht="18.75" x14ac:dyDescent="0.25">
      <c r="B539" s="20" t="s">
        <v>4703</v>
      </c>
    </row>
    <row r="540" spans="2:2" ht="75" x14ac:dyDescent="0.25">
      <c r="B540" s="20" t="s">
        <v>4704</v>
      </c>
    </row>
    <row r="541" spans="2:2" ht="37.5" x14ac:dyDescent="0.25">
      <c r="B541" s="20" t="s">
        <v>4705</v>
      </c>
    </row>
    <row r="542" spans="2:2" ht="75" x14ac:dyDescent="0.25">
      <c r="B542" s="20" t="s">
        <v>4706</v>
      </c>
    </row>
    <row r="543" spans="2:2" ht="75" x14ac:dyDescent="0.25">
      <c r="B543" s="20" t="s">
        <v>3928</v>
      </c>
    </row>
    <row r="544" spans="2:2" ht="18.75" x14ac:dyDescent="0.25">
      <c r="B544" s="20"/>
    </row>
    <row r="545" spans="2:2" ht="56.25" x14ac:dyDescent="0.25">
      <c r="B545" s="19" t="s">
        <v>4406</v>
      </c>
    </row>
    <row r="546" spans="2:2" ht="18.75" x14ac:dyDescent="0.25">
      <c r="B546" s="19" t="s">
        <v>4707</v>
      </c>
    </row>
    <row r="547" spans="2:2" ht="18.75" x14ac:dyDescent="0.25">
      <c r="B547" s="19" t="s">
        <v>4268</v>
      </c>
    </row>
    <row r="548" spans="2:2" ht="18.75" x14ac:dyDescent="0.25">
      <c r="B548" s="19"/>
    </row>
    <row r="549" spans="2:2" ht="37.5" x14ac:dyDescent="0.25">
      <c r="B549" s="20" t="s">
        <v>3634</v>
      </c>
    </row>
    <row r="550" spans="2:2" ht="75" x14ac:dyDescent="0.25">
      <c r="B550" s="20" t="s">
        <v>4708</v>
      </c>
    </row>
    <row r="551" spans="2:2" ht="37.5" x14ac:dyDescent="0.25">
      <c r="B551" s="20" t="s">
        <v>3635</v>
      </c>
    </row>
    <row r="552" spans="2:2" ht="56.25" x14ac:dyDescent="0.25">
      <c r="B552" s="20" t="s">
        <v>3636</v>
      </c>
    </row>
    <row r="553" spans="2:2" ht="18.75" x14ac:dyDescent="0.25">
      <c r="B553" s="20" t="s">
        <v>3637</v>
      </c>
    </row>
    <row r="554" spans="2:2" ht="37.5" x14ac:dyDescent="0.25">
      <c r="B554" s="20" t="s">
        <v>3638</v>
      </c>
    </row>
    <row r="555" spans="2:2" ht="18.75" x14ac:dyDescent="0.25">
      <c r="B555" s="19"/>
    </row>
    <row r="556" spans="2:2" ht="18.75" x14ac:dyDescent="0.25">
      <c r="B556" s="20" t="s">
        <v>3639</v>
      </c>
    </row>
    <row r="557" spans="2:2" ht="37.5" x14ac:dyDescent="0.25">
      <c r="B557" s="20" t="s">
        <v>3640</v>
      </c>
    </row>
    <row r="558" spans="2:2" ht="18.75" x14ac:dyDescent="0.25">
      <c r="B558" s="20"/>
    </row>
    <row r="559" spans="2:2" ht="37.5" x14ac:dyDescent="0.25">
      <c r="B559" s="19" t="s">
        <v>4409</v>
      </c>
    </row>
    <row r="560" spans="2:2" ht="37.5" x14ac:dyDescent="0.25">
      <c r="B560" s="19" t="s">
        <v>4709</v>
      </c>
    </row>
    <row r="561" spans="2:2" ht="18.75" x14ac:dyDescent="0.25">
      <c r="B561" s="19"/>
    </row>
    <row r="562" spans="2:2" ht="37.5" x14ac:dyDescent="0.25">
      <c r="B562" s="20" t="s">
        <v>4710</v>
      </c>
    </row>
    <row r="563" spans="2:2" ht="37.5" x14ac:dyDescent="0.25">
      <c r="B563" s="20" t="s">
        <v>4711</v>
      </c>
    </row>
    <row r="564" spans="2:2" ht="56.25" x14ac:dyDescent="0.25">
      <c r="B564" s="20" t="s">
        <v>3937</v>
      </c>
    </row>
    <row r="565" spans="2:2" ht="37.5" x14ac:dyDescent="0.25">
      <c r="B565" s="20" t="s">
        <v>3938</v>
      </c>
    </row>
    <row r="566" spans="2:2" ht="18.75" x14ac:dyDescent="0.25">
      <c r="B566" s="20"/>
    </row>
    <row r="567" spans="2:2" ht="18.75" x14ac:dyDescent="0.25">
      <c r="B567" s="19" t="s">
        <v>4411</v>
      </c>
    </row>
    <row r="568" spans="2:2" ht="18.75" x14ac:dyDescent="0.25">
      <c r="B568" s="19" t="s">
        <v>4412</v>
      </c>
    </row>
    <row r="569" spans="2:2" ht="18.75" x14ac:dyDescent="0.25">
      <c r="B569" s="19" t="s">
        <v>4413</v>
      </c>
    </row>
    <row r="570" spans="2:2" ht="18.75" x14ac:dyDescent="0.25">
      <c r="B570" s="19" t="s">
        <v>4414</v>
      </c>
    </row>
    <row r="571" spans="2:2" ht="18.75" x14ac:dyDescent="0.25">
      <c r="B571" s="20"/>
    </row>
    <row r="572" spans="2:2" ht="93.75" x14ac:dyDescent="0.25">
      <c r="B572" s="20" t="s">
        <v>3942</v>
      </c>
    </row>
    <row r="573" spans="2:2" ht="18.75" x14ac:dyDescent="0.25">
      <c r="B573" s="20" t="s">
        <v>3642</v>
      </c>
    </row>
    <row r="574" spans="2:2" ht="37.5" x14ac:dyDescent="0.25">
      <c r="B574" s="20" t="s">
        <v>3943</v>
      </c>
    </row>
    <row r="575" spans="2:2" ht="56.25" x14ac:dyDescent="0.25">
      <c r="B575" s="20" t="s">
        <v>3643</v>
      </c>
    </row>
    <row r="576" spans="2:2" ht="18.75" x14ac:dyDescent="0.25">
      <c r="B576" s="19"/>
    </row>
    <row r="577" spans="2:2" ht="18.75" x14ac:dyDescent="0.25">
      <c r="B577" s="19"/>
    </row>
    <row r="578" spans="2:2" ht="18.75" x14ac:dyDescent="0.25">
      <c r="B578" s="19"/>
    </row>
    <row r="579" spans="2:2" ht="37.5" x14ac:dyDescent="0.25">
      <c r="B579" s="19" t="s">
        <v>4415</v>
      </c>
    </row>
    <row r="580" spans="2:2" ht="18.75" x14ac:dyDescent="0.25">
      <c r="B580" s="19" t="s">
        <v>4416</v>
      </c>
    </row>
    <row r="581" spans="2:2" ht="18.75" x14ac:dyDescent="0.25">
      <c r="B581" s="19" t="s">
        <v>4417</v>
      </c>
    </row>
    <row r="582" spans="2:2" ht="18.75" x14ac:dyDescent="0.25">
      <c r="B582" s="19" t="s">
        <v>4712</v>
      </c>
    </row>
    <row r="583" spans="2:2" ht="37.5" x14ac:dyDescent="0.25">
      <c r="B583" s="19" t="s">
        <v>4713</v>
      </c>
    </row>
    <row r="584" spans="2:2" ht="18.75" x14ac:dyDescent="0.25">
      <c r="B584" s="19" t="s">
        <v>4714</v>
      </c>
    </row>
    <row r="585" spans="2:2" ht="37.5" x14ac:dyDescent="0.25">
      <c r="B585" s="19" t="s">
        <v>4715</v>
      </c>
    </row>
    <row r="586" spans="2:2" ht="18.75" x14ac:dyDescent="0.25">
      <c r="B586" s="19" t="s">
        <v>4334</v>
      </c>
    </row>
    <row r="587" spans="2:2" ht="18.75" x14ac:dyDescent="0.25">
      <c r="B587" s="222"/>
    </row>
    <row r="588" spans="2:2" ht="75" x14ac:dyDescent="0.25">
      <c r="B588" s="220" t="s">
        <v>4716</v>
      </c>
    </row>
    <row r="589" spans="2:2" ht="18.75" x14ac:dyDescent="0.25">
      <c r="B589" s="19"/>
    </row>
    <row r="590" spans="2:2" ht="18.75" x14ac:dyDescent="0.25">
      <c r="B590" s="19" t="s">
        <v>4717</v>
      </c>
    </row>
    <row r="591" spans="2:2" ht="18.75" x14ac:dyDescent="0.25">
      <c r="B591" s="221"/>
    </row>
    <row r="592" spans="2:2" ht="37.5" x14ac:dyDescent="0.25">
      <c r="B592" s="20" t="s">
        <v>4718</v>
      </c>
    </row>
    <row r="593" spans="2:2" ht="37.5" x14ac:dyDescent="0.25">
      <c r="B593" s="20" t="s">
        <v>4719</v>
      </c>
    </row>
    <row r="594" spans="2:2" ht="56.25" x14ac:dyDescent="0.25">
      <c r="B594" s="220" t="s">
        <v>4720</v>
      </c>
    </row>
    <row r="595" spans="2:2" ht="18.75" x14ac:dyDescent="0.25">
      <c r="B595" s="220" t="s">
        <v>4721</v>
      </c>
    </row>
    <row r="596" spans="2:2" ht="18.75" x14ac:dyDescent="0.25">
      <c r="B596" s="220" t="s">
        <v>4722</v>
      </c>
    </row>
    <row r="597" spans="2:2" ht="37.5" x14ac:dyDescent="0.25">
      <c r="B597" s="220" t="s">
        <v>4723</v>
      </c>
    </row>
    <row r="598" spans="2:2" ht="37.5" x14ac:dyDescent="0.25">
      <c r="B598" s="220" t="s">
        <v>4724</v>
      </c>
    </row>
    <row r="599" spans="2:2" ht="56.25" x14ac:dyDescent="0.25">
      <c r="B599" s="220" t="s">
        <v>4725</v>
      </c>
    </row>
    <row r="600" spans="2:2" ht="37.5" x14ac:dyDescent="0.25">
      <c r="B600" s="220" t="s">
        <v>4726</v>
      </c>
    </row>
    <row r="601" spans="2:2" ht="18.75" x14ac:dyDescent="0.25">
      <c r="B601" s="220"/>
    </row>
    <row r="602" spans="2:2" ht="18.75" x14ac:dyDescent="0.25">
      <c r="B602" s="221"/>
    </row>
    <row r="603" spans="2:2" ht="75" x14ac:dyDescent="0.25">
      <c r="B603" s="220" t="s">
        <v>4727</v>
      </c>
    </row>
    <row r="604" spans="2:2" ht="18.75" x14ac:dyDescent="0.25">
      <c r="B604" s="220" t="s">
        <v>4430</v>
      </c>
    </row>
    <row r="605" spans="2:2" ht="75" x14ac:dyDescent="0.25">
      <c r="B605" s="220" t="s">
        <v>4728</v>
      </c>
    </row>
    <row r="606" spans="2:2" ht="37.5" x14ac:dyDescent="0.25">
      <c r="B606" s="220" t="s">
        <v>4729</v>
      </c>
    </row>
    <row r="607" spans="2:2" ht="37.5" x14ac:dyDescent="0.25">
      <c r="B607" s="220" t="s">
        <v>4730</v>
      </c>
    </row>
    <row r="608" spans="2:2" ht="56.25" x14ac:dyDescent="0.25">
      <c r="B608" s="220" t="s">
        <v>4731</v>
      </c>
    </row>
    <row r="609" spans="2:3" ht="56.25" x14ac:dyDescent="0.25">
      <c r="B609" s="220" t="s">
        <v>4732</v>
      </c>
    </row>
    <row r="610" spans="2:3" ht="18.75" x14ac:dyDescent="0.25">
      <c r="B610" s="232"/>
    </row>
    <row r="611" spans="2:3" ht="56.25" x14ac:dyDescent="0.25">
      <c r="B611" s="19" t="s">
        <v>4733</v>
      </c>
    </row>
    <row r="612" spans="2:3" ht="37.5" x14ac:dyDescent="0.25">
      <c r="B612" s="220" t="s">
        <v>4437</v>
      </c>
    </row>
    <row r="613" spans="2:3" ht="37.5" x14ac:dyDescent="0.25">
      <c r="B613" s="220" t="s">
        <v>4734</v>
      </c>
    </row>
    <row r="614" spans="2:3" ht="18.75" x14ac:dyDescent="0.25">
      <c r="B614" s="220" t="s">
        <v>4439</v>
      </c>
    </row>
    <row r="615" spans="2:3" ht="18.75" x14ac:dyDescent="0.25">
      <c r="B615" s="220" t="s">
        <v>4440</v>
      </c>
    </row>
    <row r="616" spans="2:3" ht="37.5" x14ac:dyDescent="0.25">
      <c r="B616" s="220" t="s">
        <v>4441</v>
      </c>
    </row>
    <row r="617" spans="2:3" ht="56.25" x14ac:dyDescent="0.25">
      <c r="B617" s="220" t="s">
        <v>4735</v>
      </c>
    </row>
    <row r="618" spans="2:3" ht="37.5" x14ac:dyDescent="0.25">
      <c r="B618" s="220" t="s">
        <v>4736</v>
      </c>
      <c r="C618" s="213"/>
    </row>
    <row r="619" spans="2:3" ht="18.75" x14ac:dyDescent="0.25">
      <c r="B619" s="221"/>
    </row>
    <row r="620" spans="2:3" ht="18.75" x14ac:dyDescent="0.25">
      <c r="B620" s="220" t="s">
        <v>4737</v>
      </c>
    </row>
    <row r="621" spans="2:3" ht="37.5" x14ac:dyDescent="0.25">
      <c r="B621" s="220" t="s">
        <v>4444</v>
      </c>
    </row>
    <row r="622" spans="2:3" ht="37.5" x14ac:dyDescent="0.25">
      <c r="B622" s="220" t="s">
        <v>4445</v>
      </c>
    </row>
    <row r="623" spans="2:3" ht="18.75" x14ac:dyDescent="0.25">
      <c r="B623" s="218"/>
    </row>
    <row r="624" spans="2:3" ht="18.75" x14ac:dyDescent="0.25">
      <c r="B624" s="19" t="s">
        <v>4738</v>
      </c>
    </row>
    <row r="625" spans="2:2" ht="18.75" x14ac:dyDescent="0.25">
      <c r="B625" s="226"/>
    </row>
    <row r="626" spans="2:2" ht="37.5" x14ac:dyDescent="0.25">
      <c r="B626" s="220" t="s">
        <v>4739</v>
      </c>
    </row>
    <row r="627" spans="2:2" ht="112.5" x14ac:dyDescent="0.25">
      <c r="B627" s="220" t="s">
        <v>4740</v>
      </c>
    </row>
    <row r="628" spans="2:2" ht="18.75" x14ac:dyDescent="0.25">
      <c r="B628" s="220" t="s">
        <v>4741</v>
      </c>
    </row>
    <row r="629" spans="2:2" ht="18.75" x14ac:dyDescent="0.25">
      <c r="B629" s="220" t="s">
        <v>4449</v>
      </c>
    </row>
    <row r="630" spans="2:2" ht="18.75" x14ac:dyDescent="0.25">
      <c r="B630" s="220" t="s">
        <v>4450</v>
      </c>
    </row>
    <row r="631" spans="2:2" ht="37.5" x14ac:dyDescent="0.25">
      <c r="B631" s="220" t="s">
        <v>4451</v>
      </c>
    </row>
    <row r="632" spans="2:2" ht="37.5" x14ac:dyDescent="0.25">
      <c r="B632" s="220" t="s">
        <v>4742</v>
      </c>
    </row>
    <row r="633" spans="2:2" ht="37.5" x14ac:dyDescent="0.25">
      <c r="B633" s="220" t="s">
        <v>4743</v>
      </c>
    </row>
    <row r="634" spans="2:2" ht="37.5" x14ac:dyDescent="0.25">
      <c r="B634" s="21" t="s">
        <v>4453</v>
      </c>
    </row>
    <row r="635" spans="2:2" ht="56.25" x14ac:dyDescent="0.25">
      <c r="B635" s="21" t="s">
        <v>1057</v>
      </c>
    </row>
    <row r="636" spans="2:2" ht="56.25" x14ac:dyDescent="0.25">
      <c r="B636" s="21" t="s">
        <v>1058</v>
      </c>
    </row>
    <row r="637" spans="2:2" ht="37.5" x14ac:dyDescent="0.25">
      <c r="B637" s="21" t="s">
        <v>4744</v>
      </c>
    </row>
    <row r="638" spans="2:2" ht="18.75" x14ac:dyDescent="0.25">
      <c r="B638" s="239"/>
    </row>
    <row r="639" spans="2:2" ht="56.25" x14ac:dyDescent="0.25">
      <c r="B639" s="21" t="s">
        <v>4745</v>
      </c>
    </row>
    <row r="640" spans="2:2" ht="18.75" x14ac:dyDescent="0.25">
      <c r="B640" s="220"/>
    </row>
    <row r="641" spans="2:3" ht="56.25" x14ac:dyDescent="0.25">
      <c r="B641" s="220" t="s">
        <v>4746</v>
      </c>
    </row>
    <row r="642" spans="2:3" ht="18.75" x14ac:dyDescent="0.25">
      <c r="B642" s="220"/>
    </row>
    <row r="643" spans="2:3" ht="18.75" x14ac:dyDescent="0.25">
      <c r="B643" s="221" t="s">
        <v>4456</v>
      </c>
    </row>
    <row r="644" spans="2:3" ht="37.5" x14ac:dyDescent="0.25">
      <c r="B644" s="221" t="s">
        <v>4747</v>
      </c>
    </row>
    <row r="645" spans="2:3" ht="112.5" x14ac:dyDescent="0.25">
      <c r="B645" s="220" t="s">
        <v>4748</v>
      </c>
    </row>
    <row r="646" spans="2:3" ht="18.75" x14ac:dyDescent="0.25">
      <c r="B646" s="218"/>
    </row>
    <row r="647" spans="2:3" ht="18.75" x14ac:dyDescent="0.25">
      <c r="B647" s="221" t="s">
        <v>4458</v>
      </c>
    </row>
    <row r="648" spans="2:3" ht="37.5" x14ac:dyDescent="0.25">
      <c r="B648" s="220" t="s">
        <v>4459</v>
      </c>
    </row>
    <row r="649" spans="2:3" ht="18.75" x14ac:dyDescent="0.25">
      <c r="B649" s="220"/>
    </row>
    <row r="650" spans="2:3" ht="18.75" x14ac:dyDescent="0.25">
      <c r="B650" s="221" t="s">
        <v>4460</v>
      </c>
    </row>
    <row r="651" spans="2:3" ht="37.5" x14ac:dyDescent="0.25">
      <c r="B651" s="220" t="s">
        <v>4749</v>
      </c>
    </row>
    <row r="652" spans="2:3" ht="112.5" x14ac:dyDescent="0.25">
      <c r="B652" s="220" t="s">
        <v>4462</v>
      </c>
      <c r="C652" s="213"/>
    </row>
    <row r="653" spans="2:3" ht="18.75" x14ac:dyDescent="0.25">
      <c r="B653" s="220" t="s">
        <v>3986</v>
      </c>
      <c r="C653" s="213"/>
    </row>
    <row r="654" spans="2:3" ht="37.5" x14ac:dyDescent="0.25">
      <c r="B654" s="220" t="s">
        <v>4463</v>
      </c>
      <c r="C654" s="213"/>
    </row>
    <row r="655" spans="2:3" ht="18.75" x14ac:dyDescent="0.25">
      <c r="B655" s="220"/>
    </row>
    <row r="656" spans="2:3" ht="18.75" x14ac:dyDescent="0.25">
      <c r="B656" s="221"/>
    </row>
    <row r="657" spans="2:2" ht="56.25" x14ac:dyDescent="0.25">
      <c r="B657" s="220" t="s">
        <v>4464</v>
      </c>
    </row>
    <row r="658" spans="2:2" ht="18.75" x14ac:dyDescent="0.25">
      <c r="B658" s="220"/>
    </row>
    <row r="659" spans="2:2" ht="18.75" x14ac:dyDescent="0.25">
      <c r="B659" s="220" t="s">
        <v>4465</v>
      </c>
    </row>
    <row r="660" spans="2:2" ht="18.75" x14ac:dyDescent="0.25">
      <c r="B660" s="220"/>
    </row>
    <row r="661" spans="2:2" ht="37.5" x14ac:dyDescent="0.25">
      <c r="B661" s="220" t="s">
        <v>4750</v>
      </c>
    </row>
    <row r="662" spans="2:2" ht="18.75" x14ac:dyDescent="0.25">
      <c r="B662" s="220"/>
    </row>
    <row r="663" spans="2:2" ht="18.75" x14ac:dyDescent="0.25">
      <c r="B663" s="221"/>
    </row>
    <row r="664" spans="2:2" ht="37.5" x14ac:dyDescent="0.25">
      <c r="B664" s="221" t="s">
        <v>4751</v>
      </c>
    </row>
    <row r="665" spans="2:2" ht="37.5" x14ac:dyDescent="0.25">
      <c r="B665" s="220" t="s">
        <v>4468</v>
      </c>
    </row>
    <row r="666" spans="2:2" ht="37.5" x14ac:dyDescent="0.25">
      <c r="B666" s="220" t="s">
        <v>4469</v>
      </c>
    </row>
    <row r="667" spans="2:2" ht="18.75" x14ac:dyDescent="0.25">
      <c r="B667" s="221"/>
    </row>
    <row r="668" spans="2:2" ht="18.75" x14ac:dyDescent="0.25">
      <c r="B668" s="221"/>
    </row>
    <row r="669" spans="2:2" ht="37.5" x14ac:dyDescent="0.25">
      <c r="B669" s="221" t="s">
        <v>4752</v>
      </c>
    </row>
    <row r="670" spans="2:2" ht="18.75" x14ac:dyDescent="0.25">
      <c r="B670" s="221"/>
    </row>
    <row r="671" spans="2:2" ht="18.75" x14ac:dyDescent="0.25">
      <c r="B671" s="221"/>
    </row>
    <row r="672" spans="2:2" ht="75" x14ac:dyDescent="0.25">
      <c r="B672" s="220" t="s">
        <v>4753</v>
      </c>
    </row>
    <row r="673" spans="2:9" ht="18.75" x14ac:dyDescent="0.25">
      <c r="B673" s="220" t="s">
        <v>4754</v>
      </c>
    </row>
    <row r="674" spans="2:9" ht="18.75" x14ac:dyDescent="0.25">
      <c r="B674" s="20"/>
    </row>
    <row r="675" spans="2:9" ht="18.75" x14ac:dyDescent="0.25">
      <c r="B675" s="20"/>
    </row>
    <row r="676" spans="2:9" ht="18.75" x14ac:dyDescent="0.25">
      <c r="B676" s="20"/>
    </row>
    <row r="677" spans="2:9" ht="18.75" x14ac:dyDescent="0.25">
      <c r="B677" s="21" t="s">
        <v>4473</v>
      </c>
    </row>
    <row r="678" spans="2:9" ht="18.75" x14ac:dyDescent="0.25">
      <c r="B678" s="21" t="s">
        <v>4474</v>
      </c>
    </row>
    <row r="679" spans="2:9" ht="18.75" x14ac:dyDescent="0.25">
      <c r="B679" s="21" t="s">
        <v>9</v>
      </c>
    </row>
    <row r="680" spans="2:9" ht="18.75" x14ac:dyDescent="0.25">
      <c r="B680" s="21" t="s">
        <v>4475</v>
      </c>
    </row>
    <row r="681" spans="2:9" ht="18.75" x14ac:dyDescent="0.25">
      <c r="B681" s="21" t="s">
        <v>4756</v>
      </c>
      <c r="I681" s="37"/>
    </row>
    <row r="682" spans="2:9" x14ac:dyDescent="0.25">
      <c r="B682" s="1"/>
    </row>
    <row r="683" spans="2:9" ht="18.75" x14ac:dyDescent="0.25">
      <c r="B683" s="25" t="s">
        <v>173</v>
      </c>
    </row>
    <row r="684" spans="2:9" ht="18.75" x14ac:dyDescent="0.25">
      <c r="B684" s="25" t="s">
        <v>8</v>
      </c>
      <c r="C684" s="41"/>
    </row>
    <row r="685" spans="2:9" ht="37.5" x14ac:dyDescent="0.3">
      <c r="B685" s="227" t="s">
        <v>4757</v>
      </c>
    </row>
    <row r="686" spans="2:9" x14ac:dyDescent="0.25">
      <c r="B686" s="1"/>
    </row>
    <row r="687" spans="2:9" ht="18.75" x14ac:dyDescent="0.25">
      <c r="B687" s="39" t="s">
        <v>4758</v>
      </c>
    </row>
    <row r="688" spans="2:9" ht="18.75" x14ac:dyDescent="0.25">
      <c r="B688" s="39" t="s">
        <v>4759</v>
      </c>
    </row>
    <row r="689" spans="2:7" ht="18.75" x14ac:dyDescent="0.25">
      <c r="B689" s="39" t="s">
        <v>4760</v>
      </c>
    </row>
    <row r="690" spans="2:7" x14ac:dyDescent="0.25">
      <c r="B690" s="1"/>
    </row>
    <row r="691" spans="2:7" ht="18.75" x14ac:dyDescent="0.3">
      <c r="B691" s="228" t="s">
        <v>4761</v>
      </c>
    </row>
    <row r="692" spans="2:7" x14ac:dyDescent="0.25">
      <c r="B692" s="29"/>
    </row>
    <row r="693" spans="2:7" x14ac:dyDescent="0.25">
      <c r="B693" s="29"/>
    </row>
    <row r="694" spans="2:7" ht="18.75" x14ac:dyDescent="0.25">
      <c r="B694" s="39" t="s">
        <v>4762</v>
      </c>
    </row>
    <row r="695" spans="2:7" x14ac:dyDescent="0.25">
      <c r="B695" s="29"/>
    </row>
    <row r="696" spans="2:7" ht="18.75" x14ac:dyDescent="0.25">
      <c r="B696" s="39" t="s">
        <v>4763</v>
      </c>
    </row>
    <row r="697" spans="2:7" ht="18.75" x14ac:dyDescent="0.25">
      <c r="B697" s="39" t="s">
        <v>4764</v>
      </c>
    </row>
    <row r="698" spans="2:7" ht="15.75" x14ac:dyDescent="0.25">
      <c r="B698" s="233" t="s">
        <v>4765</v>
      </c>
    </row>
    <row r="699" spans="2:7" ht="18.75" x14ac:dyDescent="0.25">
      <c r="B699" s="35" t="s">
        <v>56</v>
      </c>
    </row>
    <row r="700" spans="2:7" ht="20.25" x14ac:dyDescent="0.25">
      <c r="B700" s="234" t="s">
        <v>4766</v>
      </c>
    </row>
    <row r="701" spans="2:7" ht="18.75" x14ac:dyDescent="0.25">
      <c r="B701" s="35"/>
    </row>
    <row r="702" spans="2:7" ht="37.5" x14ac:dyDescent="0.25">
      <c r="B702" s="37" t="s">
        <v>4767</v>
      </c>
    </row>
    <row r="703" spans="2:7" x14ac:dyDescent="0.25">
      <c r="B703" s="42" t="s">
        <v>4768</v>
      </c>
    </row>
    <row r="704" spans="2:7" ht="19.5" thickBot="1" x14ac:dyDescent="0.3">
      <c r="B704" s="329"/>
      <c r="C704" s="329"/>
      <c r="D704" s="329"/>
      <c r="E704" s="329"/>
      <c r="F704" s="315"/>
      <c r="G704" s="315"/>
    </row>
    <row r="705" spans="2:26" ht="18.75" x14ac:dyDescent="0.25">
      <c r="B705" s="330" t="s">
        <v>57</v>
      </c>
      <c r="C705" s="330"/>
      <c r="D705" s="330"/>
      <c r="E705" s="330"/>
      <c r="F705" s="315"/>
      <c r="G705" s="315"/>
    </row>
    <row r="706" spans="2:26" ht="19.5" thickBot="1" x14ac:dyDescent="0.3">
      <c r="B706" s="315" t="s">
        <v>4769</v>
      </c>
      <c r="C706" s="315"/>
      <c r="D706" s="316"/>
      <c r="E706" s="316"/>
      <c r="F706" s="316"/>
      <c r="G706" s="237"/>
    </row>
    <row r="707" spans="2:26" ht="18.75" x14ac:dyDescent="0.25">
      <c r="B707" s="317"/>
      <c r="C707" s="317"/>
      <c r="D707" s="318" t="s">
        <v>4770</v>
      </c>
      <c r="E707" s="318"/>
      <c r="F707" s="318"/>
      <c r="G707" s="237"/>
    </row>
    <row r="708" spans="2:26" ht="19.5" thickBot="1" x14ac:dyDescent="0.3">
      <c r="B708" s="319"/>
      <c r="C708" s="319"/>
      <c r="D708" s="319"/>
      <c r="E708" s="319"/>
      <c r="F708" s="319"/>
      <c r="G708" s="237"/>
    </row>
    <row r="709" spans="2:26" ht="19.5" thickBot="1" x14ac:dyDescent="0.3">
      <c r="B709" s="237" t="s">
        <v>4771</v>
      </c>
      <c r="C709" s="314"/>
      <c r="D709" s="314"/>
      <c r="E709" s="315" t="s">
        <v>4772</v>
      </c>
      <c r="F709" s="315"/>
      <c r="G709" s="315"/>
    </row>
    <row r="710" spans="2:26" x14ac:dyDescent="0.25">
      <c r="B710" s="45"/>
      <c r="C710" s="45"/>
      <c r="D710" s="45"/>
      <c r="E710" s="45"/>
      <c r="F710" s="45"/>
      <c r="G710" s="45"/>
    </row>
    <row r="711" spans="2:26" ht="37.5" x14ac:dyDescent="0.25">
      <c r="B711" s="37" t="s">
        <v>4773</v>
      </c>
    </row>
    <row r="712" spans="2:26" ht="19.5" thickBot="1" x14ac:dyDescent="0.3">
      <c r="B712" s="316"/>
      <c r="C712" s="316"/>
      <c r="D712" s="316"/>
      <c r="E712" s="316"/>
      <c r="F712" s="316"/>
      <c r="G712" s="316"/>
      <c r="H712" s="317" t="s">
        <v>4774</v>
      </c>
      <c r="I712" s="317"/>
      <c r="J712" s="317"/>
      <c r="K712" s="238"/>
      <c r="L712" s="317" t="s">
        <v>4775</v>
      </c>
      <c r="M712" s="317"/>
      <c r="N712" s="317"/>
      <c r="O712" s="238"/>
      <c r="P712" s="317" t="s">
        <v>4776</v>
      </c>
      <c r="Q712" s="317"/>
      <c r="R712" s="317"/>
      <c r="S712" s="317"/>
      <c r="T712" s="316"/>
      <c r="U712" s="316"/>
      <c r="V712" s="316"/>
      <c r="W712" s="316"/>
      <c r="X712" s="316"/>
      <c r="Y712" s="316"/>
      <c r="Z712" s="237"/>
    </row>
    <row r="713" spans="2:26" ht="18.75" x14ac:dyDescent="0.25">
      <c r="B713" s="318" t="s">
        <v>4777</v>
      </c>
      <c r="C713" s="318"/>
      <c r="D713" s="318"/>
      <c r="E713" s="318"/>
      <c r="F713" s="318"/>
      <c r="G713" s="318"/>
      <c r="H713" s="317"/>
      <c r="I713" s="317"/>
      <c r="J713" s="317"/>
      <c r="K713" s="239"/>
      <c r="L713" s="317"/>
      <c r="M713" s="317"/>
      <c r="N713" s="317"/>
      <c r="O713" s="239"/>
      <c r="P713" s="317"/>
      <c r="Q713" s="317"/>
      <c r="R713" s="317"/>
      <c r="S713" s="317"/>
      <c r="T713" s="331"/>
      <c r="U713" s="331"/>
      <c r="V713" s="331"/>
      <c r="W713" s="331"/>
      <c r="X713" s="331"/>
      <c r="Y713" s="331"/>
      <c r="Z713" s="237"/>
    </row>
    <row r="714" spans="2:26" ht="19.5" thickBot="1" x14ac:dyDescent="0.3">
      <c r="B714" s="315" t="s">
        <v>4778</v>
      </c>
      <c r="C714" s="315"/>
      <c r="D714" s="315"/>
      <c r="E714" s="315"/>
      <c r="F714" s="315"/>
      <c r="G714" s="315"/>
      <c r="H714" s="315"/>
      <c r="I714" s="315"/>
      <c r="J714" s="315"/>
      <c r="K714" s="315"/>
      <c r="L714" s="315"/>
      <c r="M714" s="315"/>
      <c r="N714" s="316"/>
      <c r="O714" s="316"/>
      <c r="P714" s="316"/>
      <c r="Q714" s="316"/>
      <c r="R714" s="316"/>
      <c r="S714" s="316"/>
      <c r="T714" s="316"/>
      <c r="U714" s="316"/>
      <c r="V714" s="316"/>
      <c r="W714" s="316"/>
      <c r="X714" s="315"/>
      <c r="Y714" s="315"/>
      <c r="Z714" s="315"/>
    </row>
    <row r="715" spans="2:26" ht="19.5" thickBot="1" x14ac:dyDescent="0.3">
      <c r="B715" s="319"/>
      <c r="C715" s="319"/>
      <c r="D715" s="319"/>
      <c r="E715" s="319"/>
      <c r="F715" s="319"/>
      <c r="G715" s="317" t="s">
        <v>4774</v>
      </c>
      <c r="H715" s="317"/>
      <c r="I715" s="317"/>
      <c r="J715" s="316"/>
      <c r="K715" s="316"/>
      <c r="L715" s="239" t="s">
        <v>4775</v>
      </c>
      <c r="M715" s="319"/>
      <c r="N715" s="319"/>
      <c r="O715" s="319"/>
      <c r="P715" s="319"/>
      <c r="Q715" s="319"/>
      <c r="R715" s="331" t="s">
        <v>4776</v>
      </c>
      <c r="S715" s="331"/>
      <c r="T715" s="331"/>
      <c r="U715" s="314"/>
      <c r="V715" s="314"/>
      <c r="W715" s="314"/>
      <c r="X715" s="315"/>
      <c r="Y715" s="315"/>
      <c r="Z715" s="315"/>
    </row>
    <row r="716" spans="2:26" ht="19.5" thickBot="1" x14ac:dyDescent="0.3">
      <c r="B716" s="315" t="s">
        <v>4779</v>
      </c>
      <c r="C716" s="315"/>
      <c r="D716" s="315"/>
      <c r="E716" s="315"/>
      <c r="F716" s="315"/>
      <c r="G716" s="315"/>
      <c r="H716" s="315"/>
      <c r="I716" s="315"/>
      <c r="J716" s="315"/>
      <c r="K716" s="315"/>
      <c r="L716" s="315"/>
      <c r="M716" s="315"/>
      <c r="N716" s="315"/>
      <c r="O716" s="315"/>
      <c r="P716" s="315"/>
      <c r="Q716" s="315"/>
      <c r="R716" s="315"/>
      <c r="S716" s="316"/>
      <c r="T716" s="316"/>
      <c r="U716" s="316"/>
      <c r="V716" s="316"/>
      <c r="W716" s="316"/>
      <c r="X716" s="315"/>
      <c r="Y716" s="315"/>
      <c r="Z716" s="315"/>
    </row>
    <row r="717" spans="2:26" ht="19.5" thickBot="1" x14ac:dyDescent="0.3">
      <c r="B717" s="316"/>
      <c r="C717" s="316"/>
      <c r="D717" s="316"/>
      <c r="E717" s="316"/>
      <c r="F717" s="316"/>
      <c r="G717" s="316"/>
      <c r="H717" s="316"/>
      <c r="I717" s="316"/>
      <c r="J717" s="316"/>
      <c r="K717" s="316"/>
      <c r="L717" s="316"/>
      <c r="M717" s="316"/>
      <c r="N717" s="316"/>
      <c r="O717" s="316"/>
      <c r="P717" s="316"/>
      <c r="Q717" s="316"/>
      <c r="R717" s="316"/>
      <c r="S717" s="316"/>
      <c r="T717" s="316"/>
      <c r="U717" s="316"/>
      <c r="V717" s="316"/>
      <c r="W717" s="316"/>
      <c r="X717" s="316"/>
      <c r="Y717" s="315"/>
      <c r="Z717" s="315"/>
    </row>
    <row r="718" spans="2:26" ht="19.5" thickBot="1" x14ac:dyDescent="0.3">
      <c r="B718" s="332" t="s">
        <v>4780</v>
      </c>
      <c r="C718" s="332"/>
      <c r="D718" s="332"/>
      <c r="E718" s="332"/>
      <c r="F718" s="332"/>
      <c r="G718" s="332"/>
      <c r="H718" s="332"/>
      <c r="I718" s="332"/>
      <c r="J718" s="332"/>
      <c r="K718" s="332"/>
      <c r="L718" s="332"/>
      <c r="M718" s="332"/>
      <c r="N718" s="332"/>
      <c r="O718" s="332"/>
      <c r="P718" s="332"/>
      <c r="Q718" s="332"/>
      <c r="R718" s="332"/>
      <c r="S718" s="332"/>
      <c r="T718" s="332"/>
      <c r="U718" s="332"/>
      <c r="V718" s="332"/>
      <c r="W718" s="332"/>
      <c r="X718" s="332"/>
      <c r="Y718" s="315"/>
      <c r="Z718" s="315"/>
    </row>
    <row r="719" spans="2:26" ht="18.75" x14ac:dyDescent="0.25">
      <c r="B719" s="318" t="s">
        <v>4781</v>
      </c>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315"/>
      <c r="Z719" s="315"/>
    </row>
    <row r="720" spans="2:26" ht="19.5" thickBot="1" x14ac:dyDescent="0.3">
      <c r="B720" s="316"/>
      <c r="C720" s="316"/>
      <c r="D720" s="316"/>
      <c r="E720" s="316"/>
      <c r="F720" s="316"/>
      <c r="G720" s="316"/>
      <c r="H720" s="316"/>
      <c r="I720" s="316"/>
      <c r="J720" s="316"/>
      <c r="K720" s="316"/>
      <c r="L720" s="316"/>
      <c r="M720" s="316"/>
      <c r="N720" s="316"/>
      <c r="O720" s="316"/>
      <c r="P720" s="316"/>
      <c r="Q720" s="316"/>
      <c r="R720" s="316"/>
      <c r="S720" s="316"/>
      <c r="T720" s="316"/>
      <c r="U720" s="316"/>
      <c r="V720" s="316"/>
      <c r="W720" s="316"/>
      <c r="X720" s="316"/>
      <c r="Y720" s="315"/>
      <c r="Z720" s="315"/>
    </row>
    <row r="721" spans="2:26" x14ac:dyDescent="0.25">
      <c r="B721" s="318"/>
      <c r="C721" s="318"/>
      <c r="D721" s="318"/>
      <c r="E721" s="318"/>
      <c r="F721" s="318"/>
      <c r="G721" s="318"/>
      <c r="H721" s="318"/>
      <c r="I721" s="318"/>
      <c r="J721" s="318"/>
      <c r="K721" s="318"/>
      <c r="L721" s="318"/>
      <c r="M721" s="318"/>
      <c r="N721" s="318"/>
      <c r="O721" s="318"/>
      <c r="P721" s="318"/>
      <c r="Q721" s="318"/>
      <c r="R721" s="318"/>
      <c r="S721" s="318"/>
      <c r="T721" s="318"/>
      <c r="U721" s="318"/>
      <c r="V721" s="318"/>
      <c r="W721" s="318"/>
      <c r="X721" s="318"/>
      <c r="Y721" s="315"/>
      <c r="Z721" s="315"/>
    </row>
    <row r="722" spans="2:26" x14ac:dyDescent="0.25">
      <c r="B722" s="333"/>
      <c r="C722" s="333"/>
      <c r="D722" s="333"/>
      <c r="E722" s="333"/>
      <c r="F722" s="333"/>
      <c r="G722" s="333"/>
      <c r="H722" s="333"/>
      <c r="I722" s="333"/>
      <c r="J722" s="333"/>
      <c r="K722" s="333"/>
      <c r="L722" s="333"/>
      <c r="M722" s="333"/>
      <c r="N722" s="333"/>
      <c r="O722" s="333"/>
      <c r="P722" s="333"/>
      <c r="Q722" s="333"/>
      <c r="R722" s="333"/>
      <c r="S722" s="333"/>
      <c r="T722" s="333"/>
      <c r="U722" s="333"/>
      <c r="V722" s="333"/>
      <c r="W722" s="333"/>
      <c r="X722" s="333"/>
      <c r="Y722" s="315"/>
      <c r="Z722" s="315"/>
    </row>
    <row r="723" spans="2:26" ht="15.75" thickBot="1" x14ac:dyDescent="0.3">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15"/>
      <c r="Z723" s="315"/>
    </row>
    <row r="724" spans="2:26" ht="18.75" x14ac:dyDescent="0.25">
      <c r="B724" s="318" t="s">
        <v>4782</v>
      </c>
      <c r="C724" s="318"/>
      <c r="D724" s="318"/>
      <c r="E724" s="318"/>
      <c r="F724" s="318"/>
      <c r="G724" s="318"/>
      <c r="H724" s="318"/>
      <c r="I724" s="318"/>
      <c r="J724" s="318"/>
      <c r="K724" s="318"/>
      <c r="L724" s="318"/>
      <c r="M724" s="318"/>
      <c r="N724" s="318"/>
      <c r="O724" s="318"/>
      <c r="P724" s="318"/>
      <c r="Q724" s="318"/>
      <c r="R724" s="318"/>
      <c r="S724" s="318"/>
      <c r="T724" s="318"/>
      <c r="U724" s="318"/>
      <c r="V724" s="318"/>
      <c r="W724" s="318"/>
      <c r="X724" s="318"/>
      <c r="Y724" s="315"/>
      <c r="Z724" s="315"/>
    </row>
    <row r="725" spans="2:26" ht="18.75" x14ac:dyDescent="0.25">
      <c r="B725" s="315"/>
      <c r="C725" s="315"/>
      <c r="D725" s="315"/>
      <c r="E725" s="315"/>
      <c r="F725" s="315"/>
      <c r="G725" s="315"/>
      <c r="H725" s="315"/>
      <c r="I725" s="315"/>
      <c r="J725" s="315"/>
      <c r="K725" s="315"/>
      <c r="L725" s="315"/>
      <c r="M725" s="315"/>
      <c r="N725" s="315"/>
      <c r="O725" s="315"/>
      <c r="P725" s="315"/>
      <c r="Q725" s="315"/>
      <c r="R725" s="315"/>
      <c r="S725" s="317"/>
      <c r="T725" s="317"/>
      <c r="U725" s="317"/>
      <c r="V725" s="317"/>
      <c r="W725" s="315"/>
      <c r="X725" s="315"/>
      <c r="Y725" s="315"/>
      <c r="Z725" s="315"/>
    </row>
    <row r="726" spans="2:26" ht="19.5" thickBot="1" x14ac:dyDescent="0.3">
      <c r="B726" s="315" t="s">
        <v>4783</v>
      </c>
      <c r="C726" s="315"/>
      <c r="D726" s="315"/>
      <c r="E726" s="315"/>
      <c r="F726" s="315"/>
      <c r="G726" s="315"/>
      <c r="H726" s="315"/>
      <c r="I726" s="315"/>
      <c r="J726" s="315"/>
      <c r="K726" s="315"/>
      <c r="L726" s="315"/>
      <c r="M726" s="315"/>
      <c r="N726" s="315"/>
      <c r="O726" s="315"/>
      <c r="P726" s="315"/>
      <c r="Q726" s="315"/>
      <c r="R726" s="315"/>
      <c r="S726" s="316"/>
      <c r="T726" s="316"/>
      <c r="U726" s="316"/>
      <c r="V726" s="316"/>
      <c r="W726" s="315"/>
      <c r="X726" s="315"/>
      <c r="Y726" s="315"/>
      <c r="Z726" s="315"/>
    </row>
    <row r="727" spans="2:26" ht="19.5" thickBot="1" x14ac:dyDescent="0.3">
      <c r="B727" s="319"/>
      <c r="C727" s="319"/>
      <c r="D727" s="319"/>
      <c r="E727" s="319"/>
      <c r="F727" s="319"/>
      <c r="G727" s="319"/>
      <c r="H727" s="319"/>
      <c r="I727" s="319"/>
      <c r="J727" s="319"/>
      <c r="K727" s="319"/>
      <c r="L727" s="319"/>
      <c r="M727" s="319"/>
      <c r="N727" s="319"/>
      <c r="O727" s="319"/>
      <c r="P727" s="319"/>
      <c r="Q727" s="319"/>
      <c r="R727" s="319"/>
      <c r="S727" s="319"/>
      <c r="T727" s="319"/>
      <c r="U727" s="319"/>
      <c r="V727" s="315"/>
      <c r="W727" s="315"/>
      <c r="X727" s="315"/>
      <c r="Y727" s="315"/>
      <c r="Z727" s="315"/>
    </row>
    <row r="728" spans="2:26" ht="18.75" x14ac:dyDescent="0.25">
      <c r="B728" s="318" t="s">
        <v>4784</v>
      </c>
      <c r="C728" s="318"/>
      <c r="D728" s="318"/>
      <c r="E728" s="318"/>
      <c r="F728" s="318"/>
      <c r="G728" s="318"/>
      <c r="H728" s="318"/>
      <c r="I728" s="318"/>
      <c r="J728" s="318"/>
      <c r="K728" s="318"/>
      <c r="L728" s="318"/>
      <c r="M728" s="318"/>
      <c r="N728" s="318"/>
      <c r="O728" s="318"/>
      <c r="P728" s="318"/>
      <c r="Q728" s="318"/>
      <c r="R728" s="318"/>
      <c r="S728" s="318"/>
      <c r="T728" s="318"/>
      <c r="U728" s="318"/>
      <c r="V728" s="315"/>
      <c r="W728" s="315"/>
      <c r="X728" s="315"/>
      <c r="Y728" s="315"/>
      <c r="Z728" s="315"/>
    </row>
    <row r="729" spans="2:26" ht="19.5" thickBot="1" x14ac:dyDescent="0.3">
      <c r="B729" s="237" t="s">
        <v>4774</v>
      </c>
      <c r="C729" s="238"/>
      <c r="D729" s="239" t="s">
        <v>4775</v>
      </c>
      <c r="E729" s="238"/>
      <c r="F729" s="317" t="s">
        <v>4776</v>
      </c>
      <c r="G729" s="317"/>
      <c r="H729" s="317"/>
      <c r="I729" s="319"/>
      <c r="J729" s="319"/>
      <c r="K729" s="319"/>
      <c r="L729" s="319"/>
      <c r="M729" s="319"/>
      <c r="N729" s="319"/>
      <c r="O729" s="319"/>
      <c r="P729" s="319"/>
      <c r="Q729" s="317"/>
      <c r="R729" s="317"/>
      <c r="S729" s="317"/>
      <c r="T729" s="317"/>
      <c r="U729" s="317"/>
      <c r="V729" s="317"/>
      <c r="W729" s="317"/>
      <c r="X729" s="317"/>
      <c r="Y729" s="317"/>
      <c r="Z729" s="317"/>
    </row>
    <row r="730" spans="2:26" x14ac:dyDescent="0.2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2:26" ht="15.75" x14ac:dyDescent="0.25">
      <c r="B731" s="241" t="s">
        <v>4785</v>
      </c>
    </row>
    <row r="732" spans="2:26" ht="15.75" x14ac:dyDescent="0.25">
      <c r="B732" s="241"/>
    </row>
    <row r="733" spans="2:26" ht="16.5" thickBot="1" x14ac:dyDescent="0.3">
      <c r="B733" s="251" t="s">
        <v>4786</v>
      </c>
      <c r="C733" s="243"/>
    </row>
    <row r="734" spans="2:26" x14ac:dyDescent="0.25">
      <c r="B734" s="244"/>
    </row>
    <row r="735" spans="2:26" ht="16.5" thickBot="1" x14ac:dyDescent="0.3">
      <c r="B735" s="245" t="s">
        <v>4774</v>
      </c>
      <c r="C735" s="243"/>
      <c r="D735" s="251" t="s">
        <v>4775</v>
      </c>
      <c r="E735" s="243"/>
      <c r="F735" s="251" t="s">
        <v>4787</v>
      </c>
    </row>
    <row r="736" spans="2:26" ht="15.75" x14ac:dyDescent="0.25">
      <c r="B736" s="246" t="s">
        <v>4788</v>
      </c>
    </row>
    <row r="737" spans="2:9" ht="16.5" thickBot="1" x14ac:dyDescent="0.3">
      <c r="B737" s="243"/>
      <c r="C737" s="240" t="s">
        <v>4789</v>
      </c>
      <c r="D737" s="243"/>
      <c r="E737" s="251" t="s">
        <v>4790</v>
      </c>
      <c r="F737" s="243"/>
      <c r="G737" s="251" t="s">
        <v>4775</v>
      </c>
      <c r="H737" s="243"/>
      <c r="I737" s="251" t="s">
        <v>4787</v>
      </c>
    </row>
    <row r="738" spans="2:9" x14ac:dyDescent="0.25">
      <c r="B738" s="254" t="s">
        <v>4791</v>
      </c>
      <c r="C738" s="248"/>
      <c r="D738" s="248"/>
      <c r="E738" s="248"/>
      <c r="F738" s="248"/>
      <c r="G738" s="248"/>
      <c r="H738" s="248"/>
      <c r="I738" s="248"/>
    </row>
    <row r="739" spans="2:9" x14ac:dyDescent="0.25">
      <c r="B739" s="244"/>
    </row>
    <row r="740" spans="2:9" ht="16.5" thickBot="1" x14ac:dyDescent="0.3">
      <c r="B740" s="251" t="s">
        <v>4792</v>
      </c>
      <c r="C740" s="243"/>
    </row>
    <row r="741" spans="2:9" x14ac:dyDescent="0.25">
      <c r="B741" s="244"/>
    </row>
    <row r="742" spans="2:9" ht="16.5" thickBot="1" x14ac:dyDescent="0.3">
      <c r="B742" s="243"/>
      <c r="C742" s="240" t="s">
        <v>4789</v>
      </c>
      <c r="D742" s="243"/>
      <c r="E742" s="251" t="s">
        <v>4790</v>
      </c>
      <c r="F742" s="243"/>
      <c r="G742" s="251" t="s">
        <v>4775</v>
      </c>
      <c r="H742" s="243"/>
      <c r="I742" s="251" t="s">
        <v>4787</v>
      </c>
    </row>
    <row r="743" spans="2:9" ht="15.75" x14ac:dyDescent="0.25">
      <c r="B743" s="246" t="s">
        <v>4793</v>
      </c>
    </row>
    <row r="744" spans="2:9" ht="15.75" x14ac:dyDescent="0.25">
      <c r="B744" s="246" t="s">
        <v>4794</v>
      </c>
    </row>
    <row r="745" spans="2:9" ht="16.5" thickBot="1" x14ac:dyDescent="0.3">
      <c r="B745" s="251" t="s">
        <v>4795</v>
      </c>
      <c r="C745" s="243"/>
    </row>
    <row r="746" spans="2:9" ht="60" x14ac:dyDescent="0.25">
      <c r="B746" s="248"/>
      <c r="C746" s="254" t="s">
        <v>4796</v>
      </c>
    </row>
    <row r="747" spans="2:9" ht="15.75" x14ac:dyDescent="0.25">
      <c r="B747" s="246" t="s">
        <v>4797</v>
      </c>
    </row>
    <row r="748" spans="2:9" ht="16.5" thickBot="1" x14ac:dyDescent="0.3">
      <c r="B748" s="251" t="s">
        <v>4798</v>
      </c>
      <c r="C748" s="243"/>
      <c r="D748" s="251" t="s">
        <v>4775</v>
      </c>
      <c r="E748" s="243"/>
      <c r="F748" s="245">
        <v>20</v>
      </c>
      <c r="G748" s="253"/>
      <c r="H748" s="251" t="s">
        <v>4799</v>
      </c>
      <c r="I748" s="243"/>
    </row>
    <row r="749" spans="2:9" ht="15.75" thickBot="1" x14ac:dyDescent="0.3">
      <c r="B749" s="244"/>
    </row>
    <row r="750" spans="2:9" ht="15.75" thickBot="1" x14ac:dyDescent="0.3">
      <c r="B750" s="255"/>
    </row>
    <row r="751" spans="2:9" ht="15.75" thickBot="1" x14ac:dyDescent="0.3">
      <c r="B751" s="255" t="s">
        <v>4800</v>
      </c>
    </row>
    <row r="752" spans="2:9" ht="15.75" thickBot="1" x14ac:dyDescent="0.3">
      <c r="B752" s="255"/>
    </row>
    <row r="753" spans="2:9" x14ac:dyDescent="0.25">
      <c r="B753" s="255" t="s">
        <v>4801</v>
      </c>
    </row>
    <row r="754" spans="2:9" x14ac:dyDescent="0.25">
      <c r="B754" s="244"/>
    </row>
    <row r="755" spans="2:9" ht="16.5" thickBot="1" x14ac:dyDescent="0.3">
      <c r="B755" s="251" t="s">
        <v>4802</v>
      </c>
      <c r="C755" s="243"/>
    </row>
    <row r="756" spans="2:9" x14ac:dyDescent="0.25">
      <c r="B756" s="244"/>
    </row>
    <row r="757" spans="2:9" ht="16.5" thickBot="1" x14ac:dyDescent="0.3">
      <c r="B757" s="243"/>
    </row>
    <row r="758" spans="2:9" x14ac:dyDescent="0.25">
      <c r="B758" s="254" t="s">
        <v>4784</v>
      </c>
    </row>
    <row r="759" spans="2:9" x14ac:dyDescent="0.25">
      <c r="B759" s="244"/>
    </row>
    <row r="760" spans="2:9" ht="16.5" thickBot="1" x14ac:dyDescent="0.3">
      <c r="B760" s="251" t="s">
        <v>4774</v>
      </c>
      <c r="C760" s="243"/>
      <c r="D760" s="251" t="s">
        <v>4775</v>
      </c>
      <c r="E760" s="243"/>
      <c r="F760" s="251" t="s">
        <v>4799</v>
      </c>
      <c r="G760" s="243"/>
    </row>
    <row r="761" spans="2:9" x14ac:dyDescent="0.25">
      <c r="B761" s="244"/>
    </row>
    <row r="762" spans="2:9" ht="16.5" thickBot="1" x14ac:dyDescent="0.3">
      <c r="B762" s="251" t="s">
        <v>4803</v>
      </c>
      <c r="C762" s="243"/>
      <c r="D762" s="245" t="s">
        <v>4774</v>
      </c>
      <c r="E762" s="243"/>
      <c r="F762" s="251" t="s">
        <v>4775</v>
      </c>
      <c r="G762" s="243"/>
      <c r="H762" s="251" t="s">
        <v>4799</v>
      </c>
      <c r="I762" s="243"/>
    </row>
    <row r="763" spans="2:9" x14ac:dyDescent="0.25">
      <c r="B763" s="244"/>
    </row>
    <row r="764" spans="2:9" ht="16.5" thickBot="1" x14ac:dyDescent="0.3">
      <c r="B764" s="251" t="s">
        <v>4804</v>
      </c>
      <c r="C764" s="243"/>
    </row>
    <row r="765" spans="2:9" ht="60" x14ac:dyDescent="0.25">
      <c r="B765" s="248"/>
      <c r="C765" s="254" t="s">
        <v>4805</v>
      </c>
    </row>
    <row r="766" spans="2:9" x14ac:dyDescent="0.25">
      <c r="B766" s="244"/>
    </row>
    <row r="767" spans="2:9" ht="111" thickBot="1" x14ac:dyDescent="0.3">
      <c r="B767" s="251" t="s">
        <v>4806</v>
      </c>
      <c r="C767" s="243"/>
      <c r="D767" s="251" t="s">
        <v>4807</v>
      </c>
    </row>
    <row r="768" spans="2:9" ht="24" x14ac:dyDescent="0.25">
      <c r="B768" s="248"/>
      <c r="C768" s="254" t="s">
        <v>4808</v>
      </c>
      <c r="D768" s="248"/>
    </row>
    <row r="769" spans="2:7" x14ac:dyDescent="0.25">
      <c r="B769" s="244"/>
    </row>
    <row r="770" spans="2:7" ht="16.5" thickBot="1" x14ac:dyDescent="0.3">
      <c r="B770" s="251" t="s">
        <v>4809</v>
      </c>
      <c r="C770" s="243"/>
      <c r="D770" s="251"/>
      <c r="E770" s="251" t="s">
        <v>4810</v>
      </c>
    </row>
    <row r="771" spans="2:7" x14ac:dyDescent="0.25">
      <c r="B771" s="244" t="s">
        <v>4811</v>
      </c>
    </row>
    <row r="772" spans="2:7" ht="15.75" x14ac:dyDescent="0.25">
      <c r="B772" s="251"/>
      <c r="C772" s="333"/>
      <c r="D772" s="322" t="s">
        <v>4775</v>
      </c>
      <c r="E772" s="333"/>
      <c r="F772" s="322" t="s">
        <v>4799</v>
      </c>
      <c r="G772" s="333"/>
    </row>
    <row r="773" spans="2:7" ht="16.5" thickBot="1" x14ac:dyDescent="0.3">
      <c r="B773" s="251" t="s">
        <v>4812</v>
      </c>
      <c r="C773" s="320"/>
      <c r="D773" s="322"/>
      <c r="E773" s="320"/>
      <c r="F773" s="322"/>
      <c r="G773" s="320"/>
    </row>
    <row r="774" spans="2:7" ht="15.75" x14ac:dyDescent="0.25">
      <c r="B774" s="246" t="s">
        <v>4795</v>
      </c>
    </row>
    <row r="775" spans="2:7" ht="16.5" thickBot="1" x14ac:dyDescent="0.3">
      <c r="B775" s="253"/>
    </row>
    <row r="776" spans="2:7" x14ac:dyDescent="0.25">
      <c r="B776" s="252" t="s">
        <v>4813</v>
      </c>
    </row>
    <row r="777" spans="2:7" ht="16.5" thickBot="1" x14ac:dyDescent="0.3">
      <c r="B777" s="243"/>
    </row>
    <row r="778" spans="2:7" x14ac:dyDescent="0.25">
      <c r="B778" s="254" t="s">
        <v>4814</v>
      </c>
    </row>
    <row r="779" spans="2:7" x14ac:dyDescent="0.25">
      <c r="B779" s="244"/>
    </row>
    <row r="780" spans="2:7" ht="16.5" thickBot="1" x14ac:dyDescent="0.3">
      <c r="B780" s="251" t="s">
        <v>4815</v>
      </c>
      <c r="C780" s="243"/>
    </row>
    <row r="781" spans="2:7" x14ac:dyDescent="0.25">
      <c r="B781" s="244"/>
    </row>
    <row r="782" spans="2:7" ht="16.5" thickBot="1" x14ac:dyDescent="0.3">
      <c r="B782" s="243"/>
    </row>
    <row r="783" spans="2:7" x14ac:dyDescent="0.25">
      <c r="B783" s="254" t="s">
        <v>4816</v>
      </c>
    </row>
    <row r="784" spans="2:7" x14ac:dyDescent="0.25">
      <c r="B784" s="244"/>
    </row>
    <row r="785" spans="2:15" ht="16.5" thickBot="1" x14ac:dyDescent="0.3">
      <c r="B785" s="251" t="s">
        <v>4817</v>
      </c>
      <c r="C785" s="243"/>
      <c r="D785" s="251" t="s">
        <v>4790</v>
      </c>
      <c r="E785" s="243"/>
      <c r="F785" s="251" t="s">
        <v>4775</v>
      </c>
      <c r="G785" s="243"/>
      <c r="H785" s="251" t="s">
        <v>4787</v>
      </c>
    </row>
    <row r="786" spans="2:15" ht="15.75" x14ac:dyDescent="0.25">
      <c r="B786" s="246"/>
    </row>
    <row r="787" spans="2:15" ht="15.75" x14ac:dyDescent="0.25">
      <c r="B787" s="246" t="s">
        <v>4818</v>
      </c>
    </row>
    <row r="788" spans="2:15" ht="16.5" thickBot="1" x14ac:dyDescent="0.3">
      <c r="B788" s="322" t="s">
        <v>4819</v>
      </c>
      <c r="C788" s="322"/>
      <c r="D788" s="322"/>
      <c r="E788" s="322"/>
      <c r="F788" s="320"/>
      <c r="G788" s="320"/>
      <c r="H788" s="320"/>
      <c r="I788" s="320"/>
      <c r="J788" s="320"/>
      <c r="K788" s="320"/>
      <c r="L788" s="320"/>
      <c r="M788" s="320"/>
      <c r="N788" s="320"/>
      <c r="O788" s="251"/>
    </row>
    <row r="789" spans="2:15" x14ac:dyDescent="0.25">
      <c r="B789" s="322"/>
      <c r="C789" s="322"/>
      <c r="D789" s="322"/>
      <c r="E789" s="322"/>
      <c r="F789" s="323"/>
      <c r="G789" s="323"/>
      <c r="H789" s="323"/>
      <c r="I789" s="323"/>
      <c r="J789" s="323"/>
      <c r="K789" s="323"/>
      <c r="L789" s="323"/>
      <c r="M789" s="323"/>
      <c r="N789" s="323"/>
      <c r="O789" s="322"/>
    </row>
    <row r="790" spans="2:15" ht="15.75" thickBot="1" x14ac:dyDescent="0.3">
      <c r="B790" s="322"/>
      <c r="C790" s="322"/>
      <c r="D790" s="322"/>
      <c r="E790" s="322"/>
      <c r="F790" s="321"/>
      <c r="G790" s="321"/>
      <c r="H790" s="321"/>
      <c r="I790" s="321"/>
      <c r="J790" s="321"/>
      <c r="K790" s="321"/>
      <c r="L790" s="321"/>
      <c r="M790" s="321"/>
      <c r="N790" s="321"/>
      <c r="O790" s="322"/>
    </row>
    <row r="791" spans="2:15" x14ac:dyDescent="0.25">
      <c r="B791" s="324"/>
      <c r="C791" s="324"/>
      <c r="D791" s="324"/>
      <c r="E791" s="324"/>
      <c r="F791" s="326" t="s">
        <v>4820</v>
      </c>
      <c r="G791" s="326"/>
      <c r="H791" s="326"/>
      <c r="I791" s="326"/>
      <c r="J791" s="326"/>
      <c r="K791" s="326"/>
      <c r="L791" s="326"/>
      <c r="M791" s="326"/>
      <c r="N791" s="326"/>
      <c r="O791" s="324"/>
    </row>
    <row r="792" spans="2:15" ht="15.75" thickBot="1" x14ac:dyDescent="0.3">
      <c r="B792" s="325"/>
      <c r="C792" s="325"/>
      <c r="D792" s="325"/>
      <c r="E792" s="325"/>
      <c r="F792" s="327"/>
      <c r="G792" s="327"/>
      <c r="H792" s="327"/>
      <c r="I792" s="327"/>
      <c r="J792" s="327"/>
      <c r="K792" s="327"/>
      <c r="L792" s="327"/>
      <c r="M792" s="327"/>
      <c r="N792" s="327"/>
      <c r="O792" s="325"/>
    </row>
    <row r="793" spans="2:15" x14ac:dyDescent="0.25">
      <c r="B793" s="328" t="s">
        <v>4821</v>
      </c>
      <c r="C793" s="328"/>
      <c r="D793" s="328"/>
      <c r="E793" s="328"/>
      <c r="F793" s="328"/>
      <c r="G793" s="328"/>
      <c r="H793" s="328"/>
      <c r="I793" s="248"/>
      <c r="J793" s="328" t="s">
        <v>4822</v>
      </c>
      <c r="K793" s="328"/>
      <c r="L793" s="328"/>
      <c r="M793" s="248"/>
      <c r="N793" s="328" t="s">
        <v>4823</v>
      </c>
      <c r="O793" s="328"/>
    </row>
    <row r="794" spans="2:15" ht="16.5" thickBot="1" x14ac:dyDescent="0.3">
      <c r="B794" s="251" t="s">
        <v>4824</v>
      </c>
      <c r="C794" s="243"/>
      <c r="D794" s="251" t="s">
        <v>4775</v>
      </c>
      <c r="E794" s="320"/>
      <c r="F794" s="320"/>
      <c r="G794" s="245">
        <v>20</v>
      </c>
      <c r="H794" s="321"/>
      <c r="I794" s="321"/>
      <c r="J794" s="321"/>
      <c r="K794" s="251" t="s">
        <v>4787</v>
      </c>
      <c r="L794" s="322"/>
      <c r="M794" s="322"/>
      <c r="N794" s="322"/>
      <c r="O794" s="322"/>
    </row>
    <row r="795" spans="2:15" x14ac:dyDescent="0.25">
      <c r="B795" s="45"/>
      <c r="C795" s="45"/>
      <c r="D795" s="45"/>
      <c r="E795" s="45"/>
      <c r="F795" s="45"/>
      <c r="G795" s="45"/>
      <c r="H795" s="45"/>
      <c r="I795" s="45"/>
      <c r="J795" s="45"/>
      <c r="K795" s="45"/>
      <c r="L795" s="45"/>
      <c r="M795" s="45"/>
      <c r="N795" s="45"/>
      <c r="O795" s="45"/>
    </row>
    <row r="796" spans="2:15" ht="15.75" x14ac:dyDescent="0.25">
      <c r="B796" s="246" t="s">
        <v>4825</v>
      </c>
    </row>
    <row r="797" spans="2:15" x14ac:dyDescent="0.25">
      <c r="B797" s="43" t="s">
        <v>208</v>
      </c>
    </row>
    <row r="798" spans="2:15" x14ac:dyDescent="0.25">
      <c r="B798" s="43" t="s">
        <v>4826</v>
      </c>
    </row>
    <row r="799" spans="2:15" x14ac:dyDescent="0.25">
      <c r="B799" s="43" t="s">
        <v>4827</v>
      </c>
    </row>
    <row r="800" spans="2:15" x14ac:dyDescent="0.25">
      <c r="B800" s="43" t="s">
        <v>4828</v>
      </c>
    </row>
    <row r="801" spans="2:9" x14ac:dyDescent="0.25">
      <c r="B801" s="43" t="s">
        <v>4829</v>
      </c>
    </row>
    <row r="802" spans="2:9" x14ac:dyDescent="0.25">
      <c r="B802" s="43" t="s">
        <v>4830</v>
      </c>
    </row>
    <row r="803" spans="2:9" x14ac:dyDescent="0.25">
      <c r="B803" s="43" t="s">
        <v>4831</v>
      </c>
    </row>
    <row r="804" spans="2:9" ht="18.75" x14ac:dyDescent="0.25">
      <c r="B804" s="37"/>
    </row>
    <row r="805" spans="2:9" ht="18.75" x14ac:dyDescent="0.25">
      <c r="B805" s="37"/>
    </row>
    <row r="806" spans="2:9" ht="18.75" x14ac:dyDescent="0.25">
      <c r="B806" s="37" t="s">
        <v>4473</v>
      </c>
    </row>
    <row r="807" spans="2:9" ht="18.75" x14ac:dyDescent="0.25">
      <c r="B807" s="37" t="s">
        <v>4474</v>
      </c>
    </row>
    <row r="808" spans="2:9" ht="18.75" x14ac:dyDescent="0.25">
      <c r="B808" s="37" t="s">
        <v>9</v>
      </c>
    </row>
    <row r="809" spans="2:9" ht="18.75" x14ac:dyDescent="0.25">
      <c r="B809" s="37" t="s">
        <v>4475</v>
      </c>
    </row>
    <row r="810" spans="2:9" ht="18.75" x14ac:dyDescent="0.25">
      <c r="B810" s="37" t="s">
        <v>4832</v>
      </c>
      <c r="I810" s="37"/>
    </row>
    <row r="811" spans="2:9" ht="18.75" x14ac:dyDescent="0.25">
      <c r="B811" s="41"/>
    </row>
  </sheetData>
  <mergeCells count="76">
    <mergeCell ref="B704:E704"/>
    <mergeCell ref="F704:G704"/>
    <mergeCell ref="B705:E705"/>
    <mergeCell ref="F705:G705"/>
    <mergeCell ref="B706:C706"/>
    <mergeCell ref="D706:F706"/>
    <mergeCell ref="B707:C707"/>
    <mergeCell ref="D707:F707"/>
    <mergeCell ref="B708:F708"/>
    <mergeCell ref="C709:D709"/>
    <mergeCell ref="E709:G709"/>
    <mergeCell ref="B716:R716"/>
    <mergeCell ref="S716:W716"/>
    <mergeCell ref="X716:Z716"/>
    <mergeCell ref="B717:X717"/>
    <mergeCell ref="H712:J712"/>
    <mergeCell ref="L712:N712"/>
    <mergeCell ref="P712:S712"/>
    <mergeCell ref="T712:Y712"/>
    <mergeCell ref="B713:G713"/>
    <mergeCell ref="H713:J713"/>
    <mergeCell ref="L713:N713"/>
    <mergeCell ref="P713:S713"/>
    <mergeCell ref="T713:Y713"/>
    <mergeCell ref="B712:G712"/>
    <mergeCell ref="B714:M714"/>
    <mergeCell ref="N714:W714"/>
    <mergeCell ref="X714:Z714"/>
    <mergeCell ref="B715:F715"/>
    <mergeCell ref="G715:I715"/>
    <mergeCell ref="J715:K715"/>
    <mergeCell ref="M715:Q715"/>
    <mergeCell ref="R715:T715"/>
    <mergeCell ref="U715:W715"/>
    <mergeCell ref="X715:Z715"/>
    <mergeCell ref="Y717:Z717"/>
    <mergeCell ref="B719:X719"/>
    <mergeCell ref="Y719:Z719"/>
    <mergeCell ref="B720:X720"/>
    <mergeCell ref="Y720:Z720"/>
    <mergeCell ref="B718:X718"/>
    <mergeCell ref="Y718:Z718"/>
    <mergeCell ref="B721:X723"/>
    <mergeCell ref="Y721:Z723"/>
    <mergeCell ref="B724:X724"/>
    <mergeCell ref="Y724:Z724"/>
    <mergeCell ref="B725:R725"/>
    <mergeCell ref="S725:V726"/>
    <mergeCell ref="W725:Z726"/>
    <mergeCell ref="B726:R726"/>
    <mergeCell ref="B788:E788"/>
    <mergeCell ref="F788:N788"/>
    <mergeCell ref="B727:U727"/>
    <mergeCell ref="V727:Z727"/>
    <mergeCell ref="B728:U728"/>
    <mergeCell ref="V728:Z728"/>
    <mergeCell ref="F729:H729"/>
    <mergeCell ref="I729:P729"/>
    <mergeCell ref="Q729:Z729"/>
    <mergeCell ref="C772:C773"/>
    <mergeCell ref="D772:D773"/>
    <mergeCell ref="E772:E773"/>
    <mergeCell ref="F772:F773"/>
    <mergeCell ref="G772:G773"/>
    <mergeCell ref="B789:E790"/>
    <mergeCell ref="F789:N790"/>
    <mergeCell ref="O789:O790"/>
    <mergeCell ref="B791:E792"/>
    <mergeCell ref="F791:N792"/>
    <mergeCell ref="O791:O792"/>
    <mergeCell ref="B793:H793"/>
    <mergeCell ref="J793:L793"/>
    <mergeCell ref="N793:O793"/>
    <mergeCell ref="E794:F794"/>
    <mergeCell ref="H794:J794"/>
    <mergeCell ref="L794:O794"/>
  </mergeCells>
  <hyperlinks>
    <hyperlink ref="B1" location="'Калькулятор 3'!A1" display="ВЕРНУТЬСЯ К КАЛЬКУЛЯТОР"/>
    <hyperlink ref="B12" location="Par36" display="Par36"/>
    <hyperlink ref="B102" r:id="rId1" display="http://www.e-mfc.ru/"/>
    <hyperlink ref="B197" r:id="rId2" display="consultantplus://offline/main?base=LAW;n=117503;fld=134;dst=100628"/>
    <hyperlink ref="B198" location="Par4" display="Par4"/>
    <hyperlink ref="B203" r:id="rId3" display="consultantplus://offline/ref=3CF146DA5AA62317F416408729F1F226F43522CD29989950DF355863A3DF5DC6C93F8228975F2823aCy8J"/>
    <hyperlink ref="B285" location="P62" display="P62"/>
    <hyperlink ref="B318" r:id="rId4" display="consultantplus://offline/ref=3CF146DA5AA62317F416408729F1F226F43522CD29989950DF355863A3DF5DC6C93F8228975F2823aCy8J"/>
    <hyperlink ref="B353" r:id="rId5" display="garantf1://10064504.3/"/>
  </hyperlinks>
  <pageMargins left="0.7" right="0.7" top="0.75" bottom="0.75" header="0.3" footer="0.3"/>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
  <sheetViews>
    <sheetView workbookViewId="0">
      <selection activeCell="B1" sqref="B1"/>
    </sheetView>
  </sheetViews>
  <sheetFormatPr defaultRowHeight="15" x14ac:dyDescent="0.25"/>
  <cols>
    <col min="2" max="2" width="82.140625" customWidth="1"/>
  </cols>
  <sheetData>
    <row r="1" spans="2:2" x14ac:dyDescent="0.25">
      <c r="B1" s="4" t="s">
        <v>10</v>
      </c>
    </row>
  </sheetData>
  <hyperlinks>
    <hyperlink ref="B1" location="Калькулятор!A1" display="ВЕРНУТЬСЯ К КАЛЬКУЛЯТОРУ"/>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2:B48"/>
  <sheetViews>
    <sheetView workbookViewId="0">
      <selection activeCell="B2" sqref="B2"/>
    </sheetView>
  </sheetViews>
  <sheetFormatPr defaultRowHeight="15" x14ac:dyDescent="0.25"/>
  <cols>
    <col min="2" max="2" width="112" style="1" customWidth="1"/>
    <col min="5" max="7" width="9.140625" customWidth="1"/>
  </cols>
  <sheetData>
    <row r="2" spans="2:2" x14ac:dyDescent="0.25">
      <c r="B2" s="4" t="s">
        <v>10</v>
      </c>
    </row>
    <row r="3" spans="2:2" ht="18.75" x14ac:dyDescent="0.3">
      <c r="B3" s="5" t="s">
        <v>12</v>
      </c>
    </row>
    <row r="4" spans="2:2" ht="75" x14ac:dyDescent="0.3">
      <c r="B4" s="6" t="s">
        <v>237</v>
      </c>
    </row>
    <row r="5" spans="2:2" ht="18.75" x14ac:dyDescent="0.3">
      <c r="B5" s="5" t="s">
        <v>238</v>
      </c>
    </row>
    <row r="6" spans="2:2" ht="56.25" x14ac:dyDescent="0.25">
      <c r="B6" s="20" t="s">
        <v>239</v>
      </c>
    </row>
    <row r="7" spans="2:2" ht="37.5" x14ac:dyDescent="0.25">
      <c r="B7" s="20" t="s">
        <v>240</v>
      </c>
    </row>
    <row r="8" spans="2:2" ht="37.5" x14ac:dyDescent="0.25">
      <c r="B8" s="20" t="s">
        <v>241</v>
      </c>
    </row>
    <row r="9" spans="2:2" ht="37.5" x14ac:dyDescent="0.25">
      <c r="B9" s="20" t="s">
        <v>242</v>
      </c>
    </row>
    <row r="10" spans="2:2" ht="37.5" x14ac:dyDescent="0.25">
      <c r="B10" s="20" t="s">
        <v>243</v>
      </c>
    </row>
    <row r="11" spans="2:2" ht="112.5" x14ac:dyDescent="0.25">
      <c r="B11" s="20" t="s">
        <v>244</v>
      </c>
    </row>
    <row r="12" spans="2:2" ht="120" customHeight="1" x14ac:dyDescent="0.25">
      <c r="B12" s="56" t="s">
        <v>245</v>
      </c>
    </row>
    <row r="13" spans="2:2" ht="112.5" x14ac:dyDescent="0.25">
      <c r="B13" s="20" t="s">
        <v>246</v>
      </c>
    </row>
    <row r="14" spans="2:2" ht="56.25" x14ac:dyDescent="0.25">
      <c r="B14" s="20" t="s">
        <v>247</v>
      </c>
    </row>
    <row r="15" spans="2:2" ht="37.5" x14ac:dyDescent="0.25">
      <c r="B15" s="20" t="s">
        <v>248</v>
      </c>
    </row>
    <row r="16" spans="2:2" ht="18.75" x14ac:dyDescent="0.25">
      <c r="B16" s="20" t="s">
        <v>249</v>
      </c>
    </row>
    <row r="17" spans="2:2" ht="57" customHeight="1" x14ac:dyDescent="0.25">
      <c r="B17" s="20" t="s">
        <v>250</v>
      </c>
    </row>
    <row r="18" spans="2:2" ht="57" customHeight="1" x14ac:dyDescent="0.25">
      <c r="B18" s="20" t="s">
        <v>251</v>
      </c>
    </row>
    <row r="19" spans="2:2" ht="37.5" x14ac:dyDescent="0.25">
      <c r="B19" s="20" t="s">
        <v>252</v>
      </c>
    </row>
    <row r="20" spans="2:2" ht="74.25" customHeight="1" x14ac:dyDescent="0.25">
      <c r="B20" s="20" t="s">
        <v>253</v>
      </c>
    </row>
    <row r="21" spans="2:2" ht="56.25" x14ac:dyDescent="0.25">
      <c r="B21" s="20" t="s">
        <v>254</v>
      </c>
    </row>
    <row r="22" spans="2:2" ht="18.75" x14ac:dyDescent="0.25">
      <c r="B22" s="20" t="s">
        <v>255</v>
      </c>
    </row>
    <row r="23" spans="2:2" ht="18.75" x14ac:dyDescent="0.3">
      <c r="B23" s="5" t="s">
        <v>11</v>
      </c>
    </row>
    <row r="24" spans="2:2" ht="112.5" x14ac:dyDescent="0.3">
      <c r="B24" s="6" t="s">
        <v>256</v>
      </c>
    </row>
    <row r="25" spans="2:2" ht="18.75" x14ac:dyDescent="0.3">
      <c r="B25" s="6" t="s">
        <v>13</v>
      </c>
    </row>
    <row r="26" spans="2:2" ht="22.5" customHeight="1" x14ac:dyDescent="0.3">
      <c r="B26" s="6" t="s">
        <v>14</v>
      </c>
    </row>
    <row r="27" spans="2:2" ht="26.25" customHeight="1" x14ac:dyDescent="0.3">
      <c r="B27" s="6" t="s">
        <v>15</v>
      </c>
    </row>
    <row r="28" spans="2:2" ht="48" customHeight="1" x14ac:dyDescent="0.3">
      <c r="B28" s="6" t="s">
        <v>17</v>
      </c>
    </row>
    <row r="29" spans="2:2" ht="20.25" customHeight="1" x14ac:dyDescent="0.3">
      <c r="B29" s="5" t="s">
        <v>16</v>
      </c>
    </row>
    <row r="30" spans="2:2" ht="128.25" customHeight="1" x14ac:dyDescent="0.3">
      <c r="B30" s="6" t="s">
        <v>257</v>
      </c>
    </row>
    <row r="31" spans="2:2" ht="18.75" x14ac:dyDescent="0.3">
      <c r="B31" s="5" t="s">
        <v>18</v>
      </c>
    </row>
    <row r="32" spans="2:2" ht="37.5" x14ac:dyDescent="0.3">
      <c r="B32" s="6" t="s">
        <v>19</v>
      </c>
    </row>
    <row r="33" spans="2:2" ht="18.75" x14ac:dyDescent="0.3">
      <c r="B33" s="6" t="s">
        <v>20</v>
      </c>
    </row>
    <row r="34" spans="2:2" ht="17.25" customHeight="1" x14ac:dyDescent="0.3">
      <c r="B34" s="6" t="s">
        <v>21</v>
      </c>
    </row>
    <row r="35" spans="2:2" ht="37.5" x14ac:dyDescent="0.3">
      <c r="B35" s="6" t="s">
        <v>260</v>
      </c>
    </row>
    <row r="36" spans="2:2" ht="56.25" x14ac:dyDescent="0.3">
      <c r="B36" s="6" t="s">
        <v>22</v>
      </c>
    </row>
    <row r="37" spans="2:2" ht="56.25" x14ac:dyDescent="0.3">
      <c r="B37" s="6" t="s">
        <v>23</v>
      </c>
    </row>
    <row r="38" spans="2:2" ht="37.5" x14ac:dyDescent="0.3">
      <c r="B38" s="6" t="s">
        <v>24</v>
      </c>
    </row>
    <row r="39" spans="2:2" ht="37.5" x14ac:dyDescent="0.3">
      <c r="B39" s="6" t="s">
        <v>25</v>
      </c>
    </row>
    <row r="40" spans="2:2" ht="37.5" x14ac:dyDescent="0.3">
      <c r="B40" s="6" t="s">
        <v>26</v>
      </c>
    </row>
    <row r="41" spans="2:2" ht="37.5" x14ac:dyDescent="0.3">
      <c r="B41" s="6" t="s">
        <v>27</v>
      </c>
    </row>
    <row r="42" spans="2:2" ht="18.75" x14ac:dyDescent="0.3">
      <c r="B42" s="5" t="s">
        <v>28</v>
      </c>
    </row>
    <row r="43" spans="2:2" ht="18.75" x14ac:dyDescent="0.3">
      <c r="B43" s="6" t="s">
        <v>32</v>
      </c>
    </row>
    <row r="44" spans="2:2" ht="18.75" x14ac:dyDescent="0.3">
      <c r="B44" s="6" t="s">
        <v>29</v>
      </c>
    </row>
    <row r="45" spans="2:2" ht="18.75" x14ac:dyDescent="0.3">
      <c r="B45" s="6" t="s">
        <v>30</v>
      </c>
    </row>
    <row r="46" spans="2:2" ht="18.75" x14ac:dyDescent="0.3">
      <c r="B46" s="6" t="s">
        <v>31</v>
      </c>
    </row>
    <row r="47" spans="2:2" ht="18.75" x14ac:dyDescent="0.3">
      <c r="B47" s="6" t="s">
        <v>33</v>
      </c>
    </row>
    <row r="48" spans="2:2" x14ac:dyDescent="0.25">
      <c r="B48" s="4" t="s">
        <v>10</v>
      </c>
    </row>
  </sheetData>
  <hyperlinks>
    <hyperlink ref="B12" r:id="rId1" location="dst184" display="http://www.consultant.ru/document/Cons_doc_LAW_51040/94050c1b72b36222ea765a98f890b52187a0838c/ - dst184"/>
    <hyperlink ref="B2" location="'Калькулятор 3'!A1" display="ВЕРНУТЬСЯ К КАЛЬКУЛЯТОР"/>
    <hyperlink ref="B48" location="'Калькулятор 3'!A1" display="ВЕРНУТЬСЯ К КАЛЬКУЛЯТОР"/>
  </hyperlinks>
  <pageMargins left="0.7" right="0.7" top="0.75" bottom="0.75" header="0.3" footer="0.3"/>
  <pageSetup paperSize="9" orientation="portrait"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2:J634"/>
  <sheetViews>
    <sheetView zoomScaleNormal="100" workbookViewId="0">
      <selection activeCell="B2" sqref="B2"/>
    </sheetView>
  </sheetViews>
  <sheetFormatPr defaultRowHeight="15" x14ac:dyDescent="0.25"/>
  <cols>
    <col min="2" max="2" width="148.42578125" customWidth="1"/>
  </cols>
  <sheetData>
    <row r="2" spans="2:10" x14ac:dyDescent="0.25">
      <c r="B2" s="4" t="s">
        <v>10</v>
      </c>
    </row>
    <row r="3" spans="2:10" ht="22.5" x14ac:dyDescent="0.25">
      <c r="B3" s="215" t="s">
        <v>4014</v>
      </c>
    </row>
    <row r="4" spans="2:10" ht="15.75" x14ac:dyDescent="0.25">
      <c r="B4" s="216" t="s">
        <v>4219</v>
      </c>
    </row>
    <row r="5" spans="2:10" ht="15.75" x14ac:dyDescent="0.25">
      <c r="B5" s="217"/>
    </row>
    <row r="6" spans="2:10" ht="18.75" x14ac:dyDescent="0.25">
      <c r="B6" s="218"/>
    </row>
    <row r="7" spans="2:10" ht="18.75" x14ac:dyDescent="0.25">
      <c r="B7" s="218" t="s">
        <v>1811</v>
      </c>
    </row>
    <row r="8" spans="2:10" ht="159.75" customHeight="1" x14ac:dyDescent="0.25">
      <c r="B8" s="218" t="s">
        <v>4210</v>
      </c>
    </row>
    <row r="9" spans="2:10" ht="18.75" x14ac:dyDescent="0.25">
      <c r="B9" s="219"/>
    </row>
    <row r="10" spans="2:10" ht="18.75" x14ac:dyDescent="0.25">
      <c r="B10" s="219"/>
    </row>
    <row r="11" spans="2:10" ht="56.25" x14ac:dyDescent="0.25">
      <c r="B11" s="220" t="s">
        <v>4211</v>
      </c>
    </row>
    <row r="12" spans="2:10" ht="30" x14ac:dyDescent="0.25">
      <c r="B12" s="262" t="s">
        <v>4212</v>
      </c>
    </row>
    <row r="13" spans="2:10" ht="75" x14ac:dyDescent="0.25">
      <c r="B13" s="220" t="s">
        <v>4213</v>
      </c>
    </row>
    <row r="14" spans="2:10" ht="93.75" x14ac:dyDescent="0.25">
      <c r="B14" s="220" t="s">
        <v>4214</v>
      </c>
    </row>
    <row r="15" spans="2:10" ht="18.75" x14ac:dyDescent="0.25">
      <c r="B15" s="220" t="s">
        <v>4215</v>
      </c>
    </row>
    <row r="16" spans="2:10" ht="18.75" x14ac:dyDescent="0.25">
      <c r="B16" s="220"/>
      <c r="J16" s="38" t="s">
        <v>176</v>
      </c>
    </row>
    <row r="17" spans="2:2" ht="18.75" x14ac:dyDescent="0.25">
      <c r="B17" s="221"/>
    </row>
    <row r="18" spans="2:2" ht="18.75" x14ac:dyDescent="0.25">
      <c r="B18" s="220" t="s">
        <v>4216</v>
      </c>
    </row>
    <row r="19" spans="2:2" ht="18.75" x14ac:dyDescent="0.25">
      <c r="B19" s="20"/>
    </row>
    <row r="20" spans="2:2" ht="18.75" x14ac:dyDescent="0.25">
      <c r="B20" s="20"/>
    </row>
    <row r="21" spans="2:2" ht="18.75" x14ac:dyDescent="0.25">
      <c r="B21" s="220"/>
    </row>
    <row r="22" spans="2:2" ht="18.75" x14ac:dyDescent="0.25">
      <c r="B22" s="222" t="s">
        <v>4217</v>
      </c>
    </row>
    <row r="23" spans="2:2" ht="18.75" x14ac:dyDescent="0.25">
      <c r="B23" s="222" t="s">
        <v>9</v>
      </c>
    </row>
    <row r="24" spans="2:2" ht="18.75" x14ac:dyDescent="0.25">
      <c r="B24" s="222" t="s">
        <v>4218</v>
      </c>
    </row>
    <row r="25" spans="2:2" ht="18.75" x14ac:dyDescent="0.25">
      <c r="B25" s="239"/>
    </row>
    <row r="26" spans="2:2" ht="131.25" x14ac:dyDescent="0.25">
      <c r="B26" s="25" t="s">
        <v>4220</v>
      </c>
    </row>
    <row r="27" spans="2:2" ht="18.75" x14ac:dyDescent="0.25">
      <c r="B27" s="19" t="s">
        <v>7</v>
      </c>
    </row>
    <row r="28" spans="2:2" ht="37.5" x14ac:dyDescent="0.25">
      <c r="B28" s="19" t="s">
        <v>4221</v>
      </c>
    </row>
    <row r="29" spans="2:2" ht="18.75" x14ac:dyDescent="0.25">
      <c r="B29" s="19" t="s">
        <v>4222</v>
      </c>
    </row>
    <row r="30" spans="2:2" ht="18.75" x14ac:dyDescent="0.25">
      <c r="B30" s="22"/>
    </row>
    <row r="31" spans="2:2" ht="18.75" x14ac:dyDescent="0.25">
      <c r="B31" s="19" t="s">
        <v>4223</v>
      </c>
    </row>
    <row r="32" spans="2:2" ht="18.75" x14ac:dyDescent="0.25">
      <c r="B32" s="20"/>
    </row>
    <row r="33" spans="2:2" ht="18.75" x14ac:dyDescent="0.25">
      <c r="B33" s="19" t="s">
        <v>4224</v>
      </c>
    </row>
    <row r="34" spans="2:2" ht="18.75" x14ac:dyDescent="0.25">
      <c r="B34" s="19" t="s">
        <v>172</v>
      </c>
    </row>
    <row r="35" spans="2:2" ht="18.75" x14ac:dyDescent="0.25">
      <c r="B35" s="19"/>
    </row>
    <row r="36" spans="2:2" ht="93.75" x14ac:dyDescent="0.25">
      <c r="B36" s="20" t="s">
        <v>4225</v>
      </c>
    </row>
    <row r="37" spans="2:2" ht="18.75" x14ac:dyDescent="0.25">
      <c r="B37" s="20"/>
    </row>
    <row r="38" spans="2:2" ht="18.75" x14ac:dyDescent="0.25">
      <c r="B38" s="19" t="s">
        <v>4226</v>
      </c>
    </row>
    <row r="39" spans="2:2" ht="18.75" x14ac:dyDescent="0.25">
      <c r="B39" s="20"/>
    </row>
    <row r="40" spans="2:2" ht="56.25" x14ac:dyDescent="0.25">
      <c r="B40" s="20" t="s">
        <v>4227</v>
      </c>
    </row>
    <row r="41" spans="2:2" ht="37.5" x14ac:dyDescent="0.25">
      <c r="B41" s="20" t="s">
        <v>4228</v>
      </c>
    </row>
    <row r="42" spans="2:2" ht="18.75" x14ac:dyDescent="0.25">
      <c r="B42" s="20"/>
    </row>
    <row r="43" spans="2:2" ht="18.75" x14ac:dyDescent="0.25">
      <c r="B43" s="19" t="s">
        <v>4229</v>
      </c>
    </row>
    <row r="44" spans="2:2" ht="18.75" x14ac:dyDescent="0.25">
      <c r="B44" s="19" t="s">
        <v>4230</v>
      </c>
    </row>
    <row r="45" spans="2:2" ht="18.75" x14ac:dyDescent="0.25">
      <c r="B45" s="19"/>
    </row>
    <row r="46" spans="2:2" ht="18.75" x14ac:dyDescent="0.25">
      <c r="B46" s="19"/>
    </row>
    <row r="47" spans="2:2" ht="18.75" x14ac:dyDescent="0.25">
      <c r="B47" s="20" t="s">
        <v>3668</v>
      </c>
    </row>
    <row r="48" spans="2:2" ht="37.5" x14ac:dyDescent="0.25">
      <c r="B48" s="20" t="s">
        <v>4231</v>
      </c>
    </row>
    <row r="49" spans="2:2" ht="18.75" x14ac:dyDescent="0.25">
      <c r="B49" s="20" t="s">
        <v>3568</v>
      </c>
    </row>
    <row r="50" spans="2:2" ht="18.75" x14ac:dyDescent="0.25">
      <c r="B50" s="20" t="s">
        <v>3569</v>
      </c>
    </row>
    <row r="51" spans="2:2" ht="18.75" x14ac:dyDescent="0.25">
      <c r="B51" s="20" t="s">
        <v>3670</v>
      </c>
    </row>
    <row r="52" spans="2:2" ht="18.75" x14ac:dyDescent="0.25">
      <c r="B52" s="20" t="s">
        <v>3671</v>
      </c>
    </row>
    <row r="53" spans="2:2" ht="37.5" x14ac:dyDescent="0.25">
      <c r="B53" s="20" t="s">
        <v>4232</v>
      </c>
    </row>
    <row r="54" spans="2:2" ht="18.75" x14ac:dyDescent="0.25">
      <c r="B54" s="20" t="s">
        <v>3570</v>
      </c>
    </row>
    <row r="55" spans="2:2" ht="37.5" x14ac:dyDescent="0.25">
      <c r="B55" s="20" t="s">
        <v>4233</v>
      </c>
    </row>
    <row r="56" spans="2:2" ht="37.5" x14ac:dyDescent="0.25">
      <c r="B56" s="20" t="s">
        <v>4234</v>
      </c>
    </row>
    <row r="57" spans="2:2" ht="56.25" x14ac:dyDescent="0.25">
      <c r="B57" s="20" t="s">
        <v>4235</v>
      </c>
    </row>
    <row r="58" spans="2:2" ht="56.25" x14ac:dyDescent="0.25">
      <c r="B58" s="20" t="s">
        <v>4236</v>
      </c>
    </row>
    <row r="59" spans="2:2" ht="18.75" x14ac:dyDescent="0.25">
      <c r="B59" s="20" t="s">
        <v>4237</v>
      </c>
    </row>
    <row r="60" spans="2:2" ht="18.75" x14ac:dyDescent="0.25">
      <c r="B60" s="20" t="s">
        <v>4238</v>
      </c>
    </row>
    <row r="61" spans="2:2" ht="18.75" x14ac:dyDescent="0.25">
      <c r="B61" s="20" t="s">
        <v>3676</v>
      </c>
    </row>
    <row r="62" spans="2:2" ht="37.5" x14ac:dyDescent="0.25">
      <c r="B62" s="20" t="s">
        <v>3571</v>
      </c>
    </row>
    <row r="63" spans="2:2" ht="37.5" x14ac:dyDescent="0.25">
      <c r="B63" s="20" t="s">
        <v>3572</v>
      </c>
    </row>
    <row r="64" spans="2:2" ht="56.25" x14ac:dyDescent="0.25">
      <c r="B64" s="20" t="s">
        <v>3677</v>
      </c>
    </row>
    <row r="65" spans="2:2" ht="18.75" x14ac:dyDescent="0.25">
      <c r="B65" s="19"/>
    </row>
    <row r="66" spans="2:2" ht="37.5" x14ac:dyDescent="0.25">
      <c r="B66" s="20" t="s">
        <v>3678</v>
      </c>
    </row>
    <row r="67" spans="2:2" ht="37.5" x14ac:dyDescent="0.25">
      <c r="B67" s="20" t="s">
        <v>3679</v>
      </c>
    </row>
    <row r="68" spans="2:2" ht="37.5" x14ac:dyDescent="0.25">
      <c r="B68" s="20" t="s">
        <v>3680</v>
      </c>
    </row>
    <row r="69" spans="2:2" ht="18.75" x14ac:dyDescent="0.25">
      <c r="B69" s="20" t="s">
        <v>3681</v>
      </c>
    </row>
    <row r="70" spans="2:2" ht="18.75" x14ac:dyDescent="0.25">
      <c r="B70" s="20" t="s">
        <v>3573</v>
      </c>
    </row>
    <row r="71" spans="2:2" ht="37.5" x14ac:dyDescent="0.25">
      <c r="B71" s="20" t="s">
        <v>4239</v>
      </c>
    </row>
    <row r="72" spans="2:2" ht="18.75" x14ac:dyDescent="0.25">
      <c r="B72" s="20" t="s">
        <v>3683</v>
      </c>
    </row>
    <row r="73" spans="2:2" ht="18.75" x14ac:dyDescent="0.25">
      <c r="B73" s="20" t="s">
        <v>3684</v>
      </c>
    </row>
    <row r="74" spans="2:2" ht="18.75" x14ac:dyDescent="0.25">
      <c r="B74" s="20" t="s">
        <v>3685</v>
      </c>
    </row>
    <row r="75" spans="2:2" ht="18.75" x14ac:dyDescent="0.25">
      <c r="B75" s="20" t="s">
        <v>3686</v>
      </c>
    </row>
    <row r="76" spans="2:2" ht="18.75" x14ac:dyDescent="0.25">
      <c r="B76" s="20" t="s">
        <v>3687</v>
      </c>
    </row>
    <row r="77" spans="2:2" ht="18.75" x14ac:dyDescent="0.25">
      <c r="B77" s="20" t="s">
        <v>3688</v>
      </c>
    </row>
    <row r="78" spans="2:2" ht="18.75" x14ac:dyDescent="0.25">
      <c r="B78" s="20" t="s">
        <v>3689</v>
      </c>
    </row>
    <row r="79" spans="2:2" ht="37.5" x14ac:dyDescent="0.25">
      <c r="B79" s="20" t="s">
        <v>3574</v>
      </c>
    </row>
    <row r="80" spans="2:2" ht="18.75" x14ac:dyDescent="0.25">
      <c r="B80" s="20" t="s">
        <v>3690</v>
      </c>
    </row>
    <row r="81" spans="2:2" ht="37.5" x14ac:dyDescent="0.25">
      <c r="B81" s="20" t="s">
        <v>4240</v>
      </c>
    </row>
    <row r="82" spans="2:2" ht="18.75" x14ac:dyDescent="0.25">
      <c r="B82" s="20" t="s">
        <v>3692</v>
      </c>
    </row>
    <row r="83" spans="2:2" ht="18.75" x14ac:dyDescent="0.25">
      <c r="B83" s="20" t="s">
        <v>3693</v>
      </c>
    </row>
    <row r="84" spans="2:2" ht="18.75" x14ac:dyDescent="0.25">
      <c r="B84" s="20" t="s">
        <v>4241</v>
      </c>
    </row>
    <row r="85" spans="2:2" ht="18.75" x14ac:dyDescent="0.25">
      <c r="B85" s="20" t="s">
        <v>4242</v>
      </c>
    </row>
    <row r="86" spans="2:2" ht="18.75" x14ac:dyDescent="0.25">
      <c r="B86" s="20" t="s">
        <v>4243</v>
      </c>
    </row>
    <row r="87" spans="2:2" ht="18.75" x14ac:dyDescent="0.25">
      <c r="B87" s="20"/>
    </row>
    <row r="88" spans="2:2" ht="18.75" x14ac:dyDescent="0.25">
      <c r="B88" s="20"/>
    </row>
    <row r="89" spans="2:2" ht="18.75" x14ac:dyDescent="0.25">
      <c r="B89" s="19"/>
    </row>
    <row r="90" spans="2:2" ht="37.5" x14ac:dyDescent="0.25">
      <c r="B90" s="20" t="s">
        <v>4244</v>
      </c>
    </row>
    <row r="91" spans="2:2" ht="18.75" x14ac:dyDescent="0.25">
      <c r="B91" s="20" t="s">
        <v>4245</v>
      </c>
    </row>
    <row r="92" spans="2:2" ht="56.25" x14ac:dyDescent="0.25">
      <c r="B92" s="20" t="s">
        <v>4246</v>
      </c>
    </row>
    <row r="93" spans="2:2" ht="18.75" x14ac:dyDescent="0.25">
      <c r="B93" s="20" t="s">
        <v>4247</v>
      </c>
    </row>
    <row r="94" spans="2:2" ht="18.75" x14ac:dyDescent="0.25">
      <c r="B94" s="20" t="s">
        <v>4248</v>
      </c>
    </row>
    <row r="95" spans="2:2" ht="18.75" x14ac:dyDescent="0.25">
      <c r="B95" s="20" t="s">
        <v>4249</v>
      </c>
    </row>
    <row r="96" spans="2:2" ht="18.75" x14ac:dyDescent="0.25">
      <c r="B96" s="20" t="s">
        <v>4250</v>
      </c>
    </row>
    <row r="97" spans="2:2" ht="18.75" x14ac:dyDescent="0.25">
      <c r="B97" s="20" t="s">
        <v>4251</v>
      </c>
    </row>
    <row r="98" spans="2:2" ht="18.75" x14ac:dyDescent="0.25">
      <c r="B98" s="20" t="s">
        <v>4252</v>
      </c>
    </row>
    <row r="99" spans="2:2" ht="56.25" x14ac:dyDescent="0.25">
      <c r="B99" s="20" t="s">
        <v>4253</v>
      </c>
    </row>
    <row r="100" spans="2:2" ht="30" x14ac:dyDescent="0.25">
      <c r="B100" s="262" t="s">
        <v>4254</v>
      </c>
    </row>
    <row r="101" spans="2:2" ht="18.75" x14ac:dyDescent="0.25">
      <c r="B101" s="22"/>
    </row>
    <row r="102" spans="2:2" ht="18.75" x14ac:dyDescent="0.25">
      <c r="B102" s="19" t="s">
        <v>4255</v>
      </c>
    </row>
    <row r="103" spans="2:2" ht="18.75" x14ac:dyDescent="0.25">
      <c r="B103" s="20"/>
    </row>
    <row r="104" spans="2:2" ht="18.75" x14ac:dyDescent="0.25">
      <c r="B104" s="19" t="s">
        <v>4256</v>
      </c>
    </row>
    <row r="105" spans="2:2" ht="18.75" x14ac:dyDescent="0.25">
      <c r="B105" s="19"/>
    </row>
    <row r="106" spans="2:2" ht="18.75" x14ac:dyDescent="0.25">
      <c r="B106" s="20" t="s">
        <v>4257</v>
      </c>
    </row>
    <row r="107" spans="2:2" ht="18.75" x14ac:dyDescent="0.25">
      <c r="B107" s="20"/>
    </row>
    <row r="108" spans="2:2" ht="18.75" x14ac:dyDescent="0.25">
      <c r="B108" s="19" t="s">
        <v>4258</v>
      </c>
    </row>
    <row r="109" spans="2:2" ht="18.75" x14ac:dyDescent="0.25">
      <c r="B109" s="191"/>
    </row>
    <row r="110" spans="2:2" ht="37.5" x14ac:dyDescent="0.25">
      <c r="B110" s="20" t="s">
        <v>4259</v>
      </c>
    </row>
    <row r="111" spans="2:2" ht="18.75" x14ac:dyDescent="0.25">
      <c r="B111" s="20" t="s">
        <v>3706</v>
      </c>
    </row>
    <row r="112" spans="2:2" ht="37.5" x14ac:dyDescent="0.25">
      <c r="B112" s="20" t="s">
        <v>4260</v>
      </c>
    </row>
    <row r="113" spans="2:2" ht="18.75" x14ac:dyDescent="0.25">
      <c r="B113" s="19"/>
    </row>
    <row r="114" spans="2:2" ht="18.75" x14ac:dyDescent="0.25">
      <c r="B114" s="20" t="s">
        <v>4261</v>
      </c>
    </row>
    <row r="115" spans="2:2" ht="18.75" x14ac:dyDescent="0.25">
      <c r="B115" s="222" t="s">
        <v>4262</v>
      </c>
    </row>
    <row r="116" spans="2:2" ht="56.25" x14ac:dyDescent="0.25">
      <c r="B116" s="20" t="s">
        <v>4263</v>
      </c>
    </row>
    <row r="117" spans="2:2" ht="18.75" x14ac:dyDescent="0.25">
      <c r="B117" s="20" t="s">
        <v>4264</v>
      </c>
    </row>
    <row r="118" spans="2:2" ht="18.75" x14ac:dyDescent="0.25">
      <c r="B118" s="20" t="s">
        <v>4265</v>
      </c>
    </row>
    <row r="119" spans="2:2" ht="131.25" x14ac:dyDescent="0.25">
      <c r="B119" s="20" t="s">
        <v>4266</v>
      </c>
    </row>
    <row r="120" spans="2:2" ht="18.75" x14ac:dyDescent="0.25">
      <c r="B120" s="20"/>
    </row>
    <row r="121" spans="2:2" ht="18.75" x14ac:dyDescent="0.25">
      <c r="B121" s="19" t="s">
        <v>4267</v>
      </c>
    </row>
    <row r="122" spans="2:2" ht="18.75" x14ac:dyDescent="0.25">
      <c r="B122" s="19" t="s">
        <v>4268</v>
      </c>
    </row>
    <row r="123" spans="2:2" ht="18.75" x14ac:dyDescent="0.25">
      <c r="B123" s="20"/>
    </row>
    <row r="124" spans="2:2" ht="18.75" x14ac:dyDescent="0.25">
      <c r="B124" s="20" t="s">
        <v>3710</v>
      </c>
    </row>
    <row r="125" spans="2:2" ht="18.75" x14ac:dyDescent="0.25">
      <c r="B125" s="20" t="s">
        <v>4269</v>
      </c>
    </row>
    <row r="126" spans="2:2" ht="18.75" x14ac:dyDescent="0.25">
      <c r="B126" s="20" t="s">
        <v>4270</v>
      </c>
    </row>
    <row r="127" spans="2:2" ht="18.75" x14ac:dyDescent="0.25">
      <c r="B127" s="20"/>
    </row>
    <row r="128" spans="2:2" ht="37.5" x14ac:dyDescent="0.25">
      <c r="B128" s="19" t="s">
        <v>4271</v>
      </c>
    </row>
    <row r="129" spans="2:2" ht="18.75" x14ac:dyDescent="0.25">
      <c r="B129" s="19" t="s">
        <v>4272</v>
      </c>
    </row>
    <row r="130" spans="2:2" ht="37.5" x14ac:dyDescent="0.25">
      <c r="B130" s="19" t="s">
        <v>4273</v>
      </c>
    </row>
    <row r="131" spans="2:2" ht="18.75" x14ac:dyDescent="0.25">
      <c r="B131" s="19" t="s">
        <v>4268</v>
      </c>
    </row>
    <row r="132" spans="2:2" ht="18.75" x14ac:dyDescent="0.25">
      <c r="B132" s="20"/>
    </row>
    <row r="133" spans="2:2" ht="37.5" x14ac:dyDescent="0.25">
      <c r="B133" s="20" t="s">
        <v>4274</v>
      </c>
    </row>
    <row r="134" spans="2:2" ht="18.75" x14ac:dyDescent="0.25">
      <c r="B134" s="20"/>
    </row>
    <row r="135" spans="2:2" ht="18.75" x14ac:dyDescent="0.25">
      <c r="B135" s="19"/>
    </row>
    <row r="136" spans="2:2" ht="18.75" x14ac:dyDescent="0.25">
      <c r="B136" s="20" t="s">
        <v>3719</v>
      </c>
    </row>
    <row r="137" spans="2:2" ht="18.75" x14ac:dyDescent="0.25">
      <c r="B137" s="22"/>
    </row>
    <row r="138" spans="2:2" ht="18.75" x14ac:dyDescent="0.25">
      <c r="B138" s="19" t="s">
        <v>4275</v>
      </c>
    </row>
    <row r="139" spans="2:2" ht="18.75" x14ac:dyDescent="0.25">
      <c r="B139" s="19" t="s">
        <v>4276</v>
      </c>
    </row>
    <row r="140" spans="2:2" ht="18.75" x14ac:dyDescent="0.25">
      <c r="B140" s="19" t="s">
        <v>4277</v>
      </c>
    </row>
    <row r="141" spans="2:2" ht="18.75" x14ac:dyDescent="0.25">
      <c r="B141" s="19"/>
    </row>
    <row r="142" spans="2:2" ht="37.5" x14ac:dyDescent="0.25">
      <c r="B142" s="20" t="s">
        <v>4278</v>
      </c>
    </row>
    <row r="143" spans="2:2" ht="18.75" x14ac:dyDescent="0.25">
      <c r="B143" s="20" t="s">
        <v>4279</v>
      </c>
    </row>
    <row r="144" spans="2:2" x14ac:dyDescent="0.25">
      <c r="B144" s="262" t="s">
        <v>4280</v>
      </c>
    </row>
    <row r="145" spans="2:2" x14ac:dyDescent="0.25">
      <c r="B145" s="262" t="s">
        <v>4281</v>
      </c>
    </row>
    <row r="146" spans="2:2" x14ac:dyDescent="0.25">
      <c r="B146" s="262" t="s">
        <v>4282</v>
      </c>
    </row>
    <row r="147" spans="2:2" ht="30" x14ac:dyDescent="0.25">
      <c r="B147" s="262" t="s">
        <v>4283</v>
      </c>
    </row>
    <row r="148" spans="2:2" ht="30" x14ac:dyDescent="0.25">
      <c r="B148" s="262" t="s">
        <v>4284</v>
      </c>
    </row>
    <row r="149" spans="2:2" x14ac:dyDescent="0.25">
      <c r="B149" s="262" t="s">
        <v>4285</v>
      </c>
    </row>
    <row r="150" spans="2:2" ht="30" x14ac:dyDescent="0.25">
      <c r="B150" s="262" t="s">
        <v>4286</v>
      </c>
    </row>
    <row r="151" spans="2:2" ht="56.25" x14ac:dyDescent="0.25">
      <c r="B151" s="20" t="s">
        <v>3579</v>
      </c>
    </row>
    <row r="152" spans="2:2" ht="56.25" x14ac:dyDescent="0.25">
      <c r="B152" s="20" t="s">
        <v>3724</v>
      </c>
    </row>
    <row r="153" spans="2:2" ht="37.5" x14ac:dyDescent="0.25">
      <c r="B153" s="20" t="s">
        <v>4051</v>
      </c>
    </row>
    <row r="154" spans="2:2" ht="37.5" x14ac:dyDescent="0.25">
      <c r="B154" s="20" t="s">
        <v>4287</v>
      </c>
    </row>
    <row r="155" spans="2:2" x14ac:dyDescent="0.25">
      <c r="B155" s="1"/>
    </row>
    <row r="156" spans="2:2" ht="18.75" x14ac:dyDescent="0.25">
      <c r="B156" s="20"/>
    </row>
    <row r="157" spans="2:2" ht="18.75" x14ac:dyDescent="0.25">
      <c r="B157" s="19"/>
    </row>
    <row r="158" spans="2:2" x14ac:dyDescent="0.25">
      <c r="B158" s="262" t="s">
        <v>4288</v>
      </c>
    </row>
    <row r="159" spans="2:2" ht="56.25" x14ac:dyDescent="0.25">
      <c r="B159" s="20" t="s">
        <v>4052</v>
      </c>
    </row>
    <row r="160" spans="2:2" ht="75" x14ac:dyDescent="0.25">
      <c r="B160" s="20" t="s">
        <v>4053</v>
      </c>
    </row>
    <row r="161" spans="2:2" ht="75" x14ac:dyDescent="0.25">
      <c r="B161" s="20" t="s">
        <v>4054</v>
      </c>
    </row>
    <row r="162" spans="2:2" ht="75" x14ac:dyDescent="0.25">
      <c r="B162" s="20" t="s">
        <v>4289</v>
      </c>
    </row>
    <row r="163" spans="2:2" ht="93.75" x14ac:dyDescent="0.25">
      <c r="B163" s="20" t="s">
        <v>4290</v>
      </c>
    </row>
    <row r="164" spans="2:2" ht="41.25" customHeight="1" x14ac:dyDescent="0.25">
      <c r="B164" s="20" t="s">
        <v>4291</v>
      </c>
    </row>
    <row r="165" spans="2:2" ht="30" x14ac:dyDescent="0.25">
      <c r="B165" s="262" t="s">
        <v>4292</v>
      </c>
    </row>
    <row r="166" spans="2:2" x14ac:dyDescent="0.25">
      <c r="B166" s="223"/>
    </row>
    <row r="167" spans="2:2" x14ac:dyDescent="0.25">
      <c r="B167" s="223"/>
    </row>
    <row r="168" spans="2:2" x14ac:dyDescent="0.25">
      <c r="B168" s="223"/>
    </row>
    <row r="169" spans="2:2" x14ac:dyDescent="0.25">
      <c r="B169" s="66"/>
    </row>
    <row r="170" spans="2:2" ht="30" x14ac:dyDescent="0.25">
      <c r="B170" s="262" t="s">
        <v>4293</v>
      </c>
    </row>
    <row r="171" spans="2:2" ht="56.25" x14ac:dyDescent="0.25">
      <c r="B171" s="20" t="s">
        <v>3731</v>
      </c>
    </row>
    <row r="172" spans="2:2" ht="37.5" x14ac:dyDescent="0.25">
      <c r="B172" s="20" t="s">
        <v>4294</v>
      </c>
    </row>
    <row r="173" spans="2:2" ht="93.75" x14ac:dyDescent="0.25">
      <c r="B173" s="220" t="s">
        <v>4295</v>
      </c>
    </row>
    <row r="174" spans="2:2" ht="75" x14ac:dyDescent="0.25">
      <c r="B174" s="220" t="s">
        <v>4296</v>
      </c>
    </row>
    <row r="175" spans="2:2" ht="18.75" x14ac:dyDescent="0.25">
      <c r="B175" s="220" t="s">
        <v>4297</v>
      </c>
    </row>
    <row r="176" spans="2:2" ht="56.25" x14ac:dyDescent="0.25">
      <c r="B176" s="220" t="s">
        <v>4298</v>
      </c>
    </row>
    <row r="177" spans="2:2" ht="18.75" x14ac:dyDescent="0.25">
      <c r="B177" s="220" t="s">
        <v>4297</v>
      </c>
    </row>
    <row r="178" spans="2:2" ht="56.25" x14ac:dyDescent="0.25">
      <c r="B178" s="220" t="s">
        <v>4299</v>
      </c>
    </row>
    <row r="179" spans="2:2" ht="18.75" x14ac:dyDescent="0.25">
      <c r="B179" s="220" t="s">
        <v>4297</v>
      </c>
    </row>
    <row r="180" spans="2:2" ht="56.25" x14ac:dyDescent="0.25">
      <c r="B180" s="220" t="s">
        <v>4300</v>
      </c>
    </row>
    <row r="181" spans="2:2" ht="18.75" x14ac:dyDescent="0.25">
      <c r="B181" s="220" t="s">
        <v>4297</v>
      </c>
    </row>
    <row r="182" spans="2:2" ht="56.25" x14ac:dyDescent="0.25">
      <c r="B182" s="220" t="s">
        <v>4301</v>
      </c>
    </row>
    <row r="183" spans="2:2" ht="18.75" x14ac:dyDescent="0.25">
      <c r="B183" s="221">
        <v>9</v>
      </c>
    </row>
    <row r="184" spans="2:2" ht="56.25" x14ac:dyDescent="0.25">
      <c r="B184" s="220" t="s">
        <v>4302</v>
      </c>
    </row>
    <row r="185" spans="2:2" ht="18.75" x14ac:dyDescent="0.25">
      <c r="B185" s="220" t="s">
        <v>4297</v>
      </c>
    </row>
    <row r="186" spans="2:2" ht="56.25" x14ac:dyDescent="0.25">
      <c r="B186" s="220" t="s">
        <v>4303</v>
      </c>
    </row>
    <row r="187" spans="2:2" ht="18.75" x14ac:dyDescent="0.25">
      <c r="B187" s="220" t="s">
        <v>4297</v>
      </c>
    </row>
    <row r="188" spans="2:2" ht="56.25" x14ac:dyDescent="0.25">
      <c r="B188" s="220" t="s">
        <v>4304</v>
      </c>
    </row>
    <row r="189" spans="2:2" ht="18.75" x14ac:dyDescent="0.25">
      <c r="B189" s="220" t="s">
        <v>4297</v>
      </c>
    </row>
    <row r="190" spans="2:2" ht="56.25" x14ac:dyDescent="0.25">
      <c r="B190" s="220" t="s">
        <v>4305</v>
      </c>
    </row>
    <row r="191" spans="2:2" ht="18.75" x14ac:dyDescent="0.25">
      <c r="B191" s="220" t="s">
        <v>4297</v>
      </c>
    </row>
    <row r="192" spans="2:2" ht="56.25" x14ac:dyDescent="0.25">
      <c r="B192" s="220" t="s">
        <v>4306</v>
      </c>
    </row>
    <row r="193" spans="2:2" ht="18.75" x14ac:dyDescent="0.25">
      <c r="B193" s="19"/>
    </row>
    <row r="194" spans="2:2" ht="18.75" x14ac:dyDescent="0.25">
      <c r="B194" s="19" t="s">
        <v>4307</v>
      </c>
    </row>
    <row r="195" spans="2:2" ht="18.75" x14ac:dyDescent="0.25">
      <c r="B195" s="19" t="s">
        <v>4308</v>
      </c>
    </row>
    <row r="196" spans="2:2" ht="18.75" x14ac:dyDescent="0.25">
      <c r="B196" s="19" t="s">
        <v>4309</v>
      </c>
    </row>
    <row r="197" spans="2:2" ht="18.75" x14ac:dyDescent="0.25">
      <c r="B197" s="19" t="s">
        <v>4310</v>
      </c>
    </row>
    <row r="198" spans="2:2" ht="37.5" x14ac:dyDescent="0.25">
      <c r="B198" s="19" t="s">
        <v>4311</v>
      </c>
    </row>
    <row r="199" spans="2:2" ht="37.5" x14ac:dyDescent="0.25">
      <c r="B199" s="19" t="s">
        <v>4312</v>
      </c>
    </row>
    <row r="200" spans="2:2" ht="18.75" x14ac:dyDescent="0.25">
      <c r="B200" s="20"/>
    </row>
    <row r="201" spans="2:2" ht="18.75" x14ac:dyDescent="0.25">
      <c r="B201" s="20" t="s">
        <v>3741</v>
      </c>
    </row>
    <row r="202" spans="2:2" ht="45" x14ac:dyDescent="0.25">
      <c r="B202" s="262" t="s">
        <v>4313</v>
      </c>
    </row>
    <row r="203" spans="2:2" ht="18.75" x14ac:dyDescent="0.25">
      <c r="B203" s="20"/>
    </row>
    <row r="204" spans="2:2" ht="18.75" x14ac:dyDescent="0.25">
      <c r="B204" s="19"/>
    </row>
    <row r="205" spans="2:2" ht="75" x14ac:dyDescent="0.25">
      <c r="B205" s="20" t="s">
        <v>4314</v>
      </c>
    </row>
    <row r="206" spans="2:2" ht="37.5" x14ac:dyDescent="0.25">
      <c r="B206" s="20" t="s">
        <v>4315</v>
      </c>
    </row>
    <row r="207" spans="2:2" ht="18.75" x14ac:dyDescent="0.25">
      <c r="B207" s="20"/>
    </row>
    <row r="208" spans="2:2" ht="18.75" x14ac:dyDescent="0.25">
      <c r="B208" s="19" t="s">
        <v>4316</v>
      </c>
    </row>
    <row r="209" spans="2:2" ht="18.75" x14ac:dyDescent="0.25">
      <c r="B209" s="19" t="s">
        <v>4308</v>
      </c>
    </row>
    <row r="210" spans="2:2" ht="18.75" x14ac:dyDescent="0.25">
      <c r="B210" s="19" t="s">
        <v>4309</v>
      </c>
    </row>
    <row r="211" spans="2:2" ht="18.75" x14ac:dyDescent="0.25">
      <c r="B211" s="19" t="s">
        <v>4317</v>
      </c>
    </row>
    <row r="212" spans="2:2" ht="37.5" x14ac:dyDescent="0.25">
      <c r="B212" s="19" t="s">
        <v>4318</v>
      </c>
    </row>
    <row r="213" spans="2:2" ht="37.5" x14ac:dyDescent="0.25">
      <c r="B213" s="19" t="s">
        <v>4319</v>
      </c>
    </row>
    <row r="214" spans="2:2" ht="37.5" x14ac:dyDescent="0.25">
      <c r="B214" s="19" t="s">
        <v>4320</v>
      </c>
    </row>
    <row r="215" spans="2:2" ht="18.75" x14ac:dyDescent="0.25">
      <c r="B215" s="19"/>
    </row>
    <row r="216" spans="2:2" ht="75" x14ac:dyDescent="0.25">
      <c r="B216" s="20" t="s">
        <v>4321</v>
      </c>
    </row>
    <row r="217" spans="2:2" x14ac:dyDescent="0.25">
      <c r="B217" s="262" t="s">
        <v>4322</v>
      </c>
    </row>
    <row r="218" spans="2:2" x14ac:dyDescent="0.25">
      <c r="B218" s="262" t="s">
        <v>4323</v>
      </c>
    </row>
    <row r="219" spans="2:2" ht="30" x14ac:dyDescent="0.25">
      <c r="B219" s="262" t="s">
        <v>4324</v>
      </c>
    </row>
    <row r="220" spans="2:2" ht="45" x14ac:dyDescent="0.25">
      <c r="B220" s="262" t="s">
        <v>4325</v>
      </c>
    </row>
    <row r="221" spans="2:2" ht="37.5" x14ac:dyDescent="0.25">
      <c r="B221" s="20" t="s">
        <v>4326</v>
      </c>
    </row>
    <row r="222" spans="2:2" x14ac:dyDescent="0.25">
      <c r="B222" s="1"/>
    </row>
    <row r="223" spans="2:2" ht="18.75" x14ac:dyDescent="0.25">
      <c r="B223" s="20"/>
    </row>
    <row r="224" spans="2:2" ht="18.75" x14ac:dyDescent="0.25">
      <c r="B224" s="19"/>
    </row>
    <row r="225" spans="2:2" ht="37.5" x14ac:dyDescent="0.25">
      <c r="B225" s="20" t="s">
        <v>4327</v>
      </c>
    </row>
    <row r="226" spans="2:2" ht="37.5" x14ac:dyDescent="0.25">
      <c r="B226" s="20" t="s">
        <v>4328</v>
      </c>
    </row>
    <row r="227" spans="2:2" ht="18.75" x14ac:dyDescent="0.25">
      <c r="B227" s="22"/>
    </row>
    <row r="228" spans="2:2" ht="18.75" x14ac:dyDescent="0.25">
      <c r="B228" s="19" t="s">
        <v>4329</v>
      </c>
    </row>
    <row r="229" spans="2:2" ht="18.75" x14ac:dyDescent="0.25">
      <c r="B229" s="20"/>
    </row>
    <row r="230" spans="2:2" ht="56.25" x14ac:dyDescent="0.25">
      <c r="B230" s="20" t="s">
        <v>3757</v>
      </c>
    </row>
    <row r="231" spans="2:2" ht="93.75" x14ac:dyDescent="0.25">
      <c r="B231" s="20" t="s">
        <v>3758</v>
      </c>
    </row>
    <row r="232" spans="2:2" x14ac:dyDescent="0.25">
      <c r="B232" s="224"/>
    </row>
    <row r="233" spans="2:2" ht="18.75" x14ac:dyDescent="0.25">
      <c r="B233" s="20"/>
    </row>
    <row r="234" spans="2:2" ht="37.5" x14ac:dyDescent="0.25">
      <c r="B234" s="19" t="s">
        <v>4330</v>
      </c>
    </row>
    <row r="235" spans="2:2" ht="18.75" x14ac:dyDescent="0.25">
      <c r="B235" s="19" t="s">
        <v>4268</v>
      </c>
    </row>
    <row r="236" spans="2:2" ht="18.75" x14ac:dyDescent="0.25">
      <c r="B236" s="20"/>
    </row>
    <row r="237" spans="2:2" ht="18.75" x14ac:dyDescent="0.25">
      <c r="B237" s="20" t="s">
        <v>3761</v>
      </c>
    </row>
    <row r="238" spans="2:2" ht="18.75" x14ac:dyDescent="0.25">
      <c r="B238" s="20" t="s">
        <v>3762</v>
      </c>
    </row>
    <row r="239" spans="2:2" ht="37.5" x14ac:dyDescent="0.25">
      <c r="B239" s="20" t="s">
        <v>3584</v>
      </c>
    </row>
    <row r="240" spans="2:2" ht="18.75" x14ac:dyDescent="0.25">
      <c r="B240" s="20" t="s">
        <v>3763</v>
      </c>
    </row>
    <row r="241" spans="2:2" ht="56.25" x14ac:dyDescent="0.25">
      <c r="B241" s="20" t="s">
        <v>3764</v>
      </c>
    </row>
    <row r="242" spans="2:2" ht="56.25" x14ac:dyDescent="0.25">
      <c r="B242" s="20" t="s">
        <v>4331</v>
      </c>
    </row>
    <row r="243" spans="2:2" x14ac:dyDescent="0.25">
      <c r="B243" s="1"/>
    </row>
    <row r="244" spans="2:2" ht="18.75" x14ac:dyDescent="0.25">
      <c r="B244" s="19"/>
    </row>
    <row r="245" spans="2:2" ht="18.75" x14ac:dyDescent="0.25">
      <c r="B245" s="20" t="s">
        <v>4332</v>
      </c>
    </row>
    <row r="246" spans="2:2" ht="18.75" x14ac:dyDescent="0.25">
      <c r="B246" s="20" t="s">
        <v>3585</v>
      </c>
    </row>
    <row r="247" spans="2:2" ht="75" x14ac:dyDescent="0.25">
      <c r="B247" s="20" t="s">
        <v>3766</v>
      </c>
    </row>
    <row r="248" spans="2:2" ht="37.5" x14ac:dyDescent="0.25">
      <c r="B248" s="20" t="s">
        <v>3767</v>
      </c>
    </row>
    <row r="249" spans="2:2" ht="18.75" x14ac:dyDescent="0.25">
      <c r="B249" s="20"/>
    </row>
    <row r="250" spans="2:2" ht="37.5" x14ac:dyDescent="0.25">
      <c r="B250" s="19" t="s">
        <v>4333</v>
      </c>
    </row>
    <row r="251" spans="2:2" ht="18.75" x14ac:dyDescent="0.25">
      <c r="B251" s="19" t="s">
        <v>4334</v>
      </c>
    </row>
    <row r="252" spans="2:2" ht="18.75" x14ac:dyDescent="0.25">
      <c r="B252" s="20"/>
    </row>
    <row r="253" spans="2:2" ht="37.5" x14ac:dyDescent="0.25">
      <c r="B253" s="20" t="s">
        <v>4067</v>
      </c>
    </row>
    <row r="254" spans="2:2" ht="75" x14ac:dyDescent="0.25">
      <c r="B254" s="20" t="s">
        <v>4335</v>
      </c>
    </row>
    <row r="255" spans="2:2" ht="56.25" x14ac:dyDescent="0.25">
      <c r="B255" s="20" t="s">
        <v>3779</v>
      </c>
    </row>
    <row r="256" spans="2:2" x14ac:dyDescent="0.25">
      <c r="B256" s="225"/>
    </row>
    <row r="257" spans="2:2" ht="18.75" x14ac:dyDescent="0.25">
      <c r="B257" s="22"/>
    </row>
    <row r="258" spans="2:2" ht="75" x14ac:dyDescent="0.25">
      <c r="B258" s="19" t="s">
        <v>4336</v>
      </c>
    </row>
    <row r="259" spans="2:2" ht="18.75" x14ac:dyDescent="0.25">
      <c r="B259" s="20"/>
    </row>
    <row r="260" spans="2:2" ht="37.5" x14ac:dyDescent="0.25">
      <c r="B260" s="20" t="s">
        <v>3783</v>
      </c>
    </row>
    <row r="261" spans="2:2" ht="18.75" x14ac:dyDescent="0.25">
      <c r="B261" s="19"/>
    </row>
    <row r="262" spans="2:2" ht="37.5" x14ac:dyDescent="0.25">
      <c r="B262" s="19" t="s">
        <v>4337</v>
      </c>
    </row>
    <row r="263" spans="2:2" ht="18.75" x14ac:dyDescent="0.25">
      <c r="B263" s="19"/>
    </row>
    <row r="264" spans="2:2" ht="18.75" x14ac:dyDescent="0.25">
      <c r="B264" s="19" t="s">
        <v>4338</v>
      </c>
    </row>
    <row r="265" spans="2:2" ht="18.75" x14ac:dyDescent="0.25">
      <c r="B265" s="22"/>
    </row>
    <row r="266" spans="2:2" ht="37.5" x14ac:dyDescent="0.25">
      <c r="B266" s="20" t="s">
        <v>3787</v>
      </c>
    </row>
    <row r="267" spans="2:2" ht="18.75" x14ac:dyDescent="0.25">
      <c r="B267" s="19"/>
    </row>
    <row r="268" spans="2:2" ht="18.75" x14ac:dyDescent="0.25">
      <c r="B268" s="19" t="s">
        <v>4339</v>
      </c>
    </row>
    <row r="269" spans="2:2" ht="18.75" x14ac:dyDescent="0.25">
      <c r="B269" s="19" t="s">
        <v>4340</v>
      </c>
    </row>
    <row r="270" spans="2:2" ht="37.5" x14ac:dyDescent="0.25">
      <c r="B270" s="19" t="s">
        <v>4341</v>
      </c>
    </row>
    <row r="271" spans="2:2" x14ac:dyDescent="0.25">
      <c r="B271" s="199"/>
    </row>
    <row r="272" spans="2:2" ht="37.5" x14ac:dyDescent="0.25">
      <c r="B272" s="20" t="s">
        <v>3792</v>
      </c>
    </row>
    <row r="273" spans="2:2" ht="18.75" x14ac:dyDescent="0.25">
      <c r="B273" s="191"/>
    </row>
    <row r="274" spans="2:2" ht="75" x14ac:dyDescent="0.25">
      <c r="B274" s="19" t="s">
        <v>4342</v>
      </c>
    </row>
    <row r="275" spans="2:2" x14ac:dyDescent="0.25">
      <c r="B275" s="199"/>
    </row>
    <row r="276" spans="2:2" ht="56.25" x14ac:dyDescent="0.25">
      <c r="B276" s="20" t="s">
        <v>3798</v>
      </c>
    </row>
    <row r="277" spans="2:2" ht="18.75" x14ac:dyDescent="0.25">
      <c r="B277" s="22"/>
    </row>
    <row r="278" spans="2:2" ht="18.75" x14ac:dyDescent="0.25">
      <c r="B278" s="19" t="s">
        <v>4343</v>
      </c>
    </row>
    <row r="279" spans="2:2" ht="18.75" x14ac:dyDescent="0.25">
      <c r="B279" s="19" t="s">
        <v>4344</v>
      </c>
    </row>
    <row r="280" spans="2:2" ht="18.75" x14ac:dyDescent="0.25">
      <c r="B280" s="19" t="s">
        <v>4345</v>
      </c>
    </row>
    <row r="281" spans="2:2" ht="18.75" x14ac:dyDescent="0.25">
      <c r="B281" s="19" t="s">
        <v>4346</v>
      </c>
    </row>
    <row r="282" spans="2:2" ht="18.75" x14ac:dyDescent="0.25">
      <c r="B282" s="20"/>
    </row>
    <row r="283" spans="2:2" ht="37.5" x14ac:dyDescent="0.25">
      <c r="B283" s="20" t="s">
        <v>3800</v>
      </c>
    </row>
    <row r="284" spans="2:2" ht="56.25" x14ac:dyDescent="0.25">
      <c r="B284" s="20" t="s">
        <v>3801</v>
      </c>
    </row>
    <row r="285" spans="2:2" ht="37.5" x14ac:dyDescent="0.25">
      <c r="B285" s="20" t="s">
        <v>3802</v>
      </c>
    </row>
    <row r="286" spans="2:2" ht="18.75" x14ac:dyDescent="0.25">
      <c r="B286" s="19"/>
    </row>
    <row r="287" spans="2:2" ht="18.75" x14ac:dyDescent="0.25">
      <c r="B287" s="19" t="s">
        <v>4347</v>
      </c>
    </row>
    <row r="288" spans="2:2" ht="18.75" x14ac:dyDescent="0.25">
      <c r="B288" s="19" t="s">
        <v>4348</v>
      </c>
    </row>
    <row r="289" spans="2:2" ht="18.75" x14ac:dyDescent="0.25">
      <c r="B289" s="19" t="s">
        <v>4349</v>
      </c>
    </row>
    <row r="290" spans="2:2" ht="18.75" x14ac:dyDescent="0.25">
      <c r="B290" s="19" t="s">
        <v>4350</v>
      </c>
    </row>
    <row r="291" spans="2:2" ht="18.75" x14ac:dyDescent="0.25">
      <c r="B291" s="19" t="s">
        <v>4351</v>
      </c>
    </row>
    <row r="292" spans="2:2" ht="37.5" x14ac:dyDescent="0.25">
      <c r="B292" s="19" t="s">
        <v>4352</v>
      </c>
    </row>
    <row r="293" spans="2:2" x14ac:dyDescent="0.25">
      <c r="B293" s="66" t="s">
        <v>4353</v>
      </c>
    </row>
    <row r="294" spans="2:2" ht="18.75" x14ac:dyDescent="0.25">
      <c r="B294" s="22"/>
    </row>
    <row r="295" spans="2:2" ht="37.5" x14ac:dyDescent="0.25">
      <c r="B295" s="20" t="s">
        <v>3807</v>
      </c>
    </row>
    <row r="296" spans="2:2" ht="37.5" x14ac:dyDescent="0.25">
      <c r="B296" s="20" t="s">
        <v>3808</v>
      </c>
    </row>
    <row r="297" spans="2:2" ht="56.25" x14ac:dyDescent="0.25">
      <c r="B297" s="20" t="s">
        <v>3809</v>
      </c>
    </row>
    <row r="298" spans="2:2" ht="56.25" x14ac:dyDescent="0.25">
      <c r="B298" s="20" t="s">
        <v>3810</v>
      </c>
    </row>
    <row r="299" spans="2:2" ht="37.5" x14ac:dyDescent="0.25">
      <c r="B299" s="20" t="s">
        <v>3589</v>
      </c>
    </row>
    <row r="300" spans="2:2" ht="56.25" x14ac:dyDescent="0.25">
      <c r="B300" s="20" t="s">
        <v>3811</v>
      </c>
    </row>
    <row r="301" spans="2:2" ht="37.5" x14ac:dyDescent="0.25">
      <c r="B301" s="20" t="s">
        <v>3590</v>
      </c>
    </row>
    <row r="302" spans="2:2" ht="37.5" x14ac:dyDescent="0.25">
      <c r="B302" s="20" t="s">
        <v>3591</v>
      </c>
    </row>
    <row r="303" spans="2:2" ht="18.75" x14ac:dyDescent="0.25">
      <c r="B303" s="20"/>
    </row>
    <row r="304" spans="2:2" ht="18.75" x14ac:dyDescent="0.25">
      <c r="B304" s="20"/>
    </row>
    <row r="305" spans="2:2" ht="18.75" x14ac:dyDescent="0.25">
      <c r="B305" s="19"/>
    </row>
    <row r="306" spans="2:2" ht="56.25" x14ac:dyDescent="0.25">
      <c r="B306" s="20" t="s">
        <v>3592</v>
      </c>
    </row>
    <row r="307" spans="2:2" ht="56.25" x14ac:dyDescent="0.25">
      <c r="B307" s="20" t="s">
        <v>3812</v>
      </c>
    </row>
    <row r="308" spans="2:2" ht="37.5" x14ac:dyDescent="0.25">
      <c r="B308" s="20" t="s">
        <v>3813</v>
      </c>
    </row>
    <row r="309" spans="2:2" ht="93.75" x14ac:dyDescent="0.25">
      <c r="B309" s="20" t="s">
        <v>3593</v>
      </c>
    </row>
    <row r="310" spans="2:2" ht="56.25" x14ac:dyDescent="0.25">
      <c r="B310" s="20" t="s">
        <v>4354</v>
      </c>
    </row>
    <row r="311" spans="2:2" ht="37.5" x14ac:dyDescent="0.25">
      <c r="B311" s="20" t="s">
        <v>3815</v>
      </c>
    </row>
    <row r="312" spans="2:2" ht="37.5" x14ac:dyDescent="0.25">
      <c r="B312" s="20" t="s">
        <v>4086</v>
      </c>
    </row>
    <row r="313" spans="2:2" ht="18.75" x14ac:dyDescent="0.25">
      <c r="B313" s="20" t="s">
        <v>3594</v>
      </c>
    </row>
    <row r="314" spans="2:2" ht="112.5" x14ac:dyDescent="0.25">
      <c r="B314" s="20" t="s">
        <v>4355</v>
      </c>
    </row>
    <row r="315" spans="2:2" ht="37.5" x14ac:dyDescent="0.25">
      <c r="B315" s="20" t="s">
        <v>3818</v>
      </c>
    </row>
    <row r="316" spans="2:2" ht="18.75" x14ac:dyDescent="0.25">
      <c r="B316" s="19"/>
    </row>
    <row r="317" spans="2:2" ht="18.75" x14ac:dyDescent="0.25">
      <c r="B317" s="20" t="s">
        <v>3595</v>
      </c>
    </row>
    <row r="318" spans="2:2" ht="18.75" x14ac:dyDescent="0.25">
      <c r="B318" s="20" t="s">
        <v>3596</v>
      </c>
    </row>
    <row r="319" spans="2:2" ht="18.75" x14ac:dyDescent="0.25">
      <c r="B319" s="20" t="s">
        <v>3597</v>
      </c>
    </row>
    <row r="320" spans="2:2" ht="18.75" x14ac:dyDescent="0.25">
      <c r="B320" s="20" t="s">
        <v>3598</v>
      </c>
    </row>
    <row r="321" spans="2:2" ht="18.75" x14ac:dyDescent="0.25">
      <c r="B321" s="20" t="s">
        <v>3599</v>
      </c>
    </row>
    <row r="322" spans="2:2" ht="18.75" x14ac:dyDescent="0.25">
      <c r="B322" s="20" t="s">
        <v>3600</v>
      </c>
    </row>
    <row r="323" spans="2:2" ht="75" x14ac:dyDescent="0.25">
      <c r="B323" s="20" t="s">
        <v>3819</v>
      </c>
    </row>
    <row r="324" spans="2:2" ht="56.25" x14ac:dyDescent="0.25">
      <c r="B324" s="20" t="s">
        <v>3820</v>
      </c>
    </row>
    <row r="325" spans="2:2" ht="56.25" x14ac:dyDescent="0.25">
      <c r="B325" s="20" t="s">
        <v>3821</v>
      </c>
    </row>
    <row r="326" spans="2:2" ht="37.5" x14ac:dyDescent="0.25">
      <c r="B326" s="20" t="s">
        <v>3601</v>
      </c>
    </row>
    <row r="327" spans="2:2" ht="37.5" x14ac:dyDescent="0.25">
      <c r="B327" s="20" t="s">
        <v>3602</v>
      </c>
    </row>
    <row r="328" spans="2:2" ht="18.75" x14ac:dyDescent="0.25">
      <c r="B328" s="22"/>
    </row>
    <row r="329" spans="2:2" ht="18.75" x14ac:dyDescent="0.25">
      <c r="B329" s="19" t="s">
        <v>4356</v>
      </c>
    </row>
    <row r="330" spans="2:2" ht="18.75" x14ac:dyDescent="0.25">
      <c r="B330" s="19" t="s">
        <v>4357</v>
      </c>
    </row>
    <row r="331" spans="2:2" ht="18.75" x14ac:dyDescent="0.25">
      <c r="B331" s="19" t="s">
        <v>4358</v>
      </c>
    </row>
    <row r="332" spans="2:2" ht="18.75" x14ac:dyDescent="0.25">
      <c r="B332" s="19" t="s">
        <v>4359</v>
      </c>
    </row>
    <row r="333" spans="2:2" ht="18.75" x14ac:dyDescent="0.25">
      <c r="B333" s="19" t="s">
        <v>4360</v>
      </c>
    </row>
    <row r="334" spans="2:2" ht="75" x14ac:dyDescent="0.25">
      <c r="B334" s="19" t="s">
        <v>4361</v>
      </c>
    </row>
    <row r="335" spans="2:2" ht="18.75" x14ac:dyDescent="0.25">
      <c r="B335" s="184"/>
    </row>
    <row r="336" spans="2:2" ht="18.75" x14ac:dyDescent="0.25">
      <c r="B336" s="20" t="s">
        <v>4362</v>
      </c>
    </row>
    <row r="337" spans="2:2" x14ac:dyDescent="0.25">
      <c r="B337" s="1"/>
    </row>
    <row r="338" spans="2:2" ht="18.75" x14ac:dyDescent="0.25">
      <c r="B338" s="19"/>
    </row>
    <row r="339" spans="2:2" ht="18.75" x14ac:dyDescent="0.25">
      <c r="B339" s="20" t="s">
        <v>4363</v>
      </c>
    </row>
    <row r="340" spans="2:2" ht="56.25" x14ac:dyDescent="0.25">
      <c r="B340" s="20" t="s">
        <v>3828</v>
      </c>
    </row>
    <row r="341" spans="2:2" ht="37.5" x14ac:dyDescent="0.25">
      <c r="B341" s="20" t="s">
        <v>3829</v>
      </c>
    </row>
    <row r="342" spans="2:2" ht="37.5" x14ac:dyDescent="0.25">
      <c r="B342" s="20" t="s">
        <v>3830</v>
      </c>
    </row>
    <row r="343" spans="2:2" ht="18.75" x14ac:dyDescent="0.25">
      <c r="B343" s="20" t="s">
        <v>3831</v>
      </c>
    </row>
    <row r="344" spans="2:2" ht="18.75" x14ac:dyDescent="0.25">
      <c r="B344" s="20" t="s">
        <v>3603</v>
      </c>
    </row>
    <row r="345" spans="2:2" ht="37.5" x14ac:dyDescent="0.25">
      <c r="B345" s="20" t="s">
        <v>3832</v>
      </c>
    </row>
    <row r="346" spans="2:2" ht="37.5" x14ac:dyDescent="0.25">
      <c r="B346" s="20" t="s">
        <v>3833</v>
      </c>
    </row>
    <row r="347" spans="2:2" ht="18.75" x14ac:dyDescent="0.25">
      <c r="B347" s="20"/>
    </row>
    <row r="348" spans="2:2" ht="75" x14ac:dyDescent="0.25">
      <c r="B348" s="19" t="s">
        <v>4364</v>
      </c>
    </row>
    <row r="349" spans="2:2" ht="18.75" x14ac:dyDescent="0.25">
      <c r="B349" s="19"/>
    </row>
    <row r="350" spans="2:2" ht="56.25" x14ac:dyDescent="0.25">
      <c r="B350" s="20" t="s">
        <v>3838</v>
      </c>
    </row>
    <row r="351" spans="2:2" ht="18.75" x14ac:dyDescent="0.25">
      <c r="B351" s="20" t="s">
        <v>3604</v>
      </c>
    </row>
    <row r="352" spans="2:2" ht="18.75" x14ac:dyDescent="0.25">
      <c r="B352" s="20" t="s">
        <v>3605</v>
      </c>
    </row>
    <row r="353" spans="2:2" ht="75" x14ac:dyDescent="0.25">
      <c r="B353" s="20" t="s">
        <v>3839</v>
      </c>
    </row>
    <row r="354" spans="2:2" ht="18.75" x14ac:dyDescent="0.25">
      <c r="B354" s="19"/>
    </row>
    <row r="355" spans="2:2" ht="75" x14ac:dyDescent="0.25">
      <c r="B355" s="20" t="s">
        <v>3606</v>
      </c>
    </row>
    <row r="356" spans="2:2" ht="37.5" x14ac:dyDescent="0.25">
      <c r="B356" s="20" t="s">
        <v>3840</v>
      </c>
    </row>
    <row r="357" spans="2:2" ht="37.5" x14ac:dyDescent="0.25">
      <c r="B357" s="20" t="s">
        <v>3841</v>
      </c>
    </row>
    <row r="358" spans="2:2" ht="93.75" x14ac:dyDescent="0.25">
      <c r="B358" s="20" t="s">
        <v>4094</v>
      </c>
    </row>
    <row r="359" spans="2:2" ht="56.25" x14ac:dyDescent="0.25">
      <c r="B359" s="20" t="s">
        <v>3843</v>
      </c>
    </row>
    <row r="360" spans="2:2" ht="37.5" x14ac:dyDescent="0.25">
      <c r="B360" s="20" t="s">
        <v>3844</v>
      </c>
    </row>
    <row r="361" spans="2:2" ht="37.5" x14ac:dyDescent="0.25">
      <c r="B361" s="20" t="s">
        <v>3845</v>
      </c>
    </row>
    <row r="362" spans="2:2" ht="37.5" x14ac:dyDescent="0.25">
      <c r="B362" s="20" t="s">
        <v>3607</v>
      </c>
    </row>
    <row r="363" spans="2:2" ht="56.25" x14ac:dyDescent="0.25">
      <c r="B363" s="20" t="s">
        <v>3846</v>
      </c>
    </row>
    <row r="364" spans="2:2" ht="37.5" x14ac:dyDescent="0.25">
      <c r="B364" s="20" t="s">
        <v>3847</v>
      </c>
    </row>
    <row r="365" spans="2:2" ht="37.5" x14ac:dyDescent="0.25">
      <c r="B365" s="20" t="s">
        <v>4365</v>
      </c>
    </row>
    <row r="366" spans="2:2" x14ac:dyDescent="0.25">
      <c r="B366" s="1"/>
    </row>
    <row r="367" spans="2:2" ht="18.75" x14ac:dyDescent="0.25">
      <c r="B367" s="19"/>
    </row>
    <row r="368" spans="2:2" ht="37.5" x14ac:dyDescent="0.25">
      <c r="B368" s="20" t="s">
        <v>4366</v>
      </c>
    </row>
    <row r="369" spans="2:2" ht="37.5" x14ac:dyDescent="0.25">
      <c r="B369" s="20" t="s">
        <v>3849</v>
      </c>
    </row>
    <row r="370" spans="2:2" ht="37.5" x14ac:dyDescent="0.25">
      <c r="B370" s="20" t="s">
        <v>3850</v>
      </c>
    </row>
    <row r="371" spans="2:2" ht="56.25" x14ac:dyDescent="0.25">
      <c r="B371" s="20" t="s">
        <v>3851</v>
      </c>
    </row>
    <row r="372" spans="2:2" ht="75" x14ac:dyDescent="0.25">
      <c r="B372" s="20" t="s">
        <v>3852</v>
      </c>
    </row>
    <row r="373" spans="2:2" ht="75" x14ac:dyDescent="0.25">
      <c r="B373" s="20" t="s">
        <v>3853</v>
      </c>
    </row>
    <row r="374" spans="2:2" ht="18.75" x14ac:dyDescent="0.25">
      <c r="B374" s="19"/>
    </row>
    <row r="375" spans="2:2" ht="18.75" x14ac:dyDescent="0.25">
      <c r="B375" s="19" t="s">
        <v>4367</v>
      </c>
    </row>
    <row r="376" spans="2:2" ht="18.75" x14ac:dyDescent="0.25">
      <c r="B376" s="19" t="s">
        <v>4368</v>
      </c>
    </row>
    <row r="377" spans="2:2" ht="75" x14ac:dyDescent="0.25">
      <c r="B377" s="19" t="s">
        <v>4369</v>
      </c>
    </row>
    <row r="378" spans="2:2" ht="18.75" x14ac:dyDescent="0.25">
      <c r="B378" s="20"/>
    </row>
    <row r="379" spans="2:2" ht="18.75" x14ac:dyDescent="0.25">
      <c r="B379" s="19" t="s">
        <v>4370</v>
      </c>
    </row>
    <row r="380" spans="2:2" ht="18.75" x14ac:dyDescent="0.25">
      <c r="B380" s="19" t="s">
        <v>4371</v>
      </c>
    </row>
    <row r="381" spans="2:2" x14ac:dyDescent="0.25">
      <c r="B381" s="200"/>
    </row>
    <row r="382" spans="2:2" ht="18.75" x14ac:dyDescent="0.25">
      <c r="B382" s="20" t="s">
        <v>4372</v>
      </c>
    </row>
    <row r="383" spans="2:2" ht="37.5" x14ac:dyDescent="0.25">
      <c r="B383" s="20" t="s">
        <v>4373</v>
      </c>
    </row>
    <row r="384" spans="2:2" ht="18.75" x14ac:dyDescent="0.25">
      <c r="B384" s="19"/>
    </row>
    <row r="385" spans="2:2" ht="18.75" x14ac:dyDescent="0.25">
      <c r="B385" s="20" t="s">
        <v>4374</v>
      </c>
    </row>
    <row r="386" spans="2:2" ht="18.75" x14ac:dyDescent="0.25">
      <c r="B386" s="20" t="s">
        <v>4375</v>
      </c>
    </row>
    <row r="387" spans="2:2" ht="18.75" x14ac:dyDescent="0.25">
      <c r="B387" s="20" t="s">
        <v>4376</v>
      </c>
    </row>
    <row r="388" spans="2:2" ht="18.75" x14ac:dyDescent="0.25">
      <c r="B388" s="20" t="s">
        <v>4377</v>
      </c>
    </row>
    <row r="389" spans="2:2" ht="18.75" x14ac:dyDescent="0.25">
      <c r="B389" s="20" t="s">
        <v>4378</v>
      </c>
    </row>
    <row r="390" spans="2:2" ht="18.75" x14ac:dyDescent="0.25">
      <c r="B390" s="20" t="s">
        <v>4379</v>
      </c>
    </row>
    <row r="391" spans="2:2" ht="37.5" x14ac:dyDescent="0.25">
      <c r="B391" s="20" t="s">
        <v>3863</v>
      </c>
    </row>
    <row r="392" spans="2:2" ht="37.5" x14ac:dyDescent="0.25">
      <c r="B392" s="20" t="s">
        <v>3613</v>
      </c>
    </row>
    <row r="393" spans="2:2" ht="18.75" x14ac:dyDescent="0.25">
      <c r="B393" s="19"/>
    </row>
    <row r="394" spans="2:2" ht="18.75" x14ac:dyDescent="0.25">
      <c r="B394" s="19" t="s">
        <v>4380</v>
      </c>
    </row>
    <row r="395" spans="2:2" ht="18.75" x14ac:dyDescent="0.25">
      <c r="B395" s="19" t="s">
        <v>4371</v>
      </c>
    </row>
    <row r="396" spans="2:2" ht="18.75" x14ac:dyDescent="0.25">
      <c r="B396" s="22"/>
    </row>
    <row r="397" spans="2:2" ht="37.5" x14ac:dyDescent="0.25">
      <c r="B397" s="20" t="s">
        <v>3865</v>
      </c>
    </row>
    <row r="398" spans="2:2" ht="56.25" x14ac:dyDescent="0.25">
      <c r="B398" s="20" t="s">
        <v>3866</v>
      </c>
    </row>
    <row r="399" spans="2:2" ht="18.75" x14ac:dyDescent="0.25">
      <c r="B399" s="20" t="s">
        <v>3867</v>
      </c>
    </row>
    <row r="400" spans="2:2" ht="18.75" x14ac:dyDescent="0.25">
      <c r="B400" s="20" t="s">
        <v>3614</v>
      </c>
    </row>
    <row r="401" spans="2:2" ht="37.5" x14ac:dyDescent="0.25">
      <c r="B401" s="20" t="s">
        <v>3615</v>
      </c>
    </row>
    <row r="402" spans="2:2" ht="37.5" x14ac:dyDescent="0.25">
      <c r="B402" s="20" t="s">
        <v>3616</v>
      </c>
    </row>
    <row r="403" spans="2:2" ht="18.75" x14ac:dyDescent="0.25">
      <c r="B403" s="20" t="s">
        <v>3868</v>
      </c>
    </row>
    <row r="404" spans="2:2" ht="37.5" x14ac:dyDescent="0.25">
      <c r="B404" s="20" t="s">
        <v>3869</v>
      </c>
    </row>
    <row r="405" spans="2:2" ht="18.75" x14ac:dyDescent="0.25">
      <c r="B405" s="20" t="s">
        <v>3870</v>
      </c>
    </row>
    <row r="406" spans="2:2" ht="18.75" x14ac:dyDescent="0.25">
      <c r="B406" s="19"/>
    </row>
    <row r="407" spans="2:2" ht="18.75" x14ac:dyDescent="0.25">
      <c r="B407" s="20" t="s">
        <v>3617</v>
      </c>
    </row>
    <row r="408" spans="2:2" ht="18.75" x14ac:dyDescent="0.25">
      <c r="B408" s="20" t="s">
        <v>3618</v>
      </c>
    </row>
    <row r="409" spans="2:2" ht="18.75" x14ac:dyDescent="0.25">
      <c r="B409" s="20" t="s">
        <v>3619</v>
      </c>
    </row>
    <row r="410" spans="2:2" ht="18.75" x14ac:dyDescent="0.25">
      <c r="B410" s="20" t="s">
        <v>3871</v>
      </c>
    </row>
    <row r="411" spans="2:2" ht="18.75" x14ac:dyDescent="0.25">
      <c r="B411" s="20" t="s">
        <v>3872</v>
      </c>
    </row>
    <row r="412" spans="2:2" ht="18.75" x14ac:dyDescent="0.25">
      <c r="B412" s="20" t="s">
        <v>3873</v>
      </c>
    </row>
    <row r="413" spans="2:2" ht="18.75" x14ac:dyDescent="0.25">
      <c r="B413" s="20" t="s">
        <v>3874</v>
      </c>
    </row>
    <row r="414" spans="2:2" ht="37.5" x14ac:dyDescent="0.25">
      <c r="B414" s="20" t="s">
        <v>3875</v>
      </c>
    </row>
    <row r="415" spans="2:2" ht="37.5" x14ac:dyDescent="0.25">
      <c r="B415" s="20" t="s">
        <v>3876</v>
      </c>
    </row>
    <row r="416" spans="2:2" ht="18.75" x14ac:dyDescent="0.25">
      <c r="B416" s="20" t="s">
        <v>3877</v>
      </c>
    </row>
    <row r="417" spans="2:2" ht="18.75" x14ac:dyDescent="0.25">
      <c r="B417" s="20" t="s">
        <v>3878</v>
      </c>
    </row>
    <row r="418" spans="2:2" ht="37.5" x14ac:dyDescent="0.25">
      <c r="B418" s="20" t="s">
        <v>4101</v>
      </c>
    </row>
    <row r="419" spans="2:2" ht="56.25" x14ac:dyDescent="0.25">
      <c r="B419" s="20" t="s">
        <v>4102</v>
      </c>
    </row>
    <row r="420" spans="2:2" ht="37.5" x14ac:dyDescent="0.25">
      <c r="B420" s="20" t="s">
        <v>3880</v>
      </c>
    </row>
    <row r="421" spans="2:2" ht="112.5" x14ac:dyDescent="0.25">
      <c r="B421" s="20" t="s">
        <v>4103</v>
      </c>
    </row>
    <row r="422" spans="2:2" ht="56.25" x14ac:dyDescent="0.25">
      <c r="B422" s="20" t="s">
        <v>4381</v>
      </c>
    </row>
    <row r="423" spans="2:2" x14ac:dyDescent="0.25">
      <c r="B423" s="1"/>
    </row>
    <row r="424" spans="2:2" ht="18.75" x14ac:dyDescent="0.25">
      <c r="B424" s="19"/>
    </row>
    <row r="425" spans="2:2" ht="131.25" x14ac:dyDescent="0.25">
      <c r="B425" s="20" t="s">
        <v>4382</v>
      </c>
    </row>
    <row r="426" spans="2:2" ht="37.5" x14ac:dyDescent="0.25">
      <c r="B426" s="20" t="s">
        <v>3882</v>
      </c>
    </row>
    <row r="427" spans="2:2" ht="18.75" x14ac:dyDescent="0.25">
      <c r="B427" s="20" t="s">
        <v>3620</v>
      </c>
    </row>
    <row r="428" spans="2:2" ht="37.5" x14ac:dyDescent="0.25">
      <c r="B428" s="20" t="s">
        <v>3883</v>
      </c>
    </row>
    <row r="429" spans="2:2" ht="37.5" x14ac:dyDescent="0.25">
      <c r="B429" s="20" t="s">
        <v>3884</v>
      </c>
    </row>
    <row r="430" spans="2:2" ht="75" x14ac:dyDescent="0.25">
      <c r="B430" s="20" t="s">
        <v>3885</v>
      </c>
    </row>
    <row r="431" spans="2:2" ht="18.75" x14ac:dyDescent="0.25">
      <c r="B431" s="20" t="s">
        <v>4383</v>
      </c>
    </row>
    <row r="432" spans="2:2" ht="37.5" x14ac:dyDescent="0.25">
      <c r="B432" s="20" t="s">
        <v>3887</v>
      </c>
    </row>
    <row r="433" spans="2:2" ht="93.75" x14ac:dyDescent="0.25">
      <c r="B433" s="20" t="s">
        <v>4384</v>
      </c>
    </row>
    <row r="434" spans="2:2" ht="37.5" x14ac:dyDescent="0.25">
      <c r="B434" s="20" t="s">
        <v>4385</v>
      </c>
    </row>
    <row r="435" spans="2:2" ht="18.75" x14ac:dyDescent="0.25">
      <c r="B435" s="19"/>
    </row>
    <row r="436" spans="2:2" ht="112.5" x14ac:dyDescent="0.25">
      <c r="B436" s="20" t="s">
        <v>4386</v>
      </c>
    </row>
    <row r="437" spans="2:2" ht="75" x14ac:dyDescent="0.25">
      <c r="B437" s="20" t="s">
        <v>4387</v>
      </c>
    </row>
    <row r="438" spans="2:2" ht="37.5" x14ac:dyDescent="0.25">
      <c r="B438" s="20" t="s">
        <v>4109</v>
      </c>
    </row>
    <row r="439" spans="2:2" ht="18.75" x14ac:dyDescent="0.25">
      <c r="B439" s="20" t="s">
        <v>4388</v>
      </c>
    </row>
    <row r="440" spans="2:2" ht="37.5" x14ac:dyDescent="0.25">
      <c r="B440" s="20" t="s">
        <v>4389</v>
      </c>
    </row>
    <row r="441" spans="2:2" ht="18.75" x14ac:dyDescent="0.25">
      <c r="B441" s="20" t="s">
        <v>4390</v>
      </c>
    </row>
    <row r="442" spans="2:2" ht="37.5" x14ac:dyDescent="0.25">
      <c r="B442" s="20" t="s">
        <v>4391</v>
      </c>
    </row>
    <row r="443" spans="2:2" ht="18.75" x14ac:dyDescent="0.25">
      <c r="B443" s="20" t="s">
        <v>4392</v>
      </c>
    </row>
    <row r="444" spans="2:2" ht="37.5" x14ac:dyDescent="0.25">
      <c r="B444" s="20" t="s">
        <v>4393</v>
      </c>
    </row>
    <row r="445" spans="2:2" ht="56.25" x14ac:dyDescent="0.25">
      <c r="B445" s="20" t="s">
        <v>4394</v>
      </c>
    </row>
    <row r="446" spans="2:2" ht="56.25" x14ac:dyDescent="0.25">
      <c r="B446" s="20" t="s">
        <v>4395</v>
      </c>
    </row>
    <row r="447" spans="2:2" ht="18.75" x14ac:dyDescent="0.25">
      <c r="B447" s="20" t="s">
        <v>4396</v>
      </c>
    </row>
    <row r="448" spans="2:2" ht="18.75" x14ac:dyDescent="0.25">
      <c r="B448" s="20"/>
    </row>
    <row r="449" spans="2:2" ht="18.75" x14ac:dyDescent="0.25">
      <c r="B449" s="19"/>
    </row>
    <row r="450" spans="2:2" ht="37.5" x14ac:dyDescent="0.25">
      <c r="B450" s="20" t="s">
        <v>4397</v>
      </c>
    </row>
    <row r="451" spans="2:2" ht="18.75" x14ac:dyDescent="0.25">
      <c r="B451" s="20" t="s">
        <v>3899</v>
      </c>
    </row>
    <row r="452" spans="2:2" ht="18.75" x14ac:dyDescent="0.25">
      <c r="B452" s="20" t="s">
        <v>3623</v>
      </c>
    </row>
    <row r="453" spans="2:2" ht="56.25" x14ac:dyDescent="0.25">
      <c r="B453" s="20" t="s">
        <v>3624</v>
      </c>
    </row>
    <row r="454" spans="2:2" ht="18.75" x14ac:dyDescent="0.25">
      <c r="B454" s="20" t="s">
        <v>3625</v>
      </c>
    </row>
    <row r="455" spans="2:2" ht="37.5" x14ac:dyDescent="0.25">
      <c r="B455" s="20" t="s">
        <v>4398</v>
      </c>
    </row>
    <row r="456" spans="2:2" ht="37.5" x14ac:dyDescent="0.25">
      <c r="B456" s="20" t="s">
        <v>3632</v>
      </c>
    </row>
    <row r="457" spans="2:2" ht="75" x14ac:dyDescent="0.25">
      <c r="B457" s="20" t="s">
        <v>3918</v>
      </c>
    </row>
    <row r="458" spans="2:2" ht="18.75" x14ac:dyDescent="0.25">
      <c r="B458" s="19"/>
    </row>
    <row r="459" spans="2:2" ht="18.75" x14ac:dyDescent="0.25">
      <c r="B459" s="20" t="s">
        <v>4399</v>
      </c>
    </row>
    <row r="460" spans="2:2" ht="18.75" x14ac:dyDescent="0.25">
      <c r="B460" s="20" t="s">
        <v>4334</v>
      </c>
    </row>
    <row r="461" spans="2:2" ht="18.75" x14ac:dyDescent="0.25">
      <c r="B461" s="20" t="s">
        <v>4400</v>
      </c>
    </row>
    <row r="462" spans="2:2" ht="37.5" x14ac:dyDescent="0.25">
      <c r="B462" s="20" t="s">
        <v>4401</v>
      </c>
    </row>
    <row r="463" spans="2:2" ht="18.75" x14ac:dyDescent="0.25">
      <c r="B463" s="20" t="s">
        <v>4402</v>
      </c>
    </row>
    <row r="464" spans="2:2" ht="18.75" x14ac:dyDescent="0.25">
      <c r="B464" s="20" t="s">
        <v>4403</v>
      </c>
    </row>
    <row r="465" spans="2:2" ht="18.75" x14ac:dyDescent="0.25">
      <c r="B465" s="20" t="s">
        <v>4404</v>
      </c>
    </row>
    <row r="466" spans="2:2" ht="18.75" x14ac:dyDescent="0.25">
      <c r="B466" s="20"/>
    </row>
    <row r="467" spans="2:2" ht="37.5" x14ac:dyDescent="0.25">
      <c r="B467" s="20" t="s">
        <v>3924</v>
      </c>
    </row>
    <row r="468" spans="2:2" ht="56.25" x14ac:dyDescent="0.25">
      <c r="B468" s="20" t="s">
        <v>3925</v>
      </c>
    </row>
    <row r="469" spans="2:2" ht="18.75" x14ac:dyDescent="0.25">
      <c r="B469" s="19"/>
    </row>
    <row r="470" spans="2:2" ht="93.75" x14ac:dyDescent="0.25">
      <c r="B470" s="20" t="s">
        <v>3926</v>
      </c>
    </row>
    <row r="471" spans="2:2" ht="56.25" x14ac:dyDescent="0.25">
      <c r="B471" s="20" t="s">
        <v>4405</v>
      </c>
    </row>
    <row r="472" spans="2:2" ht="75" x14ac:dyDescent="0.25">
      <c r="B472" s="20" t="s">
        <v>3928</v>
      </c>
    </row>
    <row r="473" spans="2:2" ht="18.75" x14ac:dyDescent="0.25">
      <c r="B473" s="20"/>
    </row>
    <row r="474" spans="2:2" ht="37.5" x14ac:dyDescent="0.25">
      <c r="B474" s="20" t="s">
        <v>4406</v>
      </c>
    </row>
    <row r="475" spans="2:2" ht="18.75" x14ac:dyDescent="0.25">
      <c r="B475" s="20" t="s">
        <v>4407</v>
      </c>
    </row>
    <row r="476" spans="2:2" ht="18.75" x14ac:dyDescent="0.25">
      <c r="B476" s="20" t="s">
        <v>4268</v>
      </c>
    </row>
    <row r="477" spans="2:2" ht="18.75" x14ac:dyDescent="0.25">
      <c r="B477" s="184"/>
    </row>
    <row r="478" spans="2:2" ht="37.5" x14ac:dyDescent="0.25">
      <c r="B478" s="20" t="s">
        <v>3634</v>
      </c>
    </row>
    <row r="479" spans="2:2" ht="75" x14ac:dyDescent="0.25">
      <c r="B479" s="20" t="s">
        <v>4408</v>
      </c>
    </row>
    <row r="480" spans="2:2" ht="37.5" x14ac:dyDescent="0.25">
      <c r="B480" s="20" t="s">
        <v>3635</v>
      </c>
    </row>
    <row r="481" spans="2:2" ht="56.25" x14ac:dyDescent="0.25">
      <c r="B481" s="20" t="s">
        <v>3636</v>
      </c>
    </row>
    <row r="482" spans="2:2" ht="18.75" x14ac:dyDescent="0.25">
      <c r="B482" s="20" t="s">
        <v>3637</v>
      </c>
    </row>
    <row r="483" spans="2:2" ht="18.75" x14ac:dyDescent="0.25">
      <c r="B483" s="20"/>
    </row>
    <row r="484" spans="2:2" ht="18.75" x14ac:dyDescent="0.25">
      <c r="B484" s="19"/>
    </row>
    <row r="485" spans="2:2" ht="37.5" x14ac:dyDescent="0.25">
      <c r="B485" s="20" t="s">
        <v>3638</v>
      </c>
    </row>
    <row r="486" spans="2:2" ht="18.75" x14ac:dyDescent="0.25">
      <c r="B486" s="20" t="s">
        <v>3639</v>
      </c>
    </row>
    <row r="487" spans="2:2" ht="18.75" x14ac:dyDescent="0.25">
      <c r="B487" s="20" t="s">
        <v>3640</v>
      </c>
    </row>
    <row r="488" spans="2:2" ht="18.75" x14ac:dyDescent="0.25">
      <c r="B488" s="20"/>
    </row>
    <row r="489" spans="2:2" ht="37.5" x14ac:dyDescent="0.25">
      <c r="B489" s="20" t="s">
        <v>4409</v>
      </c>
    </row>
    <row r="490" spans="2:2" ht="37.5" x14ac:dyDescent="0.25">
      <c r="B490" s="20" t="s">
        <v>4410</v>
      </c>
    </row>
    <row r="491" spans="2:2" ht="18.75" x14ac:dyDescent="0.25">
      <c r="B491" s="20"/>
    </row>
    <row r="492" spans="2:2" ht="56.25" x14ac:dyDescent="0.25">
      <c r="B492" s="20" t="s">
        <v>3936</v>
      </c>
    </row>
    <row r="493" spans="2:2" ht="56.25" x14ac:dyDescent="0.25">
      <c r="B493" s="20" t="s">
        <v>3937</v>
      </c>
    </row>
    <row r="494" spans="2:2" ht="37.5" x14ac:dyDescent="0.25">
      <c r="B494" s="20" t="s">
        <v>3938</v>
      </c>
    </row>
    <row r="495" spans="2:2" ht="18.75" x14ac:dyDescent="0.25">
      <c r="B495" s="20"/>
    </row>
    <row r="496" spans="2:2" ht="18.75" x14ac:dyDescent="0.25">
      <c r="B496" s="20" t="s">
        <v>4411</v>
      </c>
    </row>
    <row r="497" spans="2:2" ht="18.75" x14ac:dyDescent="0.25">
      <c r="B497" s="20" t="s">
        <v>4412</v>
      </c>
    </row>
    <row r="498" spans="2:2" ht="18.75" x14ac:dyDescent="0.25">
      <c r="B498" s="20" t="s">
        <v>4413</v>
      </c>
    </row>
    <row r="499" spans="2:2" ht="18.75" x14ac:dyDescent="0.25">
      <c r="B499" s="20" t="s">
        <v>4414</v>
      </c>
    </row>
    <row r="500" spans="2:2" ht="18.75" x14ac:dyDescent="0.25">
      <c r="B500" s="20"/>
    </row>
    <row r="501" spans="2:2" ht="93.75" x14ac:dyDescent="0.25">
      <c r="B501" s="20" t="s">
        <v>3942</v>
      </c>
    </row>
    <row r="502" spans="2:2" ht="18.75" x14ac:dyDescent="0.25">
      <c r="B502" s="20" t="s">
        <v>3642</v>
      </c>
    </row>
    <row r="503" spans="2:2" ht="18.75" x14ac:dyDescent="0.25">
      <c r="B503" s="20"/>
    </row>
    <row r="504" spans="2:2" ht="18.75" x14ac:dyDescent="0.25">
      <c r="B504" s="20"/>
    </row>
    <row r="505" spans="2:2" ht="18.75" x14ac:dyDescent="0.25">
      <c r="B505" s="19"/>
    </row>
    <row r="506" spans="2:2" ht="37.5" x14ac:dyDescent="0.25">
      <c r="B506" s="20" t="s">
        <v>3943</v>
      </c>
    </row>
    <row r="507" spans="2:2" ht="37.5" x14ac:dyDescent="0.25">
      <c r="B507" s="20" t="s">
        <v>3643</v>
      </c>
    </row>
    <row r="508" spans="2:2" ht="18.75" x14ac:dyDescent="0.25">
      <c r="B508" s="20"/>
    </row>
    <row r="509" spans="2:2" ht="37.5" x14ac:dyDescent="0.25">
      <c r="B509" s="220" t="s">
        <v>4415</v>
      </c>
    </row>
    <row r="510" spans="2:2" ht="18.75" x14ac:dyDescent="0.25">
      <c r="B510" s="220" t="s">
        <v>4416</v>
      </c>
    </row>
    <row r="511" spans="2:2" ht="18.75" x14ac:dyDescent="0.25">
      <c r="B511" s="220" t="s">
        <v>4417</v>
      </c>
    </row>
    <row r="512" spans="2:2" ht="18.75" x14ac:dyDescent="0.25">
      <c r="B512" s="220"/>
    </row>
    <row r="513" spans="2:2" ht="56.25" x14ac:dyDescent="0.25">
      <c r="B513" s="220" t="s">
        <v>4418</v>
      </c>
    </row>
    <row r="514" spans="2:2" ht="18.75" x14ac:dyDescent="0.25">
      <c r="B514" s="220"/>
    </row>
    <row r="515" spans="2:2" ht="56.25" x14ac:dyDescent="0.25">
      <c r="B515" s="220" t="s">
        <v>4419</v>
      </c>
    </row>
    <row r="516" spans="2:2" ht="18.75" x14ac:dyDescent="0.25">
      <c r="B516" s="220"/>
    </row>
    <row r="517" spans="2:2" ht="18.75" x14ac:dyDescent="0.25">
      <c r="B517" s="220" t="s">
        <v>4420</v>
      </c>
    </row>
    <row r="518" spans="2:2" ht="18.75" x14ac:dyDescent="0.25">
      <c r="B518" s="220"/>
    </row>
    <row r="519" spans="2:2" ht="56.25" x14ac:dyDescent="0.25">
      <c r="B519" s="220" t="s">
        <v>4421</v>
      </c>
    </row>
    <row r="520" spans="2:2" ht="56.25" x14ac:dyDescent="0.25">
      <c r="B520" s="220" t="s">
        <v>4422</v>
      </c>
    </row>
    <row r="521" spans="2:2" ht="18.75" x14ac:dyDescent="0.25">
      <c r="B521" s="220" t="s">
        <v>4423</v>
      </c>
    </row>
    <row r="522" spans="2:2" ht="18.75" x14ac:dyDescent="0.25">
      <c r="B522" s="220" t="s">
        <v>4424</v>
      </c>
    </row>
    <row r="523" spans="2:2" ht="37.5" x14ac:dyDescent="0.25">
      <c r="B523" s="220" t="s">
        <v>4425</v>
      </c>
    </row>
    <row r="524" spans="2:2" ht="18.75" x14ac:dyDescent="0.25">
      <c r="B524" s="221"/>
    </row>
    <row r="525" spans="2:2" ht="37.5" x14ac:dyDescent="0.25">
      <c r="B525" s="220" t="s">
        <v>4426</v>
      </c>
    </row>
    <row r="526" spans="2:2" ht="37.5" x14ac:dyDescent="0.25">
      <c r="B526" s="220" t="s">
        <v>4427</v>
      </c>
    </row>
    <row r="527" spans="2:2" ht="37.5" x14ac:dyDescent="0.25">
      <c r="B527" s="220" t="s">
        <v>4428</v>
      </c>
    </row>
    <row r="528" spans="2:2" ht="56.25" x14ac:dyDescent="0.25">
      <c r="B528" s="220" t="s">
        <v>4429</v>
      </c>
    </row>
    <row r="529" spans="2:2" ht="18.75" x14ac:dyDescent="0.25">
      <c r="B529" s="220" t="s">
        <v>4430</v>
      </c>
    </row>
    <row r="530" spans="2:2" ht="56.25" x14ac:dyDescent="0.25">
      <c r="B530" s="220" t="s">
        <v>4431</v>
      </c>
    </row>
    <row r="531" spans="2:2" ht="56.25" x14ac:dyDescent="0.25">
      <c r="B531" s="220" t="s">
        <v>4432</v>
      </c>
    </row>
    <row r="532" spans="2:2" ht="56.25" x14ac:dyDescent="0.25">
      <c r="B532" s="220" t="s">
        <v>4433</v>
      </c>
    </row>
    <row r="533" spans="2:2" ht="37.5" x14ac:dyDescent="0.25">
      <c r="B533" s="220" t="s">
        <v>4434</v>
      </c>
    </row>
    <row r="534" spans="2:2" ht="37.5" x14ac:dyDescent="0.25">
      <c r="B534" s="220" t="s">
        <v>4435</v>
      </c>
    </row>
    <row r="535" spans="2:2" ht="18.75" x14ac:dyDescent="0.25">
      <c r="B535" s="226"/>
    </row>
    <row r="536" spans="2:2" ht="56.25" x14ac:dyDescent="0.25">
      <c r="B536" s="220" t="s">
        <v>4436</v>
      </c>
    </row>
    <row r="537" spans="2:2" ht="18.75" x14ac:dyDescent="0.25">
      <c r="B537" s="220"/>
    </row>
    <row r="538" spans="2:2" ht="37.5" x14ac:dyDescent="0.25">
      <c r="B538" s="220" t="s">
        <v>4437</v>
      </c>
    </row>
    <row r="539" spans="2:2" ht="18.75" x14ac:dyDescent="0.25">
      <c r="B539" s="221"/>
    </row>
    <row r="540" spans="2:2" ht="56.25" x14ac:dyDescent="0.25">
      <c r="B540" s="220" t="s">
        <v>4438</v>
      </c>
    </row>
    <row r="541" spans="2:2" ht="18.75" x14ac:dyDescent="0.25">
      <c r="B541" s="220" t="s">
        <v>4439</v>
      </c>
    </row>
    <row r="542" spans="2:2" ht="18.75" x14ac:dyDescent="0.25">
      <c r="B542" s="220" t="s">
        <v>4440</v>
      </c>
    </row>
    <row r="543" spans="2:2" ht="18.75" x14ac:dyDescent="0.25">
      <c r="B543" s="220" t="s">
        <v>4441</v>
      </c>
    </row>
    <row r="544" spans="2:2" ht="56.25" x14ac:dyDescent="0.25">
      <c r="B544" s="220" t="s">
        <v>4442</v>
      </c>
    </row>
    <row r="545" spans="2:2" ht="37.5" x14ac:dyDescent="0.25">
      <c r="B545" s="213" t="s">
        <v>4444</v>
      </c>
    </row>
    <row r="546" spans="2:2" ht="37.5" x14ac:dyDescent="0.25">
      <c r="B546" s="213" t="s">
        <v>4444</v>
      </c>
    </row>
    <row r="547" spans="2:2" ht="37.5" x14ac:dyDescent="0.25">
      <c r="B547" s="213" t="s">
        <v>4445</v>
      </c>
    </row>
    <row r="548" spans="2:2" ht="18.75" x14ac:dyDescent="0.25">
      <c r="B548" s="220"/>
    </row>
    <row r="549" spans="2:2" ht="18.75" x14ac:dyDescent="0.25">
      <c r="B549" s="221" t="s">
        <v>4446</v>
      </c>
    </row>
    <row r="550" spans="2:2" ht="18.75" x14ac:dyDescent="0.25">
      <c r="B550" s="226"/>
    </row>
    <row r="551" spans="2:2" ht="112.5" x14ac:dyDescent="0.25">
      <c r="B551" s="220" t="s">
        <v>4447</v>
      </c>
    </row>
    <row r="552" spans="2:2" ht="18.75" x14ac:dyDescent="0.25">
      <c r="B552" s="213" t="s">
        <v>4448</v>
      </c>
    </row>
    <row r="553" spans="2:2" ht="18.75" x14ac:dyDescent="0.25">
      <c r="B553" s="220" t="s">
        <v>4449</v>
      </c>
    </row>
    <row r="554" spans="2:2" ht="18.75" x14ac:dyDescent="0.25">
      <c r="B554" s="220" t="s">
        <v>4450</v>
      </c>
    </row>
    <row r="555" spans="2:2" ht="37.5" x14ac:dyDescent="0.25">
      <c r="B555" s="220" t="s">
        <v>4451</v>
      </c>
    </row>
    <row r="556" spans="2:2" ht="18.75" x14ac:dyDescent="0.25">
      <c r="B556" s="221"/>
    </row>
    <row r="557" spans="2:2" ht="56.25" x14ac:dyDescent="0.25">
      <c r="B557" s="220" t="s">
        <v>4452</v>
      </c>
    </row>
    <row r="558" spans="2:2" ht="18.75" x14ac:dyDescent="0.25">
      <c r="B558" s="220" t="s">
        <v>4453</v>
      </c>
    </row>
    <row r="559" spans="2:2" ht="37.5" x14ac:dyDescent="0.25">
      <c r="B559" s="220" t="s">
        <v>1057</v>
      </c>
    </row>
    <row r="560" spans="2:2" ht="37.5" x14ac:dyDescent="0.25">
      <c r="B560" s="220" t="s">
        <v>1058</v>
      </c>
    </row>
    <row r="561" spans="2:2" ht="75" x14ac:dyDescent="0.25">
      <c r="B561" s="220" t="s">
        <v>4454</v>
      </c>
    </row>
    <row r="562" spans="2:2" ht="37.5" x14ac:dyDescent="0.25">
      <c r="B562" s="220" t="s">
        <v>4455</v>
      </c>
    </row>
    <row r="563" spans="2:2" ht="18.75" x14ac:dyDescent="0.25">
      <c r="B563" s="220"/>
    </row>
    <row r="564" spans="2:2" ht="18.75" x14ac:dyDescent="0.25">
      <c r="B564" s="220" t="s">
        <v>4456</v>
      </c>
    </row>
    <row r="565" spans="2:2" ht="18.75" x14ac:dyDescent="0.25">
      <c r="B565" s="220"/>
    </row>
    <row r="566" spans="2:2" ht="112.5" x14ac:dyDescent="0.25">
      <c r="B566" s="220" t="s">
        <v>4457</v>
      </c>
    </row>
    <row r="567" spans="2:2" ht="18.75" x14ac:dyDescent="0.25">
      <c r="B567" s="220"/>
    </row>
    <row r="568" spans="2:2" ht="18.75" x14ac:dyDescent="0.25">
      <c r="B568" s="220" t="s">
        <v>4458</v>
      </c>
    </row>
    <row r="569" spans="2:2" ht="18.75" x14ac:dyDescent="0.25">
      <c r="B569" s="220"/>
    </row>
    <row r="570" spans="2:2" ht="18.75" x14ac:dyDescent="0.25">
      <c r="B570" s="221"/>
    </row>
    <row r="571" spans="2:2" ht="37.5" x14ac:dyDescent="0.25">
      <c r="B571" s="220" t="s">
        <v>4459</v>
      </c>
    </row>
    <row r="572" spans="2:2" ht="18.75" x14ac:dyDescent="0.25">
      <c r="B572" s="220"/>
    </row>
    <row r="573" spans="2:2" ht="18.75" x14ac:dyDescent="0.25">
      <c r="B573" s="220" t="s">
        <v>4460</v>
      </c>
    </row>
    <row r="574" spans="2:2" ht="18.75" x14ac:dyDescent="0.25">
      <c r="B574" s="220"/>
    </row>
    <row r="575" spans="2:2" ht="37.5" x14ac:dyDescent="0.25">
      <c r="B575" s="220" t="s">
        <v>4461</v>
      </c>
    </row>
    <row r="576" spans="2:2" ht="93.75" x14ac:dyDescent="0.25">
      <c r="B576" s="213" t="s">
        <v>4462</v>
      </c>
    </row>
    <row r="577" spans="2:2" ht="18.75" x14ac:dyDescent="0.25">
      <c r="B577" s="213" t="s">
        <v>3986</v>
      </c>
    </row>
    <row r="578" spans="2:2" ht="37.5" x14ac:dyDescent="0.25">
      <c r="B578" s="213" t="s">
        <v>4463</v>
      </c>
    </row>
    <row r="579" spans="2:2" ht="56.25" x14ac:dyDescent="0.25">
      <c r="B579" s="213" t="s">
        <v>4464</v>
      </c>
    </row>
    <row r="580" spans="2:2" ht="18.75" x14ac:dyDescent="0.25">
      <c r="B580" s="220"/>
    </row>
    <row r="581" spans="2:2" ht="18.75" x14ac:dyDescent="0.25">
      <c r="B581" s="220" t="s">
        <v>4465</v>
      </c>
    </row>
    <row r="582" spans="2:2" ht="18.75" x14ac:dyDescent="0.25">
      <c r="B582" s="226"/>
    </row>
    <row r="583" spans="2:2" ht="37.5" x14ac:dyDescent="0.25">
      <c r="B583" s="220" t="s">
        <v>4466</v>
      </c>
    </row>
    <row r="584" spans="2:2" ht="18.75" x14ac:dyDescent="0.25">
      <c r="B584" s="220"/>
    </row>
    <row r="585" spans="2:2" ht="37.5" x14ac:dyDescent="0.25">
      <c r="B585" s="220" t="s">
        <v>4467</v>
      </c>
    </row>
    <row r="586" spans="2:2" ht="18.75" x14ac:dyDescent="0.25">
      <c r="B586" s="226"/>
    </row>
    <row r="587" spans="2:2" ht="18.75" x14ac:dyDescent="0.25">
      <c r="B587" s="220" t="s">
        <v>4468</v>
      </c>
    </row>
    <row r="588" spans="2:2" ht="18.75" x14ac:dyDescent="0.25">
      <c r="B588" s="220" t="s">
        <v>4469</v>
      </c>
    </row>
    <row r="589" spans="2:2" ht="18.75" x14ac:dyDescent="0.25">
      <c r="B589" s="220"/>
    </row>
    <row r="590" spans="2:2" ht="37.5" x14ac:dyDescent="0.25">
      <c r="B590" s="220" t="s">
        <v>4470</v>
      </c>
    </row>
    <row r="591" spans="2:2" ht="18.75" x14ac:dyDescent="0.25">
      <c r="B591" s="220"/>
    </row>
    <row r="592" spans="2:2" ht="18.75" x14ac:dyDescent="0.25">
      <c r="B592" s="220" t="s">
        <v>4471</v>
      </c>
    </row>
    <row r="593" spans="2:2" ht="18.75" x14ac:dyDescent="0.25">
      <c r="B593" s="221"/>
    </row>
    <row r="594" spans="2:2" ht="56.25" x14ac:dyDescent="0.25">
      <c r="B594" s="220" t="s">
        <v>4472</v>
      </c>
    </row>
    <row r="595" spans="2:2" ht="18.75" x14ac:dyDescent="0.25">
      <c r="B595" s="220"/>
    </row>
    <row r="596" spans="2:2" ht="18.75" x14ac:dyDescent="0.25">
      <c r="B596" s="191"/>
    </row>
    <row r="597" spans="2:2" ht="18.75" x14ac:dyDescent="0.25">
      <c r="B597" s="191"/>
    </row>
    <row r="598" spans="2:2" ht="18.75" x14ac:dyDescent="0.25">
      <c r="B598" s="220" t="s">
        <v>4473</v>
      </c>
    </row>
    <row r="599" spans="2:2" ht="18.75" x14ac:dyDescent="0.25">
      <c r="B599" s="220" t="s">
        <v>4474</v>
      </c>
    </row>
    <row r="600" spans="2:2" ht="18.75" x14ac:dyDescent="0.25">
      <c r="B600" s="220" t="s">
        <v>9</v>
      </c>
    </row>
    <row r="601" spans="2:2" ht="18.75" x14ac:dyDescent="0.25">
      <c r="B601" s="220" t="s">
        <v>4475</v>
      </c>
    </row>
    <row r="602" spans="2:2" ht="18.75" x14ac:dyDescent="0.25">
      <c r="B602" s="220" t="s">
        <v>4490</v>
      </c>
    </row>
    <row r="603" spans="2:2" ht="18.75" x14ac:dyDescent="0.25">
      <c r="B603" s="20"/>
    </row>
    <row r="604" spans="2:2" ht="18.75" x14ac:dyDescent="0.25">
      <c r="B604" s="211" t="s">
        <v>4476</v>
      </c>
    </row>
    <row r="605" spans="2:2" ht="18.75" x14ac:dyDescent="0.25">
      <c r="B605" s="211" t="s">
        <v>4477</v>
      </c>
    </row>
    <row r="606" spans="2:2" ht="18.75" x14ac:dyDescent="0.25">
      <c r="B606" s="211" t="s">
        <v>4478</v>
      </c>
    </row>
    <row r="607" spans="2:2" ht="18.75" x14ac:dyDescent="0.25">
      <c r="B607" s="211" t="s">
        <v>3633</v>
      </c>
    </row>
    <row r="608" spans="2:2" ht="18.75" x14ac:dyDescent="0.25">
      <c r="B608" s="211" t="s">
        <v>4479</v>
      </c>
    </row>
    <row r="609" spans="2:2" ht="18.75" x14ac:dyDescent="0.25">
      <c r="B609" s="211" t="s">
        <v>4480</v>
      </c>
    </row>
    <row r="612" spans="2:2" ht="75" x14ac:dyDescent="0.3">
      <c r="B612" s="227" t="s">
        <v>4491</v>
      </c>
    </row>
    <row r="613" spans="2:2" ht="18.75" x14ac:dyDescent="0.3">
      <c r="B613" s="228"/>
    </row>
    <row r="614" spans="2:2" ht="18.75" x14ac:dyDescent="0.3">
      <c r="B614" s="228" t="s">
        <v>4481</v>
      </c>
    </row>
    <row r="615" spans="2:2" ht="18.75" x14ac:dyDescent="0.3">
      <c r="B615" s="228"/>
    </row>
    <row r="616" spans="2:2" ht="18.75" x14ac:dyDescent="0.3">
      <c r="B616" s="228"/>
    </row>
    <row r="617" spans="2:2" ht="18.75" x14ac:dyDescent="0.3">
      <c r="B617" s="228" t="s">
        <v>4482</v>
      </c>
    </row>
    <row r="622" spans="2:2" ht="18.75" x14ac:dyDescent="0.25">
      <c r="B622" s="20"/>
    </row>
    <row r="623" spans="2:2" ht="18.75" x14ac:dyDescent="0.25">
      <c r="B623" s="22" t="s">
        <v>4483</v>
      </c>
    </row>
    <row r="624" spans="2:2" ht="18.75" x14ac:dyDescent="0.25">
      <c r="B624" s="20"/>
    </row>
    <row r="625" spans="2:2" ht="18.75" x14ac:dyDescent="0.25">
      <c r="B625" s="20" t="s">
        <v>4484</v>
      </c>
    </row>
    <row r="626" spans="2:2" ht="18.75" x14ac:dyDescent="0.25">
      <c r="B626" s="20" t="s">
        <v>4485</v>
      </c>
    </row>
    <row r="627" spans="2:2" ht="18.75" x14ac:dyDescent="0.25">
      <c r="B627" s="20" t="s">
        <v>174</v>
      </c>
    </row>
    <row r="628" spans="2:2" ht="18.75" x14ac:dyDescent="0.25">
      <c r="B628" s="20" t="s">
        <v>4486</v>
      </c>
    </row>
    <row r="629" spans="2:2" ht="18.75" x14ac:dyDescent="0.25">
      <c r="B629" s="20" t="s">
        <v>4487</v>
      </c>
    </row>
    <row r="630" spans="2:2" ht="18.75" x14ac:dyDescent="0.25">
      <c r="B630" s="20"/>
    </row>
    <row r="631" spans="2:2" ht="18.75" x14ac:dyDescent="0.25">
      <c r="B631" s="20"/>
    </row>
    <row r="632" spans="2:2" ht="18.75" x14ac:dyDescent="0.25">
      <c r="B632" s="20" t="s">
        <v>4488</v>
      </c>
    </row>
    <row r="633" spans="2:2" ht="18.75" x14ac:dyDescent="0.25">
      <c r="B633" s="20" t="s">
        <v>4489</v>
      </c>
    </row>
    <row r="634" spans="2:2" ht="18.75" x14ac:dyDescent="0.25">
      <c r="B634" s="20"/>
    </row>
  </sheetData>
  <hyperlinks>
    <hyperlink ref="B2" location="'Калькулятор 3'!A1" display="ВЕРНУТЬСЯ К КАЛЬКУЛЯТОР"/>
    <hyperlink ref="B12" location="Par36" display="Par36"/>
    <hyperlink ref="B100" r:id="rId1" display="http://www.e-mfc.ru/"/>
    <hyperlink ref="B144" r:id="rId2" display="garantf1://10003000.0/"/>
    <hyperlink ref="B145" r:id="rId3" display="garantf1://12038258.0/"/>
    <hyperlink ref="B146" r:id="rId4" display="garantf1://12024624.0/"/>
    <hyperlink ref="B147" r:id="rId5" display="garantf1://12024625.0/"/>
    <hyperlink ref="B148" r:id="rId6" display="garantf1://12048555.0/"/>
    <hyperlink ref="B149" r:id="rId7" display="garantf1://12048567.0/"/>
    <hyperlink ref="B150" r:id="rId8" display="garantf1://12054874.0/"/>
    <hyperlink ref="B158" r:id="rId9" display="http://www.pravo.gov.ru/"/>
    <hyperlink ref="B165" r:id="rId10" display="garantf1://23840532.0/"/>
    <hyperlink ref="B170" r:id="rId11" display="garantf1://23841540.0/"/>
    <hyperlink ref="B202" location="sub_1200" display="sub_1200"/>
    <hyperlink ref="B217" r:id="rId12" display="garantf1://70059346.26/"/>
    <hyperlink ref="B218" r:id="rId13" display="garantf1://70059344.11000/"/>
    <hyperlink ref="B219" r:id="rId14" display="garantf1://70282672.1000/"/>
    <hyperlink ref="B220" r:id="rId15" display="garantf1://70282672.1000/"/>
    <hyperlink ref="B293" r:id="rId16" display="garantf1://10064504.3/"/>
  </hyperlinks>
  <pageMargins left="0.7" right="0.7" top="0.75" bottom="0.75" header="0.3" footer="0.3"/>
  <pageSetup paperSize="9" orientation="portrait" horizontalDpi="0" verticalDpi="0" r:id="rId1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19"/>
  <sheetViews>
    <sheetView workbookViewId="0">
      <selection activeCell="B1" sqref="B1"/>
    </sheetView>
  </sheetViews>
  <sheetFormatPr defaultRowHeight="15" x14ac:dyDescent="0.25"/>
  <cols>
    <col min="2" max="2" width="100.5703125" customWidth="1"/>
  </cols>
  <sheetData>
    <row r="1" spans="2:2" x14ac:dyDescent="0.25">
      <c r="B1" s="4" t="s">
        <v>10</v>
      </c>
    </row>
    <row r="3" spans="2:2" ht="30" x14ac:dyDescent="0.25">
      <c r="B3" s="12" t="s">
        <v>71</v>
      </c>
    </row>
    <row r="4" spans="2:2" ht="42.75" x14ac:dyDescent="0.25">
      <c r="B4" s="13" t="s">
        <v>59</v>
      </c>
    </row>
    <row r="5" spans="2:2" ht="42.75" x14ac:dyDescent="0.25">
      <c r="B5" s="13" t="s">
        <v>60</v>
      </c>
    </row>
    <row r="6" spans="2:2" ht="57" x14ac:dyDescent="0.25">
      <c r="B6" s="13" t="s">
        <v>61</v>
      </c>
    </row>
    <row r="7" spans="2:2" ht="51" x14ac:dyDescent="0.25">
      <c r="B7" s="14" t="s">
        <v>62</v>
      </c>
    </row>
    <row r="8" spans="2:2" x14ac:dyDescent="0.25">
      <c r="B8" s="13" t="s">
        <v>63</v>
      </c>
    </row>
    <row r="9" spans="2:2" x14ac:dyDescent="0.25">
      <c r="B9" s="11"/>
    </row>
    <row r="10" spans="2:2" ht="57" x14ac:dyDescent="0.25">
      <c r="B10" s="15" t="s">
        <v>64</v>
      </c>
    </row>
    <row r="11" spans="2:2" x14ac:dyDescent="0.25">
      <c r="B11" s="15" t="s">
        <v>65</v>
      </c>
    </row>
    <row r="12" spans="2:2" ht="28.5" x14ac:dyDescent="0.25">
      <c r="B12" s="15" t="s">
        <v>66</v>
      </c>
    </row>
    <row r="13" spans="2:2" x14ac:dyDescent="0.25">
      <c r="B13" s="15" t="s">
        <v>67</v>
      </c>
    </row>
    <row r="14" spans="2:2" ht="25.5" x14ac:dyDescent="0.25">
      <c r="B14" s="14" t="s">
        <v>68</v>
      </c>
    </row>
    <row r="15" spans="2:2" x14ac:dyDescent="0.25">
      <c r="B15" s="11"/>
    </row>
    <row r="16" spans="2:2" ht="57" x14ac:dyDescent="0.25">
      <c r="B16" s="15" t="s">
        <v>69</v>
      </c>
    </row>
    <row r="17" spans="2:2" ht="28.5" x14ac:dyDescent="0.25">
      <c r="B17" s="15" t="s">
        <v>70</v>
      </c>
    </row>
    <row r="19" spans="2:2" x14ac:dyDescent="0.25">
      <c r="B19" s="4" t="s">
        <v>10</v>
      </c>
    </row>
  </sheetData>
  <hyperlinks>
    <hyperlink ref="B1" location="'Калькулятор 3'!A1" display="ВЕРНУТЬСЯ К КАЛЬКУЛЯТОР"/>
    <hyperlink ref="B19" location="'Калькулятор 3'!A1" display="ВЕРНУТЬСЯ К КАЛЬКУЛЯТОР"/>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F554"/>
  <sheetViews>
    <sheetView workbookViewId="0">
      <selection activeCell="B1" sqref="B1"/>
    </sheetView>
  </sheetViews>
  <sheetFormatPr defaultRowHeight="15" x14ac:dyDescent="0.25"/>
  <cols>
    <col min="2" max="2" width="136.42578125" style="1" customWidth="1"/>
    <col min="3" max="3" width="22.85546875" customWidth="1"/>
  </cols>
  <sheetData>
    <row r="1" spans="2:6" x14ac:dyDescent="0.25">
      <c r="B1" s="4" t="s">
        <v>10</v>
      </c>
    </row>
    <row r="2" spans="2:6" x14ac:dyDescent="0.25">
      <c r="B2" s="178" t="s">
        <v>3566</v>
      </c>
      <c r="C2" s="1"/>
      <c r="D2" s="1"/>
      <c r="E2" s="1"/>
      <c r="F2" s="1"/>
    </row>
    <row r="3" spans="2:6" ht="131.25" x14ac:dyDescent="0.25">
      <c r="B3" s="22" t="s">
        <v>3653</v>
      </c>
      <c r="C3" s="1"/>
      <c r="D3" s="1"/>
      <c r="E3" s="1"/>
      <c r="F3" s="1"/>
    </row>
    <row r="4" spans="2:6" ht="56.25" x14ac:dyDescent="0.25">
      <c r="B4" s="20" t="s">
        <v>3654</v>
      </c>
      <c r="C4" s="1"/>
      <c r="D4" s="1"/>
      <c r="E4" s="1"/>
      <c r="F4" s="1"/>
    </row>
    <row r="5" spans="2:6" ht="30" x14ac:dyDescent="0.25">
      <c r="B5" s="24" t="s">
        <v>3567</v>
      </c>
      <c r="C5" s="1"/>
      <c r="D5" s="1"/>
      <c r="E5" s="1"/>
      <c r="F5" s="1"/>
    </row>
    <row r="6" spans="2:6" ht="187.5" x14ac:dyDescent="0.25">
      <c r="B6" s="20" t="s">
        <v>3655</v>
      </c>
      <c r="C6" s="1"/>
      <c r="D6" s="1"/>
      <c r="E6" s="1"/>
      <c r="F6" s="1"/>
    </row>
    <row r="7" spans="2:6" ht="18.75" x14ac:dyDescent="0.25">
      <c r="B7" s="20" t="s">
        <v>3656</v>
      </c>
      <c r="C7" s="1"/>
      <c r="D7" s="1"/>
      <c r="E7" s="1"/>
      <c r="F7" s="1"/>
    </row>
    <row r="8" spans="2:6" ht="18.75" x14ac:dyDescent="0.25">
      <c r="B8" s="64"/>
      <c r="C8" s="1"/>
      <c r="D8" s="1"/>
      <c r="E8" s="1"/>
      <c r="F8" s="1"/>
    </row>
    <row r="9" spans="2:6" ht="37.5" x14ac:dyDescent="0.25">
      <c r="B9" s="119" t="s">
        <v>3657</v>
      </c>
      <c r="C9" s="1"/>
      <c r="D9" s="1"/>
      <c r="E9" s="1"/>
      <c r="F9" s="1"/>
    </row>
    <row r="10" spans="2:6" x14ac:dyDescent="0.25">
      <c r="C10" s="1"/>
      <c r="D10" s="1"/>
      <c r="E10" s="1"/>
      <c r="F10" s="1"/>
    </row>
    <row r="11" spans="2:6" ht="131.25" x14ac:dyDescent="0.25">
      <c r="B11" s="179" t="s">
        <v>3658</v>
      </c>
      <c r="C11" s="1"/>
      <c r="D11" s="1"/>
      <c r="E11" s="1"/>
      <c r="F11" s="1"/>
    </row>
    <row r="12" spans="2:6" x14ac:dyDescent="0.25">
      <c r="B12" s="178" t="s">
        <v>164</v>
      </c>
      <c r="C12" s="1"/>
      <c r="D12" s="1"/>
      <c r="E12" s="1"/>
      <c r="F12" s="1"/>
    </row>
    <row r="13" spans="2:6" ht="93.75" x14ac:dyDescent="0.25">
      <c r="B13" s="22" t="s">
        <v>3659</v>
      </c>
      <c r="C13" s="1"/>
      <c r="D13" s="1"/>
      <c r="E13" s="1"/>
      <c r="F13" s="1"/>
    </row>
    <row r="14" spans="2:6" ht="18.75" x14ac:dyDescent="0.25">
      <c r="B14" s="16" t="s">
        <v>3660</v>
      </c>
      <c r="C14" s="1"/>
      <c r="D14" s="1"/>
      <c r="E14" s="1"/>
      <c r="F14" s="1"/>
    </row>
    <row r="15" spans="2:6" ht="56.25" x14ac:dyDescent="0.25">
      <c r="B15" s="20" t="s">
        <v>3662</v>
      </c>
      <c r="C15" s="1"/>
      <c r="D15" s="1"/>
      <c r="E15" s="1"/>
      <c r="F15" s="1"/>
    </row>
    <row r="16" spans="2:6" ht="112.5" x14ac:dyDescent="0.25">
      <c r="B16" s="20" t="s">
        <v>3663</v>
      </c>
      <c r="C16" s="1"/>
      <c r="D16" s="1"/>
      <c r="E16" s="1"/>
      <c r="F16" s="1"/>
    </row>
    <row r="17" spans="2:6" ht="18.75" x14ac:dyDescent="0.25">
      <c r="B17" s="20" t="s">
        <v>3664</v>
      </c>
      <c r="C17" s="1"/>
      <c r="D17" s="1"/>
      <c r="E17" s="1"/>
      <c r="F17" s="1"/>
    </row>
    <row r="18" spans="2:6" ht="75" x14ac:dyDescent="0.25">
      <c r="B18" s="20" t="s">
        <v>3665</v>
      </c>
      <c r="C18" s="1"/>
      <c r="D18" s="1"/>
      <c r="E18" s="1"/>
      <c r="F18" s="1"/>
    </row>
    <row r="19" spans="2:6" ht="18.75" x14ac:dyDescent="0.25">
      <c r="B19" s="16" t="s">
        <v>3666</v>
      </c>
      <c r="C19" s="1"/>
      <c r="D19" s="1"/>
      <c r="E19" s="1"/>
      <c r="F19" s="1"/>
    </row>
    <row r="20" spans="2:6" ht="18.75" x14ac:dyDescent="0.25">
      <c r="B20" s="19" t="s">
        <v>3667</v>
      </c>
      <c r="C20" s="1"/>
      <c r="D20" s="1"/>
      <c r="E20" s="1"/>
      <c r="F20" s="1"/>
    </row>
    <row r="21" spans="2:6" ht="18.75" x14ac:dyDescent="0.25">
      <c r="B21" s="19"/>
      <c r="C21" s="1"/>
      <c r="D21" s="1"/>
      <c r="E21" s="1"/>
      <c r="F21" s="1"/>
    </row>
    <row r="22" spans="2:6" ht="18.75" x14ac:dyDescent="0.25">
      <c r="B22" s="21" t="s">
        <v>3668</v>
      </c>
      <c r="C22" s="1"/>
      <c r="D22" s="1"/>
      <c r="E22" s="1"/>
      <c r="F22" s="1"/>
    </row>
    <row r="23" spans="2:6" ht="37.5" x14ac:dyDescent="0.25">
      <c r="B23" s="21" t="s">
        <v>3669</v>
      </c>
      <c r="C23" s="1"/>
      <c r="D23" s="1"/>
      <c r="E23" s="1"/>
      <c r="F23" s="1"/>
    </row>
    <row r="24" spans="2:6" ht="18.75" x14ac:dyDescent="0.25">
      <c r="B24" s="21" t="s">
        <v>3568</v>
      </c>
      <c r="C24" s="1"/>
      <c r="D24" s="1"/>
      <c r="E24" s="1"/>
      <c r="F24" s="1"/>
    </row>
    <row r="25" spans="2:6" ht="18.75" x14ac:dyDescent="0.25">
      <c r="B25" s="21" t="s">
        <v>3569</v>
      </c>
      <c r="C25" s="1"/>
      <c r="D25" s="1"/>
      <c r="E25" s="1"/>
      <c r="F25" s="1"/>
    </row>
    <row r="26" spans="2:6" ht="18.75" x14ac:dyDescent="0.25">
      <c r="B26" s="21" t="s">
        <v>3670</v>
      </c>
      <c r="C26" s="1"/>
      <c r="D26" s="1"/>
      <c r="E26" s="1"/>
      <c r="F26" s="1"/>
    </row>
    <row r="27" spans="2:6" ht="18.75" x14ac:dyDescent="0.25">
      <c r="B27" s="21" t="s">
        <v>3671</v>
      </c>
      <c r="C27" s="1"/>
      <c r="D27" s="1"/>
      <c r="E27" s="1"/>
      <c r="F27" s="1"/>
    </row>
    <row r="28" spans="2:6" x14ac:dyDescent="0.25">
      <c r="B28" s="24" t="s">
        <v>3672</v>
      </c>
      <c r="C28" s="1"/>
      <c r="D28" s="1"/>
      <c r="E28" s="1"/>
      <c r="F28" s="1"/>
    </row>
    <row r="29" spans="2:6" ht="56.25" x14ac:dyDescent="0.25">
      <c r="B29" s="20" t="s">
        <v>3673</v>
      </c>
      <c r="C29" s="1"/>
      <c r="D29" s="1"/>
      <c r="E29" s="1"/>
      <c r="F29" s="1"/>
    </row>
    <row r="30" spans="2:6" ht="18.75" x14ac:dyDescent="0.25">
      <c r="B30" s="20" t="s">
        <v>3674</v>
      </c>
      <c r="C30" s="1"/>
      <c r="D30" s="1"/>
      <c r="E30" s="1"/>
      <c r="F30" s="1"/>
    </row>
    <row r="31" spans="2:6" ht="18.75" x14ac:dyDescent="0.25">
      <c r="B31" s="20" t="s">
        <v>3675</v>
      </c>
      <c r="C31" s="1"/>
      <c r="D31" s="1"/>
      <c r="E31" s="1"/>
      <c r="F31" s="1"/>
    </row>
    <row r="32" spans="2:6" ht="18.75" x14ac:dyDescent="0.25">
      <c r="B32" s="21" t="s">
        <v>3676</v>
      </c>
      <c r="C32" s="1"/>
      <c r="D32" s="1"/>
      <c r="E32" s="1"/>
      <c r="F32" s="1"/>
    </row>
    <row r="33" spans="2:6" ht="37.5" x14ac:dyDescent="0.25">
      <c r="B33" s="21" t="s">
        <v>3571</v>
      </c>
      <c r="C33" s="1"/>
      <c r="D33" s="1"/>
      <c r="E33" s="1"/>
      <c r="F33" s="1"/>
    </row>
    <row r="34" spans="2:6" ht="37.5" x14ac:dyDescent="0.25">
      <c r="B34" s="21" t="s">
        <v>3572</v>
      </c>
      <c r="C34" s="1"/>
      <c r="D34" s="1"/>
      <c r="E34" s="1"/>
      <c r="F34" s="1"/>
    </row>
    <row r="35" spans="2:6" ht="56.25" x14ac:dyDescent="0.25">
      <c r="B35" s="21" t="s">
        <v>3677</v>
      </c>
      <c r="C35" s="1"/>
      <c r="D35" s="1"/>
      <c r="E35" s="1"/>
      <c r="F35" s="1"/>
    </row>
    <row r="36" spans="2:6" ht="37.5" x14ac:dyDescent="0.25">
      <c r="B36" s="21" t="s">
        <v>3678</v>
      </c>
      <c r="C36" s="1"/>
      <c r="D36" s="1"/>
      <c r="E36" s="1"/>
      <c r="F36" s="1"/>
    </row>
    <row r="37" spans="2:6" ht="56.25" x14ac:dyDescent="0.25">
      <c r="B37" s="21" t="s">
        <v>3679</v>
      </c>
      <c r="C37" s="1"/>
      <c r="D37" s="1"/>
      <c r="E37" s="1"/>
      <c r="F37" s="1"/>
    </row>
    <row r="38" spans="2:6" ht="37.5" x14ac:dyDescent="0.25">
      <c r="B38" s="21" t="s">
        <v>3680</v>
      </c>
      <c r="C38" s="1"/>
      <c r="D38" s="1"/>
      <c r="E38" s="1"/>
      <c r="F38" s="1"/>
    </row>
    <row r="39" spans="2:6" ht="18.75" x14ac:dyDescent="0.25">
      <c r="B39" s="21" t="s">
        <v>3681</v>
      </c>
      <c r="C39" s="1"/>
      <c r="D39" s="1"/>
      <c r="E39" s="1"/>
      <c r="F39" s="1"/>
    </row>
    <row r="40" spans="2:6" ht="18.75" x14ac:dyDescent="0.25">
      <c r="B40" s="21" t="s">
        <v>3573</v>
      </c>
      <c r="C40" s="1"/>
      <c r="D40" s="1"/>
      <c r="E40" s="1"/>
      <c r="F40" s="1"/>
    </row>
    <row r="41" spans="2:6" ht="37.5" x14ac:dyDescent="0.25">
      <c r="B41" s="21" t="s">
        <v>3682</v>
      </c>
      <c r="C41" s="1"/>
      <c r="D41" s="1"/>
      <c r="E41" s="1"/>
      <c r="F41" s="1"/>
    </row>
    <row r="42" spans="2:6" ht="18.75" x14ac:dyDescent="0.25">
      <c r="B42" s="21" t="s">
        <v>3683</v>
      </c>
      <c r="C42" s="1"/>
      <c r="D42" s="1"/>
      <c r="E42" s="1"/>
      <c r="F42" s="1"/>
    </row>
    <row r="43" spans="2:6" ht="18.75" x14ac:dyDescent="0.25">
      <c r="B43" s="21" t="s">
        <v>3684</v>
      </c>
      <c r="C43" s="1"/>
      <c r="D43" s="1"/>
      <c r="E43" s="1"/>
      <c r="F43" s="1"/>
    </row>
    <row r="44" spans="2:6" ht="18.75" x14ac:dyDescent="0.25">
      <c r="B44" s="21" t="s">
        <v>3685</v>
      </c>
      <c r="C44" s="1"/>
      <c r="D44" s="1"/>
      <c r="E44" s="1"/>
      <c r="F44" s="1"/>
    </row>
    <row r="45" spans="2:6" ht="18.75" x14ac:dyDescent="0.25">
      <c r="B45" s="21" t="s">
        <v>3686</v>
      </c>
      <c r="C45" s="1"/>
      <c r="D45" s="1"/>
      <c r="E45" s="1"/>
      <c r="F45" s="1"/>
    </row>
    <row r="46" spans="2:6" ht="18.75" x14ac:dyDescent="0.25">
      <c r="B46" s="21" t="s">
        <v>3687</v>
      </c>
      <c r="C46" s="1"/>
      <c r="D46" s="1"/>
      <c r="E46" s="1"/>
      <c r="F46" s="1"/>
    </row>
    <row r="47" spans="2:6" ht="18.75" x14ac:dyDescent="0.25">
      <c r="B47" s="21" t="s">
        <v>3688</v>
      </c>
      <c r="C47" s="1"/>
      <c r="D47" s="1"/>
      <c r="E47" s="1"/>
      <c r="F47" s="1"/>
    </row>
    <row r="48" spans="2:6" ht="18.75" x14ac:dyDescent="0.25">
      <c r="B48" s="21" t="s">
        <v>3689</v>
      </c>
      <c r="C48" s="1"/>
      <c r="D48" s="1"/>
      <c r="E48" s="1"/>
      <c r="F48" s="1"/>
    </row>
    <row r="49" spans="2:6" ht="37.5" x14ac:dyDescent="0.25">
      <c r="B49" s="21" t="s">
        <v>3574</v>
      </c>
      <c r="C49" s="1"/>
      <c r="D49" s="1"/>
      <c r="E49" s="1"/>
      <c r="F49" s="1"/>
    </row>
    <row r="50" spans="2:6" ht="18.75" x14ac:dyDescent="0.25">
      <c r="B50" s="21" t="s">
        <v>3690</v>
      </c>
      <c r="C50" s="1"/>
      <c r="D50" s="1"/>
      <c r="E50" s="1"/>
      <c r="F50" s="1"/>
    </row>
    <row r="51" spans="2:6" ht="37.5" x14ac:dyDescent="0.25">
      <c r="B51" s="21" t="s">
        <v>3691</v>
      </c>
      <c r="C51" s="1"/>
      <c r="D51" s="1"/>
      <c r="E51" s="1"/>
      <c r="F51" s="1"/>
    </row>
    <row r="52" spans="2:6" ht="37.5" x14ac:dyDescent="0.25">
      <c r="B52" s="21" t="s">
        <v>3692</v>
      </c>
      <c r="C52" s="1"/>
      <c r="D52" s="1"/>
      <c r="E52" s="1"/>
      <c r="F52" s="1"/>
    </row>
    <row r="53" spans="2:6" ht="18.75" x14ac:dyDescent="0.25">
      <c r="B53" s="21" t="s">
        <v>3693</v>
      </c>
      <c r="C53" s="1"/>
      <c r="D53" s="1"/>
      <c r="E53" s="1"/>
      <c r="F53" s="1"/>
    </row>
    <row r="54" spans="2:6" ht="37.5" x14ac:dyDescent="0.25">
      <c r="B54" s="21" t="s">
        <v>3694</v>
      </c>
      <c r="C54" s="1"/>
      <c r="D54" s="1"/>
      <c r="E54" s="1"/>
      <c r="F54" s="1"/>
    </row>
    <row r="55" spans="2:6" ht="18.75" x14ac:dyDescent="0.25">
      <c r="B55" s="21" t="s">
        <v>3695</v>
      </c>
      <c r="C55" s="20"/>
      <c r="D55" s="1"/>
      <c r="E55" s="1"/>
      <c r="F55" s="1"/>
    </row>
    <row r="56" spans="2:6" ht="37.5" x14ac:dyDescent="0.25">
      <c r="B56" s="21" t="s">
        <v>3696</v>
      </c>
      <c r="C56" s="20"/>
      <c r="D56" s="20"/>
      <c r="E56" s="20"/>
      <c r="F56" s="1"/>
    </row>
    <row r="57" spans="2:6" ht="18.75" x14ac:dyDescent="0.25">
      <c r="B57" s="21" t="s">
        <v>3697</v>
      </c>
      <c r="C57" s="20"/>
      <c r="D57" s="20"/>
      <c r="E57" s="20"/>
      <c r="F57" s="1"/>
    </row>
    <row r="58" spans="2:6" ht="93.75" x14ac:dyDescent="0.25">
      <c r="B58" s="21" t="s">
        <v>3698</v>
      </c>
      <c r="C58" s="20"/>
      <c r="D58" s="20"/>
      <c r="E58" s="20"/>
      <c r="F58" s="1"/>
    </row>
    <row r="59" spans="2:6" ht="75" x14ac:dyDescent="0.25">
      <c r="B59" s="21" t="s">
        <v>3699</v>
      </c>
      <c r="C59" s="20"/>
      <c r="D59" s="20"/>
      <c r="E59" s="20"/>
      <c r="F59" s="1"/>
    </row>
    <row r="60" spans="2:6" ht="18.75" x14ac:dyDescent="0.25">
      <c r="B60" s="184"/>
      <c r="C60" s="1"/>
      <c r="D60" s="1"/>
      <c r="E60" s="1"/>
      <c r="F60" s="1"/>
    </row>
    <row r="61" spans="2:6" ht="18.75" x14ac:dyDescent="0.25">
      <c r="B61" s="16" t="s">
        <v>3700</v>
      </c>
      <c r="C61" s="1"/>
      <c r="D61" s="1"/>
      <c r="E61" s="1"/>
      <c r="F61" s="1"/>
    </row>
    <row r="62" spans="2:6" ht="18.75" x14ac:dyDescent="0.25">
      <c r="B62" s="21"/>
      <c r="C62" s="1"/>
      <c r="D62" s="1"/>
      <c r="E62" s="1"/>
      <c r="F62" s="1"/>
    </row>
    <row r="63" spans="2:6" ht="18.75" x14ac:dyDescent="0.25">
      <c r="B63" s="16" t="s">
        <v>3701</v>
      </c>
      <c r="C63" s="1"/>
      <c r="D63" s="1"/>
      <c r="E63" s="1"/>
      <c r="F63" s="1"/>
    </row>
    <row r="64" spans="2:6" ht="18.75" x14ac:dyDescent="0.25">
      <c r="B64" s="19"/>
      <c r="C64" s="1"/>
      <c r="D64" s="1"/>
      <c r="E64" s="1"/>
      <c r="F64" s="1"/>
    </row>
    <row r="65" spans="2:6" ht="37.5" x14ac:dyDescent="0.25">
      <c r="B65" s="20" t="s">
        <v>3702</v>
      </c>
      <c r="C65" s="1"/>
      <c r="D65" s="1"/>
      <c r="E65" s="1"/>
      <c r="F65" s="1"/>
    </row>
    <row r="66" spans="2:6" ht="18.75" x14ac:dyDescent="0.25">
      <c r="B66" s="20"/>
      <c r="C66" s="1"/>
      <c r="D66" s="1"/>
      <c r="E66" s="1"/>
      <c r="F66" s="1"/>
    </row>
    <row r="67" spans="2:6" ht="18.75" x14ac:dyDescent="0.25">
      <c r="B67" s="16" t="s">
        <v>3703</v>
      </c>
      <c r="C67" s="177"/>
      <c r="D67" s="1"/>
      <c r="E67" s="1"/>
      <c r="F67" s="1"/>
    </row>
    <row r="68" spans="2:6" ht="18.75" x14ac:dyDescent="0.25">
      <c r="B68" s="16" t="s">
        <v>3704</v>
      </c>
      <c r="C68" s="177"/>
      <c r="D68" s="1"/>
      <c r="E68" s="1"/>
      <c r="F68" s="1"/>
    </row>
    <row r="69" spans="2:6" ht="18.75" x14ac:dyDescent="0.25">
      <c r="B69" s="20"/>
      <c r="C69" s="177"/>
      <c r="D69" s="1"/>
      <c r="E69" s="1"/>
      <c r="F69" s="1"/>
    </row>
    <row r="70" spans="2:6" ht="18.75" x14ac:dyDescent="0.25">
      <c r="B70" s="20" t="s">
        <v>3705</v>
      </c>
      <c r="C70" s="177"/>
      <c r="D70" s="1"/>
      <c r="E70" s="1"/>
      <c r="F70" s="1"/>
    </row>
    <row r="71" spans="2:6" ht="18.75" x14ac:dyDescent="0.25">
      <c r="B71" s="20" t="s">
        <v>3706</v>
      </c>
      <c r="C71" s="177"/>
      <c r="D71" s="1"/>
      <c r="E71" s="1"/>
      <c r="F71" s="1"/>
    </row>
    <row r="72" spans="2:6" ht="37.5" x14ac:dyDescent="0.25">
      <c r="B72" s="20" t="s">
        <v>3707</v>
      </c>
      <c r="C72" s="177"/>
      <c r="D72" s="1"/>
      <c r="E72" s="1"/>
      <c r="F72" s="1"/>
    </row>
    <row r="73" spans="2:6" ht="131.25" x14ac:dyDescent="0.25">
      <c r="B73" s="20" t="s">
        <v>3708</v>
      </c>
      <c r="C73" s="177"/>
      <c r="D73" s="1"/>
      <c r="E73" s="1"/>
      <c r="F73" s="1"/>
    </row>
    <row r="74" spans="2:6" ht="18.75" x14ac:dyDescent="0.25">
      <c r="B74" s="20"/>
      <c r="C74" s="1"/>
      <c r="D74" s="1"/>
      <c r="E74" s="1"/>
      <c r="F74" s="1"/>
    </row>
    <row r="75" spans="2:6" ht="18.75" x14ac:dyDescent="0.25">
      <c r="B75" s="16" t="s">
        <v>3709</v>
      </c>
      <c r="C75" s="1"/>
      <c r="D75" s="1"/>
      <c r="E75" s="1"/>
      <c r="F75" s="1"/>
    </row>
    <row r="76" spans="2:6" ht="18.75" x14ac:dyDescent="0.25">
      <c r="B76" s="16" t="s">
        <v>165</v>
      </c>
      <c r="C76" s="1"/>
      <c r="D76" s="1"/>
      <c r="E76" s="1"/>
      <c r="F76" s="1"/>
    </row>
    <row r="77" spans="2:6" ht="18.75" x14ac:dyDescent="0.25">
      <c r="B77" s="20"/>
      <c r="C77" s="1"/>
      <c r="D77" s="1"/>
      <c r="E77" s="1"/>
      <c r="F77" s="1"/>
    </row>
    <row r="78" spans="2:6" ht="18.75" x14ac:dyDescent="0.25">
      <c r="B78" s="20" t="s">
        <v>3710</v>
      </c>
      <c r="C78" s="1"/>
      <c r="D78" s="1"/>
      <c r="E78" s="1"/>
      <c r="F78" s="1"/>
    </row>
    <row r="79" spans="2:6" ht="18.75" x14ac:dyDescent="0.25">
      <c r="B79" s="20" t="s">
        <v>3711</v>
      </c>
      <c r="C79" s="1"/>
      <c r="D79" s="1"/>
      <c r="E79" s="1"/>
      <c r="F79" s="1"/>
    </row>
    <row r="80" spans="2:6" ht="18.75" x14ac:dyDescent="0.25">
      <c r="B80" s="20" t="s">
        <v>3712</v>
      </c>
      <c r="C80" s="1"/>
      <c r="D80" s="1"/>
      <c r="E80" s="1"/>
      <c r="F80" s="1"/>
    </row>
    <row r="81" spans="2:6" ht="18.75" x14ac:dyDescent="0.25">
      <c r="B81" s="20"/>
      <c r="C81" s="1"/>
      <c r="D81" s="1"/>
      <c r="E81" s="1"/>
      <c r="F81" s="1"/>
    </row>
    <row r="82" spans="2:6" ht="18.75" x14ac:dyDescent="0.25">
      <c r="B82" s="16" t="s">
        <v>3713</v>
      </c>
      <c r="C82" s="1"/>
      <c r="D82" s="1"/>
      <c r="E82" s="1"/>
      <c r="F82" s="1"/>
    </row>
    <row r="83" spans="2:6" ht="18.75" x14ac:dyDescent="0.25">
      <c r="B83" s="16" t="s">
        <v>3714</v>
      </c>
      <c r="C83" s="1"/>
      <c r="D83" s="1"/>
      <c r="E83" s="1"/>
      <c r="F83" s="1"/>
    </row>
    <row r="84" spans="2:6" ht="18.75" x14ac:dyDescent="0.25">
      <c r="B84" s="16" t="s">
        <v>3715</v>
      </c>
      <c r="C84" s="1"/>
      <c r="D84" s="1"/>
      <c r="E84" s="1"/>
      <c r="F84" s="1"/>
    </row>
    <row r="85" spans="2:6" ht="18.75" x14ac:dyDescent="0.25">
      <c r="B85" s="16" t="s">
        <v>3716</v>
      </c>
      <c r="C85" s="1"/>
      <c r="D85" s="1"/>
      <c r="E85" s="1"/>
      <c r="F85" s="1"/>
    </row>
    <row r="86" spans="2:6" ht="18.75" x14ac:dyDescent="0.25">
      <c r="B86" s="16" t="s">
        <v>3717</v>
      </c>
      <c r="C86" s="20"/>
      <c r="D86" s="20"/>
      <c r="E86" s="1"/>
      <c r="F86" s="1"/>
    </row>
    <row r="87" spans="2:6" ht="18.75" x14ac:dyDescent="0.25">
      <c r="B87" s="16" t="s">
        <v>165</v>
      </c>
      <c r="C87" s="20"/>
      <c r="D87" s="20"/>
      <c r="E87" s="1"/>
      <c r="F87" s="1"/>
    </row>
    <row r="88" spans="2:6" ht="18.75" x14ac:dyDescent="0.25">
      <c r="B88" s="20"/>
      <c r="C88" s="1"/>
      <c r="D88" s="1"/>
      <c r="E88" s="1"/>
      <c r="F88" s="1"/>
    </row>
    <row r="89" spans="2:6" ht="18.75" x14ac:dyDescent="0.25">
      <c r="B89" s="20" t="s">
        <v>3718</v>
      </c>
      <c r="C89" s="1"/>
      <c r="D89" s="1"/>
      <c r="E89" s="1"/>
      <c r="F89" s="1"/>
    </row>
    <row r="90" spans="2:6" ht="18.75" x14ac:dyDescent="0.25">
      <c r="B90" s="20" t="s">
        <v>3575</v>
      </c>
      <c r="C90" s="1"/>
      <c r="D90" s="1"/>
      <c r="E90" s="1"/>
      <c r="F90" s="1"/>
    </row>
    <row r="91" spans="2:6" ht="18.75" x14ac:dyDescent="0.25">
      <c r="B91" s="20" t="s">
        <v>3576</v>
      </c>
      <c r="C91" s="1"/>
      <c r="D91" s="1"/>
      <c r="E91" s="1"/>
      <c r="F91" s="1"/>
    </row>
    <row r="92" spans="2:6" ht="37.5" x14ac:dyDescent="0.25">
      <c r="B92" s="20" t="s">
        <v>3577</v>
      </c>
      <c r="C92" s="1"/>
      <c r="D92" s="1"/>
      <c r="E92" s="1"/>
      <c r="F92" s="1"/>
    </row>
    <row r="93" spans="2:6" ht="56.25" x14ac:dyDescent="0.25">
      <c r="B93" s="20" t="s">
        <v>3578</v>
      </c>
      <c r="C93" s="20"/>
      <c r="D93" s="1"/>
      <c r="E93" s="1"/>
      <c r="F93" s="1"/>
    </row>
    <row r="94" spans="2:6" ht="18.75" x14ac:dyDescent="0.25">
      <c r="B94" s="20" t="s">
        <v>3719</v>
      </c>
      <c r="C94" s="1"/>
      <c r="D94" s="1"/>
      <c r="E94" s="1"/>
      <c r="F94" s="1"/>
    </row>
    <row r="95" spans="2:6" ht="18.75" x14ac:dyDescent="0.25">
      <c r="B95" s="22"/>
      <c r="C95" s="20"/>
      <c r="D95" s="1"/>
      <c r="E95" s="1"/>
      <c r="F95" s="1"/>
    </row>
    <row r="96" spans="2:6" ht="18.75" x14ac:dyDescent="0.25">
      <c r="B96" s="16" t="s">
        <v>3720</v>
      </c>
      <c r="C96" s="1"/>
      <c r="D96" s="1"/>
      <c r="E96" s="1"/>
      <c r="F96" s="1"/>
    </row>
    <row r="97" spans="2:6" ht="18.75" x14ac:dyDescent="0.25">
      <c r="B97" s="16" t="s">
        <v>3721</v>
      </c>
      <c r="C97" s="1"/>
      <c r="D97" s="1"/>
      <c r="E97" s="1"/>
      <c r="F97" s="1"/>
    </row>
    <row r="98" spans="2:6" ht="18.75" x14ac:dyDescent="0.25">
      <c r="B98" s="16" t="s">
        <v>3722</v>
      </c>
      <c r="C98" s="1"/>
      <c r="D98" s="1"/>
      <c r="E98" s="1"/>
      <c r="F98" s="1"/>
    </row>
    <row r="99" spans="2:6" ht="18.75" x14ac:dyDescent="0.25">
      <c r="B99" s="19"/>
      <c r="C99" s="1"/>
      <c r="D99" s="1"/>
      <c r="E99" s="1"/>
      <c r="F99" s="1"/>
    </row>
    <row r="100" spans="2:6" ht="37.5" x14ac:dyDescent="0.25">
      <c r="B100" s="20" t="s">
        <v>3723</v>
      </c>
      <c r="C100" s="1"/>
      <c r="D100" s="1"/>
      <c r="E100" s="1"/>
      <c r="F100" s="1"/>
    </row>
    <row r="101" spans="2:6" ht="56.25" x14ac:dyDescent="0.25">
      <c r="B101" s="20" t="s">
        <v>3579</v>
      </c>
      <c r="C101" s="1"/>
      <c r="D101" s="1"/>
      <c r="E101" s="1"/>
      <c r="F101" s="1"/>
    </row>
    <row r="102" spans="2:6" ht="56.25" x14ac:dyDescent="0.25">
      <c r="B102" s="20" t="s">
        <v>3724</v>
      </c>
      <c r="C102" s="1"/>
      <c r="D102" s="1"/>
      <c r="E102" s="1"/>
      <c r="F102" s="1"/>
    </row>
    <row r="103" spans="2:6" ht="37.5" x14ac:dyDescent="0.25">
      <c r="B103" s="20" t="s">
        <v>3725</v>
      </c>
      <c r="C103" s="1"/>
      <c r="D103" s="1"/>
      <c r="E103" s="1"/>
      <c r="F103" s="1"/>
    </row>
    <row r="104" spans="2:6" ht="45" x14ac:dyDescent="0.25">
      <c r="B104" s="24" t="s">
        <v>3580</v>
      </c>
      <c r="C104" s="1"/>
      <c r="D104" s="1"/>
      <c r="E104" s="1"/>
      <c r="F104" s="1"/>
    </row>
    <row r="105" spans="2:6" ht="56.25" x14ac:dyDescent="0.25">
      <c r="B105" s="20" t="s">
        <v>3726</v>
      </c>
      <c r="C105" s="1"/>
      <c r="D105" s="1"/>
      <c r="E105" s="1"/>
      <c r="F105" s="1"/>
    </row>
    <row r="106" spans="2:6" ht="37.5" x14ac:dyDescent="0.25">
      <c r="B106" s="20" t="s">
        <v>3727</v>
      </c>
      <c r="C106" s="1"/>
      <c r="D106" s="1"/>
      <c r="E106" s="1"/>
      <c r="F106" s="1"/>
    </row>
    <row r="107" spans="2:6" ht="93.75" x14ac:dyDescent="0.25">
      <c r="B107" s="20" t="s">
        <v>3728</v>
      </c>
      <c r="C107" s="1"/>
      <c r="D107" s="1"/>
      <c r="E107" s="1"/>
      <c r="F107" s="1"/>
    </row>
    <row r="108" spans="2:6" ht="75" x14ac:dyDescent="0.25">
      <c r="B108" s="20" t="s">
        <v>3729</v>
      </c>
      <c r="C108" s="1"/>
      <c r="D108" s="1"/>
      <c r="E108" s="1"/>
      <c r="F108" s="1"/>
    </row>
    <row r="109" spans="2:6" ht="75" x14ac:dyDescent="0.25">
      <c r="B109" s="20" t="s">
        <v>3730</v>
      </c>
      <c r="C109" s="1"/>
      <c r="D109" s="1"/>
      <c r="E109" s="1"/>
      <c r="F109" s="1"/>
    </row>
    <row r="110" spans="2:6" ht="56.25" x14ac:dyDescent="0.25">
      <c r="B110" s="20" t="s">
        <v>3731</v>
      </c>
      <c r="C110" s="1"/>
      <c r="D110" s="1"/>
      <c r="E110" s="1"/>
      <c r="F110" s="1"/>
    </row>
    <row r="111" spans="2:6" ht="18.75" x14ac:dyDescent="0.25">
      <c r="B111" s="21" t="s">
        <v>3732</v>
      </c>
      <c r="C111" s="1"/>
      <c r="D111" s="1"/>
      <c r="E111" s="1"/>
      <c r="F111" s="1"/>
    </row>
    <row r="112" spans="2:6" ht="56.25" x14ac:dyDescent="0.25">
      <c r="B112" s="21" t="s">
        <v>3733</v>
      </c>
      <c r="C112" s="1"/>
      <c r="D112" s="1"/>
      <c r="E112" s="1"/>
      <c r="F112" s="1"/>
    </row>
    <row r="113" spans="2:6" ht="18.75" x14ac:dyDescent="0.25">
      <c r="B113" s="16"/>
      <c r="C113" s="1"/>
      <c r="D113" s="1"/>
      <c r="E113" s="1"/>
      <c r="F113" s="1"/>
    </row>
    <row r="114" spans="2:6" ht="18.75" x14ac:dyDescent="0.25">
      <c r="B114" s="16" t="s">
        <v>3734</v>
      </c>
      <c r="C114" s="1"/>
      <c r="D114" s="1"/>
      <c r="E114" s="1"/>
      <c r="F114" s="1"/>
    </row>
    <row r="115" spans="2:6" ht="18.75" x14ac:dyDescent="0.25">
      <c r="B115" s="16" t="s">
        <v>3735</v>
      </c>
      <c r="C115" s="1"/>
      <c r="D115" s="1"/>
      <c r="E115" s="1"/>
      <c r="F115" s="1"/>
    </row>
    <row r="116" spans="2:6" ht="18.75" x14ac:dyDescent="0.25">
      <c r="B116" s="16" t="s">
        <v>3736</v>
      </c>
      <c r="C116" s="1"/>
      <c r="D116" s="1"/>
      <c r="E116" s="1"/>
      <c r="F116" s="1"/>
    </row>
    <row r="117" spans="2:6" ht="18.75" x14ac:dyDescent="0.25">
      <c r="B117" s="16" t="s">
        <v>3737</v>
      </c>
      <c r="C117" s="1"/>
      <c r="D117" s="1"/>
      <c r="E117" s="1"/>
      <c r="F117" s="1"/>
    </row>
    <row r="118" spans="2:6" ht="18.75" x14ac:dyDescent="0.25">
      <c r="B118" s="16" t="s">
        <v>3738</v>
      </c>
      <c r="C118" s="1"/>
      <c r="D118" s="1"/>
      <c r="E118" s="1"/>
      <c r="F118" s="1"/>
    </row>
    <row r="119" spans="2:6" ht="18.75" x14ac:dyDescent="0.25">
      <c r="B119" s="16" t="s">
        <v>3739</v>
      </c>
      <c r="C119" s="1"/>
      <c r="D119" s="1"/>
      <c r="E119" s="1"/>
      <c r="F119" s="1"/>
    </row>
    <row r="120" spans="2:6" ht="18.75" x14ac:dyDescent="0.25">
      <c r="B120" s="16" t="s">
        <v>3740</v>
      </c>
      <c r="C120" s="1"/>
      <c r="D120" s="1"/>
      <c r="E120" s="1"/>
      <c r="F120" s="1"/>
    </row>
    <row r="121" spans="2:6" ht="18.75" x14ac:dyDescent="0.25">
      <c r="B121" s="16" t="s">
        <v>1904</v>
      </c>
      <c r="C121" s="1"/>
      <c r="D121" s="1"/>
      <c r="E121" s="1"/>
      <c r="F121" s="1"/>
    </row>
    <row r="122" spans="2:6" ht="18.75" x14ac:dyDescent="0.25">
      <c r="B122" s="21"/>
      <c r="C122" s="1"/>
      <c r="D122" s="1"/>
      <c r="E122" s="1"/>
      <c r="F122" s="1"/>
    </row>
    <row r="123" spans="2:6" ht="18.75" x14ac:dyDescent="0.25">
      <c r="B123" s="20" t="s">
        <v>3741</v>
      </c>
      <c r="C123" s="1"/>
      <c r="D123" s="1"/>
      <c r="E123" s="1"/>
      <c r="F123" s="1"/>
    </row>
    <row r="124" spans="2:6" ht="56.25" x14ac:dyDescent="0.25">
      <c r="B124" s="20" t="s">
        <v>3742</v>
      </c>
      <c r="C124" s="1"/>
      <c r="D124" s="1"/>
      <c r="E124" s="1"/>
      <c r="F124" s="1"/>
    </row>
    <row r="125" spans="2:6" ht="18.75" x14ac:dyDescent="0.25">
      <c r="B125" s="20" t="s">
        <v>3743</v>
      </c>
      <c r="C125" s="1"/>
      <c r="D125" s="1"/>
      <c r="E125" s="1"/>
      <c r="F125" s="1"/>
    </row>
    <row r="126" spans="2:6" ht="18.75" x14ac:dyDescent="0.25">
      <c r="B126" s="20" t="s">
        <v>3744</v>
      </c>
      <c r="C126" s="1"/>
      <c r="D126" s="1"/>
      <c r="E126" s="1"/>
      <c r="F126" s="1"/>
    </row>
    <row r="127" spans="2:6" ht="37.5" x14ac:dyDescent="0.25">
      <c r="B127" s="20" t="s">
        <v>3581</v>
      </c>
      <c r="C127" s="1"/>
      <c r="D127" s="1"/>
      <c r="E127" s="1"/>
      <c r="F127" s="1"/>
    </row>
    <row r="128" spans="2:6" ht="18.75" x14ac:dyDescent="0.25">
      <c r="B128" s="20" t="s">
        <v>3582</v>
      </c>
      <c r="C128" s="1"/>
      <c r="D128" s="1"/>
      <c r="E128" s="1"/>
      <c r="F128" s="1"/>
    </row>
    <row r="129" spans="2:6" ht="37.5" x14ac:dyDescent="0.25">
      <c r="B129" s="20" t="s">
        <v>3583</v>
      </c>
      <c r="C129" s="1"/>
      <c r="D129" s="1"/>
      <c r="E129" s="1"/>
      <c r="F129" s="1"/>
    </row>
    <row r="130" spans="2:6" ht="18.75" x14ac:dyDescent="0.25">
      <c r="B130" s="20"/>
      <c r="C130" s="1"/>
      <c r="D130" s="1"/>
      <c r="E130" s="1"/>
      <c r="F130" s="1"/>
    </row>
    <row r="131" spans="2:6" ht="18.75" x14ac:dyDescent="0.25">
      <c r="B131" s="16" t="s">
        <v>3745</v>
      </c>
      <c r="C131" s="1"/>
      <c r="D131" s="1"/>
      <c r="E131" s="1"/>
      <c r="F131" s="1"/>
    </row>
    <row r="132" spans="2:6" ht="18.75" x14ac:dyDescent="0.25">
      <c r="B132" s="16" t="s">
        <v>3746</v>
      </c>
      <c r="C132" s="1"/>
      <c r="D132" s="1"/>
      <c r="E132" s="1"/>
      <c r="F132" s="1"/>
    </row>
    <row r="133" spans="2:6" ht="18.75" x14ac:dyDescent="0.25">
      <c r="B133" s="16" t="s">
        <v>3747</v>
      </c>
      <c r="C133" s="1"/>
      <c r="D133" s="1"/>
      <c r="E133" s="1"/>
      <c r="F133" s="1"/>
    </row>
    <row r="134" spans="2:6" ht="18.75" x14ac:dyDescent="0.25">
      <c r="B134" s="16" t="s">
        <v>3748</v>
      </c>
      <c r="C134" s="1"/>
      <c r="D134" s="1"/>
      <c r="E134" s="1"/>
      <c r="F134" s="1"/>
    </row>
    <row r="135" spans="2:6" ht="18.75" x14ac:dyDescent="0.25">
      <c r="B135" s="16" t="s">
        <v>3749</v>
      </c>
      <c r="C135" s="1"/>
      <c r="D135" s="1"/>
      <c r="E135" s="1"/>
      <c r="F135" s="1"/>
    </row>
    <row r="136" spans="2:6" ht="18.75" x14ac:dyDescent="0.25">
      <c r="B136" s="16" t="s">
        <v>3750</v>
      </c>
      <c r="C136" s="1"/>
      <c r="D136" s="1"/>
      <c r="E136" s="1"/>
      <c r="F136" s="1"/>
    </row>
    <row r="137" spans="2:6" ht="18.75" x14ac:dyDescent="0.25">
      <c r="B137" s="16" t="s">
        <v>3751</v>
      </c>
      <c r="C137" s="1"/>
      <c r="D137" s="1"/>
      <c r="E137" s="1"/>
      <c r="F137" s="1"/>
    </row>
    <row r="138" spans="2:6" ht="18.75" x14ac:dyDescent="0.25">
      <c r="B138" s="16" t="s">
        <v>3752</v>
      </c>
      <c r="C138" s="1"/>
      <c r="D138" s="1"/>
      <c r="E138" s="1"/>
      <c r="F138" s="1"/>
    </row>
    <row r="139" spans="2:6" ht="18.75" x14ac:dyDescent="0.25">
      <c r="B139" s="16" t="s">
        <v>1904</v>
      </c>
      <c r="C139" s="1"/>
      <c r="D139" s="1"/>
      <c r="E139" s="1"/>
      <c r="F139" s="1"/>
    </row>
    <row r="140" spans="2:6" ht="18.75" x14ac:dyDescent="0.25">
      <c r="B140" s="184"/>
      <c r="C140" s="1"/>
      <c r="D140" s="1"/>
      <c r="E140" s="1"/>
      <c r="F140" s="1"/>
    </row>
    <row r="141" spans="2:6" ht="93.75" x14ac:dyDescent="0.25">
      <c r="B141" s="20" t="s">
        <v>3753</v>
      </c>
      <c r="C141" s="1"/>
      <c r="D141" s="1"/>
      <c r="E141" s="1"/>
      <c r="F141" s="1"/>
    </row>
    <row r="142" spans="2:6" ht="18.75" x14ac:dyDescent="0.25">
      <c r="B142" s="20" t="s">
        <v>3754</v>
      </c>
      <c r="C142" s="1"/>
      <c r="D142" s="1"/>
      <c r="E142" s="1"/>
      <c r="F142" s="1"/>
    </row>
    <row r="143" spans="2:6" ht="37.5" x14ac:dyDescent="0.25">
      <c r="B143" s="20" t="s">
        <v>3755</v>
      </c>
      <c r="C143" s="1"/>
      <c r="D143" s="1"/>
      <c r="E143" s="1"/>
      <c r="F143" s="1"/>
    </row>
    <row r="144" spans="2:6" ht="18.75" x14ac:dyDescent="0.25">
      <c r="B144" s="19"/>
      <c r="C144" s="1"/>
      <c r="D144" s="1"/>
      <c r="E144" s="1"/>
      <c r="F144" s="1"/>
    </row>
    <row r="145" spans="2:6" ht="18.75" x14ac:dyDescent="0.25">
      <c r="B145" s="16" t="s">
        <v>3756</v>
      </c>
      <c r="C145" s="1"/>
      <c r="D145" s="1"/>
      <c r="E145" s="1"/>
      <c r="F145" s="1"/>
    </row>
    <row r="146" spans="2:6" ht="18.75" x14ac:dyDescent="0.25">
      <c r="B146" s="20"/>
      <c r="C146" s="1"/>
      <c r="D146" s="1"/>
      <c r="E146" s="1"/>
      <c r="F146" s="1"/>
    </row>
    <row r="147" spans="2:6" ht="56.25" x14ac:dyDescent="0.25">
      <c r="B147" s="20" t="s">
        <v>3757</v>
      </c>
      <c r="C147" s="1"/>
      <c r="D147" s="1"/>
      <c r="E147" s="1"/>
      <c r="F147" s="1"/>
    </row>
    <row r="148" spans="2:6" ht="93.75" x14ac:dyDescent="0.25">
      <c r="B148" s="20" t="s">
        <v>3758</v>
      </c>
      <c r="C148" s="1"/>
      <c r="D148" s="1"/>
      <c r="E148" s="1"/>
      <c r="F148" s="1"/>
    </row>
    <row r="149" spans="2:6" ht="18.75" x14ac:dyDescent="0.25">
      <c r="B149" s="20"/>
      <c r="C149" s="1"/>
      <c r="D149" s="1"/>
      <c r="E149" s="1"/>
      <c r="F149" s="1"/>
    </row>
    <row r="150" spans="2:6" ht="18.75" x14ac:dyDescent="0.25">
      <c r="B150" s="16" t="s">
        <v>3759</v>
      </c>
      <c r="C150" s="1"/>
      <c r="D150" s="1"/>
      <c r="E150" s="1"/>
      <c r="F150" s="1"/>
    </row>
    <row r="151" spans="2:6" ht="18.75" x14ac:dyDescent="0.25">
      <c r="B151" s="16" t="s">
        <v>3760</v>
      </c>
      <c r="C151" s="1"/>
      <c r="D151" s="1"/>
      <c r="E151" s="1"/>
      <c r="F151" s="1"/>
    </row>
    <row r="152" spans="2:6" ht="18.75" x14ac:dyDescent="0.25">
      <c r="B152" s="16" t="s">
        <v>165</v>
      </c>
      <c r="C152" s="1"/>
      <c r="D152" s="1"/>
      <c r="E152" s="1"/>
      <c r="F152" s="1"/>
    </row>
    <row r="153" spans="2:6" ht="18.75" x14ac:dyDescent="0.25">
      <c r="B153" s="20"/>
      <c r="C153" s="1"/>
      <c r="D153" s="1"/>
      <c r="E153" s="1"/>
      <c r="F153" s="1"/>
    </row>
    <row r="154" spans="2:6" ht="37.5" x14ac:dyDescent="0.25">
      <c r="B154" s="20" t="s">
        <v>3761</v>
      </c>
      <c r="C154" s="1"/>
      <c r="D154" s="1"/>
      <c r="E154" s="1"/>
      <c r="F154" s="1"/>
    </row>
    <row r="155" spans="2:6" ht="18.75" x14ac:dyDescent="0.25">
      <c r="B155" s="20" t="s">
        <v>3762</v>
      </c>
      <c r="C155" s="1"/>
      <c r="D155" s="1"/>
      <c r="E155" s="1"/>
      <c r="F155" s="1"/>
    </row>
    <row r="156" spans="2:6" ht="37.5" x14ac:dyDescent="0.25">
      <c r="B156" s="20" t="s">
        <v>3584</v>
      </c>
      <c r="C156" s="1"/>
      <c r="D156" s="1"/>
      <c r="E156" s="1"/>
      <c r="F156" s="1"/>
    </row>
    <row r="157" spans="2:6" ht="18.75" x14ac:dyDescent="0.25">
      <c r="B157" s="20" t="s">
        <v>3763</v>
      </c>
      <c r="C157" s="1"/>
      <c r="D157" s="1"/>
      <c r="E157" s="1"/>
      <c r="F157" s="1"/>
    </row>
    <row r="158" spans="2:6" ht="56.25" x14ac:dyDescent="0.25">
      <c r="B158" s="20" t="s">
        <v>3764</v>
      </c>
      <c r="C158" s="1"/>
      <c r="D158" s="1"/>
      <c r="E158" s="1"/>
      <c r="F158" s="1"/>
    </row>
    <row r="159" spans="2:6" ht="75" x14ac:dyDescent="0.25">
      <c r="B159" s="20" t="s">
        <v>3765</v>
      </c>
      <c r="C159" s="1"/>
      <c r="D159" s="1"/>
      <c r="E159" s="1"/>
      <c r="F159" s="1"/>
    </row>
    <row r="160" spans="2:6" ht="18.75" x14ac:dyDescent="0.25">
      <c r="B160" s="20" t="s">
        <v>3585</v>
      </c>
      <c r="C160" s="1"/>
      <c r="D160" s="1"/>
      <c r="E160" s="1"/>
      <c r="F160" s="1"/>
    </row>
    <row r="161" spans="2:6" ht="75" x14ac:dyDescent="0.25">
      <c r="B161" s="20" t="s">
        <v>3766</v>
      </c>
      <c r="C161" s="1"/>
      <c r="D161" s="1"/>
      <c r="E161" s="1"/>
      <c r="F161" s="1"/>
    </row>
    <row r="162" spans="2:6" ht="37.5" x14ac:dyDescent="0.25">
      <c r="B162" s="20" t="s">
        <v>3767</v>
      </c>
      <c r="C162" s="1"/>
      <c r="D162" s="1"/>
      <c r="E162" s="1"/>
      <c r="F162" s="1"/>
    </row>
    <row r="163" spans="2:6" ht="18.75" x14ac:dyDescent="0.25">
      <c r="B163" s="20"/>
      <c r="C163" s="1"/>
      <c r="D163" s="1"/>
      <c r="E163" s="1"/>
      <c r="F163" s="1"/>
    </row>
    <row r="164" spans="2:6" ht="18.75" x14ac:dyDescent="0.25">
      <c r="B164" s="16" t="s">
        <v>3768</v>
      </c>
      <c r="C164" s="1"/>
      <c r="D164" s="1"/>
      <c r="E164" s="1"/>
      <c r="F164" s="1"/>
    </row>
    <row r="165" spans="2:6" ht="18.75" x14ac:dyDescent="0.25">
      <c r="B165" s="16" t="s">
        <v>3769</v>
      </c>
      <c r="C165" s="1"/>
      <c r="D165" s="1"/>
      <c r="E165" s="1"/>
      <c r="F165" s="1"/>
    </row>
    <row r="166" spans="2:6" ht="18.75" x14ac:dyDescent="0.25">
      <c r="B166" s="16" t="s">
        <v>3633</v>
      </c>
      <c r="C166" s="1"/>
      <c r="D166" s="1"/>
      <c r="E166" s="1"/>
      <c r="F166" s="1"/>
    </row>
    <row r="167" spans="2:6" ht="18.75" x14ac:dyDescent="0.25">
      <c r="B167" s="20"/>
      <c r="C167" s="1"/>
      <c r="D167" s="1"/>
      <c r="E167" s="1"/>
      <c r="F167" s="1"/>
    </row>
    <row r="168" spans="2:6" ht="56.25" x14ac:dyDescent="0.25">
      <c r="B168" s="20" t="s">
        <v>3770</v>
      </c>
      <c r="C168" s="1"/>
      <c r="D168" s="1"/>
      <c r="E168" s="1"/>
      <c r="F168" s="1"/>
    </row>
    <row r="169" spans="2:6" ht="18.75" x14ac:dyDescent="0.25">
      <c r="B169" s="20" t="s">
        <v>3771</v>
      </c>
      <c r="C169" s="1"/>
      <c r="D169" s="1"/>
      <c r="E169" s="1"/>
      <c r="F169" s="1"/>
    </row>
    <row r="170" spans="2:6" ht="18.75" x14ac:dyDescent="0.25">
      <c r="B170" s="20" t="s">
        <v>3772</v>
      </c>
      <c r="C170" s="1"/>
      <c r="D170" s="1"/>
      <c r="E170" s="1"/>
      <c r="F170" s="1"/>
    </row>
    <row r="171" spans="2:6" ht="18.75" x14ac:dyDescent="0.25">
      <c r="B171" s="20" t="s">
        <v>3773</v>
      </c>
      <c r="C171" s="1"/>
      <c r="D171" s="1"/>
      <c r="E171" s="1"/>
      <c r="F171" s="1"/>
    </row>
    <row r="172" spans="2:6" ht="18.75" x14ac:dyDescent="0.25">
      <c r="B172" s="20" t="s">
        <v>3774</v>
      </c>
      <c r="C172" s="1"/>
      <c r="D172" s="1"/>
      <c r="E172" s="1"/>
      <c r="F172" s="1"/>
    </row>
    <row r="173" spans="2:6" ht="37.5" x14ac:dyDescent="0.25">
      <c r="B173" s="20" t="s">
        <v>3775</v>
      </c>
      <c r="C173" s="1"/>
      <c r="D173" s="1"/>
      <c r="E173" s="1"/>
      <c r="F173" s="1"/>
    </row>
    <row r="174" spans="2:6" ht="18.75" x14ac:dyDescent="0.25">
      <c r="B174" s="20" t="s">
        <v>3776</v>
      </c>
      <c r="C174" s="1"/>
      <c r="D174" s="1"/>
      <c r="E174" s="1"/>
      <c r="F174" s="1"/>
    </row>
    <row r="175" spans="2:6" ht="37.5" x14ac:dyDescent="0.25">
      <c r="B175" s="20" t="s">
        <v>3777</v>
      </c>
      <c r="C175" s="1"/>
      <c r="D175" s="1"/>
      <c r="E175" s="1"/>
      <c r="F175" s="1"/>
    </row>
    <row r="176" spans="2:6" ht="112.5" x14ac:dyDescent="0.25">
      <c r="B176" s="20" t="s">
        <v>3778</v>
      </c>
      <c r="C176" s="1"/>
      <c r="D176" s="1"/>
      <c r="E176" s="1"/>
      <c r="F176" s="1"/>
    </row>
    <row r="177" spans="2:6" ht="18.75" x14ac:dyDescent="0.25">
      <c r="B177" s="20" t="s">
        <v>3586</v>
      </c>
      <c r="C177" s="1"/>
      <c r="D177" s="1"/>
      <c r="E177" s="1"/>
      <c r="F177" s="1"/>
    </row>
    <row r="178" spans="2:6" ht="56.25" x14ac:dyDescent="0.25">
      <c r="B178" s="20" t="s">
        <v>3779</v>
      </c>
      <c r="C178" s="1"/>
      <c r="D178" s="1"/>
      <c r="E178" s="1"/>
      <c r="F178" s="1"/>
    </row>
    <row r="179" spans="2:6" ht="37.5" x14ac:dyDescent="0.25">
      <c r="B179" s="20" t="s">
        <v>3780</v>
      </c>
      <c r="C179" s="1"/>
      <c r="D179" s="1"/>
      <c r="E179" s="1"/>
      <c r="F179" s="1"/>
    </row>
    <row r="180" spans="2:6" ht="18.75" x14ac:dyDescent="0.25">
      <c r="B180" s="184"/>
      <c r="C180" s="1"/>
      <c r="D180" s="1"/>
      <c r="E180" s="1"/>
      <c r="F180" s="1"/>
    </row>
    <row r="181" spans="2:6" ht="37.5" x14ac:dyDescent="0.25">
      <c r="B181" s="16" t="s">
        <v>3781</v>
      </c>
      <c r="C181" s="1"/>
      <c r="D181" s="1"/>
      <c r="E181" s="1"/>
      <c r="F181" s="1"/>
    </row>
    <row r="182" spans="2:6" ht="18.75" x14ac:dyDescent="0.25">
      <c r="B182" s="16" t="s">
        <v>3782</v>
      </c>
      <c r="C182" s="1"/>
      <c r="D182" s="1"/>
      <c r="E182" s="1"/>
      <c r="F182" s="1"/>
    </row>
    <row r="183" spans="2:6" ht="18.75" x14ac:dyDescent="0.25">
      <c r="B183" s="20"/>
      <c r="C183" s="1"/>
      <c r="D183" s="1"/>
      <c r="E183" s="1"/>
      <c r="F183" s="1"/>
    </row>
    <row r="184" spans="2:6" ht="37.5" x14ac:dyDescent="0.25">
      <c r="B184" s="20" t="s">
        <v>3783</v>
      </c>
      <c r="C184" s="1"/>
      <c r="D184" s="1"/>
      <c r="E184" s="1"/>
      <c r="F184" s="1"/>
    </row>
    <row r="185" spans="2:6" ht="18.75" x14ac:dyDescent="0.25">
      <c r="B185" s="19"/>
      <c r="C185" s="1"/>
      <c r="D185" s="1"/>
      <c r="E185" s="1"/>
      <c r="F185" s="1"/>
    </row>
    <row r="186" spans="2:6" ht="18.75" x14ac:dyDescent="0.25">
      <c r="B186" s="16" t="s">
        <v>3784</v>
      </c>
      <c r="C186" s="1"/>
      <c r="D186" s="1"/>
      <c r="E186" s="1"/>
      <c r="F186" s="1"/>
    </row>
    <row r="187" spans="2:6" ht="18.75" x14ac:dyDescent="0.25">
      <c r="B187" s="16" t="s">
        <v>3785</v>
      </c>
      <c r="C187" s="1"/>
      <c r="D187" s="1"/>
      <c r="E187" s="1"/>
      <c r="F187" s="1"/>
    </row>
    <row r="188" spans="2:6" ht="18.75" x14ac:dyDescent="0.25">
      <c r="B188" s="16" t="s">
        <v>3786</v>
      </c>
      <c r="C188" s="1"/>
      <c r="D188" s="1"/>
      <c r="E188" s="1"/>
      <c r="F188" s="1"/>
    </row>
    <row r="189" spans="2:6" ht="18.75" x14ac:dyDescent="0.25">
      <c r="B189" s="22"/>
      <c r="C189" s="1"/>
      <c r="D189" s="1"/>
      <c r="E189" s="1"/>
      <c r="F189" s="1"/>
    </row>
    <row r="190" spans="2:6" ht="37.5" x14ac:dyDescent="0.25">
      <c r="B190" s="20" t="s">
        <v>3787</v>
      </c>
      <c r="C190" s="1"/>
      <c r="D190" s="1"/>
      <c r="E190" s="1"/>
      <c r="F190" s="1"/>
    </row>
    <row r="191" spans="2:6" ht="93.75" x14ac:dyDescent="0.25">
      <c r="B191" s="20" t="s">
        <v>3587</v>
      </c>
      <c r="C191" s="1"/>
      <c r="D191" s="1"/>
      <c r="E191" s="1"/>
      <c r="F191" s="1"/>
    </row>
    <row r="192" spans="2:6" ht="56.25" x14ac:dyDescent="0.25">
      <c r="B192" s="20" t="s">
        <v>3788</v>
      </c>
      <c r="C192" s="1"/>
      <c r="D192" s="1"/>
      <c r="E192" s="1"/>
      <c r="F192" s="1"/>
    </row>
    <row r="193" spans="2:6" ht="56.25" x14ac:dyDescent="0.25">
      <c r="B193" s="20" t="s">
        <v>3588</v>
      </c>
      <c r="C193" s="1"/>
      <c r="D193" s="1"/>
      <c r="E193" s="1"/>
      <c r="F193" s="1"/>
    </row>
    <row r="194" spans="2:6" ht="18.75" x14ac:dyDescent="0.25">
      <c r="B194" s="20"/>
      <c r="C194" s="1"/>
      <c r="D194" s="1"/>
      <c r="E194" s="1"/>
      <c r="F194" s="1"/>
    </row>
    <row r="195" spans="2:6" ht="37.5" x14ac:dyDescent="0.25">
      <c r="B195" s="16" t="s">
        <v>3789</v>
      </c>
      <c r="C195" s="1"/>
      <c r="D195" s="1"/>
      <c r="E195" s="1"/>
      <c r="F195" s="1"/>
    </row>
    <row r="196" spans="2:6" ht="18.75" x14ac:dyDescent="0.25">
      <c r="B196" s="16" t="s">
        <v>3790</v>
      </c>
      <c r="C196" s="1"/>
      <c r="D196" s="1"/>
      <c r="E196" s="1"/>
      <c r="F196" s="1"/>
    </row>
    <row r="197" spans="2:6" ht="18.75" x14ac:dyDescent="0.25">
      <c r="B197" s="16" t="s">
        <v>3791</v>
      </c>
      <c r="C197" s="1"/>
      <c r="D197" s="1"/>
      <c r="E197" s="1"/>
      <c r="F197" s="1"/>
    </row>
    <row r="198" spans="2:6" x14ac:dyDescent="0.25">
      <c r="B198" s="199"/>
      <c r="C198" s="1"/>
      <c r="D198" s="1"/>
      <c r="E198" s="1"/>
      <c r="F198" s="1"/>
    </row>
    <row r="199" spans="2:6" ht="37.5" x14ac:dyDescent="0.25">
      <c r="B199" s="20" t="s">
        <v>3792</v>
      </c>
      <c r="C199" s="1"/>
      <c r="D199" s="1"/>
      <c r="E199" s="1"/>
      <c r="F199" s="1"/>
    </row>
    <row r="200" spans="2:6" ht="18.75" x14ac:dyDescent="0.25">
      <c r="B200" s="191"/>
      <c r="C200" s="1"/>
      <c r="D200" s="1"/>
      <c r="E200" s="1"/>
      <c r="F200" s="1"/>
    </row>
    <row r="201" spans="2:6" ht="18.75" x14ac:dyDescent="0.25">
      <c r="B201" s="16" t="s">
        <v>3793</v>
      </c>
      <c r="C201" s="1"/>
      <c r="D201" s="1"/>
      <c r="E201" s="1"/>
      <c r="F201" s="1"/>
    </row>
    <row r="202" spans="2:6" ht="18.75" x14ac:dyDescent="0.25">
      <c r="B202" s="16" t="s">
        <v>3794</v>
      </c>
      <c r="C202" s="1"/>
      <c r="D202" s="1"/>
      <c r="E202" s="1"/>
      <c r="F202" s="1"/>
    </row>
    <row r="203" spans="2:6" ht="18.75" x14ac:dyDescent="0.25">
      <c r="B203" s="16" t="s">
        <v>3795</v>
      </c>
      <c r="C203" s="1"/>
      <c r="D203" s="1"/>
      <c r="E203" s="1"/>
      <c r="F203" s="1"/>
    </row>
    <row r="204" spans="2:6" ht="18.75" x14ac:dyDescent="0.25">
      <c r="B204" s="16" t="s">
        <v>3796</v>
      </c>
      <c r="C204" s="1"/>
      <c r="D204" s="1"/>
      <c r="E204" s="1"/>
      <c r="F204" s="1"/>
    </row>
    <row r="205" spans="2:6" ht="18.75" x14ac:dyDescent="0.25">
      <c r="B205" s="16" t="s">
        <v>3797</v>
      </c>
      <c r="C205" s="1"/>
      <c r="D205" s="1"/>
      <c r="E205" s="1"/>
      <c r="F205" s="1"/>
    </row>
    <row r="206" spans="2:6" x14ac:dyDescent="0.25">
      <c r="B206" s="199"/>
      <c r="C206" s="1"/>
      <c r="D206" s="1"/>
      <c r="E206" s="1"/>
      <c r="F206" s="1"/>
    </row>
    <row r="207" spans="2:6" ht="56.25" x14ac:dyDescent="0.25">
      <c r="B207" s="20" t="s">
        <v>3798</v>
      </c>
      <c r="C207" s="1"/>
      <c r="D207" s="1"/>
      <c r="E207" s="1"/>
      <c r="F207" s="1"/>
    </row>
    <row r="208" spans="2:6" ht="18.75" x14ac:dyDescent="0.25">
      <c r="B208" s="22"/>
      <c r="C208" s="1"/>
      <c r="D208" s="1"/>
      <c r="E208" s="1"/>
      <c r="F208" s="1"/>
    </row>
    <row r="209" spans="2:6" ht="37.5" x14ac:dyDescent="0.25">
      <c r="B209" s="16" t="s">
        <v>3799</v>
      </c>
      <c r="C209" s="1"/>
      <c r="D209" s="1"/>
      <c r="E209" s="1"/>
      <c r="F209" s="1"/>
    </row>
    <row r="210" spans="2:6" ht="18.75" x14ac:dyDescent="0.25">
      <c r="B210" s="16" t="s">
        <v>1945</v>
      </c>
      <c r="C210" s="1"/>
      <c r="D210" s="1"/>
      <c r="E210" s="1"/>
      <c r="F210" s="1"/>
    </row>
    <row r="211" spans="2:6" ht="18.75" x14ac:dyDescent="0.25">
      <c r="B211" s="20"/>
      <c r="C211" s="1"/>
      <c r="D211" s="1"/>
      <c r="E211" s="1"/>
      <c r="F211" s="1"/>
    </row>
    <row r="212" spans="2:6" ht="37.5" x14ac:dyDescent="0.25">
      <c r="B212" s="20" t="s">
        <v>3800</v>
      </c>
      <c r="C212" s="1"/>
      <c r="D212" s="1"/>
      <c r="E212" s="1"/>
      <c r="F212" s="1"/>
    </row>
    <row r="213" spans="2:6" ht="56.25" x14ac:dyDescent="0.25">
      <c r="B213" s="20" t="s">
        <v>3801</v>
      </c>
      <c r="C213" s="1"/>
      <c r="D213" s="1"/>
      <c r="E213" s="1"/>
      <c r="F213" s="1"/>
    </row>
    <row r="214" spans="2:6" ht="37.5" x14ac:dyDescent="0.25">
      <c r="B214" s="20" t="s">
        <v>3802</v>
      </c>
      <c r="C214" s="1"/>
      <c r="D214" s="1"/>
      <c r="E214" s="1"/>
      <c r="F214" s="1"/>
    </row>
    <row r="215" spans="2:6" ht="18.75" x14ac:dyDescent="0.25">
      <c r="B215" s="19"/>
      <c r="C215" s="1"/>
      <c r="D215" s="1"/>
      <c r="E215" s="1"/>
      <c r="F215" s="1"/>
    </row>
    <row r="216" spans="2:6" ht="18.75" x14ac:dyDescent="0.25">
      <c r="B216" s="16" t="s">
        <v>3803</v>
      </c>
      <c r="C216" s="1"/>
      <c r="D216" s="1"/>
      <c r="E216" s="1"/>
      <c r="F216" s="1"/>
    </row>
    <row r="217" spans="2:6" ht="37.5" x14ac:dyDescent="0.25">
      <c r="B217" s="16" t="s">
        <v>3804</v>
      </c>
      <c r="C217" s="1"/>
      <c r="D217" s="1"/>
      <c r="E217" s="1"/>
      <c r="F217" s="1"/>
    </row>
    <row r="218" spans="2:6" ht="37.5" x14ac:dyDescent="0.25">
      <c r="B218" s="16" t="s">
        <v>3805</v>
      </c>
      <c r="C218" s="1"/>
      <c r="D218" s="1"/>
      <c r="E218" s="1"/>
      <c r="F218" s="1"/>
    </row>
    <row r="219" spans="2:6" x14ac:dyDescent="0.25">
      <c r="B219" s="66" t="s">
        <v>3806</v>
      </c>
      <c r="C219" s="1"/>
      <c r="D219" s="1"/>
      <c r="E219" s="1"/>
      <c r="F219" s="1"/>
    </row>
    <row r="220" spans="2:6" ht="18.75" x14ac:dyDescent="0.25">
      <c r="B220" s="22"/>
      <c r="C220" s="1"/>
      <c r="D220" s="1"/>
      <c r="E220" s="1"/>
      <c r="F220" s="1"/>
    </row>
    <row r="221" spans="2:6" ht="37.5" x14ac:dyDescent="0.25">
      <c r="B221" s="20" t="s">
        <v>3807</v>
      </c>
      <c r="C221" s="1"/>
      <c r="D221" s="1"/>
      <c r="E221" s="1"/>
      <c r="F221" s="1"/>
    </row>
    <row r="222" spans="2:6" ht="37.5" x14ac:dyDescent="0.25">
      <c r="B222" s="20" t="s">
        <v>3808</v>
      </c>
      <c r="C222" s="1"/>
      <c r="D222" s="1"/>
      <c r="E222" s="1"/>
      <c r="F222" s="1"/>
    </row>
    <row r="223" spans="2:6" ht="56.25" x14ac:dyDescent="0.25">
      <c r="B223" s="20" t="s">
        <v>3809</v>
      </c>
      <c r="C223" s="1"/>
      <c r="D223" s="1"/>
      <c r="E223" s="1"/>
      <c r="F223" s="1"/>
    </row>
    <row r="224" spans="2:6" ht="56.25" x14ac:dyDescent="0.25">
      <c r="B224" s="20" t="s">
        <v>3810</v>
      </c>
      <c r="C224" s="1"/>
      <c r="D224" s="1"/>
      <c r="E224" s="1"/>
      <c r="F224" s="1"/>
    </row>
    <row r="225" spans="2:6" ht="37.5" x14ac:dyDescent="0.25">
      <c r="B225" s="20" t="s">
        <v>3589</v>
      </c>
      <c r="C225" s="1"/>
      <c r="D225" s="1"/>
      <c r="E225" s="1"/>
      <c r="F225" s="1"/>
    </row>
    <row r="226" spans="2:6" ht="56.25" x14ac:dyDescent="0.25">
      <c r="B226" s="20" t="s">
        <v>3811</v>
      </c>
      <c r="C226" s="1"/>
      <c r="D226" s="1"/>
      <c r="E226" s="1"/>
      <c r="F226" s="1"/>
    </row>
    <row r="227" spans="2:6" ht="37.5" x14ac:dyDescent="0.25">
      <c r="B227" s="20" t="s">
        <v>3590</v>
      </c>
      <c r="C227" s="1"/>
      <c r="D227" s="1"/>
      <c r="E227" s="1"/>
      <c r="F227" s="1"/>
    </row>
    <row r="228" spans="2:6" ht="56.25" x14ac:dyDescent="0.25">
      <c r="B228" s="20" t="s">
        <v>3591</v>
      </c>
      <c r="C228" s="1"/>
      <c r="D228" s="1"/>
      <c r="E228" s="1"/>
      <c r="F228" s="1"/>
    </row>
    <row r="229" spans="2:6" ht="56.25" x14ac:dyDescent="0.25">
      <c r="B229" s="20" t="s">
        <v>3592</v>
      </c>
      <c r="C229" s="1"/>
      <c r="D229" s="1"/>
      <c r="E229" s="1"/>
      <c r="F229" s="1"/>
    </row>
    <row r="230" spans="2:6" ht="56.25" x14ac:dyDescent="0.25">
      <c r="B230" s="20" t="s">
        <v>3812</v>
      </c>
      <c r="C230" s="1"/>
      <c r="D230" s="1"/>
      <c r="E230" s="1"/>
      <c r="F230" s="1"/>
    </row>
    <row r="231" spans="2:6" ht="37.5" x14ac:dyDescent="0.25">
      <c r="B231" s="20" t="s">
        <v>3813</v>
      </c>
      <c r="C231" s="1"/>
      <c r="D231" s="1"/>
      <c r="E231" s="1"/>
      <c r="F231" s="1"/>
    </row>
    <row r="232" spans="2:6" ht="112.5" x14ac:dyDescent="0.25">
      <c r="B232" s="20" t="s">
        <v>3593</v>
      </c>
      <c r="C232" s="1"/>
      <c r="D232" s="1"/>
      <c r="E232" s="1"/>
      <c r="F232" s="1"/>
    </row>
    <row r="233" spans="2:6" ht="75" x14ac:dyDescent="0.25">
      <c r="B233" s="20" t="s">
        <v>3814</v>
      </c>
      <c r="C233" s="1"/>
      <c r="D233" s="1"/>
      <c r="E233" s="1"/>
      <c r="F233" s="1"/>
    </row>
    <row r="234" spans="2:6" ht="37.5" x14ac:dyDescent="0.25">
      <c r="B234" s="20" t="s">
        <v>3815</v>
      </c>
      <c r="C234" s="119"/>
      <c r="D234" s="1"/>
      <c r="E234" s="1"/>
      <c r="F234" s="1"/>
    </row>
    <row r="235" spans="2:6" ht="37.5" x14ac:dyDescent="0.25">
      <c r="B235" s="20" t="s">
        <v>3816</v>
      </c>
      <c r="C235" s="1"/>
      <c r="D235" s="1"/>
      <c r="E235" s="1"/>
      <c r="F235" s="1"/>
    </row>
    <row r="236" spans="2:6" ht="18.75" x14ac:dyDescent="0.25">
      <c r="B236" s="20" t="s">
        <v>3594</v>
      </c>
      <c r="C236" s="1"/>
      <c r="D236" s="1"/>
      <c r="E236" s="1"/>
      <c r="F236" s="1"/>
    </row>
    <row r="237" spans="2:6" ht="112.5" x14ac:dyDescent="0.25">
      <c r="B237" s="20" t="s">
        <v>3817</v>
      </c>
      <c r="C237" s="1"/>
      <c r="D237" s="1"/>
      <c r="E237" s="1"/>
      <c r="F237" s="1"/>
    </row>
    <row r="238" spans="2:6" ht="37.5" x14ac:dyDescent="0.25">
      <c r="B238" s="20" t="s">
        <v>3818</v>
      </c>
      <c r="C238" s="1"/>
      <c r="D238" s="1"/>
      <c r="E238" s="1"/>
      <c r="F238" s="1"/>
    </row>
    <row r="239" spans="2:6" ht="18.75" x14ac:dyDescent="0.25">
      <c r="B239" s="20" t="s">
        <v>3595</v>
      </c>
      <c r="C239" s="1"/>
      <c r="D239" s="1"/>
      <c r="E239" s="1"/>
      <c r="F239" s="1"/>
    </row>
    <row r="240" spans="2:6" ht="18.75" x14ac:dyDescent="0.25">
      <c r="B240" s="20" t="s">
        <v>3596</v>
      </c>
      <c r="C240" s="1"/>
      <c r="D240" s="1"/>
      <c r="E240" s="1"/>
      <c r="F240" s="1"/>
    </row>
    <row r="241" spans="2:6" ht="18.75" x14ac:dyDescent="0.25">
      <c r="B241" s="20" t="s">
        <v>3597</v>
      </c>
      <c r="C241" s="1"/>
      <c r="D241" s="1"/>
      <c r="E241" s="1"/>
      <c r="F241" s="1"/>
    </row>
    <row r="242" spans="2:6" ht="18.75" x14ac:dyDescent="0.25">
      <c r="B242" s="20" t="s">
        <v>3598</v>
      </c>
      <c r="C242" s="1"/>
      <c r="D242" s="1"/>
      <c r="E242" s="1"/>
      <c r="F242" s="1"/>
    </row>
    <row r="243" spans="2:6" ht="18.75" x14ac:dyDescent="0.25">
      <c r="B243" s="20" t="s">
        <v>3599</v>
      </c>
      <c r="C243" s="1"/>
      <c r="D243" s="1"/>
      <c r="E243" s="1"/>
      <c r="F243" s="1"/>
    </row>
    <row r="244" spans="2:6" ht="18.75" x14ac:dyDescent="0.25">
      <c r="B244" s="20" t="s">
        <v>3600</v>
      </c>
      <c r="C244" s="1"/>
      <c r="D244" s="1"/>
      <c r="E244" s="1"/>
      <c r="F244" s="1"/>
    </row>
    <row r="245" spans="2:6" ht="75" x14ac:dyDescent="0.25">
      <c r="B245" s="20" t="s">
        <v>3819</v>
      </c>
      <c r="C245" s="1"/>
      <c r="D245" s="1"/>
      <c r="E245" s="1"/>
      <c r="F245" s="1"/>
    </row>
    <row r="246" spans="2:6" ht="56.25" x14ac:dyDescent="0.25">
      <c r="B246" s="20" t="s">
        <v>3820</v>
      </c>
      <c r="C246" s="1"/>
      <c r="D246" s="1"/>
      <c r="E246" s="1"/>
      <c r="F246" s="1"/>
    </row>
    <row r="247" spans="2:6" ht="56.25" x14ac:dyDescent="0.25">
      <c r="B247" s="20" t="s">
        <v>3821</v>
      </c>
      <c r="C247" s="1"/>
      <c r="D247" s="1"/>
      <c r="E247" s="1"/>
      <c r="F247" s="1"/>
    </row>
    <row r="248" spans="2:6" ht="37.5" x14ac:dyDescent="0.25">
      <c r="B248" s="20" t="s">
        <v>3601</v>
      </c>
      <c r="C248" s="1"/>
      <c r="D248" s="1"/>
      <c r="E248" s="1"/>
      <c r="F248" s="1"/>
    </row>
    <row r="249" spans="2:6" ht="37.5" x14ac:dyDescent="0.25">
      <c r="B249" s="20" t="s">
        <v>3602</v>
      </c>
      <c r="C249" s="1"/>
      <c r="D249" s="1"/>
      <c r="E249" s="1"/>
      <c r="F249" s="1"/>
    </row>
    <row r="250" spans="2:6" ht="18.75" x14ac:dyDescent="0.25">
      <c r="B250" s="22"/>
      <c r="C250" s="1"/>
      <c r="D250" s="1"/>
      <c r="E250" s="1"/>
      <c r="F250" s="1"/>
    </row>
    <row r="251" spans="2:6" ht="18.75" x14ac:dyDescent="0.25">
      <c r="B251" s="16" t="s">
        <v>3822</v>
      </c>
      <c r="C251" s="1"/>
      <c r="D251" s="1"/>
      <c r="E251" s="1"/>
      <c r="F251" s="1"/>
    </row>
    <row r="252" spans="2:6" ht="18.75" x14ac:dyDescent="0.25">
      <c r="B252" s="16" t="s">
        <v>3823</v>
      </c>
      <c r="C252" s="1"/>
      <c r="D252" s="1"/>
      <c r="E252" s="1"/>
      <c r="F252" s="1"/>
    </row>
    <row r="253" spans="2:6" ht="18.75" x14ac:dyDescent="0.25">
      <c r="B253" s="16" t="s">
        <v>3824</v>
      </c>
      <c r="C253" s="1"/>
      <c r="D253" s="1"/>
      <c r="E253" s="1"/>
      <c r="F253" s="1"/>
    </row>
    <row r="254" spans="2:6" ht="18.75" x14ac:dyDescent="0.25">
      <c r="B254" s="16" t="s">
        <v>3825</v>
      </c>
      <c r="C254" s="1"/>
      <c r="D254" s="1"/>
      <c r="E254" s="1"/>
      <c r="F254" s="1"/>
    </row>
    <row r="255" spans="2:6" ht="56.25" x14ac:dyDescent="0.25">
      <c r="B255" s="16" t="s">
        <v>3826</v>
      </c>
      <c r="C255" s="1"/>
      <c r="D255" s="1"/>
      <c r="E255" s="1"/>
      <c r="F255" s="1"/>
    </row>
    <row r="256" spans="2:6" ht="18.75" x14ac:dyDescent="0.25">
      <c r="B256" s="184"/>
      <c r="C256" s="1"/>
      <c r="D256" s="1"/>
      <c r="E256" s="1"/>
      <c r="F256" s="1"/>
    </row>
    <row r="257" spans="2:6" ht="18.75" x14ac:dyDescent="0.25">
      <c r="B257" s="20" t="s">
        <v>3827</v>
      </c>
      <c r="C257" s="1"/>
      <c r="D257" s="1"/>
      <c r="E257" s="1"/>
      <c r="F257" s="1"/>
    </row>
    <row r="258" spans="2:6" ht="75" x14ac:dyDescent="0.25">
      <c r="B258" s="20" t="s">
        <v>3828</v>
      </c>
      <c r="C258" s="1"/>
      <c r="D258" s="1"/>
      <c r="E258" s="1"/>
      <c r="F258" s="1"/>
    </row>
    <row r="259" spans="2:6" ht="37.5" x14ac:dyDescent="0.25">
      <c r="B259" s="20" t="s">
        <v>3829</v>
      </c>
      <c r="C259" s="1"/>
      <c r="D259" s="1"/>
      <c r="E259" s="1"/>
      <c r="F259" s="1"/>
    </row>
    <row r="260" spans="2:6" ht="37.5" x14ac:dyDescent="0.25">
      <c r="B260" s="20" t="s">
        <v>3830</v>
      </c>
      <c r="C260" s="1"/>
      <c r="D260" s="1"/>
      <c r="E260" s="1"/>
      <c r="F260" s="1"/>
    </row>
    <row r="261" spans="2:6" ht="18.75" x14ac:dyDescent="0.25">
      <c r="B261" s="20" t="s">
        <v>3831</v>
      </c>
      <c r="C261" s="1"/>
      <c r="D261" s="1"/>
      <c r="E261" s="1"/>
      <c r="F261" s="1"/>
    </row>
    <row r="262" spans="2:6" ht="18.75" x14ac:dyDescent="0.25">
      <c r="B262" s="20" t="s">
        <v>3603</v>
      </c>
      <c r="C262" s="1"/>
      <c r="D262" s="1"/>
      <c r="E262" s="1"/>
      <c r="F262" s="1"/>
    </row>
    <row r="263" spans="2:6" ht="37.5" x14ac:dyDescent="0.25">
      <c r="B263" s="20" t="s">
        <v>3832</v>
      </c>
      <c r="C263" s="1"/>
      <c r="D263" s="1"/>
      <c r="E263" s="1"/>
      <c r="F263" s="1"/>
    </row>
    <row r="264" spans="2:6" ht="37.5" x14ac:dyDescent="0.25">
      <c r="B264" s="20" t="s">
        <v>3833</v>
      </c>
      <c r="C264" s="1"/>
      <c r="D264" s="1"/>
      <c r="E264" s="1"/>
      <c r="F264" s="1"/>
    </row>
    <row r="265" spans="2:6" ht="18.75" x14ac:dyDescent="0.25">
      <c r="B265" s="20"/>
      <c r="C265" s="1"/>
      <c r="D265" s="1"/>
      <c r="E265" s="1"/>
      <c r="F265" s="1"/>
    </row>
    <row r="266" spans="2:6" ht="18.75" x14ac:dyDescent="0.25">
      <c r="B266" s="16" t="s">
        <v>3834</v>
      </c>
      <c r="C266" s="1"/>
      <c r="D266" s="1"/>
      <c r="E266" s="1"/>
      <c r="F266" s="1"/>
    </row>
    <row r="267" spans="2:6" ht="18.75" x14ac:dyDescent="0.25">
      <c r="B267" s="16" t="s">
        <v>3835</v>
      </c>
      <c r="C267" s="1"/>
      <c r="D267" s="1"/>
      <c r="E267" s="1"/>
      <c r="F267" s="1"/>
    </row>
    <row r="268" spans="2:6" ht="37.5" x14ac:dyDescent="0.25">
      <c r="B268" s="16" t="s">
        <v>3836</v>
      </c>
      <c r="C268" s="1"/>
      <c r="D268" s="1"/>
      <c r="E268" s="1"/>
      <c r="F268" s="1"/>
    </row>
    <row r="269" spans="2:6" ht="18.75" x14ac:dyDescent="0.25">
      <c r="B269" s="16" t="s">
        <v>3837</v>
      </c>
      <c r="C269" s="1"/>
      <c r="D269" s="1"/>
      <c r="E269" s="1"/>
      <c r="F269" s="1"/>
    </row>
    <row r="270" spans="2:6" ht="18.75" x14ac:dyDescent="0.25">
      <c r="B270" s="19"/>
      <c r="C270" s="1"/>
      <c r="D270" s="1"/>
      <c r="E270" s="1"/>
      <c r="F270" s="1"/>
    </row>
    <row r="271" spans="2:6" ht="56.25" x14ac:dyDescent="0.25">
      <c r="B271" s="20" t="s">
        <v>3838</v>
      </c>
      <c r="C271" s="1"/>
      <c r="D271" s="1"/>
      <c r="E271" s="1"/>
      <c r="F271" s="1"/>
    </row>
    <row r="272" spans="2:6" ht="18.75" x14ac:dyDescent="0.25">
      <c r="B272" s="20" t="s">
        <v>3604</v>
      </c>
      <c r="C272" s="1"/>
      <c r="D272" s="1"/>
      <c r="E272" s="1"/>
      <c r="F272" s="1"/>
    </row>
    <row r="273" spans="2:6" ht="18.75" x14ac:dyDescent="0.25">
      <c r="B273" s="20" t="s">
        <v>3605</v>
      </c>
      <c r="C273" s="1"/>
      <c r="D273" s="1"/>
      <c r="E273" s="1"/>
      <c r="F273" s="1"/>
    </row>
    <row r="274" spans="2:6" ht="93.75" x14ac:dyDescent="0.25">
      <c r="B274" s="20" t="s">
        <v>3839</v>
      </c>
      <c r="C274" s="1"/>
      <c r="D274" s="1"/>
      <c r="E274" s="1"/>
      <c r="F274" s="1"/>
    </row>
    <row r="275" spans="2:6" ht="75" x14ac:dyDescent="0.25">
      <c r="B275" s="20" t="s">
        <v>3606</v>
      </c>
      <c r="C275" s="1"/>
      <c r="D275" s="1"/>
      <c r="E275" s="1"/>
      <c r="F275" s="1"/>
    </row>
    <row r="276" spans="2:6" ht="37.5" x14ac:dyDescent="0.25">
      <c r="B276" s="20" t="s">
        <v>3840</v>
      </c>
      <c r="C276" s="1"/>
      <c r="D276" s="1"/>
      <c r="E276" s="1"/>
      <c r="F276" s="1"/>
    </row>
    <row r="277" spans="2:6" ht="37.5" x14ac:dyDescent="0.25">
      <c r="B277" s="20" t="s">
        <v>3841</v>
      </c>
      <c r="C277" s="1"/>
      <c r="D277" s="1"/>
      <c r="E277" s="1"/>
      <c r="F277" s="1"/>
    </row>
    <row r="278" spans="2:6" ht="93.75" x14ac:dyDescent="0.25">
      <c r="B278" s="20" t="s">
        <v>3842</v>
      </c>
      <c r="C278" s="1"/>
      <c r="D278" s="1"/>
      <c r="E278" s="1"/>
      <c r="F278" s="1"/>
    </row>
    <row r="279" spans="2:6" ht="56.25" x14ac:dyDescent="0.25">
      <c r="B279" s="20" t="s">
        <v>3843</v>
      </c>
      <c r="C279" s="1"/>
      <c r="D279" s="1"/>
      <c r="E279" s="1"/>
      <c r="F279" s="1"/>
    </row>
    <row r="280" spans="2:6" ht="37.5" x14ac:dyDescent="0.25">
      <c r="B280" s="20" t="s">
        <v>3844</v>
      </c>
      <c r="C280" s="1"/>
      <c r="D280" s="1"/>
      <c r="E280" s="1"/>
      <c r="F280" s="1"/>
    </row>
    <row r="281" spans="2:6" ht="37.5" x14ac:dyDescent="0.25">
      <c r="B281" s="20" t="s">
        <v>3845</v>
      </c>
      <c r="C281" s="1"/>
      <c r="D281" s="1"/>
      <c r="E281" s="1"/>
      <c r="F281" s="1"/>
    </row>
    <row r="282" spans="2:6" ht="37.5" x14ac:dyDescent="0.25">
      <c r="B282" s="20" t="s">
        <v>3607</v>
      </c>
      <c r="C282" s="1"/>
      <c r="D282" s="1"/>
      <c r="E282" s="1"/>
      <c r="F282" s="1"/>
    </row>
    <row r="283" spans="2:6" ht="56.25" x14ac:dyDescent="0.25">
      <c r="B283" s="20" t="s">
        <v>3846</v>
      </c>
      <c r="C283" s="1"/>
      <c r="D283" s="1"/>
      <c r="E283" s="1"/>
      <c r="F283" s="1"/>
    </row>
    <row r="284" spans="2:6" ht="37.5" x14ac:dyDescent="0.25">
      <c r="B284" s="20" t="s">
        <v>3847</v>
      </c>
      <c r="C284" s="1"/>
      <c r="D284" s="1"/>
      <c r="E284" s="1"/>
      <c r="F284" s="1"/>
    </row>
    <row r="285" spans="2:6" ht="75" x14ac:dyDescent="0.25">
      <c r="B285" s="20" t="s">
        <v>3848</v>
      </c>
      <c r="C285" s="1"/>
      <c r="D285" s="1"/>
      <c r="E285" s="1"/>
      <c r="F285" s="1"/>
    </row>
    <row r="286" spans="2:6" ht="37.5" x14ac:dyDescent="0.25">
      <c r="B286" s="20" t="s">
        <v>3849</v>
      </c>
      <c r="C286" s="1"/>
      <c r="D286" s="1"/>
      <c r="E286" s="1"/>
      <c r="F286" s="1"/>
    </row>
    <row r="287" spans="2:6" ht="37.5" x14ac:dyDescent="0.25">
      <c r="B287" s="20" t="s">
        <v>3850</v>
      </c>
      <c r="C287" s="1"/>
      <c r="D287" s="1"/>
      <c r="E287" s="1"/>
      <c r="F287" s="1"/>
    </row>
    <row r="288" spans="2:6" ht="75" x14ac:dyDescent="0.25">
      <c r="B288" s="20" t="s">
        <v>3851</v>
      </c>
      <c r="C288" s="1"/>
      <c r="D288" s="1"/>
      <c r="E288" s="1"/>
      <c r="F288" s="1"/>
    </row>
    <row r="289" spans="2:6" ht="93.75" x14ac:dyDescent="0.25">
      <c r="B289" s="20" t="s">
        <v>3852</v>
      </c>
      <c r="C289" s="1"/>
      <c r="D289" s="1"/>
      <c r="E289" s="1"/>
      <c r="F289" s="1"/>
    </row>
    <row r="290" spans="2:6" ht="93.75" x14ac:dyDescent="0.25">
      <c r="B290" s="20" t="s">
        <v>3853</v>
      </c>
      <c r="C290" s="1"/>
      <c r="D290" s="1"/>
      <c r="E290" s="1"/>
      <c r="F290" s="1"/>
    </row>
    <row r="291" spans="2:6" ht="18.75" x14ac:dyDescent="0.25">
      <c r="B291" s="19"/>
      <c r="C291" s="1"/>
      <c r="D291" s="1"/>
      <c r="E291" s="1"/>
      <c r="F291" s="1"/>
    </row>
    <row r="292" spans="2:6" ht="18.75" x14ac:dyDescent="0.25">
      <c r="B292" s="16" t="s">
        <v>3854</v>
      </c>
      <c r="C292" s="1"/>
      <c r="D292" s="1"/>
      <c r="E292" s="1"/>
      <c r="F292" s="1"/>
    </row>
    <row r="293" spans="2:6" ht="18.75" x14ac:dyDescent="0.25">
      <c r="B293" s="16" t="s">
        <v>3855</v>
      </c>
      <c r="C293" s="1"/>
      <c r="D293" s="1"/>
      <c r="E293" s="1"/>
      <c r="F293" s="1"/>
    </row>
    <row r="294" spans="2:6" ht="56.25" x14ac:dyDescent="0.25">
      <c r="B294" s="16" t="s">
        <v>3856</v>
      </c>
      <c r="C294" s="1"/>
      <c r="D294" s="1"/>
      <c r="E294" s="1"/>
      <c r="F294" s="1"/>
    </row>
    <row r="295" spans="2:6" ht="18.75" x14ac:dyDescent="0.25">
      <c r="B295" s="21"/>
      <c r="C295" s="1"/>
      <c r="D295" s="1"/>
      <c r="E295" s="1"/>
      <c r="F295" s="1"/>
    </row>
    <row r="296" spans="2:6" ht="18.75" x14ac:dyDescent="0.25">
      <c r="B296" s="21"/>
      <c r="C296" s="1"/>
      <c r="D296" s="1"/>
      <c r="E296" s="1"/>
      <c r="F296" s="1"/>
    </row>
    <row r="297" spans="2:6" ht="18.75" x14ac:dyDescent="0.25">
      <c r="B297" s="16" t="s">
        <v>3857</v>
      </c>
      <c r="C297" s="1"/>
      <c r="D297" s="1"/>
      <c r="E297" s="1"/>
      <c r="F297" s="1"/>
    </row>
    <row r="298" spans="2:6" ht="18.75" x14ac:dyDescent="0.25">
      <c r="B298" s="16" t="s">
        <v>3858</v>
      </c>
      <c r="C298" s="20"/>
      <c r="D298" s="1"/>
      <c r="E298" s="1"/>
      <c r="F298" s="1"/>
    </row>
    <row r="299" spans="2:6" x14ac:dyDescent="0.25">
      <c r="B299" s="200"/>
      <c r="C299" s="1"/>
      <c r="D299" s="1"/>
      <c r="E299" s="1"/>
      <c r="F299" s="1"/>
    </row>
    <row r="300" spans="2:6" ht="37.5" x14ac:dyDescent="0.25">
      <c r="B300" s="20" t="s">
        <v>3859</v>
      </c>
      <c r="C300" s="1"/>
      <c r="D300" s="1"/>
      <c r="E300" s="1"/>
      <c r="F300" s="1"/>
    </row>
    <row r="301" spans="2:6" ht="37.5" x14ac:dyDescent="0.25">
      <c r="B301" s="20" t="s">
        <v>3608</v>
      </c>
      <c r="C301" s="20"/>
      <c r="D301" s="1"/>
      <c r="E301" s="1"/>
      <c r="F301" s="1"/>
    </row>
    <row r="302" spans="2:6" ht="37.5" x14ac:dyDescent="0.25">
      <c r="B302" s="20" t="s">
        <v>3609</v>
      </c>
      <c r="C302" s="1"/>
      <c r="D302" s="1"/>
      <c r="E302" s="1"/>
      <c r="F302" s="1"/>
    </row>
    <row r="303" spans="2:6" ht="37.5" x14ac:dyDescent="0.25">
      <c r="B303" s="20" t="s">
        <v>3860</v>
      </c>
      <c r="C303" s="1"/>
      <c r="D303" s="1"/>
      <c r="E303" s="1"/>
      <c r="F303" s="1"/>
    </row>
    <row r="304" spans="2:6" ht="56.25" x14ac:dyDescent="0.25">
      <c r="B304" s="20" t="s">
        <v>3610</v>
      </c>
      <c r="C304" s="1"/>
      <c r="D304" s="1"/>
      <c r="E304" s="1"/>
      <c r="F304" s="1"/>
    </row>
    <row r="305" spans="2:6" ht="37.5" x14ac:dyDescent="0.25">
      <c r="B305" s="20" t="s">
        <v>3611</v>
      </c>
      <c r="C305" s="1"/>
      <c r="D305" s="1"/>
      <c r="E305" s="1"/>
      <c r="F305" s="1"/>
    </row>
    <row r="306" spans="2:6" ht="37.5" x14ac:dyDescent="0.25">
      <c r="B306" s="20" t="s">
        <v>3612</v>
      </c>
      <c r="C306" s="1"/>
      <c r="D306" s="1"/>
      <c r="E306" s="1"/>
      <c r="F306" s="1"/>
    </row>
    <row r="307" spans="2:6" ht="18.75" x14ac:dyDescent="0.25">
      <c r="B307" s="20" t="s">
        <v>3861</v>
      </c>
      <c r="C307" s="1"/>
      <c r="D307" s="1"/>
      <c r="E307" s="1"/>
      <c r="F307" s="1"/>
    </row>
    <row r="308" spans="2:6" ht="18.75" x14ac:dyDescent="0.25">
      <c r="B308" s="20" t="s">
        <v>3862</v>
      </c>
      <c r="C308" s="1"/>
      <c r="D308" s="1"/>
      <c r="E308" s="1"/>
      <c r="F308" s="1"/>
    </row>
    <row r="309" spans="2:6" ht="37.5" x14ac:dyDescent="0.25">
      <c r="B309" s="20" t="s">
        <v>3863</v>
      </c>
      <c r="C309" s="1"/>
      <c r="D309" s="1"/>
      <c r="E309" s="1"/>
      <c r="F309" s="1"/>
    </row>
    <row r="310" spans="2:6" ht="56.25" x14ac:dyDescent="0.25">
      <c r="B310" s="20" t="s">
        <v>3613</v>
      </c>
      <c r="C310" s="1"/>
      <c r="D310" s="1"/>
      <c r="E310" s="1"/>
      <c r="F310" s="1"/>
    </row>
    <row r="311" spans="2:6" ht="18.75" x14ac:dyDescent="0.25">
      <c r="B311" s="19"/>
      <c r="C311" s="1"/>
      <c r="D311" s="1"/>
      <c r="E311" s="1"/>
      <c r="F311" s="1"/>
    </row>
    <row r="312" spans="2:6" ht="18.75" x14ac:dyDescent="0.25">
      <c r="B312" s="16" t="s">
        <v>3864</v>
      </c>
      <c r="C312" s="1"/>
      <c r="D312" s="1"/>
      <c r="E312" s="1"/>
      <c r="F312" s="1"/>
    </row>
    <row r="313" spans="2:6" ht="18.75" x14ac:dyDescent="0.25">
      <c r="B313" s="16" t="s">
        <v>3858</v>
      </c>
      <c r="C313" s="1"/>
      <c r="D313" s="1"/>
      <c r="E313" s="1"/>
      <c r="F313" s="1"/>
    </row>
    <row r="314" spans="2:6" ht="18.75" x14ac:dyDescent="0.25">
      <c r="B314" s="16"/>
      <c r="C314" s="1"/>
      <c r="D314" s="1"/>
      <c r="E314" s="1"/>
      <c r="F314" s="1"/>
    </row>
    <row r="315" spans="2:6" ht="37.5" x14ac:dyDescent="0.25">
      <c r="B315" s="20" t="s">
        <v>3865</v>
      </c>
      <c r="C315" s="1"/>
      <c r="D315" s="1"/>
      <c r="E315" s="1"/>
      <c r="F315" s="1"/>
    </row>
    <row r="316" spans="2:6" ht="75" x14ac:dyDescent="0.25">
      <c r="B316" s="20" t="s">
        <v>3866</v>
      </c>
      <c r="C316" s="1"/>
      <c r="D316" s="1"/>
      <c r="E316" s="1"/>
      <c r="F316" s="1"/>
    </row>
    <row r="317" spans="2:6" ht="18.75" x14ac:dyDescent="0.25">
      <c r="B317" s="20" t="s">
        <v>3867</v>
      </c>
      <c r="C317" s="1"/>
      <c r="D317" s="1"/>
      <c r="E317" s="1"/>
      <c r="F317" s="1"/>
    </row>
    <row r="318" spans="2:6" ht="18.75" x14ac:dyDescent="0.25">
      <c r="B318" s="20" t="s">
        <v>3614</v>
      </c>
      <c r="C318" s="1"/>
      <c r="D318" s="1"/>
      <c r="E318" s="1"/>
      <c r="F318" s="1"/>
    </row>
    <row r="319" spans="2:6" ht="37.5" x14ac:dyDescent="0.25">
      <c r="B319" s="20" t="s">
        <v>3615</v>
      </c>
      <c r="C319" s="1"/>
      <c r="D319" s="1"/>
      <c r="E319" s="1"/>
      <c r="F319" s="1"/>
    </row>
    <row r="320" spans="2:6" ht="37.5" x14ac:dyDescent="0.25">
      <c r="B320" s="20" t="s">
        <v>3616</v>
      </c>
      <c r="C320" s="1"/>
      <c r="D320" s="1"/>
      <c r="E320" s="1"/>
      <c r="F320" s="1"/>
    </row>
    <row r="321" spans="2:6" ht="18.75" x14ac:dyDescent="0.25">
      <c r="B321" s="20" t="s">
        <v>3868</v>
      </c>
      <c r="C321" s="1"/>
      <c r="D321" s="1"/>
      <c r="E321" s="1"/>
      <c r="F321" s="1"/>
    </row>
    <row r="322" spans="2:6" ht="37.5" x14ac:dyDescent="0.25">
      <c r="B322" s="20" t="s">
        <v>3869</v>
      </c>
      <c r="C322" s="1"/>
      <c r="D322" s="1"/>
      <c r="E322" s="1"/>
      <c r="F322" s="1"/>
    </row>
    <row r="323" spans="2:6" ht="18.75" x14ac:dyDescent="0.25">
      <c r="B323" s="20" t="s">
        <v>3870</v>
      </c>
      <c r="C323" s="1"/>
      <c r="D323" s="1"/>
      <c r="E323" s="1"/>
      <c r="F323" s="1"/>
    </row>
    <row r="324" spans="2:6" ht="18.75" x14ac:dyDescent="0.25">
      <c r="B324" s="20" t="s">
        <v>3617</v>
      </c>
      <c r="C324" s="1"/>
      <c r="D324" s="1"/>
      <c r="E324" s="1"/>
      <c r="F324" s="1"/>
    </row>
    <row r="325" spans="2:6" ht="18.75" x14ac:dyDescent="0.25">
      <c r="B325" s="20" t="s">
        <v>3618</v>
      </c>
      <c r="C325" s="1"/>
      <c r="D325" s="1"/>
      <c r="E325" s="1"/>
      <c r="F325" s="1"/>
    </row>
    <row r="326" spans="2:6" ht="18.75" x14ac:dyDescent="0.25">
      <c r="B326" s="20" t="s">
        <v>3619</v>
      </c>
      <c r="C326" s="1"/>
      <c r="D326" s="1"/>
      <c r="E326" s="1"/>
      <c r="F326" s="1"/>
    </row>
    <row r="327" spans="2:6" ht="37.5" x14ac:dyDescent="0.25">
      <c r="B327" s="20" t="s">
        <v>3871</v>
      </c>
      <c r="C327" s="20"/>
      <c r="D327" s="20"/>
      <c r="E327" s="20"/>
      <c r="F327" s="20"/>
    </row>
    <row r="328" spans="2:6" ht="18.75" x14ac:dyDescent="0.25">
      <c r="B328" s="20" t="s">
        <v>3872</v>
      </c>
      <c r="C328" s="1"/>
      <c r="D328" s="1"/>
      <c r="E328" s="1"/>
      <c r="F328" s="1"/>
    </row>
    <row r="329" spans="2:6" ht="37.5" x14ac:dyDescent="0.25">
      <c r="B329" s="20" t="s">
        <v>3873</v>
      </c>
      <c r="C329" s="20"/>
      <c r="D329" s="20"/>
      <c r="E329" s="20"/>
      <c r="F329" s="20"/>
    </row>
    <row r="330" spans="2:6" ht="18.75" x14ac:dyDescent="0.25">
      <c r="B330" s="20" t="s">
        <v>3874</v>
      </c>
      <c r="C330" s="20"/>
      <c r="D330" s="20"/>
      <c r="E330" s="20"/>
      <c r="F330" s="20"/>
    </row>
    <row r="331" spans="2:6" ht="56.25" x14ac:dyDescent="0.25">
      <c r="B331" s="20" t="s">
        <v>3875</v>
      </c>
      <c r="C331" s="1"/>
      <c r="D331" s="1"/>
      <c r="E331" s="1"/>
      <c r="F331" s="1"/>
    </row>
    <row r="332" spans="2:6" ht="37.5" x14ac:dyDescent="0.25">
      <c r="B332" s="20" t="s">
        <v>3876</v>
      </c>
      <c r="C332" s="1"/>
      <c r="D332" s="1"/>
      <c r="E332" s="1"/>
      <c r="F332" s="1"/>
    </row>
    <row r="333" spans="2:6" ht="18.75" x14ac:dyDescent="0.25">
      <c r="B333" s="20" t="s">
        <v>3877</v>
      </c>
      <c r="C333" s="1"/>
      <c r="D333" s="1"/>
      <c r="E333" s="1"/>
      <c r="F333" s="1"/>
    </row>
    <row r="334" spans="2:6" ht="18.75" x14ac:dyDescent="0.25">
      <c r="B334" s="20" t="s">
        <v>3878</v>
      </c>
      <c r="C334" s="1"/>
      <c r="D334" s="1"/>
      <c r="E334" s="1"/>
      <c r="F334" s="1"/>
    </row>
    <row r="335" spans="2:6" ht="56.25" x14ac:dyDescent="0.25">
      <c r="B335" s="20" t="s">
        <v>3879</v>
      </c>
      <c r="C335" s="1"/>
      <c r="D335" s="1"/>
      <c r="E335" s="1"/>
      <c r="F335" s="1"/>
    </row>
    <row r="336" spans="2:6" ht="37.5" x14ac:dyDescent="0.25">
      <c r="B336" s="20" t="s">
        <v>3880</v>
      </c>
      <c r="C336" s="1"/>
      <c r="D336" s="1"/>
      <c r="E336" s="1"/>
      <c r="F336" s="1"/>
    </row>
    <row r="337" spans="2:6" ht="112.5" x14ac:dyDescent="0.25">
      <c r="B337" s="20" t="s">
        <v>3881</v>
      </c>
      <c r="C337" s="1"/>
      <c r="D337" s="1"/>
      <c r="E337" s="1"/>
      <c r="F337" s="1"/>
    </row>
    <row r="338" spans="2:6" ht="37.5" x14ac:dyDescent="0.25">
      <c r="B338" s="20" t="s">
        <v>3882</v>
      </c>
      <c r="C338" s="1"/>
      <c r="D338" s="1"/>
      <c r="E338" s="1"/>
      <c r="F338" s="1"/>
    </row>
    <row r="339" spans="2:6" ht="18.75" x14ac:dyDescent="0.25">
      <c r="B339" s="20" t="s">
        <v>3620</v>
      </c>
      <c r="C339" s="1"/>
      <c r="D339" s="1"/>
      <c r="E339" s="1"/>
      <c r="F339" s="1"/>
    </row>
    <row r="340" spans="2:6" ht="37.5" x14ac:dyDescent="0.25">
      <c r="B340" s="20" t="s">
        <v>3883</v>
      </c>
      <c r="C340" s="1"/>
      <c r="D340" s="1"/>
      <c r="E340" s="1"/>
      <c r="F340" s="1"/>
    </row>
    <row r="341" spans="2:6" ht="37.5" x14ac:dyDescent="0.25">
      <c r="B341" s="20" t="s">
        <v>3884</v>
      </c>
      <c r="C341" s="1"/>
      <c r="D341" s="1"/>
      <c r="E341" s="1"/>
      <c r="F341" s="1"/>
    </row>
    <row r="342" spans="2:6" ht="93.75" x14ac:dyDescent="0.25">
      <c r="B342" s="20" t="s">
        <v>3885</v>
      </c>
      <c r="C342" s="1"/>
      <c r="D342" s="1"/>
      <c r="E342" s="1"/>
      <c r="F342" s="1"/>
    </row>
    <row r="343" spans="2:6" ht="37.5" x14ac:dyDescent="0.25">
      <c r="B343" s="20" t="s">
        <v>3886</v>
      </c>
      <c r="C343" s="1"/>
      <c r="D343" s="1"/>
      <c r="E343" s="1"/>
      <c r="F343" s="1"/>
    </row>
    <row r="344" spans="2:6" ht="37.5" x14ac:dyDescent="0.25">
      <c r="B344" s="20" t="s">
        <v>3887</v>
      </c>
      <c r="C344" s="1"/>
      <c r="D344" s="1"/>
      <c r="E344" s="1"/>
      <c r="F344" s="1"/>
    </row>
    <row r="345" spans="2:6" ht="56.25" x14ac:dyDescent="0.25">
      <c r="B345" s="20" t="s">
        <v>3888</v>
      </c>
      <c r="C345" s="1"/>
      <c r="D345" s="1"/>
      <c r="E345" s="1"/>
      <c r="F345" s="1"/>
    </row>
    <row r="346" spans="2:6" ht="37.5" x14ac:dyDescent="0.25">
      <c r="B346" s="20" t="s">
        <v>3889</v>
      </c>
      <c r="C346" s="1"/>
      <c r="D346" s="1"/>
      <c r="E346" s="1"/>
      <c r="F346" s="1"/>
    </row>
    <row r="347" spans="2:6" ht="56.25" x14ac:dyDescent="0.25">
      <c r="B347" s="20" t="s">
        <v>3890</v>
      </c>
      <c r="C347" s="1"/>
      <c r="D347" s="1"/>
      <c r="E347" s="1"/>
      <c r="F347" s="1"/>
    </row>
    <row r="348" spans="2:6" ht="75" x14ac:dyDescent="0.25">
      <c r="B348" s="20" t="s">
        <v>3891</v>
      </c>
      <c r="C348" s="1"/>
      <c r="D348" s="1"/>
      <c r="E348" s="1"/>
      <c r="F348" s="1"/>
    </row>
    <row r="349" spans="2:6" ht="18.75" x14ac:dyDescent="0.25">
      <c r="B349" s="20" t="s">
        <v>3892</v>
      </c>
      <c r="C349" s="1"/>
      <c r="D349" s="1"/>
      <c r="E349" s="1"/>
      <c r="F349" s="1"/>
    </row>
    <row r="350" spans="2:6" ht="56.25" x14ac:dyDescent="0.25">
      <c r="B350" s="20" t="s">
        <v>3893</v>
      </c>
      <c r="C350" s="1"/>
      <c r="D350" s="1"/>
      <c r="E350" s="1"/>
      <c r="F350" s="1"/>
    </row>
    <row r="351" spans="2:6" ht="37.5" x14ac:dyDescent="0.25">
      <c r="B351" s="20" t="s">
        <v>3894</v>
      </c>
      <c r="C351" s="1"/>
      <c r="D351" s="1"/>
      <c r="E351" s="1"/>
      <c r="F351" s="1"/>
    </row>
    <row r="352" spans="2:6" ht="37.5" x14ac:dyDescent="0.25">
      <c r="B352" s="20" t="s">
        <v>3621</v>
      </c>
      <c r="C352" s="1"/>
      <c r="D352" s="1"/>
      <c r="E352" s="1"/>
      <c r="F352" s="1"/>
    </row>
    <row r="353" spans="2:6" ht="75" x14ac:dyDescent="0.25">
      <c r="B353" s="20" t="s">
        <v>3895</v>
      </c>
      <c r="C353" s="1"/>
      <c r="D353" s="1"/>
      <c r="E353" s="1"/>
      <c r="F353" s="1"/>
    </row>
    <row r="354" spans="2:6" ht="75" x14ac:dyDescent="0.25">
      <c r="B354" s="20" t="s">
        <v>3896</v>
      </c>
      <c r="C354" s="1"/>
      <c r="D354" s="1"/>
      <c r="E354" s="1"/>
      <c r="F354" s="1"/>
    </row>
    <row r="355" spans="2:6" ht="37.5" x14ac:dyDescent="0.25">
      <c r="B355" s="20" t="s">
        <v>3622</v>
      </c>
      <c r="C355" s="1"/>
      <c r="D355" s="1"/>
      <c r="E355" s="1"/>
      <c r="F355" s="1"/>
    </row>
    <row r="356" spans="2:6" ht="37.5" x14ac:dyDescent="0.25">
      <c r="B356" s="20" t="s">
        <v>3897</v>
      </c>
      <c r="C356" s="1"/>
      <c r="D356" s="1"/>
      <c r="E356" s="1"/>
      <c r="F356" s="1"/>
    </row>
    <row r="357" spans="2:6" ht="37.5" x14ac:dyDescent="0.25">
      <c r="B357" s="20" t="s">
        <v>3898</v>
      </c>
      <c r="C357" s="1"/>
      <c r="D357" s="1"/>
      <c r="E357" s="1"/>
      <c r="F357" s="1"/>
    </row>
    <row r="358" spans="2:6" ht="18.75" x14ac:dyDescent="0.25">
      <c r="B358" s="20" t="s">
        <v>3899</v>
      </c>
      <c r="C358" s="1"/>
      <c r="D358" s="1"/>
      <c r="E358" s="1"/>
      <c r="F358" s="1"/>
    </row>
    <row r="359" spans="2:6" ht="18.75" x14ac:dyDescent="0.25">
      <c r="B359" s="20" t="s">
        <v>3623</v>
      </c>
      <c r="C359" s="1"/>
      <c r="D359" s="1"/>
      <c r="E359" s="1"/>
      <c r="F359" s="1"/>
    </row>
    <row r="360" spans="2:6" ht="56.25" x14ac:dyDescent="0.25">
      <c r="B360" s="20" t="s">
        <v>3624</v>
      </c>
      <c r="C360" s="1"/>
      <c r="D360" s="1"/>
      <c r="E360" s="1"/>
      <c r="F360" s="1"/>
    </row>
    <row r="361" spans="2:6" ht="18.75" x14ac:dyDescent="0.25">
      <c r="B361" s="20" t="s">
        <v>3625</v>
      </c>
      <c r="C361" s="1"/>
      <c r="D361" s="1"/>
      <c r="E361" s="1"/>
      <c r="F361" s="1"/>
    </row>
    <row r="362" spans="2:6" ht="75" x14ac:dyDescent="0.25">
      <c r="B362" s="20" t="s">
        <v>3900</v>
      </c>
      <c r="C362" s="1"/>
      <c r="D362" s="1"/>
      <c r="E362" s="1"/>
      <c r="F362" s="1"/>
    </row>
    <row r="363" spans="2:6" ht="37.5" x14ac:dyDescent="0.25">
      <c r="B363" s="20" t="s">
        <v>3901</v>
      </c>
      <c r="C363" s="1"/>
      <c r="D363" s="1"/>
      <c r="E363" s="1"/>
      <c r="F363" s="1"/>
    </row>
    <row r="364" spans="2:6" ht="56.25" x14ac:dyDescent="0.25">
      <c r="B364" s="20" t="s">
        <v>3902</v>
      </c>
      <c r="C364" s="1"/>
      <c r="D364" s="1"/>
      <c r="E364" s="1"/>
      <c r="F364" s="1"/>
    </row>
    <row r="365" spans="2:6" ht="18.75" x14ac:dyDescent="0.25">
      <c r="B365" s="20" t="s">
        <v>3903</v>
      </c>
      <c r="C365" s="20"/>
      <c r="D365" s="1"/>
      <c r="E365" s="1"/>
      <c r="F365" s="1"/>
    </row>
    <row r="366" spans="2:6" ht="37.5" x14ac:dyDescent="0.25">
      <c r="B366" s="20" t="s">
        <v>3626</v>
      </c>
      <c r="C366" s="20"/>
      <c r="D366" s="1"/>
      <c r="E366" s="1"/>
      <c r="F366" s="1"/>
    </row>
    <row r="367" spans="2:6" ht="18.75" x14ac:dyDescent="0.25">
      <c r="B367" s="20" t="s">
        <v>3627</v>
      </c>
      <c r="C367" s="20"/>
      <c r="D367" s="1"/>
      <c r="E367" s="1"/>
      <c r="F367" s="1"/>
    </row>
    <row r="368" spans="2:6" ht="18.75" x14ac:dyDescent="0.25">
      <c r="B368" s="20" t="s">
        <v>3628</v>
      </c>
      <c r="C368" s="20"/>
      <c r="D368" s="1"/>
      <c r="E368" s="1"/>
      <c r="F368" s="1"/>
    </row>
    <row r="369" spans="2:6" ht="37.5" x14ac:dyDescent="0.25">
      <c r="B369" s="20" t="s">
        <v>3629</v>
      </c>
      <c r="C369" s="20"/>
      <c r="D369" s="1"/>
      <c r="E369" s="1"/>
      <c r="F369" s="1"/>
    </row>
    <row r="370" spans="2:6" ht="37.5" x14ac:dyDescent="0.25">
      <c r="B370" s="20" t="s">
        <v>3904</v>
      </c>
      <c r="C370" s="20"/>
      <c r="D370" s="1"/>
      <c r="E370" s="1"/>
      <c r="F370" s="1"/>
    </row>
    <row r="371" spans="2:6" ht="18.75" x14ac:dyDescent="0.25">
      <c r="B371" s="20" t="s">
        <v>3905</v>
      </c>
      <c r="C371" s="20"/>
      <c r="D371" s="1"/>
      <c r="E371" s="1"/>
      <c r="F371" s="1"/>
    </row>
    <row r="372" spans="2:6" ht="37.5" x14ac:dyDescent="0.25">
      <c r="B372" s="20" t="s">
        <v>3906</v>
      </c>
      <c r="C372" s="1"/>
      <c r="D372" s="1"/>
      <c r="E372" s="1"/>
      <c r="F372" s="1"/>
    </row>
    <row r="373" spans="2:6" ht="37.5" x14ac:dyDescent="0.25">
      <c r="B373" s="20" t="s">
        <v>3630</v>
      </c>
      <c r="C373" s="1"/>
      <c r="D373" s="1"/>
      <c r="E373" s="1"/>
      <c r="F373" s="1"/>
    </row>
    <row r="374" spans="2:6" ht="131.25" x14ac:dyDescent="0.25">
      <c r="B374" s="20" t="s">
        <v>3907</v>
      </c>
      <c r="C374" s="1"/>
      <c r="D374" s="1"/>
      <c r="E374" s="1"/>
      <c r="F374" s="1"/>
    </row>
    <row r="375" spans="2:6" ht="187.5" x14ac:dyDescent="0.25">
      <c r="B375" s="20" t="s">
        <v>3908</v>
      </c>
      <c r="C375" s="1"/>
      <c r="D375" s="1"/>
      <c r="E375" s="1"/>
      <c r="F375" s="1"/>
    </row>
    <row r="376" spans="2:6" ht="37.5" x14ac:dyDescent="0.25">
      <c r="B376" s="20" t="s">
        <v>3909</v>
      </c>
      <c r="C376" s="1"/>
      <c r="D376" s="1"/>
      <c r="E376" s="1"/>
      <c r="F376" s="1"/>
    </row>
    <row r="377" spans="2:6" ht="18.75" x14ac:dyDescent="0.25">
      <c r="B377" s="20" t="s">
        <v>3910</v>
      </c>
      <c r="C377" s="1"/>
      <c r="D377" s="1"/>
      <c r="E377" s="1"/>
      <c r="F377" s="1"/>
    </row>
    <row r="378" spans="2:6" ht="56.25" x14ac:dyDescent="0.25">
      <c r="B378" s="20" t="s">
        <v>3911</v>
      </c>
      <c r="C378" s="1"/>
      <c r="D378" s="1"/>
      <c r="E378" s="1"/>
      <c r="F378" s="1"/>
    </row>
    <row r="379" spans="2:6" ht="93.75" x14ac:dyDescent="0.25">
      <c r="B379" s="20" t="s">
        <v>3912</v>
      </c>
      <c r="C379" s="1"/>
      <c r="D379" s="1"/>
      <c r="E379" s="1"/>
      <c r="F379" s="1"/>
    </row>
    <row r="380" spans="2:6" ht="18.75" x14ac:dyDescent="0.25">
      <c r="B380" s="20" t="s">
        <v>3913</v>
      </c>
      <c r="C380" s="1"/>
      <c r="D380" s="1"/>
      <c r="E380" s="1"/>
      <c r="F380" s="1"/>
    </row>
    <row r="381" spans="2:6" ht="56.25" x14ac:dyDescent="0.25">
      <c r="B381" s="20" t="s">
        <v>3914</v>
      </c>
      <c r="C381" s="20"/>
      <c r="D381" s="1"/>
      <c r="E381" s="1"/>
      <c r="F381" s="1"/>
    </row>
    <row r="382" spans="2:6" ht="56.25" x14ac:dyDescent="0.25">
      <c r="B382" s="20" t="s">
        <v>3631</v>
      </c>
      <c r="C382" s="1"/>
      <c r="D382" s="1"/>
      <c r="E382" s="1"/>
      <c r="F382" s="1"/>
    </row>
    <row r="383" spans="2:6" ht="18.75" x14ac:dyDescent="0.25">
      <c r="B383" s="20" t="s">
        <v>3915</v>
      </c>
      <c r="C383" s="1"/>
      <c r="D383" s="1"/>
      <c r="E383" s="1"/>
      <c r="F383" s="1"/>
    </row>
    <row r="384" spans="2:6" ht="37.5" x14ac:dyDescent="0.25">
      <c r="B384" s="20" t="s">
        <v>3916</v>
      </c>
      <c r="C384" s="1"/>
      <c r="D384" s="1"/>
      <c r="E384" s="1"/>
      <c r="F384" s="1"/>
    </row>
    <row r="385" spans="2:6" ht="18.75" x14ac:dyDescent="0.25">
      <c r="B385" s="20" t="s">
        <v>3899</v>
      </c>
      <c r="C385" s="1"/>
      <c r="D385" s="1"/>
      <c r="E385" s="1"/>
      <c r="F385" s="1"/>
    </row>
    <row r="386" spans="2:6" ht="18.75" x14ac:dyDescent="0.25">
      <c r="B386" s="20" t="s">
        <v>3623</v>
      </c>
      <c r="C386" s="1"/>
      <c r="D386" s="1"/>
      <c r="E386" s="1"/>
      <c r="F386" s="1"/>
    </row>
    <row r="387" spans="2:6" ht="56.25" x14ac:dyDescent="0.25">
      <c r="B387" s="20" t="s">
        <v>3624</v>
      </c>
      <c r="C387" s="1"/>
      <c r="D387" s="1"/>
      <c r="E387" s="1"/>
      <c r="F387" s="1"/>
    </row>
    <row r="388" spans="2:6" ht="18.75" x14ac:dyDescent="0.25">
      <c r="B388" s="20" t="s">
        <v>3625</v>
      </c>
      <c r="C388" s="1"/>
      <c r="D388" s="1"/>
      <c r="E388" s="1"/>
      <c r="F388" s="1"/>
    </row>
    <row r="389" spans="2:6" ht="37.5" x14ac:dyDescent="0.25">
      <c r="B389" s="20" t="s">
        <v>3917</v>
      </c>
      <c r="C389" s="1"/>
      <c r="D389" s="1"/>
      <c r="E389" s="1"/>
      <c r="F389" s="1"/>
    </row>
    <row r="390" spans="2:6" ht="37.5" x14ac:dyDescent="0.25">
      <c r="B390" s="20" t="s">
        <v>3632</v>
      </c>
      <c r="C390" s="1"/>
      <c r="D390" s="1"/>
      <c r="E390" s="1"/>
      <c r="F390" s="1"/>
    </row>
    <row r="391" spans="2:6" ht="75" x14ac:dyDescent="0.25">
      <c r="B391" s="20" t="s">
        <v>3918</v>
      </c>
      <c r="C391" s="1"/>
      <c r="D391" s="1"/>
      <c r="E391" s="1"/>
      <c r="F391" s="1"/>
    </row>
    <row r="392" spans="2:6" ht="18.75" x14ac:dyDescent="0.25">
      <c r="B392" s="19"/>
      <c r="C392" s="1"/>
      <c r="D392" s="1"/>
      <c r="E392" s="1"/>
      <c r="F392" s="1"/>
    </row>
    <row r="393" spans="2:6" ht="18.75" x14ac:dyDescent="0.25">
      <c r="B393" s="19"/>
      <c r="C393" s="1"/>
      <c r="D393" s="1"/>
      <c r="E393" s="1"/>
      <c r="F393" s="1"/>
    </row>
    <row r="394" spans="2:6" ht="18.75" x14ac:dyDescent="0.25">
      <c r="B394" s="19"/>
      <c r="C394" s="1"/>
      <c r="D394" s="1"/>
      <c r="E394" s="1"/>
      <c r="F394" s="1"/>
    </row>
    <row r="395" spans="2:6" ht="18.75" x14ac:dyDescent="0.25">
      <c r="B395" s="19"/>
      <c r="C395" s="1"/>
      <c r="D395" s="1"/>
      <c r="E395" s="1"/>
      <c r="F395" s="1"/>
    </row>
    <row r="396" spans="2:6" ht="18.75" x14ac:dyDescent="0.25">
      <c r="B396" s="16" t="s">
        <v>3919</v>
      </c>
      <c r="C396" s="1"/>
      <c r="D396" s="1"/>
      <c r="E396" s="1"/>
      <c r="F396" s="1"/>
    </row>
    <row r="397" spans="2:6" ht="18.75" x14ac:dyDescent="0.25">
      <c r="B397" s="16" t="s">
        <v>3633</v>
      </c>
      <c r="C397" s="1"/>
      <c r="D397" s="1"/>
      <c r="E397" s="1"/>
      <c r="F397" s="1"/>
    </row>
    <row r="398" spans="2:6" ht="18.75" x14ac:dyDescent="0.25">
      <c r="B398" s="16"/>
      <c r="C398" s="1"/>
      <c r="D398" s="1"/>
      <c r="E398" s="1"/>
      <c r="F398" s="1"/>
    </row>
    <row r="399" spans="2:6" ht="18.75" x14ac:dyDescent="0.25">
      <c r="B399" s="16" t="s">
        <v>3920</v>
      </c>
      <c r="C399" s="1"/>
      <c r="D399" s="1"/>
      <c r="E399" s="1"/>
      <c r="F399" s="1"/>
    </row>
    <row r="400" spans="2:6" ht="18.75" x14ac:dyDescent="0.25">
      <c r="B400" s="16" t="s">
        <v>3921</v>
      </c>
      <c r="C400" s="1"/>
      <c r="D400" s="1"/>
      <c r="E400" s="1"/>
      <c r="F400" s="1"/>
    </row>
    <row r="401" spans="2:6" ht="18.75" x14ac:dyDescent="0.25">
      <c r="B401" s="16" t="s">
        <v>3922</v>
      </c>
      <c r="C401" s="20"/>
      <c r="D401" s="1"/>
      <c r="E401" s="1"/>
      <c r="F401" s="1"/>
    </row>
    <row r="402" spans="2:6" ht="18.75" x14ac:dyDescent="0.25">
      <c r="B402" s="16" t="s">
        <v>2036</v>
      </c>
      <c r="C402" s="20"/>
      <c r="D402" s="1"/>
      <c r="E402" s="1"/>
      <c r="F402" s="1"/>
    </row>
    <row r="403" spans="2:6" ht="18.75" x14ac:dyDescent="0.25">
      <c r="B403" s="16" t="s">
        <v>2037</v>
      </c>
      <c r="C403" s="20"/>
      <c r="D403" s="1"/>
      <c r="E403" s="1"/>
      <c r="F403" s="1"/>
    </row>
    <row r="404" spans="2:6" ht="18.75" x14ac:dyDescent="0.25">
      <c r="B404" s="16" t="s">
        <v>3923</v>
      </c>
      <c r="C404" s="1"/>
      <c r="D404" s="1"/>
      <c r="E404" s="1"/>
      <c r="F404" s="1"/>
    </row>
    <row r="405" spans="2:6" ht="18.75" x14ac:dyDescent="0.25">
      <c r="B405" s="20"/>
      <c r="C405" s="1"/>
      <c r="D405" s="1"/>
      <c r="E405" s="1"/>
      <c r="F405" s="1"/>
    </row>
    <row r="406" spans="2:6" ht="37.5" x14ac:dyDescent="0.25">
      <c r="B406" s="20" t="s">
        <v>3924</v>
      </c>
      <c r="C406" s="1"/>
      <c r="D406" s="1"/>
      <c r="E406" s="1"/>
      <c r="F406" s="1"/>
    </row>
    <row r="407" spans="2:6" ht="56.25" x14ac:dyDescent="0.25">
      <c r="B407" s="20" t="s">
        <v>3925</v>
      </c>
      <c r="C407" s="1"/>
      <c r="D407" s="1"/>
      <c r="E407" s="1"/>
      <c r="F407" s="1"/>
    </row>
    <row r="408" spans="2:6" ht="93.75" x14ac:dyDescent="0.25">
      <c r="B408" s="20" t="s">
        <v>3926</v>
      </c>
      <c r="C408" s="1"/>
      <c r="D408" s="1"/>
      <c r="E408" s="1"/>
      <c r="F408" s="1"/>
    </row>
    <row r="409" spans="2:6" ht="75" x14ac:dyDescent="0.25">
      <c r="B409" s="20" t="s">
        <v>3927</v>
      </c>
      <c r="C409" s="1"/>
      <c r="D409" s="1"/>
      <c r="E409" s="1"/>
      <c r="F409" s="1"/>
    </row>
    <row r="410" spans="2:6" ht="75" x14ac:dyDescent="0.25">
      <c r="B410" s="20" t="s">
        <v>3928</v>
      </c>
      <c r="C410" s="1"/>
      <c r="D410" s="1"/>
      <c r="E410" s="1"/>
      <c r="F410" s="1"/>
    </row>
    <row r="411" spans="2:6" ht="18.75" x14ac:dyDescent="0.25">
      <c r="B411" s="20"/>
      <c r="C411" s="1"/>
      <c r="D411" s="1"/>
      <c r="E411" s="1"/>
      <c r="F411" s="1"/>
    </row>
    <row r="412" spans="2:6" ht="18.75" x14ac:dyDescent="0.25">
      <c r="B412" s="16" t="s">
        <v>3929</v>
      </c>
      <c r="C412" s="1"/>
      <c r="D412" s="1"/>
      <c r="E412" s="1"/>
      <c r="F412" s="1"/>
    </row>
    <row r="413" spans="2:6" ht="18.75" x14ac:dyDescent="0.25">
      <c r="B413" s="16" t="s">
        <v>3930</v>
      </c>
      <c r="C413" s="1"/>
      <c r="D413" s="1"/>
      <c r="E413" s="1"/>
      <c r="F413" s="1"/>
    </row>
    <row r="414" spans="2:6" ht="18.75" x14ac:dyDescent="0.25">
      <c r="B414" s="16" t="s">
        <v>3931</v>
      </c>
      <c r="C414" s="1"/>
      <c r="D414" s="1"/>
      <c r="E414" s="1"/>
      <c r="F414" s="1"/>
    </row>
    <row r="415" spans="2:6" ht="18.75" x14ac:dyDescent="0.25">
      <c r="B415" s="16" t="s">
        <v>3932</v>
      </c>
      <c r="C415" s="1"/>
      <c r="D415" s="1"/>
      <c r="E415" s="1"/>
      <c r="F415" s="1"/>
    </row>
    <row r="416" spans="2:6" ht="18.75" x14ac:dyDescent="0.25">
      <c r="B416" s="16" t="s">
        <v>3933</v>
      </c>
      <c r="C416" s="1"/>
      <c r="D416" s="1"/>
      <c r="E416" s="1"/>
      <c r="F416" s="1"/>
    </row>
    <row r="417" spans="2:6" ht="18.75" x14ac:dyDescent="0.25">
      <c r="B417" s="22"/>
      <c r="C417" s="1"/>
      <c r="D417" s="1"/>
      <c r="E417" s="1"/>
      <c r="F417" s="1"/>
    </row>
    <row r="418" spans="2:6" ht="37.5" x14ac:dyDescent="0.25">
      <c r="B418" s="20" t="s">
        <v>3634</v>
      </c>
      <c r="C418" s="1"/>
      <c r="D418" s="1"/>
      <c r="E418" s="1"/>
      <c r="F418" s="1"/>
    </row>
    <row r="419" spans="2:6" ht="37.5" x14ac:dyDescent="0.25">
      <c r="B419" s="21" t="s">
        <v>3934</v>
      </c>
      <c r="C419" s="1"/>
      <c r="D419" s="1"/>
      <c r="E419" s="1"/>
      <c r="F419" s="1"/>
    </row>
    <row r="420" spans="2:6" ht="37.5" x14ac:dyDescent="0.25">
      <c r="B420" s="20" t="s">
        <v>3635</v>
      </c>
      <c r="C420" s="1"/>
      <c r="D420" s="1"/>
      <c r="E420" s="1"/>
      <c r="F420" s="1"/>
    </row>
    <row r="421" spans="2:6" ht="56.25" x14ac:dyDescent="0.25">
      <c r="B421" s="20" t="s">
        <v>3636</v>
      </c>
      <c r="C421" s="1"/>
      <c r="D421" s="1"/>
      <c r="E421" s="1"/>
      <c r="F421" s="1"/>
    </row>
    <row r="422" spans="2:6" ht="18.75" x14ac:dyDescent="0.25">
      <c r="B422" s="20" t="s">
        <v>3637</v>
      </c>
      <c r="C422" s="1"/>
      <c r="D422" s="1"/>
      <c r="E422" s="1"/>
      <c r="F422" s="1"/>
    </row>
    <row r="423" spans="2:6" ht="37.5" x14ac:dyDescent="0.25">
      <c r="B423" s="20" t="s">
        <v>3638</v>
      </c>
      <c r="C423" s="1"/>
      <c r="D423" s="1"/>
      <c r="E423" s="1"/>
      <c r="F423" s="1"/>
    </row>
    <row r="424" spans="2:6" ht="18.75" x14ac:dyDescent="0.25">
      <c r="B424" s="20" t="s">
        <v>3639</v>
      </c>
      <c r="C424" s="1"/>
      <c r="D424" s="1"/>
      <c r="E424" s="1"/>
      <c r="F424" s="1"/>
    </row>
    <row r="425" spans="2:6" ht="37.5" x14ac:dyDescent="0.25">
      <c r="B425" s="20" t="s">
        <v>3640</v>
      </c>
      <c r="C425" s="1"/>
      <c r="D425" s="1"/>
      <c r="E425" s="1"/>
      <c r="F425" s="1"/>
    </row>
    <row r="426" spans="2:6" ht="18.75" x14ac:dyDescent="0.25">
      <c r="B426" s="20"/>
      <c r="C426" s="1"/>
      <c r="D426" s="1"/>
      <c r="E426" s="1"/>
      <c r="F426" s="1"/>
    </row>
    <row r="427" spans="2:6" ht="37.5" x14ac:dyDescent="0.25">
      <c r="B427" s="16" t="s">
        <v>3935</v>
      </c>
    </row>
    <row r="428" spans="2:6" ht="18.75" x14ac:dyDescent="0.25">
      <c r="B428" s="16" t="s">
        <v>3633</v>
      </c>
    </row>
    <row r="429" spans="2:6" x14ac:dyDescent="0.25">
      <c r="B429" s="200"/>
    </row>
    <row r="430" spans="2:6" ht="56.25" x14ac:dyDescent="0.25">
      <c r="B430" s="20" t="s">
        <v>3936</v>
      </c>
    </row>
    <row r="431" spans="2:6" ht="56.25" x14ac:dyDescent="0.25">
      <c r="B431" s="20" t="s">
        <v>3937</v>
      </c>
    </row>
    <row r="432" spans="2:6" ht="37.5" x14ac:dyDescent="0.25">
      <c r="B432" s="20" t="s">
        <v>3938</v>
      </c>
    </row>
    <row r="433" spans="2:2" ht="18.75" x14ac:dyDescent="0.25">
      <c r="B433" s="19"/>
    </row>
    <row r="434" spans="2:2" ht="18.75" x14ac:dyDescent="0.25">
      <c r="B434" s="16" t="s">
        <v>3939</v>
      </c>
    </row>
    <row r="435" spans="2:2" ht="18.75" x14ac:dyDescent="0.25">
      <c r="B435" s="16" t="s">
        <v>3940</v>
      </c>
    </row>
    <row r="436" spans="2:2" ht="18.75" x14ac:dyDescent="0.25">
      <c r="B436" s="16" t="s">
        <v>3941</v>
      </c>
    </row>
    <row r="437" spans="2:2" ht="18.75" x14ac:dyDescent="0.25">
      <c r="B437" s="16" t="s">
        <v>3641</v>
      </c>
    </row>
    <row r="438" spans="2:2" ht="18.75" x14ac:dyDescent="0.25">
      <c r="B438" s="20"/>
    </row>
    <row r="439" spans="2:2" ht="93.75" x14ac:dyDescent="0.25">
      <c r="B439" s="20" t="s">
        <v>3942</v>
      </c>
    </row>
    <row r="440" spans="2:2" ht="18.75" x14ac:dyDescent="0.25">
      <c r="B440" s="20" t="s">
        <v>3642</v>
      </c>
    </row>
    <row r="441" spans="2:2" ht="37.5" x14ac:dyDescent="0.25">
      <c r="B441" s="20" t="s">
        <v>3943</v>
      </c>
    </row>
    <row r="442" spans="2:2" ht="56.25" x14ac:dyDescent="0.25">
      <c r="B442" s="20" t="s">
        <v>3643</v>
      </c>
    </row>
    <row r="443" spans="2:2" ht="18.75" x14ac:dyDescent="0.25">
      <c r="B443" s="19"/>
    </row>
    <row r="444" spans="2:2" ht="18.75" x14ac:dyDescent="0.25">
      <c r="B444" s="16" t="s">
        <v>3944</v>
      </c>
    </row>
    <row r="445" spans="2:2" ht="18.75" x14ac:dyDescent="0.25">
      <c r="B445" s="16" t="s">
        <v>3945</v>
      </c>
    </row>
    <row r="446" spans="2:2" ht="18.75" x14ac:dyDescent="0.25">
      <c r="B446" s="16" t="s">
        <v>3946</v>
      </c>
    </row>
    <row r="447" spans="2:2" ht="18.75" x14ac:dyDescent="0.25">
      <c r="B447" s="16" t="s">
        <v>3644</v>
      </c>
    </row>
    <row r="448" spans="2:2" ht="18.75" x14ac:dyDescent="0.25">
      <c r="B448" s="16"/>
    </row>
    <row r="449" spans="2:2" ht="18.75" x14ac:dyDescent="0.25">
      <c r="B449" s="16" t="s">
        <v>3947</v>
      </c>
    </row>
    <row r="450" spans="2:2" ht="18.75" x14ac:dyDescent="0.25">
      <c r="B450" s="16" t="s">
        <v>3948</v>
      </c>
    </row>
    <row r="451" spans="2:2" ht="18.75" x14ac:dyDescent="0.25">
      <c r="B451" s="16" t="s">
        <v>3949</v>
      </c>
    </row>
    <row r="452" spans="2:2" ht="18.75" x14ac:dyDescent="0.25">
      <c r="B452" s="16" t="s">
        <v>3950</v>
      </c>
    </row>
    <row r="453" spans="2:2" ht="18.75" x14ac:dyDescent="0.25">
      <c r="B453" s="16" t="s">
        <v>3951</v>
      </c>
    </row>
    <row r="454" spans="2:2" ht="18.75" x14ac:dyDescent="0.25">
      <c r="B454" s="16" t="s">
        <v>3952</v>
      </c>
    </row>
    <row r="455" spans="2:2" ht="18.75" x14ac:dyDescent="0.25">
      <c r="B455" s="20"/>
    </row>
    <row r="456" spans="2:2" ht="56.25" x14ac:dyDescent="0.25">
      <c r="B456" s="20" t="s">
        <v>3953</v>
      </c>
    </row>
    <row r="457" spans="2:2" ht="18.75" x14ac:dyDescent="0.25">
      <c r="B457" s="19"/>
    </row>
    <row r="458" spans="2:2" ht="18.75" x14ac:dyDescent="0.25">
      <c r="B458" s="16" t="s">
        <v>3954</v>
      </c>
    </row>
    <row r="459" spans="2:2" ht="18.75" x14ac:dyDescent="0.25">
      <c r="B459" s="19"/>
    </row>
    <row r="460" spans="2:2" ht="75" x14ac:dyDescent="0.25">
      <c r="B460" s="20" t="s">
        <v>3955</v>
      </c>
    </row>
    <row r="461" spans="2:2" ht="18.75" x14ac:dyDescent="0.25">
      <c r="B461" s="20" t="s">
        <v>3956</v>
      </c>
    </row>
    <row r="462" spans="2:2" ht="18.75" x14ac:dyDescent="0.25">
      <c r="B462" s="20" t="s">
        <v>3957</v>
      </c>
    </row>
    <row r="463" spans="2:2" ht="18.75" x14ac:dyDescent="0.25">
      <c r="B463" s="20" t="s">
        <v>3958</v>
      </c>
    </row>
    <row r="464" spans="2:2" ht="75" x14ac:dyDescent="0.25">
      <c r="B464" s="20" t="s">
        <v>3959</v>
      </c>
    </row>
    <row r="465" spans="2:2" ht="75" x14ac:dyDescent="0.25">
      <c r="B465" s="20" t="s">
        <v>3960</v>
      </c>
    </row>
    <row r="466" spans="2:2" ht="75" x14ac:dyDescent="0.25">
      <c r="B466" s="20" t="s">
        <v>3961</v>
      </c>
    </row>
    <row r="467" spans="2:2" ht="75" x14ac:dyDescent="0.25">
      <c r="B467" s="20" t="s">
        <v>3962</v>
      </c>
    </row>
    <row r="468" spans="2:2" ht="56.25" x14ac:dyDescent="0.25">
      <c r="B468" s="20" t="s">
        <v>3963</v>
      </c>
    </row>
    <row r="469" spans="2:2" ht="18.75" x14ac:dyDescent="0.25">
      <c r="B469" s="19"/>
    </row>
    <row r="470" spans="2:2" ht="18.75" x14ac:dyDescent="0.25">
      <c r="B470" s="16" t="s">
        <v>3964</v>
      </c>
    </row>
    <row r="471" spans="2:2" ht="18.75" x14ac:dyDescent="0.25">
      <c r="B471" s="16" t="s">
        <v>3965</v>
      </c>
    </row>
    <row r="472" spans="2:2" ht="18.75" x14ac:dyDescent="0.25">
      <c r="B472" s="16" t="s">
        <v>3966</v>
      </c>
    </row>
    <row r="473" spans="2:2" ht="18.75" x14ac:dyDescent="0.25">
      <c r="B473" s="19"/>
    </row>
    <row r="474" spans="2:2" ht="37.5" x14ac:dyDescent="0.25">
      <c r="B474" s="21" t="s">
        <v>3967</v>
      </c>
    </row>
    <row r="475" spans="2:2" ht="37.5" x14ac:dyDescent="0.25">
      <c r="B475" s="20" t="s">
        <v>3968</v>
      </c>
    </row>
    <row r="476" spans="2:2" ht="18.75" x14ac:dyDescent="0.25">
      <c r="B476" s="20"/>
    </row>
    <row r="477" spans="2:2" ht="18.75" x14ac:dyDescent="0.25">
      <c r="B477" s="16" t="s">
        <v>3969</v>
      </c>
    </row>
    <row r="478" spans="2:2" ht="18.75" x14ac:dyDescent="0.25">
      <c r="B478" s="19"/>
    </row>
    <row r="479" spans="2:2" ht="56.25" x14ac:dyDescent="0.25">
      <c r="B479" s="20" t="s">
        <v>3970</v>
      </c>
    </row>
    <row r="480" spans="2:2" ht="18.75" x14ac:dyDescent="0.25">
      <c r="B480" s="20" t="s">
        <v>3645</v>
      </c>
    </row>
    <row r="481" spans="2:2" ht="75" x14ac:dyDescent="0.25">
      <c r="B481" s="20" t="s">
        <v>3971</v>
      </c>
    </row>
    <row r="482" spans="2:2" ht="131.25" x14ac:dyDescent="0.25">
      <c r="B482" s="20" t="s">
        <v>3972</v>
      </c>
    </row>
    <row r="483" spans="2:2" ht="18.75" x14ac:dyDescent="0.25">
      <c r="B483" s="20" t="s">
        <v>3973</v>
      </c>
    </row>
    <row r="484" spans="2:2" ht="37.5" x14ac:dyDescent="0.25">
      <c r="B484" s="20" t="s">
        <v>3974</v>
      </c>
    </row>
    <row r="485" spans="2:2" ht="75" x14ac:dyDescent="0.25">
      <c r="B485" s="20" t="s">
        <v>3975</v>
      </c>
    </row>
    <row r="486" spans="2:2" ht="37.5" x14ac:dyDescent="0.25">
      <c r="B486" s="20" t="s">
        <v>3976</v>
      </c>
    </row>
    <row r="487" spans="2:2" ht="75" x14ac:dyDescent="0.25">
      <c r="B487" s="20" t="s">
        <v>3977</v>
      </c>
    </row>
    <row r="488" spans="2:2" ht="18.75" x14ac:dyDescent="0.25">
      <c r="B488" s="19"/>
    </row>
    <row r="489" spans="2:2" ht="18.75" x14ac:dyDescent="0.25">
      <c r="B489" s="16" t="s">
        <v>3978</v>
      </c>
    </row>
    <row r="490" spans="2:2" ht="18.75" x14ac:dyDescent="0.25">
      <c r="B490" s="19"/>
    </row>
    <row r="491" spans="2:2" ht="93.75" x14ac:dyDescent="0.25">
      <c r="B491" s="20" t="s">
        <v>3979</v>
      </c>
    </row>
    <row r="492" spans="2:2" ht="75" x14ac:dyDescent="0.25">
      <c r="B492" s="20" t="s">
        <v>3980</v>
      </c>
    </row>
    <row r="493" spans="2:2" ht="37.5" x14ac:dyDescent="0.25">
      <c r="B493" s="20" t="s">
        <v>3646</v>
      </c>
    </row>
    <row r="494" spans="2:2" ht="18.75" x14ac:dyDescent="0.25">
      <c r="B494" s="191"/>
    </row>
    <row r="495" spans="2:2" ht="18.75" x14ac:dyDescent="0.25">
      <c r="B495" s="16" t="s">
        <v>3981</v>
      </c>
    </row>
    <row r="496" spans="2:2" ht="37.5" x14ac:dyDescent="0.25">
      <c r="B496" s="16" t="s">
        <v>3982</v>
      </c>
    </row>
    <row r="497" spans="2:2" ht="18.75" x14ac:dyDescent="0.25">
      <c r="B497" s="19"/>
    </row>
    <row r="498" spans="2:2" ht="18.75" x14ac:dyDescent="0.25">
      <c r="B498" s="20" t="s">
        <v>3647</v>
      </c>
    </row>
    <row r="499" spans="2:2" ht="18.75" x14ac:dyDescent="0.25">
      <c r="B499" s="20"/>
    </row>
    <row r="500" spans="2:2" ht="18.75" x14ac:dyDescent="0.25">
      <c r="B500" s="16" t="s">
        <v>3983</v>
      </c>
    </row>
    <row r="501" spans="2:2" ht="18.75" x14ac:dyDescent="0.25">
      <c r="B501" s="19"/>
    </row>
    <row r="502" spans="2:2" ht="18.75" x14ac:dyDescent="0.25">
      <c r="B502" s="21" t="s">
        <v>3984</v>
      </c>
    </row>
    <row r="503" spans="2:2" ht="93.75" x14ac:dyDescent="0.25">
      <c r="B503" s="21" t="s">
        <v>3985</v>
      </c>
    </row>
    <row r="504" spans="2:2" ht="18.75" x14ac:dyDescent="0.25">
      <c r="B504" s="21" t="s">
        <v>3986</v>
      </c>
    </row>
    <row r="505" spans="2:2" ht="45" x14ac:dyDescent="0.25">
      <c r="B505" s="24" t="s">
        <v>3987</v>
      </c>
    </row>
    <row r="506" spans="2:2" ht="18.75" x14ac:dyDescent="0.25">
      <c r="B506" s="21" t="s">
        <v>3988</v>
      </c>
    </row>
    <row r="507" spans="2:2" ht="37.5" x14ac:dyDescent="0.25">
      <c r="B507" s="21" t="s">
        <v>3989</v>
      </c>
    </row>
    <row r="508" spans="2:2" ht="37.5" x14ac:dyDescent="0.25">
      <c r="B508" s="21" t="s">
        <v>3990</v>
      </c>
    </row>
    <row r="509" spans="2:2" ht="37.5" x14ac:dyDescent="0.25">
      <c r="B509" s="21" t="s">
        <v>3991</v>
      </c>
    </row>
    <row r="510" spans="2:2" ht="56.25" x14ac:dyDescent="0.25">
      <c r="B510" s="21" t="s">
        <v>3992</v>
      </c>
    </row>
    <row r="512" spans="2:2" ht="18.75" x14ac:dyDescent="0.25">
      <c r="B512" s="65" t="s">
        <v>3993</v>
      </c>
    </row>
    <row r="514" spans="2:2" ht="93.75" x14ac:dyDescent="0.25">
      <c r="B514" s="65" t="s">
        <v>3994</v>
      </c>
    </row>
    <row r="516" spans="2:2" ht="56.25" x14ac:dyDescent="0.25">
      <c r="B516" s="65" t="s">
        <v>3995</v>
      </c>
    </row>
    <row r="518" spans="2:2" ht="93.75" x14ac:dyDescent="0.25">
      <c r="B518" s="65" t="s">
        <v>3996</v>
      </c>
    </row>
    <row r="520" spans="2:2" ht="75" x14ac:dyDescent="0.25">
      <c r="B520" s="65" t="s">
        <v>3997</v>
      </c>
    </row>
    <row r="522" spans="2:2" ht="150" x14ac:dyDescent="0.25">
      <c r="B522" s="65" t="s">
        <v>3998</v>
      </c>
    </row>
    <row r="524" spans="2:2" ht="45" x14ac:dyDescent="0.25">
      <c r="B524" s="24" t="s">
        <v>3999</v>
      </c>
    </row>
    <row r="526" spans="2:2" ht="56.25" x14ac:dyDescent="0.25">
      <c r="B526" s="65" t="s">
        <v>4000</v>
      </c>
    </row>
    <row r="528" spans="2:2" ht="18.75" x14ac:dyDescent="0.25">
      <c r="B528" s="21"/>
    </row>
    <row r="529" spans="2:2" ht="18.75" x14ac:dyDescent="0.25">
      <c r="B529" s="16" t="s">
        <v>4001</v>
      </c>
    </row>
    <row r="530" spans="2:2" ht="18.75" x14ac:dyDescent="0.25">
      <c r="B530" s="16" t="s">
        <v>4002</v>
      </c>
    </row>
    <row r="531" spans="2:2" ht="18.75" x14ac:dyDescent="0.25">
      <c r="B531" s="16"/>
    </row>
    <row r="532" spans="2:2" ht="56.25" x14ac:dyDescent="0.25">
      <c r="B532" s="21" t="s">
        <v>3648</v>
      </c>
    </row>
    <row r="533" spans="2:2" ht="18.75" x14ac:dyDescent="0.25">
      <c r="B533" s="20"/>
    </row>
    <row r="534" spans="2:2" ht="18.75" x14ac:dyDescent="0.25">
      <c r="B534" s="20"/>
    </row>
    <row r="535" spans="2:2" ht="18.75" x14ac:dyDescent="0.25">
      <c r="B535" s="16" t="s">
        <v>4003</v>
      </c>
    </row>
    <row r="536" spans="2:2" ht="18.75" x14ac:dyDescent="0.25">
      <c r="B536" s="16"/>
    </row>
    <row r="537" spans="2:2" ht="56.25" x14ac:dyDescent="0.25">
      <c r="B537" s="20" t="s">
        <v>4004</v>
      </c>
    </row>
    <row r="538" spans="2:2" ht="18.75" x14ac:dyDescent="0.25">
      <c r="B538" s="19"/>
    </row>
    <row r="539" spans="2:2" ht="18.75" x14ac:dyDescent="0.25">
      <c r="B539" s="16" t="s">
        <v>4005</v>
      </c>
    </row>
    <row r="540" spans="2:2" ht="18.75" x14ac:dyDescent="0.25">
      <c r="B540" s="16" t="s">
        <v>4006</v>
      </c>
    </row>
    <row r="541" spans="2:2" ht="18.75" x14ac:dyDescent="0.25">
      <c r="B541" s="19"/>
    </row>
    <row r="542" spans="2:2" ht="37.5" x14ac:dyDescent="0.25">
      <c r="B542" s="20" t="s">
        <v>3649</v>
      </c>
    </row>
    <row r="543" spans="2:2" ht="18.75" x14ac:dyDescent="0.25">
      <c r="B543" s="20"/>
    </row>
    <row r="544" spans="2:2" ht="18.75" x14ac:dyDescent="0.25">
      <c r="B544" s="16" t="s">
        <v>4007</v>
      </c>
    </row>
    <row r="545" spans="2:2" ht="18.75" x14ac:dyDescent="0.25">
      <c r="B545" s="16" t="s">
        <v>4008</v>
      </c>
    </row>
    <row r="546" spans="2:2" ht="18.75" x14ac:dyDescent="0.25">
      <c r="B546" s="19"/>
    </row>
    <row r="547" spans="2:2" ht="56.25" x14ac:dyDescent="0.25">
      <c r="B547" s="20" t="s">
        <v>3650</v>
      </c>
    </row>
    <row r="548" spans="2:2" ht="18.75" x14ac:dyDescent="0.25">
      <c r="B548" s="20"/>
    </row>
    <row r="549" spans="2:2" ht="18.75" x14ac:dyDescent="0.25">
      <c r="B549" s="20"/>
    </row>
    <row r="550" spans="2:2" ht="18.75" x14ac:dyDescent="0.25">
      <c r="B550" s="20"/>
    </row>
    <row r="551" spans="2:2" ht="18.75" x14ac:dyDescent="0.25">
      <c r="B551" s="21" t="s">
        <v>4009</v>
      </c>
    </row>
    <row r="552" spans="2:2" ht="18.75" x14ac:dyDescent="0.25">
      <c r="B552" s="21" t="s">
        <v>4010</v>
      </c>
    </row>
    <row r="553" spans="2:2" ht="18.75" x14ac:dyDescent="0.25">
      <c r="B553" s="18" t="s">
        <v>4011</v>
      </c>
    </row>
    <row r="554" spans="2:2" x14ac:dyDescent="0.25">
      <c r="B554" s="4" t="s">
        <v>10</v>
      </c>
    </row>
  </sheetData>
  <hyperlinks>
    <hyperlink ref="B1" location="'Калькулятор 3'!A1" display="ВЕРНУТЬСЯ К КАЛЬКУЛЯТОР"/>
    <hyperlink ref="B2" location="bookmark6" tooltip="Current Document" display="bookmark6"/>
    <hyperlink ref="B5" location="bookmark6" tooltip="Current Document" display="bookmark6"/>
    <hyperlink ref="B12" location="bookmark6" tooltip="Current Document" display="bookmark6"/>
    <hyperlink ref="B28" r:id="rId1" display="http://svetlogorskoe-s.ru/"/>
    <hyperlink ref="B104" r:id="rId2" display="http://www.pravo.gov.ru/"/>
    <hyperlink ref="B219" r:id="rId3" display="garantf1://10064504.3/"/>
    <hyperlink ref="B505" location="P316" display="P316"/>
    <hyperlink ref="B524" r:id="rId4" display="garantf1://10002673.5/"/>
    <hyperlink ref="B554" location="'Калькулятор 3'!A1" display="ВЕРНУТЬСЯ К КАЛЬКУЛЯТОР"/>
  </hyperlinks>
  <pageMargins left="0.7" right="0.7" top="0.75" bottom="0.75" header="0.3" footer="0.3"/>
  <pageSetup paperSize="9" orientation="portrait" r:id="rId5"/>
  <drawing r:id="rId6"/>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B20"/>
  <sheetViews>
    <sheetView workbookViewId="0">
      <selection activeCell="B1" sqref="B1"/>
    </sheetView>
  </sheetViews>
  <sheetFormatPr defaultRowHeight="15" x14ac:dyDescent="0.25"/>
  <cols>
    <col min="2" max="2" width="128.5703125" customWidth="1"/>
  </cols>
  <sheetData>
    <row r="1" spans="1:2" x14ac:dyDescent="0.25">
      <c r="B1" s="4" t="s">
        <v>10</v>
      </c>
    </row>
    <row r="2" spans="1:2" ht="18.75" x14ac:dyDescent="0.3">
      <c r="A2" s="58"/>
      <c r="B2" s="58"/>
    </row>
    <row r="3" spans="1:2" ht="37.5" x14ac:dyDescent="0.3">
      <c r="A3" s="58"/>
      <c r="B3" s="17" t="s">
        <v>72</v>
      </c>
    </row>
    <row r="4" spans="1:2" ht="37.5" customHeight="1" x14ac:dyDescent="0.3">
      <c r="A4" s="58"/>
      <c r="B4" s="60">
        <v>42781</v>
      </c>
    </row>
    <row r="5" spans="1:2" ht="75" customHeight="1" x14ac:dyDescent="0.3">
      <c r="A5" s="58"/>
      <c r="B5" s="18" t="s">
        <v>268</v>
      </c>
    </row>
    <row r="6" spans="1:2" ht="56.25" customHeight="1" x14ac:dyDescent="0.3">
      <c r="A6" s="58"/>
      <c r="B6" s="18" t="s">
        <v>272</v>
      </c>
    </row>
    <row r="7" spans="1:2" ht="18.75" x14ac:dyDescent="0.3">
      <c r="A7" s="58"/>
      <c r="B7" s="17" t="s">
        <v>73</v>
      </c>
    </row>
    <row r="8" spans="1:2" ht="56.25" x14ac:dyDescent="0.3">
      <c r="A8" s="58"/>
      <c r="B8" s="18" t="s">
        <v>269</v>
      </c>
    </row>
    <row r="9" spans="1:2" ht="18.75" x14ac:dyDescent="0.3">
      <c r="A9" s="58"/>
      <c r="B9" s="59"/>
    </row>
    <row r="10" spans="1:2" ht="18.75" x14ac:dyDescent="0.3">
      <c r="A10" s="58"/>
      <c r="B10" s="59" t="s">
        <v>74</v>
      </c>
    </row>
    <row r="11" spans="1:2" ht="18.75" x14ac:dyDescent="0.3">
      <c r="A11" s="58"/>
      <c r="B11" s="59" t="s">
        <v>75</v>
      </c>
    </row>
    <row r="12" spans="1:2" ht="18.75" x14ac:dyDescent="0.3">
      <c r="A12" s="58"/>
      <c r="B12" s="59" t="s">
        <v>76</v>
      </c>
    </row>
    <row r="13" spans="1:2" ht="18.75" x14ac:dyDescent="0.3">
      <c r="A13" s="58"/>
      <c r="B13" s="59" t="s">
        <v>77</v>
      </c>
    </row>
    <row r="14" spans="1:2" ht="18.75" x14ac:dyDescent="0.3">
      <c r="A14" s="58"/>
      <c r="B14" s="59" t="s">
        <v>78</v>
      </c>
    </row>
    <row r="15" spans="1:2" ht="18.75" x14ac:dyDescent="0.3">
      <c r="A15" s="58"/>
      <c r="B15" s="58"/>
    </row>
    <row r="16" spans="1:2" ht="18.75" x14ac:dyDescent="0.3">
      <c r="A16" s="58"/>
      <c r="B16" s="17" t="s">
        <v>79</v>
      </c>
    </row>
    <row r="17" spans="1:2" ht="112.5" x14ac:dyDescent="0.3">
      <c r="A17" s="58"/>
      <c r="B17" s="18" t="s">
        <v>270</v>
      </c>
    </row>
    <row r="18" spans="1:2" ht="18.75" x14ac:dyDescent="0.3">
      <c r="A18" s="58"/>
      <c r="B18" s="58"/>
    </row>
    <row r="19" spans="1:2" ht="56.25" x14ac:dyDescent="0.3">
      <c r="A19" s="58"/>
      <c r="B19" s="6" t="s">
        <v>271</v>
      </c>
    </row>
    <row r="20" spans="1:2" x14ac:dyDescent="0.25">
      <c r="B20" s="4" t="s">
        <v>10</v>
      </c>
    </row>
  </sheetData>
  <hyperlinks>
    <hyperlink ref="B1" location="'Калькулятор 3'!A1" display="ВЕРНУТЬСЯ К КАЛЬКУЛЯТОР"/>
    <hyperlink ref="B20" location="'Калькулятор 3'!A1" display="ВЕРНУТЬСЯ К КАЛЬКУЛЯТОР"/>
  </hyperlinks>
  <pageMargins left="0.7" right="0.7" top="0.75" bottom="0.75" header="0.3" footer="0.3"/>
  <pageSetup paperSize="9" scale="63"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W2022"/>
  <sheetViews>
    <sheetView workbookViewId="0">
      <selection activeCell="B1" sqref="B1"/>
    </sheetView>
  </sheetViews>
  <sheetFormatPr defaultRowHeight="15" x14ac:dyDescent="0.25"/>
  <cols>
    <col min="2" max="2" width="128" customWidth="1"/>
  </cols>
  <sheetData>
    <row r="1" spans="2:23" x14ac:dyDescent="0.25">
      <c r="B1" s="4" t="s">
        <v>10</v>
      </c>
    </row>
    <row r="2" spans="2:23" ht="18" customHeight="1" x14ac:dyDescent="0.3">
      <c r="B2" s="269" t="s">
        <v>5046</v>
      </c>
    </row>
    <row r="3" spans="2:23" ht="18.75" hidden="1" x14ac:dyDescent="0.3">
      <c r="B3" s="57"/>
      <c r="C3" s="46"/>
      <c r="D3" s="46"/>
      <c r="E3" s="46"/>
      <c r="F3" s="46"/>
      <c r="G3" s="46"/>
      <c r="H3" s="46"/>
      <c r="I3" s="46"/>
      <c r="J3" s="46"/>
      <c r="K3" s="1"/>
      <c r="L3" s="1"/>
      <c r="M3" s="1"/>
      <c r="N3" s="1"/>
      <c r="O3" s="1"/>
      <c r="P3" s="1"/>
      <c r="Q3" s="1"/>
      <c r="R3" s="1"/>
      <c r="S3" s="1"/>
      <c r="T3" s="1"/>
      <c r="U3" s="1"/>
      <c r="V3" s="1"/>
      <c r="W3" s="1"/>
    </row>
    <row r="4" spans="2:23" hidden="1" x14ac:dyDescent="0.25">
      <c r="B4" s="1"/>
      <c r="C4" s="46"/>
      <c r="D4" s="46"/>
      <c r="E4" s="46"/>
      <c r="F4" s="46"/>
      <c r="G4" s="46"/>
      <c r="H4" s="46"/>
      <c r="I4" s="46"/>
      <c r="J4" s="46"/>
      <c r="K4" s="1"/>
      <c r="L4" s="1"/>
      <c r="M4" s="1"/>
      <c r="N4" s="1"/>
      <c r="O4" s="1"/>
      <c r="P4" s="1"/>
      <c r="Q4" s="1"/>
      <c r="R4" s="1"/>
      <c r="S4" s="1"/>
      <c r="T4" s="1"/>
      <c r="U4" s="1"/>
      <c r="V4" s="1"/>
      <c r="W4" s="1"/>
    </row>
    <row r="5" spans="2:23" ht="18.75" hidden="1" x14ac:dyDescent="0.25">
      <c r="B5" s="17"/>
      <c r="C5" s="46"/>
      <c r="D5" s="46"/>
      <c r="E5" s="46"/>
      <c r="F5" s="46"/>
      <c r="G5" s="46"/>
      <c r="H5" s="46"/>
      <c r="I5" s="46"/>
      <c r="J5" s="46"/>
      <c r="K5" s="1"/>
      <c r="L5" s="1"/>
      <c r="M5" s="1"/>
      <c r="N5" s="1"/>
      <c r="O5" s="18" t="s">
        <v>80</v>
      </c>
      <c r="P5" s="1"/>
      <c r="Q5" s="1"/>
      <c r="R5" s="1"/>
      <c r="S5" s="1"/>
      <c r="T5" s="1"/>
      <c r="U5" s="1"/>
      <c r="V5" s="1"/>
      <c r="W5" s="1"/>
    </row>
    <row r="6" spans="2:23" ht="18.75" hidden="1" x14ac:dyDescent="0.3">
      <c r="B6" s="57"/>
      <c r="C6" s="46"/>
      <c r="D6" s="46"/>
      <c r="E6" s="46"/>
      <c r="F6" s="46"/>
      <c r="G6" s="46"/>
      <c r="H6" s="46"/>
      <c r="I6" s="46"/>
      <c r="J6" s="46"/>
      <c r="K6" s="1"/>
      <c r="L6" s="1"/>
      <c r="M6" s="1"/>
      <c r="N6" s="1"/>
      <c r="O6" s="1"/>
      <c r="P6" s="1"/>
      <c r="Q6" s="1"/>
      <c r="R6" s="1"/>
      <c r="S6" s="1"/>
      <c r="T6" s="1"/>
      <c r="U6" s="1"/>
      <c r="V6" s="1"/>
      <c r="W6" s="1"/>
    </row>
    <row r="7" spans="2:23" ht="18.75" hidden="1" x14ac:dyDescent="0.25">
      <c r="B7" s="22"/>
      <c r="C7" s="46"/>
      <c r="D7" s="46"/>
      <c r="E7" s="46"/>
      <c r="F7" s="46"/>
      <c r="G7" s="46"/>
      <c r="H7" s="46"/>
      <c r="I7" s="46"/>
      <c r="J7" s="46"/>
      <c r="K7" s="1"/>
      <c r="L7" s="1"/>
      <c r="M7" s="1"/>
      <c r="N7" s="1"/>
      <c r="O7" s="1"/>
      <c r="P7" s="1"/>
      <c r="Q7" s="1"/>
      <c r="R7" s="1"/>
      <c r="S7" s="1"/>
      <c r="T7" s="1"/>
      <c r="U7" s="1"/>
      <c r="V7" s="1"/>
      <c r="W7" s="1"/>
    </row>
    <row r="8" spans="2:23" ht="18.75" hidden="1" x14ac:dyDescent="0.25">
      <c r="B8" s="17"/>
      <c r="C8" s="46"/>
      <c r="D8" s="46"/>
      <c r="E8" s="46"/>
      <c r="F8" s="46"/>
      <c r="G8" s="46"/>
      <c r="H8" s="46"/>
      <c r="I8" s="46"/>
      <c r="J8" s="46"/>
      <c r="K8" s="1"/>
      <c r="L8" s="1"/>
      <c r="M8" s="1"/>
      <c r="N8" s="1"/>
      <c r="O8" s="1"/>
      <c r="P8" s="1"/>
      <c r="Q8" s="1"/>
      <c r="R8" s="1"/>
      <c r="S8" s="1"/>
      <c r="T8" s="1"/>
      <c r="U8" s="1"/>
      <c r="V8" s="1"/>
      <c r="W8" s="1"/>
    </row>
    <row r="9" spans="2:23" ht="18.75" hidden="1" x14ac:dyDescent="0.25">
      <c r="B9" s="17"/>
      <c r="C9" s="46"/>
      <c r="D9" s="46"/>
      <c r="E9" s="46"/>
      <c r="F9" s="46"/>
      <c r="G9" s="46"/>
      <c r="H9" s="46"/>
      <c r="I9" s="46"/>
      <c r="J9" s="46"/>
      <c r="K9" s="1"/>
      <c r="L9" s="1"/>
      <c r="M9" s="1"/>
      <c r="N9" s="1"/>
      <c r="O9" s="1"/>
      <c r="P9" s="1"/>
      <c r="Q9" s="1"/>
      <c r="R9" s="1"/>
      <c r="S9" s="1"/>
      <c r="T9" s="1"/>
      <c r="U9" s="1"/>
      <c r="V9" s="1"/>
      <c r="W9" s="1"/>
    </row>
    <row r="10" spans="2:23" ht="18.75" hidden="1" x14ac:dyDescent="0.25">
      <c r="B10" s="21"/>
      <c r="C10" s="46"/>
      <c r="D10" s="46"/>
      <c r="E10" s="46"/>
      <c r="F10" s="46"/>
      <c r="G10" s="46"/>
      <c r="H10" s="46"/>
      <c r="I10" s="46"/>
      <c r="J10" s="46"/>
      <c r="K10" s="1"/>
      <c r="L10" s="1"/>
      <c r="M10" s="1"/>
      <c r="N10" s="1"/>
      <c r="O10" s="1"/>
      <c r="P10" s="1"/>
      <c r="Q10" s="1"/>
      <c r="R10" s="1"/>
      <c r="S10" s="1"/>
      <c r="T10" s="1"/>
      <c r="U10" s="1"/>
      <c r="V10" s="1"/>
      <c r="W10" s="1"/>
    </row>
    <row r="11" spans="2:23" hidden="1" x14ac:dyDescent="0.25">
      <c r="B11" s="263"/>
      <c r="C11" s="46"/>
      <c r="D11" s="46"/>
      <c r="E11" s="46"/>
      <c r="F11" s="46"/>
      <c r="G11" s="46"/>
      <c r="H11" s="46"/>
      <c r="I11" s="46"/>
      <c r="J11" s="46"/>
      <c r="K11" s="1"/>
      <c r="L11" s="1"/>
      <c r="M11" s="1"/>
      <c r="N11" s="1"/>
      <c r="O11" s="1"/>
      <c r="P11" s="1"/>
      <c r="Q11" s="1"/>
      <c r="R11" s="1"/>
      <c r="S11" s="1"/>
      <c r="T11" s="1"/>
      <c r="U11" s="1"/>
      <c r="V11" s="1"/>
      <c r="W11" s="1"/>
    </row>
    <row r="12" spans="2:23" ht="18.75" hidden="1" x14ac:dyDescent="0.25">
      <c r="B12" s="64"/>
      <c r="C12" s="46"/>
      <c r="D12" s="46"/>
      <c r="E12" s="46"/>
      <c r="F12" s="46"/>
      <c r="G12" s="46"/>
      <c r="H12" s="46"/>
      <c r="I12" s="46"/>
      <c r="J12" s="46"/>
      <c r="K12" s="1"/>
      <c r="L12" s="1"/>
      <c r="M12" s="1"/>
      <c r="N12" s="1"/>
      <c r="O12" s="1"/>
      <c r="P12" s="1"/>
      <c r="Q12" s="1"/>
      <c r="R12" s="1"/>
      <c r="S12" s="1"/>
      <c r="T12" s="1"/>
      <c r="U12" s="1"/>
      <c r="V12" s="1"/>
      <c r="W12" s="1"/>
    </row>
    <row r="13" spans="2:23" ht="18.75" hidden="1" x14ac:dyDescent="0.25">
      <c r="B13" s="64" t="s">
        <v>175</v>
      </c>
      <c r="C13" s="46"/>
      <c r="D13" s="46"/>
      <c r="E13" s="46"/>
      <c r="F13" s="46"/>
      <c r="G13" s="46"/>
      <c r="H13" s="46"/>
      <c r="I13" s="46"/>
      <c r="J13" s="46"/>
    </row>
    <row r="14" spans="2:23" ht="18.75" x14ac:dyDescent="0.25">
      <c r="B14" s="64" t="s">
        <v>5052</v>
      </c>
      <c r="C14" s="46"/>
      <c r="D14" s="46"/>
      <c r="E14" s="46"/>
      <c r="F14" s="46"/>
      <c r="G14" s="46"/>
      <c r="H14" s="46"/>
      <c r="I14" s="46"/>
      <c r="J14" s="46"/>
    </row>
    <row r="15" spans="2:23" ht="18.75" x14ac:dyDescent="0.25">
      <c r="B15" s="64" t="s">
        <v>175</v>
      </c>
      <c r="C15" s="46"/>
      <c r="D15" s="46"/>
      <c r="E15" s="46"/>
      <c r="F15" s="46"/>
      <c r="G15" s="46"/>
      <c r="H15" s="46"/>
      <c r="I15" s="46"/>
      <c r="J15" s="46"/>
    </row>
    <row r="16" spans="2:23" ht="18.75" x14ac:dyDescent="0.25">
      <c r="B16" s="64" t="s">
        <v>5047</v>
      </c>
      <c r="C16" s="46"/>
      <c r="D16" s="46"/>
      <c r="E16" s="46"/>
      <c r="F16" s="46"/>
      <c r="G16" s="46"/>
      <c r="H16" s="46"/>
      <c r="I16" s="46"/>
      <c r="J16" s="37"/>
    </row>
    <row r="17" spans="2:2" ht="18.75" x14ac:dyDescent="0.25">
      <c r="B17" s="64" t="s">
        <v>5048</v>
      </c>
    </row>
    <row r="18" spans="2:2" ht="18.75" x14ac:dyDescent="0.25">
      <c r="B18" s="64" t="s">
        <v>5049</v>
      </c>
    </row>
    <row r="19" spans="2:2" ht="18.75" x14ac:dyDescent="0.25">
      <c r="B19" s="64" t="s">
        <v>5050</v>
      </c>
    </row>
    <row r="20" spans="2:2" ht="18.75" x14ac:dyDescent="0.25">
      <c r="B20" s="64" t="s">
        <v>5051</v>
      </c>
    </row>
    <row r="21" spans="2:2" ht="18.75" x14ac:dyDescent="0.25">
      <c r="B21" s="64"/>
    </row>
    <row r="22" spans="2:2" ht="18.75" x14ac:dyDescent="0.25">
      <c r="B22" s="64" t="s">
        <v>175</v>
      </c>
    </row>
    <row r="23" spans="2:2" ht="18.75" x14ac:dyDescent="0.25">
      <c r="B23" s="64" t="s">
        <v>5053</v>
      </c>
    </row>
    <row r="24" spans="2:2" ht="18.75" x14ac:dyDescent="0.25">
      <c r="B24" s="64" t="s">
        <v>5054</v>
      </c>
    </row>
    <row r="25" spans="2:2" ht="18.75" x14ac:dyDescent="0.25">
      <c r="B25" s="64" t="s">
        <v>5055</v>
      </c>
    </row>
    <row r="26" spans="2:2" ht="18.75" x14ac:dyDescent="0.25">
      <c r="B26" s="64" t="s">
        <v>5056</v>
      </c>
    </row>
    <row r="27" spans="2:2" ht="18.75" x14ac:dyDescent="0.25">
      <c r="B27" s="64" t="s">
        <v>5057</v>
      </c>
    </row>
    <row r="28" spans="2:2" ht="18.75" x14ac:dyDescent="0.25">
      <c r="B28" s="64" t="s">
        <v>5058</v>
      </c>
    </row>
    <row r="29" spans="2:2" ht="18.75" x14ac:dyDescent="0.25">
      <c r="B29" s="64" t="s">
        <v>5059</v>
      </c>
    </row>
    <row r="30" spans="2:2" ht="18.75" x14ac:dyDescent="0.25">
      <c r="B30" s="64" t="s">
        <v>5060</v>
      </c>
    </row>
    <row r="31" spans="2:2" ht="18.75" x14ac:dyDescent="0.25">
      <c r="B31" s="64" t="s">
        <v>5061</v>
      </c>
    </row>
    <row r="32" spans="2:2" ht="18.75" x14ac:dyDescent="0.25">
      <c r="B32" s="237" t="s">
        <v>5062</v>
      </c>
    </row>
    <row r="33" spans="2:2" ht="18.75" x14ac:dyDescent="0.25">
      <c r="B33" s="237" t="s">
        <v>5063</v>
      </c>
    </row>
    <row r="34" spans="2:2" ht="18.75" x14ac:dyDescent="0.25">
      <c r="B34" s="237" t="s">
        <v>5064</v>
      </c>
    </row>
    <row r="35" spans="2:2" ht="18.75" x14ac:dyDescent="0.25">
      <c r="B35" s="237" t="s">
        <v>5065</v>
      </c>
    </row>
    <row r="36" spans="2:2" ht="18.75" x14ac:dyDescent="0.25">
      <c r="B36" s="21" t="s">
        <v>5066</v>
      </c>
    </row>
    <row r="37" spans="2:2" ht="18.75" x14ac:dyDescent="0.25">
      <c r="B37" s="21" t="s">
        <v>5067</v>
      </c>
    </row>
    <row r="38" spans="2:2" ht="18.75" x14ac:dyDescent="0.25">
      <c r="B38" s="64" t="s">
        <v>5068</v>
      </c>
    </row>
    <row r="39" spans="2:2" ht="18.75" x14ac:dyDescent="0.25">
      <c r="B39" s="64" t="s">
        <v>5069</v>
      </c>
    </row>
    <row r="40" spans="2:2" ht="18.75" x14ac:dyDescent="0.25">
      <c r="B40" s="21" t="s">
        <v>5070</v>
      </c>
    </row>
    <row r="41" spans="2:2" ht="18.75" x14ac:dyDescent="0.25">
      <c r="B41" s="21" t="s">
        <v>5071</v>
      </c>
    </row>
    <row r="42" spans="2:2" ht="18.75" x14ac:dyDescent="0.25">
      <c r="B42" s="21"/>
    </row>
    <row r="43" spans="2:2" ht="18.75" x14ac:dyDescent="0.25">
      <c r="B43" s="21"/>
    </row>
    <row r="44" spans="2:2" ht="18.75" x14ac:dyDescent="0.25">
      <c r="B44" s="21"/>
    </row>
    <row r="45" spans="2:2" ht="18.75" x14ac:dyDescent="0.25">
      <c r="B45" s="21" t="s">
        <v>4009</v>
      </c>
    </row>
    <row r="46" spans="2:2" ht="18.75" x14ac:dyDescent="0.25">
      <c r="B46" s="21" t="s">
        <v>4759</v>
      </c>
    </row>
    <row r="47" spans="2:2" ht="17.25" customHeight="1" x14ac:dyDescent="0.25">
      <c r="B47" s="21" t="s">
        <v>5072</v>
      </c>
    </row>
    <row r="48" spans="2:2" ht="18.75" hidden="1" x14ac:dyDescent="0.25">
      <c r="B48" s="21"/>
    </row>
    <row r="49" spans="2:2" ht="18.75" hidden="1" x14ac:dyDescent="0.25">
      <c r="B49" s="21"/>
    </row>
    <row r="50" spans="2:2" ht="18.75" hidden="1" x14ac:dyDescent="0.25">
      <c r="B50" s="21"/>
    </row>
    <row r="51" spans="2:2" ht="18.75" hidden="1" x14ac:dyDescent="0.25">
      <c r="B51" s="20"/>
    </row>
    <row r="52" spans="2:2" ht="18.75" hidden="1" x14ac:dyDescent="0.25">
      <c r="B52" s="21"/>
    </row>
    <row r="53" spans="2:2" ht="18.75" hidden="1" x14ac:dyDescent="0.25">
      <c r="B53" s="21"/>
    </row>
    <row r="54" spans="2:2" ht="18.75" hidden="1" x14ac:dyDescent="0.25">
      <c r="B54" s="21"/>
    </row>
    <row r="55" spans="2:2" ht="18.75" hidden="1" x14ac:dyDescent="0.25">
      <c r="B55" s="21"/>
    </row>
    <row r="56" spans="2:2" ht="18.75" hidden="1" x14ac:dyDescent="0.25">
      <c r="B56" s="21"/>
    </row>
    <row r="57" spans="2:2" ht="18.75" hidden="1" x14ac:dyDescent="0.25">
      <c r="B57" s="21"/>
    </row>
    <row r="58" spans="2:2" ht="18.75" hidden="1" x14ac:dyDescent="0.25">
      <c r="B58" s="21"/>
    </row>
    <row r="59" spans="2:2" ht="18.75" hidden="1" x14ac:dyDescent="0.25">
      <c r="B59" s="21"/>
    </row>
    <row r="60" spans="2:2" ht="18.75" hidden="1" x14ac:dyDescent="0.25">
      <c r="B60" s="21"/>
    </row>
    <row r="61" spans="2:2" ht="18.75" hidden="1" x14ac:dyDescent="0.25">
      <c r="B61" s="21"/>
    </row>
    <row r="62" spans="2:2" ht="18.75" hidden="1" x14ac:dyDescent="0.25">
      <c r="B62" s="21"/>
    </row>
    <row r="63" spans="2:2" hidden="1" x14ac:dyDescent="0.25">
      <c r="B63" s="262"/>
    </row>
    <row r="64" spans="2:2" hidden="1" x14ac:dyDescent="0.25">
      <c r="B64" s="262"/>
    </row>
    <row r="65" spans="2:2" ht="18.75" hidden="1" x14ac:dyDescent="0.25">
      <c r="B65" s="20"/>
    </row>
    <row r="66" spans="2:2" ht="3" hidden="1" customHeight="1" x14ac:dyDescent="0.25">
      <c r="B66" s="21"/>
    </row>
    <row r="67" spans="2:2" ht="18.75" hidden="1" x14ac:dyDescent="0.25">
      <c r="B67" s="21"/>
    </row>
    <row r="68" spans="2:2" ht="18.75" hidden="1" x14ac:dyDescent="0.25">
      <c r="B68" s="21"/>
    </row>
    <row r="69" spans="2:2" ht="18.75" hidden="1" x14ac:dyDescent="0.25">
      <c r="B69" s="21"/>
    </row>
    <row r="70" spans="2:2" ht="18.75" hidden="1" x14ac:dyDescent="0.25">
      <c r="B70" s="21"/>
    </row>
    <row r="71" spans="2:2" ht="18.75" hidden="1" x14ac:dyDescent="0.25">
      <c r="B71" s="21"/>
    </row>
    <row r="72" spans="2:2" ht="18.75" hidden="1" x14ac:dyDescent="0.25">
      <c r="B72" s="21"/>
    </row>
    <row r="73" spans="2:2" ht="18.75" hidden="1" x14ac:dyDescent="0.25">
      <c r="B73" s="21"/>
    </row>
    <row r="74" spans="2:2" ht="18.75" hidden="1" x14ac:dyDescent="0.25">
      <c r="B74" s="21"/>
    </row>
    <row r="75" spans="2:2" ht="18.75" hidden="1" x14ac:dyDescent="0.25">
      <c r="B75" s="21"/>
    </row>
    <row r="76" spans="2:2" hidden="1" x14ac:dyDescent="0.25">
      <c r="B76" s="262"/>
    </row>
    <row r="77" spans="2:2" ht="18.75" hidden="1" x14ac:dyDescent="0.25">
      <c r="B77" s="20"/>
    </row>
    <row r="78" spans="2:2" ht="18.75" hidden="1" x14ac:dyDescent="0.25">
      <c r="B78" s="21"/>
    </row>
    <row r="79" spans="2:2" ht="18.75" hidden="1" x14ac:dyDescent="0.25">
      <c r="B79" s="21"/>
    </row>
    <row r="80" spans="2:2" ht="18.75" hidden="1" x14ac:dyDescent="0.25">
      <c r="B80" s="21"/>
    </row>
    <row r="81" spans="2:2" ht="18.75" hidden="1" x14ac:dyDescent="0.25">
      <c r="B81" s="21"/>
    </row>
    <row r="82" spans="2:2" ht="18.75" hidden="1" x14ac:dyDescent="0.25">
      <c r="B82" s="21"/>
    </row>
    <row r="83" spans="2:2" ht="18.75" hidden="1" x14ac:dyDescent="0.25">
      <c r="B83" s="21"/>
    </row>
    <row r="84" spans="2:2" ht="18.75" hidden="1" x14ac:dyDescent="0.25">
      <c r="B84" s="21"/>
    </row>
    <row r="85" spans="2:2" ht="18.75" hidden="1" x14ac:dyDescent="0.25">
      <c r="B85" s="21"/>
    </row>
    <row r="86" spans="2:2" ht="18.75" hidden="1" x14ac:dyDescent="0.25">
      <c r="B86" s="21"/>
    </row>
    <row r="87" spans="2:2" ht="18.75" hidden="1" x14ac:dyDescent="0.25">
      <c r="B87" s="21"/>
    </row>
    <row r="88" spans="2:2" ht="18.75" hidden="1" x14ac:dyDescent="0.25">
      <c r="B88" s="21"/>
    </row>
    <row r="89" spans="2:2" ht="18.75" hidden="1" x14ac:dyDescent="0.25">
      <c r="B89" s="21"/>
    </row>
    <row r="90" spans="2:2" ht="18.75" hidden="1" x14ac:dyDescent="0.25">
      <c r="B90" s="21"/>
    </row>
    <row r="91" spans="2:2" ht="18.75" hidden="1" x14ac:dyDescent="0.25">
      <c r="B91" s="21"/>
    </row>
    <row r="92" spans="2:2" ht="18.75" hidden="1" x14ac:dyDescent="0.25">
      <c r="B92" s="21"/>
    </row>
    <row r="93" spans="2:2" ht="18.75" hidden="1" x14ac:dyDescent="0.25">
      <c r="B93" s="21"/>
    </row>
    <row r="94" spans="2:2" ht="18.75" hidden="1" x14ac:dyDescent="0.25">
      <c r="B94" s="21"/>
    </row>
    <row r="95" spans="2:2" ht="18.75" hidden="1" x14ac:dyDescent="0.25">
      <c r="B95" s="21"/>
    </row>
    <row r="96" spans="2:2" ht="18.75" x14ac:dyDescent="0.25">
      <c r="B96" s="25" t="s">
        <v>5074</v>
      </c>
    </row>
    <row r="97" spans="2:2" ht="18.75" x14ac:dyDescent="0.25">
      <c r="B97" s="25"/>
    </row>
    <row r="98" spans="2:2" ht="18.75" x14ac:dyDescent="0.25">
      <c r="B98" s="25" t="s">
        <v>5075</v>
      </c>
    </row>
    <row r="99" spans="2:2" ht="18.75" x14ac:dyDescent="0.25">
      <c r="B99" s="25" t="s">
        <v>6</v>
      </c>
    </row>
    <row r="100" spans="2:2" ht="18.75" x14ac:dyDescent="0.25">
      <c r="B100" s="25" t="s">
        <v>4759</v>
      </c>
    </row>
    <row r="101" spans="2:2" ht="18.75" x14ac:dyDescent="0.25">
      <c r="B101" s="25" t="s">
        <v>4760</v>
      </c>
    </row>
    <row r="102" spans="2:2" ht="18.75" x14ac:dyDescent="0.25">
      <c r="B102" s="25" t="s">
        <v>5076</v>
      </c>
    </row>
    <row r="103" spans="2:2" ht="18.75" x14ac:dyDescent="0.25">
      <c r="B103" s="21"/>
    </row>
    <row r="104" spans="2:2" ht="18.75" x14ac:dyDescent="0.25">
      <c r="B104" s="21"/>
    </row>
    <row r="105" spans="2:2" ht="18.75" x14ac:dyDescent="0.25">
      <c r="B105" s="21" t="s">
        <v>175</v>
      </c>
    </row>
    <row r="106" spans="2:2" ht="18.75" x14ac:dyDescent="0.25">
      <c r="B106" s="239" t="s">
        <v>164</v>
      </c>
    </row>
    <row r="107" spans="2:2" ht="18.75" x14ac:dyDescent="0.25">
      <c r="B107" s="239" t="s">
        <v>5077</v>
      </c>
    </row>
    <row r="108" spans="2:2" ht="18.75" x14ac:dyDescent="0.25">
      <c r="B108" s="239" t="s">
        <v>5078</v>
      </c>
    </row>
    <row r="109" spans="2:2" ht="18.75" x14ac:dyDescent="0.25">
      <c r="B109" s="239" t="s">
        <v>5079</v>
      </c>
    </row>
    <row r="110" spans="2:2" ht="18.75" x14ac:dyDescent="0.25">
      <c r="B110" s="239" t="s">
        <v>5080</v>
      </c>
    </row>
    <row r="111" spans="2:2" ht="18.75" x14ac:dyDescent="0.25">
      <c r="B111" s="239" t="s">
        <v>5081</v>
      </c>
    </row>
    <row r="112" spans="2:2" ht="18.75" x14ac:dyDescent="0.25">
      <c r="B112" s="21"/>
    </row>
    <row r="113" spans="2:2" ht="18.75" x14ac:dyDescent="0.25">
      <c r="B113" s="64" t="s">
        <v>5082</v>
      </c>
    </row>
    <row r="114" spans="2:2" ht="18.75" x14ac:dyDescent="0.25">
      <c r="B114" s="64"/>
    </row>
    <row r="115" spans="2:2" ht="18.75" x14ac:dyDescent="0.25">
      <c r="B115" s="64" t="s">
        <v>5083</v>
      </c>
    </row>
    <row r="116" spans="2:2" ht="18.75" x14ac:dyDescent="0.25">
      <c r="B116" s="64"/>
    </row>
    <row r="117" spans="2:2" ht="18.75" x14ac:dyDescent="0.25">
      <c r="B117" s="64" t="s">
        <v>5084</v>
      </c>
    </row>
    <row r="118" spans="2:2" ht="18.75" x14ac:dyDescent="0.25">
      <c r="B118" s="64" t="s">
        <v>5085</v>
      </c>
    </row>
    <row r="119" spans="2:2" ht="18.75" x14ac:dyDescent="0.25">
      <c r="B119" s="64" t="s">
        <v>5086</v>
      </c>
    </row>
    <row r="120" spans="2:2" ht="18.75" x14ac:dyDescent="0.25">
      <c r="B120" s="64" t="s">
        <v>5087</v>
      </c>
    </row>
    <row r="121" spans="2:2" ht="18.75" x14ac:dyDescent="0.25">
      <c r="B121" s="64" t="s">
        <v>5088</v>
      </c>
    </row>
    <row r="122" spans="2:2" ht="18.75" x14ac:dyDescent="0.25">
      <c r="B122" s="64" t="s">
        <v>5089</v>
      </c>
    </row>
    <row r="123" spans="2:2" ht="18.75" x14ac:dyDescent="0.25">
      <c r="B123" s="64" t="s">
        <v>5090</v>
      </c>
    </row>
    <row r="124" spans="2:2" ht="18.75" x14ac:dyDescent="0.25">
      <c r="B124" s="64" t="s">
        <v>5091</v>
      </c>
    </row>
    <row r="125" spans="2:2" ht="18.75" x14ac:dyDescent="0.25">
      <c r="B125" s="64" t="s">
        <v>5092</v>
      </c>
    </row>
    <row r="126" spans="2:2" ht="18.75" x14ac:dyDescent="0.25">
      <c r="B126" s="64" t="s">
        <v>5093</v>
      </c>
    </row>
    <row r="127" spans="2:2" ht="18.75" x14ac:dyDescent="0.25">
      <c r="B127" s="64"/>
    </row>
    <row r="128" spans="2:2" ht="18.75" x14ac:dyDescent="0.25">
      <c r="B128" s="64" t="s">
        <v>5094</v>
      </c>
    </row>
    <row r="129" spans="2:2" ht="18.75" x14ac:dyDescent="0.25">
      <c r="B129" s="64"/>
    </row>
    <row r="130" spans="2:2" ht="18.75" x14ac:dyDescent="0.25">
      <c r="B130" s="64" t="s">
        <v>5095</v>
      </c>
    </row>
    <row r="131" spans="2:2" ht="18.75" x14ac:dyDescent="0.25">
      <c r="B131" s="64" t="s">
        <v>5096</v>
      </c>
    </row>
    <row r="132" spans="2:2" ht="18.75" x14ac:dyDescent="0.25">
      <c r="B132" s="64" t="s">
        <v>5097</v>
      </c>
    </row>
    <row r="133" spans="2:2" ht="18.75" x14ac:dyDescent="0.25">
      <c r="B133" s="64" t="s">
        <v>5098</v>
      </c>
    </row>
    <row r="134" spans="2:2" ht="18.75" x14ac:dyDescent="0.25">
      <c r="B134" s="64" t="s">
        <v>5099</v>
      </c>
    </row>
    <row r="135" spans="2:2" ht="18.75" x14ac:dyDescent="0.25">
      <c r="B135" s="64" t="s">
        <v>5100</v>
      </c>
    </row>
    <row r="136" spans="2:2" ht="18.75" x14ac:dyDescent="0.25">
      <c r="B136" s="64" t="s">
        <v>5101</v>
      </c>
    </row>
    <row r="137" spans="2:2" ht="18.75" x14ac:dyDescent="0.25">
      <c r="B137" s="64" t="s">
        <v>5102</v>
      </c>
    </row>
    <row r="138" spans="2:2" ht="18.75" x14ac:dyDescent="0.25">
      <c r="B138" s="64"/>
    </row>
    <row r="139" spans="2:2" ht="18.75" x14ac:dyDescent="0.25">
      <c r="B139" s="64" t="s">
        <v>175</v>
      </c>
    </row>
    <row r="140" spans="2:2" ht="18.75" x14ac:dyDescent="0.25">
      <c r="B140" s="64">
        <v>2</v>
      </c>
    </row>
    <row r="141" spans="2:2" ht="18.75" x14ac:dyDescent="0.25">
      <c r="B141" s="265" t="s">
        <v>5103</v>
      </c>
    </row>
    <row r="142" spans="2:2" ht="18.75" x14ac:dyDescent="0.25">
      <c r="B142" s="119"/>
    </row>
    <row r="143" spans="2:2" ht="18.75" x14ac:dyDescent="0.25">
      <c r="B143" s="64" t="s">
        <v>162</v>
      </c>
    </row>
    <row r="144" spans="2:2" ht="18.75" x14ac:dyDescent="0.25">
      <c r="B144" s="64"/>
    </row>
    <row r="145" spans="2:2" ht="18.75" x14ac:dyDescent="0.25">
      <c r="B145" s="64" t="s">
        <v>5104</v>
      </c>
    </row>
    <row r="146" spans="2:2" ht="18.75" x14ac:dyDescent="0.25">
      <c r="B146" s="64" t="s">
        <v>5105</v>
      </c>
    </row>
    <row r="147" spans="2:2" ht="18.75" x14ac:dyDescent="0.25">
      <c r="B147" s="64" t="s">
        <v>4964</v>
      </c>
    </row>
    <row r="148" spans="2:2" ht="18.75" x14ac:dyDescent="0.25">
      <c r="B148" s="64"/>
    </row>
    <row r="149" spans="2:2" ht="18.75" x14ac:dyDescent="0.25">
      <c r="B149" s="64" t="s">
        <v>5106</v>
      </c>
    </row>
    <row r="150" spans="2:2" ht="18.75" x14ac:dyDescent="0.25">
      <c r="B150" s="64" t="s">
        <v>5107</v>
      </c>
    </row>
    <row r="151" spans="2:2" ht="18.75" x14ac:dyDescent="0.25">
      <c r="B151" s="64" t="s">
        <v>5108</v>
      </c>
    </row>
    <row r="152" spans="2:2" ht="18.75" x14ac:dyDescent="0.25">
      <c r="B152" s="64" t="s">
        <v>5109</v>
      </c>
    </row>
    <row r="153" spans="2:2" ht="18.75" x14ac:dyDescent="0.25">
      <c r="B153" s="64" t="s">
        <v>5110</v>
      </c>
    </row>
    <row r="154" spans="2:2" ht="18.75" x14ac:dyDescent="0.25">
      <c r="B154" s="64" t="s">
        <v>5111</v>
      </c>
    </row>
    <row r="155" spans="2:2" ht="18.75" x14ac:dyDescent="0.25">
      <c r="B155" s="64" t="s">
        <v>5112</v>
      </c>
    </row>
    <row r="156" spans="2:2" ht="18.75" x14ac:dyDescent="0.25">
      <c r="B156" s="64" t="s">
        <v>5113</v>
      </c>
    </row>
    <row r="157" spans="2:2" ht="18.75" x14ac:dyDescent="0.25">
      <c r="B157" s="64" t="s">
        <v>5114</v>
      </c>
    </row>
    <row r="158" spans="2:2" ht="18.75" x14ac:dyDescent="0.25">
      <c r="B158" s="64" t="s">
        <v>5115</v>
      </c>
    </row>
    <row r="159" spans="2:2" ht="18.75" x14ac:dyDescent="0.25">
      <c r="B159" s="64" t="s">
        <v>5116</v>
      </c>
    </row>
    <row r="160" spans="2:2" ht="18.75" x14ac:dyDescent="0.25">
      <c r="B160" s="64" t="s">
        <v>5117</v>
      </c>
    </row>
    <row r="161" spans="2:2" ht="18.75" x14ac:dyDescent="0.25">
      <c r="B161" s="64" t="s">
        <v>5118</v>
      </c>
    </row>
    <row r="162" spans="2:2" ht="18.75" x14ac:dyDescent="0.25">
      <c r="B162" s="64" t="s">
        <v>5119</v>
      </c>
    </row>
    <row r="163" spans="2:2" ht="18.75" x14ac:dyDescent="0.25">
      <c r="B163" s="64" t="s">
        <v>5113</v>
      </c>
    </row>
    <row r="164" spans="2:2" ht="18.75" x14ac:dyDescent="0.25">
      <c r="B164" s="64" t="s">
        <v>5114</v>
      </c>
    </row>
    <row r="165" spans="2:2" ht="18.75" x14ac:dyDescent="0.25">
      <c r="B165" s="64" t="s">
        <v>5115</v>
      </c>
    </row>
    <row r="166" spans="2:2" ht="18.75" x14ac:dyDescent="0.25">
      <c r="B166" s="64" t="s">
        <v>5116</v>
      </c>
    </row>
    <row r="167" spans="2:2" ht="18.75" x14ac:dyDescent="0.25">
      <c r="B167" s="64" t="s">
        <v>5120</v>
      </c>
    </row>
    <row r="168" spans="2:2" ht="18.75" x14ac:dyDescent="0.25">
      <c r="B168" s="64" t="s">
        <v>5121</v>
      </c>
    </row>
    <row r="169" spans="2:2" ht="18.75" x14ac:dyDescent="0.25">
      <c r="B169" s="64" t="s">
        <v>5122</v>
      </c>
    </row>
    <row r="170" spans="2:2" ht="18.75" x14ac:dyDescent="0.25">
      <c r="B170" s="64" t="s">
        <v>5123</v>
      </c>
    </row>
    <row r="171" spans="2:2" ht="18.75" x14ac:dyDescent="0.25">
      <c r="B171" s="64" t="s">
        <v>5124</v>
      </c>
    </row>
    <row r="172" spans="2:2" ht="18.75" x14ac:dyDescent="0.25">
      <c r="B172" s="64" t="s">
        <v>5125</v>
      </c>
    </row>
    <row r="173" spans="2:2" ht="18.75" x14ac:dyDescent="0.25">
      <c r="B173" s="64" t="s">
        <v>5126</v>
      </c>
    </row>
    <row r="174" spans="2:2" ht="18.75" x14ac:dyDescent="0.25">
      <c r="B174" s="64" t="s">
        <v>5127</v>
      </c>
    </row>
    <row r="175" spans="2:2" ht="18.75" x14ac:dyDescent="0.25">
      <c r="B175" s="64" t="s">
        <v>5128</v>
      </c>
    </row>
    <row r="176" spans="2:2" ht="18.75" x14ac:dyDescent="0.25">
      <c r="B176" s="64" t="s">
        <v>5129</v>
      </c>
    </row>
    <row r="177" spans="2:2" ht="18.75" x14ac:dyDescent="0.25">
      <c r="B177" s="265" t="s">
        <v>5130</v>
      </c>
    </row>
    <row r="178" spans="2:2" ht="18.75" x14ac:dyDescent="0.25">
      <c r="B178" s="64" t="s">
        <v>5131</v>
      </c>
    </row>
    <row r="179" spans="2:2" ht="18.75" x14ac:dyDescent="0.25">
      <c r="B179" s="64" t="s">
        <v>5132</v>
      </c>
    </row>
    <row r="180" spans="2:2" ht="18.75" x14ac:dyDescent="0.25">
      <c r="B180" s="64" t="s">
        <v>5133</v>
      </c>
    </row>
    <row r="181" spans="2:2" ht="18.75" x14ac:dyDescent="0.25">
      <c r="B181" s="64" t="s">
        <v>5134</v>
      </c>
    </row>
    <row r="182" spans="2:2" ht="18.75" x14ac:dyDescent="0.25">
      <c r="B182" s="64" t="s">
        <v>5135</v>
      </c>
    </row>
    <row r="183" spans="2:2" ht="18.75" x14ac:dyDescent="0.25">
      <c r="B183" s="64" t="s">
        <v>5136</v>
      </c>
    </row>
    <row r="184" spans="2:2" ht="18.75" x14ac:dyDescent="0.25">
      <c r="B184" s="64" t="e">
        <f>- адрес электронной почты администрации муниципального образования</f>
        <v>#NAME?</v>
      </c>
    </row>
    <row r="185" spans="2:2" ht="18.75" x14ac:dyDescent="0.25">
      <c r="B185" s="64" t="s">
        <v>5137</v>
      </c>
    </row>
    <row r="186" spans="2:2" ht="18.75" x14ac:dyDescent="0.25">
      <c r="B186" s="64">
        <v>3</v>
      </c>
    </row>
    <row r="187" spans="2:2" ht="18.75" x14ac:dyDescent="0.25">
      <c r="B187" s="64" t="e">
        <f>- адрес электронной почты отдела архитектуры и градостроительства</f>
        <v>#NAME?</v>
      </c>
    </row>
    <row r="188" spans="2:2" ht="18.75" x14ac:dyDescent="0.25">
      <c r="B188" s="64" t="s">
        <v>5138</v>
      </c>
    </row>
    <row r="189" spans="2:2" ht="18.75" x14ac:dyDescent="0.25">
      <c r="B189" s="64" t="s">
        <v>5139</v>
      </c>
    </row>
    <row r="190" spans="2:2" ht="18.75" x14ac:dyDescent="0.25">
      <c r="B190" s="64" t="s">
        <v>5140</v>
      </c>
    </row>
    <row r="191" spans="2:2" ht="18.75" x14ac:dyDescent="0.25">
      <c r="B191" s="64" t="s">
        <v>5141</v>
      </c>
    </row>
    <row r="192" spans="2:2" ht="18.75" x14ac:dyDescent="0.25">
      <c r="B192" s="64" t="s">
        <v>5142</v>
      </c>
    </row>
    <row r="193" spans="2:2" ht="18.75" x14ac:dyDescent="0.25">
      <c r="B193" s="64" t="s">
        <v>5143</v>
      </c>
    </row>
    <row r="194" spans="2:2" ht="18.75" x14ac:dyDescent="0.25">
      <c r="B194" s="64" t="s">
        <v>5144</v>
      </c>
    </row>
    <row r="195" spans="2:2" ht="18.75" x14ac:dyDescent="0.25">
      <c r="B195" s="64" t="s">
        <v>5145</v>
      </c>
    </row>
    <row r="196" spans="2:2" ht="18.75" x14ac:dyDescent="0.25">
      <c r="B196" s="64" t="s">
        <v>5146</v>
      </c>
    </row>
    <row r="197" spans="2:2" ht="18.75" x14ac:dyDescent="0.25">
      <c r="B197" s="64" t="s">
        <v>5147</v>
      </c>
    </row>
    <row r="198" spans="2:2" ht="18.75" x14ac:dyDescent="0.25">
      <c r="B198" s="64" t="s">
        <v>5148</v>
      </c>
    </row>
    <row r="199" spans="2:2" ht="18.75" x14ac:dyDescent="0.25">
      <c r="B199" s="64" t="s">
        <v>5149</v>
      </c>
    </row>
    <row r="200" spans="2:2" ht="18.75" x14ac:dyDescent="0.25">
      <c r="B200" s="64" t="s">
        <v>5150</v>
      </c>
    </row>
    <row r="201" spans="2:2" ht="18.75" x14ac:dyDescent="0.25">
      <c r="B201" s="64" t="s">
        <v>5129</v>
      </c>
    </row>
    <row r="202" spans="2:2" ht="18.75" x14ac:dyDescent="0.25">
      <c r="B202" s="64" t="s">
        <v>5151</v>
      </c>
    </row>
    <row r="203" spans="2:2" ht="18.75" x14ac:dyDescent="0.25">
      <c r="B203" s="64"/>
    </row>
    <row r="204" spans="2:2" ht="18.75" x14ac:dyDescent="0.25">
      <c r="B204" s="64" t="s">
        <v>5152</v>
      </c>
    </row>
    <row r="205" spans="2:2" ht="18.75" x14ac:dyDescent="0.25">
      <c r="B205" s="64" t="s">
        <v>5153</v>
      </c>
    </row>
    <row r="206" spans="2:2" ht="18.75" x14ac:dyDescent="0.25">
      <c r="B206" s="64" t="s">
        <v>175</v>
      </c>
    </row>
    <row r="207" spans="2:2" ht="18.75" x14ac:dyDescent="0.25">
      <c r="B207" s="64" t="s">
        <v>5154</v>
      </c>
    </row>
    <row r="208" spans="2:2" ht="18.75" x14ac:dyDescent="0.25">
      <c r="B208" s="64" t="s">
        <v>5155</v>
      </c>
    </row>
    <row r="209" spans="2:2" ht="18.75" x14ac:dyDescent="0.25">
      <c r="B209" s="64" t="s">
        <v>5156</v>
      </c>
    </row>
    <row r="210" spans="2:2" ht="18.75" x14ac:dyDescent="0.25">
      <c r="B210" s="64" t="s">
        <v>5157</v>
      </c>
    </row>
    <row r="211" spans="2:2" ht="18.75" x14ac:dyDescent="0.25">
      <c r="B211" s="64" t="s">
        <v>5158</v>
      </c>
    </row>
    <row r="212" spans="2:2" ht="18.75" x14ac:dyDescent="0.25">
      <c r="B212" s="64" t="s">
        <v>5159</v>
      </c>
    </row>
    <row r="213" spans="2:2" ht="18.75" x14ac:dyDescent="0.25">
      <c r="B213" s="64" t="s">
        <v>5160</v>
      </c>
    </row>
    <row r="214" spans="2:2" ht="18.75" x14ac:dyDescent="0.25">
      <c r="B214" s="64"/>
    </row>
    <row r="215" spans="2:2" ht="18.75" x14ac:dyDescent="0.25">
      <c r="B215" s="64" t="s">
        <v>5161</v>
      </c>
    </row>
    <row r="216" spans="2:2" ht="18.75" x14ac:dyDescent="0.25">
      <c r="B216" s="64" t="s">
        <v>5162</v>
      </c>
    </row>
    <row r="217" spans="2:2" ht="18.75" x14ac:dyDescent="0.25">
      <c r="B217" s="119" t="s">
        <v>175</v>
      </c>
    </row>
    <row r="218" spans="2:2" ht="18.75" x14ac:dyDescent="0.25">
      <c r="B218" s="119" t="s">
        <v>5163</v>
      </c>
    </row>
    <row r="219" spans="2:2" ht="18.75" x14ac:dyDescent="0.25">
      <c r="B219" s="119" t="s">
        <v>5164</v>
      </c>
    </row>
    <row r="220" spans="2:2" ht="18.75" x14ac:dyDescent="0.25">
      <c r="B220" s="64" t="s">
        <v>5165</v>
      </c>
    </row>
    <row r="221" spans="2:2" ht="18.75" x14ac:dyDescent="0.25">
      <c r="B221" s="64" t="s">
        <v>5166</v>
      </c>
    </row>
    <row r="222" spans="2:2" ht="18.75" x14ac:dyDescent="0.25">
      <c r="B222" s="64"/>
    </row>
    <row r="223" spans="2:2" ht="18.75" x14ac:dyDescent="0.25">
      <c r="B223" s="64" t="s">
        <v>5167</v>
      </c>
    </row>
    <row r="224" spans="2:2" ht="18.75" x14ac:dyDescent="0.25">
      <c r="B224" s="64" t="s">
        <v>5168</v>
      </c>
    </row>
    <row r="225" spans="2:2" ht="18.75" x14ac:dyDescent="0.25">
      <c r="B225" s="64"/>
    </row>
    <row r="226" spans="2:2" ht="18.75" x14ac:dyDescent="0.25">
      <c r="B226" s="64" t="s">
        <v>175</v>
      </c>
    </row>
    <row r="227" spans="2:2" ht="18.75" x14ac:dyDescent="0.25">
      <c r="B227" s="64" t="s">
        <v>5169</v>
      </c>
    </row>
    <row r="228" spans="2:2" ht="18.75" x14ac:dyDescent="0.25">
      <c r="B228" s="64" t="s">
        <v>5170</v>
      </c>
    </row>
    <row r="229" spans="2:2" ht="18.75" x14ac:dyDescent="0.25">
      <c r="B229" s="64" t="s">
        <v>5171</v>
      </c>
    </row>
    <row r="230" spans="2:2" ht="18.75" x14ac:dyDescent="0.25">
      <c r="B230" s="64" t="s">
        <v>5172</v>
      </c>
    </row>
    <row r="231" spans="2:2" ht="18.75" x14ac:dyDescent="0.25">
      <c r="B231" s="64" t="s">
        <v>5173</v>
      </c>
    </row>
    <row r="232" spans="2:2" ht="18.75" x14ac:dyDescent="0.25">
      <c r="B232" s="64">
        <v>4</v>
      </c>
    </row>
    <row r="233" spans="2:2" ht="18.75" x14ac:dyDescent="0.25">
      <c r="B233" s="64" t="s">
        <v>5174</v>
      </c>
    </row>
    <row r="234" spans="2:2" ht="18.75" x14ac:dyDescent="0.25">
      <c r="B234" s="64" t="s">
        <v>5175</v>
      </c>
    </row>
    <row r="235" spans="2:2" ht="18.75" x14ac:dyDescent="0.25">
      <c r="B235" s="64" t="s">
        <v>5176</v>
      </c>
    </row>
    <row r="236" spans="2:2" ht="18.75" x14ac:dyDescent="0.25">
      <c r="B236" s="64" t="s">
        <v>5177</v>
      </c>
    </row>
    <row r="237" spans="2:2" ht="18.75" x14ac:dyDescent="0.25">
      <c r="B237" s="64" t="s">
        <v>5178</v>
      </c>
    </row>
    <row r="238" spans="2:2" ht="18.75" x14ac:dyDescent="0.25">
      <c r="B238" s="64" t="s">
        <v>5129</v>
      </c>
    </row>
    <row r="239" spans="2:2" ht="18.75" x14ac:dyDescent="0.25">
      <c r="B239" s="64" t="s">
        <v>5179</v>
      </c>
    </row>
    <row r="240" spans="2:2" ht="18.75" x14ac:dyDescent="0.25">
      <c r="B240" s="64" t="s">
        <v>5180</v>
      </c>
    </row>
    <row r="241" spans="2:2" ht="18.75" x14ac:dyDescent="0.25">
      <c r="B241" s="64" t="s">
        <v>5181</v>
      </c>
    </row>
    <row r="242" spans="2:2" ht="18.75" x14ac:dyDescent="0.25">
      <c r="B242" s="64" t="s">
        <v>5182</v>
      </c>
    </row>
    <row r="243" spans="2:2" ht="18.75" x14ac:dyDescent="0.25">
      <c r="B243" s="64" t="s">
        <v>5183</v>
      </c>
    </row>
    <row r="244" spans="2:2" ht="18.75" x14ac:dyDescent="0.25">
      <c r="B244" s="64" t="s">
        <v>5184</v>
      </c>
    </row>
    <row r="245" spans="2:2" ht="18.75" x14ac:dyDescent="0.25">
      <c r="B245" s="64" t="s">
        <v>5185</v>
      </c>
    </row>
    <row r="246" spans="2:2" ht="18.75" x14ac:dyDescent="0.25">
      <c r="B246" s="64" t="s">
        <v>5186</v>
      </c>
    </row>
    <row r="247" spans="2:2" ht="18.75" x14ac:dyDescent="0.25">
      <c r="B247" s="64" t="s">
        <v>5187</v>
      </c>
    </row>
    <row r="248" spans="2:2" ht="18.75" x14ac:dyDescent="0.25">
      <c r="B248" s="64" t="s">
        <v>5188</v>
      </c>
    </row>
    <row r="249" spans="2:2" ht="18.75" x14ac:dyDescent="0.25">
      <c r="B249" s="64" t="s">
        <v>5189</v>
      </c>
    </row>
    <row r="250" spans="2:2" ht="18.75" x14ac:dyDescent="0.25">
      <c r="B250" s="64" t="s">
        <v>5190</v>
      </c>
    </row>
    <row r="251" spans="2:2" ht="18.75" x14ac:dyDescent="0.25">
      <c r="B251" s="119" t="s">
        <v>5191</v>
      </c>
    </row>
    <row r="252" spans="2:2" ht="18.75" x14ac:dyDescent="0.25">
      <c r="B252" s="64" t="s">
        <v>5192</v>
      </c>
    </row>
    <row r="253" spans="2:2" ht="18.75" x14ac:dyDescent="0.25">
      <c r="B253" s="64"/>
    </row>
    <row r="254" spans="2:2" ht="18.75" x14ac:dyDescent="0.25">
      <c r="B254" s="64" t="s">
        <v>5193</v>
      </c>
    </row>
    <row r="255" spans="2:2" ht="18.75" x14ac:dyDescent="0.25">
      <c r="B255" s="64"/>
    </row>
    <row r="256" spans="2:2" ht="18.75" x14ac:dyDescent="0.25">
      <c r="B256" s="64" t="s">
        <v>5194</v>
      </c>
    </row>
    <row r="257" spans="2:2" ht="18.75" x14ac:dyDescent="0.25">
      <c r="B257" s="64" t="s">
        <v>5195</v>
      </c>
    </row>
    <row r="258" spans="2:2" ht="18.75" x14ac:dyDescent="0.25">
      <c r="B258" s="64" t="s">
        <v>5196</v>
      </c>
    </row>
    <row r="259" spans="2:2" ht="18.75" x14ac:dyDescent="0.25">
      <c r="B259" s="64" t="s">
        <v>5197</v>
      </c>
    </row>
    <row r="260" spans="2:2" ht="18.75" x14ac:dyDescent="0.25">
      <c r="B260" s="64" t="s">
        <v>5198</v>
      </c>
    </row>
    <row r="261" spans="2:2" ht="18.75" x14ac:dyDescent="0.25">
      <c r="B261" s="64" t="s">
        <v>5199</v>
      </c>
    </row>
    <row r="262" spans="2:2" ht="18.75" x14ac:dyDescent="0.25">
      <c r="B262" s="64" t="s">
        <v>5200</v>
      </c>
    </row>
    <row r="263" spans="2:2" ht="18.75" x14ac:dyDescent="0.25">
      <c r="B263" s="64" t="s">
        <v>5201</v>
      </c>
    </row>
    <row r="264" spans="2:2" ht="18.75" x14ac:dyDescent="0.25">
      <c r="B264" s="64" t="s">
        <v>5202</v>
      </c>
    </row>
    <row r="265" spans="2:2" ht="18.75" x14ac:dyDescent="0.25">
      <c r="B265" s="64" t="s">
        <v>5203</v>
      </c>
    </row>
    <row r="266" spans="2:2" ht="18.75" x14ac:dyDescent="0.25">
      <c r="B266" s="64" t="s">
        <v>5204</v>
      </c>
    </row>
    <row r="267" spans="2:2" ht="18.75" x14ac:dyDescent="0.25">
      <c r="B267" s="64" t="s">
        <v>5205</v>
      </c>
    </row>
    <row r="268" spans="2:2" ht="18.75" x14ac:dyDescent="0.25">
      <c r="B268" s="64" t="s">
        <v>5206</v>
      </c>
    </row>
    <row r="269" spans="2:2" ht="18.75" x14ac:dyDescent="0.25">
      <c r="B269" s="64" t="s">
        <v>175</v>
      </c>
    </row>
    <row r="270" spans="2:2" ht="18.75" x14ac:dyDescent="0.25">
      <c r="B270" s="64" t="s">
        <v>5207</v>
      </c>
    </row>
    <row r="271" spans="2:2" ht="18.75" x14ac:dyDescent="0.25">
      <c r="B271" s="64" t="s">
        <v>5208</v>
      </c>
    </row>
    <row r="272" spans="2:2" ht="18.75" x14ac:dyDescent="0.25">
      <c r="B272" s="64" t="s">
        <v>5209</v>
      </c>
    </row>
    <row r="273" spans="2:2" ht="18.75" x14ac:dyDescent="0.25">
      <c r="B273" s="64" t="s">
        <v>5210</v>
      </c>
    </row>
    <row r="274" spans="2:2" ht="18.75" x14ac:dyDescent="0.25">
      <c r="B274" s="64" t="s">
        <v>5211</v>
      </c>
    </row>
    <row r="275" spans="2:2" ht="18.75" x14ac:dyDescent="0.25">
      <c r="B275" s="64" t="s">
        <v>5212</v>
      </c>
    </row>
    <row r="276" spans="2:2" ht="18.75" x14ac:dyDescent="0.25">
      <c r="B276" s="64" t="s">
        <v>5213</v>
      </c>
    </row>
    <row r="277" spans="2:2" ht="18.75" x14ac:dyDescent="0.25">
      <c r="B277" s="64">
        <v>5</v>
      </c>
    </row>
    <row r="278" spans="2:2" ht="18.75" x14ac:dyDescent="0.25">
      <c r="B278" s="64" t="s">
        <v>5214</v>
      </c>
    </row>
    <row r="279" spans="2:2" ht="18.75" x14ac:dyDescent="0.25">
      <c r="B279" s="64"/>
    </row>
    <row r="280" spans="2:2" ht="18.75" x14ac:dyDescent="0.25">
      <c r="B280" s="64" t="s">
        <v>5215</v>
      </c>
    </row>
    <row r="281" spans="2:2" ht="18.75" x14ac:dyDescent="0.25">
      <c r="B281" s="64" t="s">
        <v>5216</v>
      </c>
    </row>
    <row r="282" spans="2:2" ht="18.75" x14ac:dyDescent="0.25">
      <c r="B282" s="64" t="s">
        <v>5217</v>
      </c>
    </row>
    <row r="283" spans="2:2" ht="18.75" x14ac:dyDescent="0.25">
      <c r="B283" s="64" t="s">
        <v>5218</v>
      </c>
    </row>
    <row r="284" spans="2:2" ht="18.75" x14ac:dyDescent="0.25">
      <c r="B284" s="64" t="s">
        <v>5219</v>
      </c>
    </row>
    <row r="285" spans="2:2" ht="18.75" x14ac:dyDescent="0.25">
      <c r="B285" s="64" t="s">
        <v>5220</v>
      </c>
    </row>
    <row r="286" spans="2:2" ht="18.75" x14ac:dyDescent="0.25">
      <c r="B286" s="64"/>
    </row>
    <row r="287" spans="2:2" ht="18.75" x14ac:dyDescent="0.25">
      <c r="B287" s="64" t="s">
        <v>5221</v>
      </c>
    </row>
    <row r="288" spans="2:2" ht="18.75" x14ac:dyDescent="0.25">
      <c r="B288" s="64"/>
    </row>
    <row r="289" spans="2:2" ht="18.75" x14ac:dyDescent="0.25">
      <c r="B289" s="64" t="s">
        <v>5222</v>
      </c>
    </row>
    <row r="290" spans="2:2" ht="18.75" x14ac:dyDescent="0.25">
      <c r="B290" s="64" t="s">
        <v>5223</v>
      </c>
    </row>
    <row r="291" spans="2:2" ht="18.75" x14ac:dyDescent="0.25">
      <c r="B291" s="64" t="s">
        <v>5224</v>
      </c>
    </row>
    <row r="292" spans="2:2" ht="18.75" x14ac:dyDescent="0.25">
      <c r="B292" s="64" t="s">
        <v>5225</v>
      </c>
    </row>
    <row r="293" spans="2:2" ht="18.75" x14ac:dyDescent="0.25">
      <c r="B293" s="64"/>
    </row>
    <row r="294" spans="2:2" ht="18.75" x14ac:dyDescent="0.25">
      <c r="B294" s="64" t="s">
        <v>5226</v>
      </c>
    </row>
    <row r="295" spans="2:2" ht="18.75" x14ac:dyDescent="0.25">
      <c r="B295" s="64"/>
    </row>
    <row r="296" spans="2:2" ht="18.75" x14ac:dyDescent="0.25">
      <c r="B296" s="64" t="s">
        <v>5227</v>
      </c>
    </row>
    <row r="297" spans="2:2" ht="18.75" x14ac:dyDescent="0.25">
      <c r="B297" s="64" t="s">
        <v>5228</v>
      </c>
    </row>
    <row r="298" spans="2:2" ht="18.75" x14ac:dyDescent="0.25">
      <c r="B298" s="64" t="s">
        <v>5229</v>
      </c>
    </row>
    <row r="299" spans="2:2" ht="18.75" x14ac:dyDescent="0.25">
      <c r="B299" s="119" t="s">
        <v>5230</v>
      </c>
    </row>
    <row r="300" spans="2:2" ht="18.75" x14ac:dyDescent="0.25">
      <c r="B300" s="64" t="s">
        <v>5231</v>
      </c>
    </row>
    <row r="301" spans="2:2" ht="18.75" x14ac:dyDescent="0.25">
      <c r="B301" s="64" t="s">
        <v>5232</v>
      </c>
    </row>
    <row r="302" spans="2:2" ht="18.75" x14ac:dyDescent="0.25">
      <c r="B302" s="64" t="s">
        <v>5233</v>
      </c>
    </row>
    <row r="303" spans="2:2" ht="18.75" x14ac:dyDescent="0.25">
      <c r="B303" s="64" t="s">
        <v>5234</v>
      </c>
    </row>
    <row r="304" spans="2:2" ht="18.75" x14ac:dyDescent="0.25">
      <c r="B304" s="64" t="s">
        <v>5235</v>
      </c>
    </row>
    <row r="305" spans="2:2" ht="18.75" x14ac:dyDescent="0.25">
      <c r="B305" s="64" t="s">
        <v>5236</v>
      </c>
    </row>
    <row r="306" spans="2:2" ht="18.75" x14ac:dyDescent="0.25">
      <c r="B306" s="64" t="s">
        <v>5237</v>
      </c>
    </row>
    <row r="307" spans="2:2" ht="18.75" x14ac:dyDescent="0.25">
      <c r="B307" s="64" t="s">
        <v>5238</v>
      </c>
    </row>
    <row r="308" spans="2:2" ht="18.75" x14ac:dyDescent="0.25">
      <c r="B308" s="64" t="s">
        <v>5239</v>
      </c>
    </row>
    <row r="309" spans="2:2" ht="18.75" x14ac:dyDescent="0.25">
      <c r="B309" s="64" t="s">
        <v>5240</v>
      </c>
    </row>
    <row r="310" spans="2:2" ht="18.75" x14ac:dyDescent="0.25">
      <c r="B310" s="64" t="s">
        <v>5241</v>
      </c>
    </row>
    <row r="311" spans="2:2" ht="18.75" x14ac:dyDescent="0.25">
      <c r="B311" s="64" t="s">
        <v>5242</v>
      </c>
    </row>
    <row r="312" spans="2:2" ht="18.75" x14ac:dyDescent="0.25">
      <c r="B312" s="64" t="s">
        <v>5243</v>
      </c>
    </row>
    <row r="313" spans="2:2" ht="18.75" x14ac:dyDescent="0.25">
      <c r="B313" s="64" t="s">
        <v>5244</v>
      </c>
    </row>
    <row r="314" spans="2:2" ht="18.75" x14ac:dyDescent="0.25">
      <c r="B314" s="64" t="s">
        <v>5245</v>
      </c>
    </row>
    <row r="315" spans="2:2" ht="18.75" x14ac:dyDescent="0.25">
      <c r="B315" s="64" t="s">
        <v>5246</v>
      </c>
    </row>
    <row r="316" spans="2:2" ht="18.75" x14ac:dyDescent="0.25">
      <c r="B316" s="64" t="s">
        <v>5247</v>
      </c>
    </row>
    <row r="317" spans="2:2" ht="18.75" x14ac:dyDescent="0.25">
      <c r="B317" s="64" t="s">
        <v>5248</v>
      </c>
    </row>
    <row r="318" spans="2:2" ht="18.75" x14ac:dyDescent="0.25">
      <c r="B318" s="64" t="s">
        <v>5249</v>
      </c>
    </row>
    <row r="319" spans="2:2" ht="18.75" x14ac:dyDescent="0.25">
      <c r="B319" s="64" t="s">
        <v>5250</v>
      </c>
    </row>
    <row r="320" spans="2:2" ht="18.75" x14ac:dyDescent="0.25">
      <c r="B320" s="64" t="s">
        <v>5251</v>
      </c>
    </row>
    <row r="321" spans="2:2" ht="18.75" x14ac:dyDescent="0.25">
      <c r="B321" s="64" t="s">
        <v>5252</v>
      </c>
    </row>
    <row r="322" spans="2:2" ht="18.75" x14ac:dyDescent="0.25">
      <c r="B322" s="64">
        <v>6</v>
      </c>
    </row>
    <row r="323" spans="2:2" ht="18.75" x14ac:dyDescent="0.25">
      <c r="B323" s="64" t="s">
        <v>5253</v>
      </c>
    </row>
    <row r="324" spans="2:2" ht="18.75" x14ac:dyDescent="0.25">
      <c r="B324" s="64" t="s">
        <v>5254</v>
      </c>
    </row>
    <row r="325" spans="2:2" ht="18.75" x14ac:dyDescent="0.25">
      <c r="B325" s="64" t="s">
        <v>5255</v>
      </c>
    </row>
    <row r="326" spans="2:2" ht="18.75" x14ac:dyDescent="0.25">
      <c r="B326" s="64" t="s">
        <v>5256</v>
      </c>
    </row>
    <row r="327" spans="2:2" ht="18.75" x14ac:dyDescent="0.25">
      <c r="B327" s="64" t="s">
        <v>5257</v>
      </c>
    </row>
    <row r="328" spans="2:2" ht="18.75" x14ac:dyDescent="0.25">
      <c r="B328" s="64" t="s">
        <v>5258</v>
      </c>
    </row>
    <row r="329" spans="2:2" ht="18.75" x14ac:dyDescent="0.25">
      <c r="B329" s="64" t="s">
        <v>5259</v>
      </c>
    </row>
    <row r="330" spans="2:2" ht="18.75" x14ac:dyDescent="0.25">
      <c r="B330" s="64" t="s">
        <v>5260</v>
      </c>
    </row>
    <row r="331" spans="2:2" ht="18.75" x14ac:dyDescent="0.25">
      <c r="B331" s="64" t="s">
        <v>5261</v>
      </c>
    </row>
    <row r="332" spans="2:2" ht="18.75" x14ac:dyDescent="0.25">
      <c r="B332" s="64" t="s">
        <v>5262</v>
      </c>
    </row>
    <row r="333" spans="2:2" ht="18.75" x14ac:dyDescent="0.25">
      <c r="B333" s="64" t="s">
        <v>5263</v>
      </c>
    </row>
    <row r="334" spans="2:2" ht="18.75" x14ac:dyDescent="0.25">
      <c r="B334" s="64" t="s">
        <v>5264</v>
      </c>
    </row>
    <row r="335" spans="2:2" ht="18.75" x14ac:dyDescent="0.25">
      <c r="B335" s="64" t="s">
        <v>5265</v>
      </c>
    </row>
    <row r="336" spans="2:2" ht="18.75" x14ac:dyDescent="0.25">
      <c r="B336" s="64" t="s">
        <v>5266</v>
      </c>
    </row>
    <row r="337" spans="2:2" ht="18.75" x14ac:dyDescent="0.25">
      <c r="B337" s="64" t="s">
        <v>5267</v>
      </c>
    </row>
    <row r="338" spans="2:2" ht="18.75" x14ac:dyDescent="0.25">
      <c r="B338" s="64" t="s">
        <v>5268</v>
      </c>
    </row>
    <row r="339" spans="2:2" ht="18.75" x14ac:dyDescent="0.25">
      <c r="B339" s="64" t="s">
        <v>5269</v>
      </c>
    </row>
    <row r="340" spans="2:2" ht="18.75" x14ac:dyDescent="0.25">
      <c r="B340" s="64"/>
    </row>
    <row r="341" spans="2:2" ht="18.75" x14ac:dyDescent="0.25">
      <c r="B341" s="64" t="s">
        <v>5270</v>
      </c>
    </row>
    <row r="342" spans="2:2" ht="18.75" x14ac:dyDescent="0.25">
      <c r="B342" s="64" t="s">
        <v>5271</v>
      </c>
    </row>
    <row r="343" spans="2:2" ht="18.75" x14ac:dyDescent="0.25">
      <c r="B343" s="64" t="s">
        <v>5272</v>
      </c>
    </row>
    <row r="344" spans="2:2" ht="18.75" x14ac:dyDescent="0.25">
      <c r="B344" s="64" t="s">
        <v>5273</v>
      </c>
    </row>
    <row r="345" spans="2:2" ht="18.75" x14ac:dyDescent="0.25">
      <c r="B345" s="64" t="s">
        <v>5274</v>
      </c>
    </row>
    <row r="346" spans="2:2" ht="18.75" x14ac:dyDescent="0.25">
      <c r="B346" s="64" t="s">
        <v>5275</v>
      </c>
    </row>
    <row r="347" spans="2:2" ht="18.75" x14ac:dyDescent="0.25">
      <c r="B347" s="64" t="s">
        <v>5276</v>
      </c>
    </row>
    <row r="348" spans="2:2" ht="18.75" x14ac:dyDescent="0.25">
      <c r="B348" s="64"/>
    </row>
    <row r="349" spans="2:2" ht="18.75" x14ac:dyDescent="0.25">
      <c r="B349" s="64" t="s">
        <v>5277</v>
      </c>
    </row>
    <row r="350" spans="2:2" ht="18.75" x14ac:dyDescent="0.25">
      <c r="B350" s="64" t="s">
        <v>5278</v>
      </c>
    </row>
    <row r="351" spans="2:2" ht="18.75" x14ac:dyDescent="0.25">
      <c r="B351" s="64" t="s">
        <v>5279</v>
      </c>
    </row>
    <row r="352" spans="2:2" ht="18.75" x14ac:dyDescent="0.25">
      <c r="B352" s="64" t="s">
        <v>5280</v>
      </c>
    </row>
    <row r="353" spans="2:2" ht="18.75" x14ac:dyDescent="0.25">
      <c r="B353" s="64" t="s">
        <v>5281</v>
      </c>
    </row>
    <row r="354" spans="2:2" ht="18.75" x14ac:dyDescent="0.25">
      <c r="B354" s="64" t="s">
        <v>5282</v>
      </c>
    </row>
    <row r="355" spans="2:2" ht="18.75" x14ac:dyDescent="0.25">
      <c r="B355" s="64" t="s">
        <v>5283</v>
      </c>
    </row>
    <row r="356" spans="2:2" ht="18.75" x14ac:dyDescent="0.25">
      <c r="B356" s="64" t="s">
        <v>5284</v>
      </c>
    </row>
    <row r="357" spans="2:2" ht="18.75" x14ac:dyDescent="0.25">
      <c r="B357" s="64" t="s">
        <v>5285</v>
      </c>
    </row>
    <row r="358" spans="2:2" ht="18.75" x14ac:dyDescent="0.25">
      <c r="B358" s="64" t="s">
        <v>5286</v>
      </c>
    </row>
    <row r="359" spans="2:2" ht="18.75" x14ac:dyDescent="0.25">
      <c r="B359" s="64" t="s">
        <v>5287</v>
      </c>
    </row>
    <row r="360" spans="2:2" ht="18.75" x14ac:dyDescent="0.25">
      <c r="B360" s="64" t="s">
        <v>5288</v>
      </c>
    </row>
    <row r="361" spans="2:2" ht="18.75" x14ac:dyDescent="0.25">
      <c r="B361" s="64" t="s">
        <v>5289</v>
      </c>
    </row>
    <row r="362" spans="2:2" ht="18.75" x14ac:dyDescent="0.25">
      <c r="B362" s="64" t="s">
        <v>5290</v>
      </c>
    </row>
    <row r="363" spans="2:2" ht="18.75" x14ac:dyDescent="0.25">
      <c r="B363" s="64" t="s">
        <v>5291</v>
      </c>
    </row>
    <row r="364" spans="2:2" ht="18.75" x14ac:dyDescent="0.25">
      <c r="B364" s="64" t="s">
        <v>5292</v>
      </c>
    </row>
    <row r="365" spans="2:2" ht="18.75" x14ac:dyDescent="0.25">
      <c r="B365" s="64" t="s">
        <v>5293</v>
      </c>
    </row>
    <row r="366" spans="2:2" ht="18.75" x14ac:dyDescent="0.25">
      <c r="B366" s="64" t="s">
        <v>5294</v>
      </c>
    </row>
    <row r="367" spans="2:2" ht="18.75" x14ac:dyDescent="0.25">
      <c r="B367" s="64">
        <v>7</v>
      </c>
    </row>
    <row r="368" spans="2:2" ht="18.75" x14ac:dyDescent="0.25">
      <c r="B368" s="64" t="s">
        <v>5295</v>
      </c>
    </row>
    <row r="369" spans="2:2" ht="18.75" x14ac:dyDescent="0.25">
      <c r="B369" s="64" t="s">
        <v>5296</v>
      </c>
    </row>
    <row r="370" spans="2:2" ht="18.75" x14ac:dyDescent="0.25">
      <c r="B370" s="64" t="s">
        <v>5297</v>
      </c>
    </row>
    <row r="371" spans="2:2" ht="18.75" x14ac:dyDescent="0.25">
      <c r="B371" s="64" t="s">
        <v>5298</v>
      </c>
    </row>
    <row r="372" spans="2:2" ht="18.75" x14ac:dyDescent="0.25">
      <c r="B372" s="64" t="s">
        <v>5299</v>
      </c>
    </row>
    <row r="373" spans="2:2" ht="18.75" x14ac:dyDescent="0.25">
      <c r="B373" s="64" t="s">
        <v>5300</v>
      </c>
    </row>
    <row r="374" spans="2:2" ht="18.75" x14ac:dyDescent="0.25">
      <c r="B374" s="64" t="s">
        <v>5301</v>
      </c>
    </row>
    <row r="375" spans="2:2" ht="18.75" x14ac:dyDescent="0.25">
      <c r="B375" s="64" t="s">
        <v>5302</v>
      </c>
    </row>
    <row r="376" spans="2:2" ht="18.75" x14ac:dyDescent="0.25">
      <c r="B376" s="64" t="s">
        <v>5303</v>
      </c>
    </row>
    <row r="377" spans="2:2" ht="18.75" x14ac:dyDescent="0.25">
      <c r="B377" s="64" t="s">
        <v>5304</v>
      </c>
    </row>
    <row r="378" spans="2:2" ht="18.75" x14ac:dyDescent="0.25">
      <c r="B378" s="64" t="s">
        <v>5305</v>
      </c>
    </row>
    <row r="379" spans="2:2" ht="18.75" x14ac:dyDescent="0.25">
      <c r="B379" s="64" t="s">
        <v>5306</v>
      </c>
    </row>
    <row r="380" spans="2:2" ht="18.75" x14ac:dyDescent="0.25">
      <c r="B380" s="64" t="s">
        <v>5307</v>
      </c>
    </row>
    <row r="381" spans="2:2" ht="18.75" x14ac:dyDescent="0.25">
      <c r="B381" s="64" t="s">
        <v>5308</v>
      </c>
    </row>
    <row r="382" spans="2:2" ht="18.75" x14ac:dyDescent="0.25">
      <c r="B382" s="64"/>
    </row>
    <row r="383" spans="2:2" ht="18.75" x14ac:dyDescent="0.25">
      <c r="B383" s="64" t="s">
        <v>5309</v>
      </c>
    </row>
    <row r="384" spans="2:2" ht="18.75" x14ac:dyDescent="0.25">
      <c r="B384" s="64"/>
    </row>
    <row r="385" spans="2:2" ht="18.75" x14ac:dyDescent="0.25">
      <c r="B385" s="64" t="s">
        <v>5310</v>
      </c>
    </row>
    <row r="386" spans="2:2" ht="18.75" x14ac:dyDescent="0.25">
      <c r="B386" s="266"/>
    </row>
    <row r="387" spans="2:2" ht="18.75" x14ac:dyDescent="0.25">
      <c r="B387" s="266" t="s">
        <v>5311</v>
      </c>
    </row>
    <row r="388" spans="2:2" ht="18.75" x14ac:dyDescent="0.25">
      <c r="B388" s="64" t="s">
        <v>5086</v>
      </c>
    </row>
    <row r="389" spans="2:2" ht="18.75" x14ac:dyDescent="0.25">
      <c r="B389" s="266" t="s">
        <v>5312</v>
      </c>
    </row>
    <row r="390" spans="2:2" ht="18.75" x14ac:dyDescent="0.25">
      <c r="B390" s="64"/>
    </row>
    <row r="391" spans="2:2" ht="18.75" x14ac:dyDescent="0.25">
      <c r="B391" s="266" t="s">
        <v>5313</v>
      </c>
    </row>
    <row r="392" spans="2:2" ht="18.75" x14ac:dyDescent="0.25">
      <c r="B392" s="64"/>
    </row>
    <row r="393" spans="2:2" ht="18.75" x14ac:dyDescent="0.25">
      <c r="B393" s="266" t="s">
        <v>5314</v>
      </c>
    </row>
    <row r="394" spans="2:2" ht="18.75" x14ac:dyDescent="0.25">
      <c r="B394" s="64" t="s">
        <v>5315</v>
      </c>
    </row>
    <row r="395" spans="2:2" ht="18.75" x14ac:dyDescent="0.25">
      <c r="B395" s="266" t="s">
        <v>5316</v>
      </c>
    </row>
    <row r="396" spans="2:2" ht="18.75" x14ac:dyDescent="0.25">
      <c r="B396" s="64" t="s">
        <v>5317</v>
      </c>
    </row>
    <row r="397" spans="2:2" ht="18.75" x14ac:dyDescent="0.25">
      <c r="B397" s="266" t="s">
        <v>5318</v>
      </c>
    </row>
    <row r="398" spans="2:2" ht="18.75" x14ac:dyDescent="0.25">
      <c r="B398" s="64" t="s">
        <v>5319</v>
      </c>
    </row>
    <row r="399" spans="2:2" ht="18.75" x14ac:dyDescent="0.25">
      <c r="B399" s="64" t="s">
        <v>5320</v>
      </c>
    </row>
    <row r="400" spans="2:2" ht="18.75" x14ac:dyDescent="0.25">
      <c r="B400" s="64" t="s">
        <v>5321</v>
      </c>
    </row>
    <row r="401" spans="2:2" ht="18.75" x14ac:dyDescent="0.25">
      <c r="B401" s="64" t="s">
        <v>5322</v>
      </c>
    </row>
    <row r="402" spans="2:2" ht="18.75" x14ac:dyDescent="0.25">
      <c r="B402" s="64" t="s">
        <v>5323</v>
      </c>
    </row>
    <row r="403" spans="2:2" ht="18.75" x14ac:dyDescent="0.25">
      <c r="B403" s="64" t="s">
        <v>5324</v>
      </c>
    </row>
    <row r="404" spans="2:2" ht="18.75" x14ac:dyDescent="0.25">
      <c r="B404" s="64" t="s">
        <v>5325</v>
      </c>
    </row>
    <row r="405" spans="2:2" ht="18.75" x14ac:dyDescent="0.25">
      <c r="B405" s="64" t="s">
        <v>5326</v>
      </c>
    </row>
    <row r="406" spans="2:2" ht="18.75" x14ac:dyDescent="0.25">
      <c r="B406" s="64" t="s">
        <v>5086</v>
      </c>
    </row>
    <row r="407" spans="2:2" ht="18.75" x14ac:dyDescent="0.25">
      <c r="B407" s="64" t="s">
        <v>5327</v>
      </c>
    </row>
    <row r="408" spans="2:2" ht="18.75" x14ac:dyDescent="0.25">
      <c r="B408" s="64" t="s">
        <v>5328</v>
      </c>
    </row>
    <row r="409" spans="2:2" ht="18.75" x14ac:dyDescent="0.25">
      <c r="B409" s="64" t="s">
        <v>5329</v>
      </c>
    </row>
    <row r="410" spans="2:2" ht="18.75" x14ac:dyDescent="0.25">
      <c r="B410" s="64" t="s">
        <v>5330</v>
      </c>
    </row>
    <row r="411" spans="2:2" ht="18.75" x14ac:dyDescent="0.25">
      <c r="B411" s="64"/>
    </row>
    <row r="412" spans="2:2" ht="18.75" x14ac:dyDescent="0.25">
      <c r="B412" s="64">
        <v>8</v>
      </c>
    </row>
    <row r="413" spans="2:2" ht="18.75" x14ac:dyDescent="0.25">
      <c r="B413" s="64" t="s">
        <v>5331</v>
      </c>
    </row>
    <row r="414" spans="2:2" ht="18.75" x14ac:dyDescent="0.25">
      <c r="B414" s="64" t="s">
        <v>5332</v>
      </c>
    </row>
    <row r="415" spans="2:2" ht="18.75" x14ac:dyDescent="0.25">
      <c r="B415" s="64" t="s">
        <v>5333</v>
      </c>
    </row>
    <row r="416" spans="2:2" ht="18.75" x14ac:dyDescent="0.25">
      <c r="B416" s="64" t="s">
        <v>5334</v>
      </c>
    </row>
    <row r="417" spans="2:2" ht="18.75" x14ac:dyDescent="0.25">
      <c r="B417" s="64" t="s">
        <v>5335</v>
      </c>
    </row>
    <row r="418" spans="2:2" ht="18.75" x14ac:dyDescent="0.25">
      <c r="B418" s="64" t="s">
        <v>5336</v>
      </c>
    </row>
    <row r="419" spans="2:2" ht="18.75" x14ac:dyDescent="0.25">
      <c r="B419" s="64" t="s">
        <v>5337</v>
      </c>
    </row>
    <row r="420" spans="2:2" ht="18.75" x14ac:dyDescent="0.25">
      <c r="B420" s="64" t="s">
        <v>5338</v>
      </c>
    </row>
    <row r="421" spans="2:2" ht="18.75" x14ac:dyDescent="0.25">
      <c r="B421" s="64"/>
    </row>
    <row r="422" spans="2:2" ht="18.75" x14ac:dyDescent="0.25">
      <c r="B422" s="64" t="s">
        <v>5339</v>
      </c>
    </row>
    <row r="423" spans="2:2" ht="18.75" x14ac:dyDescent="0.3">
      <c r="B423" s="267"/>
    </row>
    <row r="424" spans="2:2" ht="18.75" x14ac:dyDescent="0.25">
      <c r="B424" s="64" t="s">
        <v>5340</v>
      </c>
    </row>
    <row r="425" spans="2:2" ht="18.75" x14ac:dyDescent="0.25">
      <c r="B425" s="64" t="s">
        <v>5341</v>
      </c>
    </row>
    <row r="426" spans="2:2" ht="18.75" x14ac:dyDescent="0.25">
      <c r="B426" s="64" t="s">
        <v>5342</v>
      </c>
    </row>
    <row r="427" spans="2:2" ht="18.75" x14ac:dyDescent="0.25">
      <c r="B427" s="64" t="s">
        <v>5343</v>
      </c>
    </row>
    <row r="428" spans="2:2" ht="18.75" x14ac:dyDescent="0.25">
      <c r="B428" s="64" t="s">
        <v>5344</v>
      </c>
    </row>
    <row r="429" spans="2:2" ht="18.75" x14ac:dyDescent="0.25">
      <c r="B429" s="64" t="s">
        <v>5341</v>
      </c>
    </row>
    <row r="430" spans="2:2" ht="18.75" x14ac:dyDescent="0.25">
      <c r="B430" s="64" t="s">
        <v>5345</v>
      </c>
    </row>
    <row r="431" spans="2:2" ht="18.75" x14ac:dyDescent="0.25">
      <c r="B431" s="64" t="s">
        <v>5096</v>
      </c>
    </row>
    <row r="432" spans="2:2" ht="18.75" x14ac:dyDescent="0.25">
      <c r="B432" s="64" t="s">
        <v>5346</v>
      </c>
    </row>
    <row r="433" spans="2:2" ht="18.75" x14ac:dyDescent="0.25">
      <c r="B433" s="64" t="s">
        <v>5347</v>
      </c>
    </row>
    <row r="434" spans="2:2" ht="18.75" x14ac:dyDescent="0.25">
      <c r="B434" s="64"/>
    </row>
    <row r="435" spans="2:2" ht="18.75" x14ac:dyDescent="0.25">
      <c r="B435" s="64" t="s">
        <v>5348</v>
      </c>
    </row>
    <row r="436" spans="2:2" ht="18.75" x14ac:dyDescent="0.25">
      <c r="B436" s="64"/>
    </row>
    <row r="437" spans="2:2" ht="18.75" x14ac:dyDescent="0.25">
      <c r="B437" s="64" t="s">
        <v>5349</v>
      </c>
    </row>
    <row r="438" spans="2:2" ht="18.75" x14ac:dyDescent="0.25">
      <c r="B438" s="64" t="s">
        <v>5350</v>
      </c>
    </row>
    <row r="439" spans="2:2" ht="18.75" x14ac:dyDescent="0.25">
      <c r="B439" s="64" t="s">
        <v>5351</v>
      </c>
    </row>
    <row r="440" spans="2:2" ht="18.75" x14ac:dyDescent="0.25">
      <c r="B440" s="64"/>
    </row>
    <row r="441" spans="2:2" ht="18.75" x14ac:dyDescent="0.3">
      <c r="B441" s="267" t="s">
        <v>5352</v>
      </c>
    </row>
    <row r="442" spans="2:2" ht="18.75" x14ac:dyDescent="0.25">
      <c r="B442" s="64" t="s">
        <v>5353</v>
      </c>
    </row>
    <row r="443" spans="2:2" ht="18.75" x14ac:dyDescent="0.25">
      <c r="B443" s="64" t="s">
        <v>175</v>
      </c>
    </row>
    <row r="444" spans="2:2" ht="18.75" x14ac:dyDescent="0.3">
      <c r="B444" s="267" t="s">
        <v>5354</v>
      </c>
    </row>
    <row r="445" spans="2:2" ht="18.75" x14ac:dyDescent="0.25">
      <c r="B445" s="268" t="s">
        <v>5355</v>
      </c>
    </row>
    <row r="446" spans="2:2" ht="18.75" x14ac:dyDescent="0.3">
      <c r="B446" s="267" t="s">
        <v>5356</v>
      </c>
    </row>
    <row r="447" spans="2:2" ht="18.75" x14ac:dyDescent="0.3">
      <c r="B447" s="267" t="s">
        <v>5357</v>
      </c>
    </row>
    <row r="448" spans="2:2" ht="18.75" x14ac:dyDescent="0.3">
      <c r="B448" s="267" t="s">
        <v>5358</v>
      </c>
    </row>
    <row r="449" spans="2:2" ht="18.75" x14ac:dyDescent="0.3">
      <c r="B449" s="267" t="s">
        <v>5359</v>
      </c>
    </row>
    <row r="450" spans="2:2" ht="18.75" x14ac:dyDescent="0.3">
      <c r="B450" s="267" t="s">
        <v>5360</v>
      </c>
    </row>
    <row r="451" spans="2:2" ht="18.75" x14ac:dyDescent="0.3">
      <c r="B451" s="267" t="s">
        <v>5361</v>
      </c>
    </row>
    <row r="452" spans="2:2" ht="18.75" x14ac:dyDescent="0.3">
      <c r="B452" s="267" t="s">
        <v>5362</v>
      </c>
    </row>
    <row r="453" spans="2:2" ht="18.75" x14ac:dyDescent="0.3">
      <c r="B453" s="267" t="s">
        <v>5363</v>
      </c>
    </row>
    <row r="454" spans="2:2" ht="18.75" x14ac:dyDescent="0.3">
      <c r="B454" s="267" t="s">
        <v>5364</v>
      </c>
    </row>
    <row r="455" spans="2:2" ht="18.75" x14ac:dyDescent="0.3">
      <c r="B455" s="267" t="s">
        <v>5365</v>
      </c>
    </row>
    <row r="456" spans="2:2" ht="18.75" x14ac:dyDescent="0.3">
      <c r="B456" s="267"/>
    </row>
    <row r="457" spans="2:2" ht="18.75" x14ac:dyDescent="0.3">
      <c r="B457" s="267" t="s">
        <v>175</v>
      </c>
    </row>
    <row r="458" spans="2:2" ht="18.75" x14ac:dyDescent="0.3">
      <c r="B458" s="267">
        <v>9</v>
      </c>
    </row>
    <row r="459" spans="2:2" ht="18.75" x14ac:dyDescent="0.3">
      <c r="B459" s="267" t="s">
        <v>5366</v>
      </c>
    </row>
    <row r="460" spans="2:2" ht="18.75" x14ac:dyDescent="0.3">
      <c r="B460" s="267" t="s">
        <v>5367</v>
      </c>
    </row>
    <row r="461" spans="2:2" ht="18.75" x14ac:dyDescent="0.3">
      <c r="B461" s="267" t="s">
        <v>5368</v>
      </c>
    </row>
    <row r="462" spans="2:2" ht="18.75" x14ac:dyDescent="0.3">
      <c r="B462" s="267" t="s">
        <v>5369</v>
      </c>
    </row>
    <row r="463" spans="2:2" ht="18.75" x14ac:dyDescent="0.3">
      <c r="B463" s="267" t="s">
        <v>5370</v>
      </c>
    </row>
    <row r="464" spans="2:2" ht="18.75" x14ac:dyDescent="0.3">
      <c r="B464" s="267" t="s">
        <v>5371</v>
      </c>
    </row>
    <row r="465" spans="2:2" ht="18.75" x14ac:dyDescent="0.3">
      <c r="B465" s="267" t="s">
        <v>5372</v>
      </c>
    </row>
    <row r="466" spans="2:2" ht="18.75" x14ac:dyDescent="0.3">
      <c r="B466" s="267" t="s">
        <v>5373</v>
      </c>
    </row>
    <row r="467" spans="2:2" ht="18.75" x14ac:dyDescent="0.3">
      <c r="B467" s="267" t="s">
        <v>5374</v>
      </c>
    </row>
    <row r="468" spans="2:2" ht="18.75" x14ac:dyDescent="0.3">
      <c r="B468" s="267" t="s">
        <v>5375</v>
      </c>
    </row>
    <row r="469" spans="2:2" ht="18.75" x14ac:dyDescent="0.3">
      <c r="B469" s="267" t="s">
        <v>5376</v>
      </c>
    </row>
    <row r="470" spans="2:2" ht="18.75" x14ac:dyDescent="0.3">
      <c r="B470" s="267" t="s">
        <v>5377</v>
      </c>
    </row>
    <row r="471" spans="2:2" ht="18.75" x14ac:dyDescent="0.3">
      <c r="B471" s="267" t="s">
        <v>5378</v>
      </c>
    </row>
    <row r="472" spans="2:2" ht="18.75" x14ac:dyDescent="0.3">
      <c r="B472" s="267" t="s">
        <v>5379</v>
      </c>
    </row>
    <row r="473" spans="2:2" ht="18.75" x14ac:dyDescent="0.3">
      <c r="B473" s="267" t="s">
        <v>5380</v>
      </c>
    </row>
    <row r="474" spans="2:2" ht="18.75" x14ac:dyDescent="0.3">
      <c r="B474" s="267" t="s">
        <v>5381</v>
      </c>
    </row>
    <row r="475" spans="2:2" ht="18.75" x14ac:dyDescent="0.3">
      <c r="B475" s="267" t="s">
        <v>5382</v>
      </c>
    </row>
    <row r="476" spans="2:2" ht="18.75" x14ac:dyDescent="0.3">
      <c r="B476" s="267" t="s">
        <v>5383</v>
      </c>
    </row>
    <row r="477" spans="2:2" ht="18.75" x14ac:dyDescent="0.3">
      <c r="B477" s="267" t="s">
        <v>5384</v>
      </c>
    </row>
    <row r="478" spans="2:2" ht="18.75" x14ac:dyDescent="0.3">
      <c r="B478" s="267" t="s">
        <v>5385</v>
      </c>
    </row>
    <row r="479" spans="2:2" ht="18.75" x14ac:dyDescent="0.3">
      <c r="B479" s="267" t="s">
        <v>5386</v>
      </c>
    </row>
    <row r="480" spans="2:2" ht="18.75" x14ac:dyDescent="0.3">
      <c r="B480" s="267" t="s">
        <v>5387</v>
      </c>
    </row>
    <row r="481" spans="2:2" ht="18.75" x14ac:dyDescent="0.3">
      <c r="B481" s="267" t="s">
        <v>5388</v>
      </c>
    </row>
    <row r="482" spans="2:2" ht="18.75" x14ac:dyDescent="0.3">
      <c r="B482" s="267" t="s">
        <v>5389</v>
      </c>
    </row>
    <row r="483" spans="2:2" ht="18.75" x14ac:dyDescent="0.3">
      <c r="B483" s="267" t="s">
        <v>5390</v>
      </c>
    </row>
    <row r="484" spans="2:2" ht="18.75" x14ac:dyDescent="0.3">
      <c r="B484" s="267" t="s">
        <v>5391</v>
      </c>
    </row>
    <row r="485" spans="2:2" ht="18.75" x14ac:dyDescent="0.3">
      <c r="B485" s="267" t="s">
        <v>5392</v>
      </c>
    </row>
    <row r="486" spans="2:2" ht="18.75" x14ac:dyDescent="0.3">
      <c r="B486" s="267" t="s">
        <v>5393</v>
      </c>
    </row>
    <row r="487" spans="2:2" ht="18.75" x14ac:dyDescent="0.3">
      <c r="B487" s="267" t="s">
        <v>5394</v>
      </c>
    </row>
    <row r="488" spans="2:2" ht="18.75" x14ac:dyDescent="0.3">
      <c r="B488" s="267" t="s">
        <v>5395</v>
      </c>
    </row>
    <row r="489" spans="2:2" ht="18.75" x14ac:dyDescent="0.3">
      <c r="B489" s="267" t="s">
        <v>5396</v>
      </c>
    </row>
    <row r="490" spans="2:2" ht="18.75" x14ac:dyDescent="0.3">
      <c r="B490" s="267" t="s">
        <v>5397</v>
      </c>
    </row>
    <row r="491" spans="2:2" ht="18.75" x14ac:dyDescent="0.3">
      <c r="B491" s="267" t="s">
        <v>5398</v>
      </c>
    </row>
    <row r="492" spans="2:2" ht="18.75" x14ac:dyDescent="0.3">
      <c r="B492" s="267" t="s">
        <v>5399</v>
      </c>
    </row>
    <row r="493" spans="2:2" ht="18.75" x14ac:dyDescent="0.3">
      <c r="B493" s="267" t="s">
        <v>5400</v>
      </c>
    </row>
    <row r="494" spans="2:2" ht="18.75" x14ac:dyDescent="0.3">
      <c r="B494" s="267" t="s">
        <v>5401</v>
      </c>
    </row>
    <row r="495" spans="2:2" ht="18.75" x14ac:dyDescent="0.3">
      <c r="B495" s="267" t="s">
        <v>5402</v>
      </c>
    </row>
    <row r="496" spans="2:2" ht="18.75" x14ac:dyDescent="0.3">
      <c r="B496" s="267" t="s">
        <v>5403</v>
      </c>
    </row>
    <row r="497" spans="2:2" ht="18.75" x14ac:dyDescent="0.3">
      <c r="B497" s="267" t="s">
        <v>5129</v>
      </c>
    </row>
    <row r="498" spans="2:2" ht="18.75" x14ac:dyDescent="0.3">
      <c r="B498" s="267" t="s">
        <v>5404</v>
      </c>
    </row>
    <row r="499" spans="2:2" ht="18.75" x14ac:dyDescent="0.3">
      <c r="B499" s="267" t="s">
        <v>5405</v>
      </c>
    </row>
    <row r="500" spans="2:2" ht="18.75" x14ac:dyDescent="0.3">
      <c r="B500" s="267" t="s">
        <v>5406</v>
      </c>
    </row>
    <row r="501" spans="2:2" ht="18.75" x14ac:dyDescent="0.3">
      <c r="B501" s="267" t="s">
        <v>5407</v>
      </c>
    </row>
    <row r="502" spans="2:2" ht="18.75" x14ac:dyDescent="0.3">
      <c r="B502" s="267" t="s">
        <v>5408</v>
      </c>
    </row>
    <row r="503" spans="2:2" ht="18.75" x14ac:dyDescent="0.3">
      <c r="B503" s="267">
        <v>10</v>
      </c>
    </row>
    <row r="504" spans="2:2" ht="18.75" x14ac:dyDescent="0.3">
      <c r="B504" s="267" t="s">
        <v>5409</v>
      </c>
    </row>
    <row r="505" spans="2:2" ht="18.75" x14ac:dyDescent="0.3">
      <c r="B505" s="267" t="s">
        <v>5410</v>
      </c>
    </row>
    <row r="506" spans="2:2" ht="18.75" x14ac:dyDescent="0.3">
      <c r="B506" s="267" t="s">
        <v>5411</v>
      </c>
    </row>
    <row r="507" spans="2:2" ht="18.75" x14ac:dyDescent="0.3">
      <c r="B507" s="267" t="s">
        <v>5407</v>
      </c>
    </row>
    <row r="508" spans="2:2" ht="18.75" x14ac:dyDescent="0.3">
      <c r="B508" s="267" t="s">
        <v>5412</v>
      </c>
    </row>
    <row r="509" spans="2:2" ht="18.75" x14ac:dyDescent="0.3">
      <c r="B509" s="267" t="s">
        <v>5413</v>
      </c>
    </row>
    <row r="510" spans="2:2" ht="18.75" x14ac:dyDescent="0.3">
      <c r="B510" s="267" t="s">
        <v>5414</v>
      </c>
    </row>
    <row r="511" spans="2:2" ht="18.75" x14ac:dyDescent="0.3">
      <c r="B511" s="267" t="s">
        <v>5415</v>
      </c>
    </row>
    <row r="512" spans="2:2" ht="18.75" x14ac:dyDescent="0.3">
      <c r="B512" s="267" t="s">
        <v>5400</v>
      </c>
    </row>
    <row r="513" spans="2:2" ht="18.75" x14ac:dyDescent="0.3">
      <c r="B513" s="267" t="s">
        <v>5416</v>
      </c>
    </row>
    <row r="514" spans="2:2" ht="18.75" x14ac:dyDescent="0.3">
      <c r="B514" s="267" t="s">
        <v>5417</v>
      </c>
    </row>
    <row r="515" spans="2:2" ht="18.75" x14ac:dyDescent="0.3">
      <c r="B515" s="267" t="s">
        <v>5418</v>
      </c>
    </row>
    <row r="516" spans="2:2" ht="18.75" x14ac:dyDescent="0.3">
      <c r="B516" s="267" t="s">
        <v>5419</v>
      </c>
    </row>
    <row r="517" spans="2:2" ht="18.75" x14ac:dyDescent="0.3">
      <c r="B517" s="267" t="s">
        <v>5420</v>
      </c>
    </row>
    <row r="518" spans="2:2" ht="18.75" x14ac:dyDescent="0.3">
      <c r="B518" s="267" t="s">
        <v>5421</v>
      </c>
    </row>
    <row r="519" spans="2:2" ht="18.75" x14ac:dyDescent="0.3">
      <c r="B519" s="267" t="s">
        <v>5422</v>
      </c>
    </row>
    <row r="520" spans="2:2" ht="18.75" x14ac:dyDescent="0.3">
      <c r="B520" s="267" t="s">
        <v>5423</v>
      </c>
    </row>
    <row r="521" spans="2:2" ht="18.75" x14ac:dyDescent="0.3">
      <c r="B521" s="267" t="s">
        <v>5424</v>
      </c>
    </row>
    <row r="522" spans="2:2" ht="18.75" x14ac:dyDescent="0.3">
      <c r="B522" s="267" t="s">
        <v>5420</v>
      </c>
    </row>
    <row r="523" spans="2:2" ht="18.75" x14ac:dyDescent="0.3">
      <c r="B523" s="267" t="s">
        <v>5425</v>
      </c>
    </row>
    <row r="524" spans="2:2" ht="18.75" x14ac:dyDescent="0.3">
      <c r="B524" s="267" t="s">
        <v>5426</v>
      </c>
    </row>
    <row r="525" spans="2:2" ht="18.75" x14ac:dyDescent="0.3">
      <c r="B525" s="267" t="s">
        <v>5427</v>
      </c>
    </row>
    <row r="526" spans="2:2" ht="18.75" x14ac:dyDescent="0.3">
      <c r="B526" s="267" t="s">
        <v>5428</v>
      </c>
    </row>
    <row r="527" spans="2:2" ht="18.75" x14ac:dyDescent="0.3">
      <c r="B527" s="267" t="s">
        <v>5429</v>
      </c>
    </row>
    <row r="528" spans="2:2" ht="18.75" x14ac:dyDescent="0.3">
      <c r="B528" s="267" t="s">
        <v>5430</v>
      </c>
    </row>
    <row r="529" spans="2:2" ht="18.75" x14ac:dyDescent="0.3">
      <c r="B529" s="267" t="s">
        <v>5431</v>
      </c>
    </row>
    <row r="530" spans="2:2" ht="18.75" x14ac:dyDescent="0.3">
      <c r="B530" s="267" t="s">
        <v>5432</v>
      </c>
    </row>
    <row r="531" spans="2:2" ht="18.75" x14ac:dyDescent="0.3">
      <c r="B531" s="267" t="s">
        <v>5433</v>
      </c>
    </row>
    <row r="532" spans="2:2" ht="18.75" x14ac:dyDescent="0.3">
      <c r="B532" s="267" t="s">
        <v>5434</v>
      </c>
    </row>
    <row r="533" spans="2:2" ht="18.75" x14ac:dyDescent="0.3">
      <c r="B533" s="267" t="s">
        <v>5435</v>
      </c>
    </row>
    <row r="534" spans="2:2" ht="18.75" x14ac:dyDescent="0.3">
      <c r="B534" s="267" t="s">
        <v>5436</v>
      </c>
    </row>
    <row r="535" spans="2:2" ht="18.75" x14ac:dyDescent="0.3">
      <c r="B535" s="267" t="s">
        <v>5437</v>
      </c>
    </row>
    <row r="536" spans="2:2" ht="18.75" x14ac:dyDescent="0.3">
      <c r="B536" s="267" t="s">
        <v>5438</v>
      </c>
    </row>
    <row r="537" spans="2:2" ht="18.75" x14ac:dyDescent="0.3">
      <c r="B537" s="267" t="s">
        <v>5439</v>
      </c>
    </row>
    <row r="538" spans="2:2" ht="18.75" x14ac:dyDescent="0.3">
      <c r="B538" s="267" t="s">
        <v>5440</v>
      </c>
    </row>
    <row r="539" spans="2:2" ht="18.75" x14ac:dyDescent="0.3">
      <c r="B539" s="267" t="s">
        <v>5441</v>
      </c>
    </row>
    <row r="540" spans="2:2" ht="18.75" x14ac:dyDescent="0.3">
      <c r="B540" s="267" t="s">
        <v>5442</v>
      </c>
    </row>
    <row r="541" spans="2:2" ht="18.75" x14ac:dyDescent="0.3">
      <c r="B541" s="267" t="s">
        <v>5443</v>
      </c>
    </row>
    <row r="542" spans="2:2" ht="18.75" x14ac:dyDescent="0.3">
      <c r="B542" s="267" t="s">
        <v>5444</v>
      </c>
    </row>
    <row r="543" spans="2:2" ht="18.75" x14ac:dyDescent="0.3">
      <c r="B543" s="267" t="s">
        <v>5445</v>
      </c>
    </row>
    <row r="544" spans="2:2" ht="18.75" x14ac:dyDescent="0.3">
      <c r="B544" s="267" t="s">
        <v>5446</v>
      </c>
    </row>
    <row r="545" spans="2:2" ht="18.75" x14ac:dyDescent="0.3">
      <c r="B545" s="267" t="s">
        <v>5447</v>
      </c>
    </row>
    <row r="546" spans="2:2" ht="18.75" x14ac:dyDescent="0.3">
      <c r="B546" s="267" t="s">
        <v>5448</v>
      </c>
    </row>
    <row r="547" spans="2:2" ht="18.75" x14ac:dyDescent="0.3">
      <c r="B547" s="267" t="s">
        <v>5420</v>
      </c>
    </row>
    <row r="548" spans="2:2" ht="18.75" x14ac:dyDescent="0.3">
      <c r="B548" s="267" t="s">
        <v>5449</v>
      </c>
    </row>
    <row r="549" spans="2:2" ht="18.75" x14ac:dyDescent="0.3">
      <c r="B549" s="267"/>
    </row>
    <row r="550" spans="2:2" ht="18.75" x14ac:dyDescent="0.3">
      <c r="B550" s="267">
        <v>11</v>
      </c>
    </row>
    <row r="551" spans="2:2" ht="18.75" x14ac:dyDescent="0.3">
      <c r="B551" s="267" t="s">
        <v>5450</v>
      </c>
    </row>
    <row r="552" spans="2:2" ht="18.75" x14ac:dyDescent="0.3">
      <c r="B552" s="267" t="s">
        <v>5451</v>
      </c>
    </row>
    <row r="553" spans="2:2" ht="18.75" x14ac:dyDescent="0.3">
      <c r="B553" s="267" t="s">
        <v>5452</v>
      </c>
    </row>
    <row r="554" spans="2:2" ht="18.75" x14ac:dyDescent="0.3">
      <c r="B554" s="267" t="s">
        <v>5420</v>
      </c>
    </row>
    <row r="555" spans="2:2" ht="18.75" x14ac:dyDescent="0.3">
      <c r="B555" s="267" t="s">
        <v>5453</v>
      </c>
    </row>
    <row r="556" spans="2:2" ht="18.75" x14ac:dyDescent="0.3">
      <c r="B556" s="267" t="s">
        <v>5454</v>
      </c>
    </row>
    <row r="557" spans="2:2" ht="18.75" x14ac:dyDescent="0.3">
      <c r="B557" s="267" t="s">
        <v>5455</v>
      </c>
    </row>
    <row r="558" spans="2:2" ht="18.75" x14ac:dyDescent="0.3">
      <c r="B558" s="267" t="s">
        <v>5456</v>
      </c>
    </row>
    <row r="559" spans="2:2" ht="18.75" x14ac:dyDescent="0.3">
      <c r="B559" s="267" t="s">
        <v>5457</v>
      </c>
    </row>
    <row r="560" spans="2:2" ht="18.75" x14ac:dyDescent="0.3">
      <c r="B560" s="267" t="s">
        <v>5458</v>
      </c>
    </row>
    <row r="561" spans="2:2" ht="18.75" x14ac:dyDescent="0.3">
      <c r="B561" s="267"/>
    </row>
    <row r="562" spans="2:2" ht="18.75" x14ac:dyDescent="0.3">
      <c r="B562" s="267" t="s">
        <v>5459</v>
      </c>
    </row>
    <row r="563" spans="2:2" ht="18.75" x14ac:dyDescent="0.3">
      <c r="B563" s="267" t="s">
        <v>5460</v>
      </c>
    </row>
    <row r="564" spans="2:2" ht="18.75" x14ac:dyDescent="0.3">
      <c r="B564" s="267" t="s">
        <v>5461</v>
      </c>
    </row>
    <row r="565" spans="2:2" ht="18.75" x14ac:dyDescent="0.3">
      <c r="B565" s="267" t="s">
        <v>5462</v>
      </c>
    </row>
    <row r="566" spans="2:2" ht="18.75" x14ac:dyDescent="0.3">
      <c r="B566" s="267" t="s">
        <v>5463</v>
      </c>
    </row>
    <row r="567" spans="2:2" ht="18.75" x14ac:dyDescent="0.3">
      <c r="B567" s="267" t="s">
        <v>5464</v>
      </c>
    </row>
    <row r="568" spans="2:2" ht="18.75" x14ac:dyDescent="0.3">
      <c r="B568" s="267" t="s">
        <v>175</v>
      </c>
    </row>
    <row r="569" spans="2:2" ht="18.75" x14ac:dyDescent="0.3">
      <c r="B569" s="267" t="s">
        <v>5465</v>
      </c>
    </row>
    <row r="570" spans="2:2" ht="18.75" x14ac:dyDescent="0.3">
      <c r="B570" s="267" t="s">
        <v>5466</v>
      </c>
    </row>
    <row r="571" spans="2:2" ht="18.75" x14ac:dyDescent="0.3">
      <c r="B571" s="267" t="s">
        <v>5467</v>
      </c>
    </row>
    <row r="572" spans="2:2" ht="18.75" x14ac:dyDescent="0.3">
      <c r="B572" s="267" t="s">
        <v>5468</v>
      </c>
    </row>
    <row r="573" spans="2:2" ht="18.75" x14ac:dyDescent="0.3">
      <c r="B573" s="267" t="s">
        <v>5469</v>
      </c>
    </row>
    <row r="574" spans="2:2" ht="18.75" x14ac:dyDescent="0.3">
      <c r="B574" s="267" t="s">
        <v>5470</v>
      </c>
    </row>
    <row r="575" spans="2:2" ht="18.75" x14ac:dyDescent="0.3">
      <c r="B575" s="267" t="s">
        <v>5471</v>
      </c>
    </row>
    <row r="576" spans="2:2" ht="18.75" x14ac:dyDescent="0.3">
      <c r="B576" s="267" t="s">
        <v>5472</v>
      </c>
    </row>
    <row r="577" spans="2:2" ht="18.75" x14ac:dyDescent="0.3">
      <c r="B577" s="267" t="s">
        <v>5473</v>
      </c>
    </row>
    <row r="578" spans="2:2" ht="18.75" x14ac:dyDescent="0.3">
      <c r="B578" s="267" t="s">
        <v>5474</v>
      </c>
    </row>
    <row r="579" spans="2:2" ht="18.75" x14ac:dyDescent="0.3">
      <c r="B579" s="267" t="s">
        <v>5475</v>
      </c>
    </row>
    <row r="580" spans="2:2" ht="18.75" x14ac:dyDescent="0.3">
      <c r="B580" s="267" t="s">
        <v>5476</v>
      </c>
    </row>
    <row r="581" spans="2:2" ht="18.75" x14ac:dyDescent="0.3">
      <c r="B581" s="267" t="s">
        <v>5477</v>
      </c>
    </row>
    <row r="582" spans="2:2" ht="18.75" x14ac:dyDescent="0.3">
      <c r="B582" s="267" t="s">
        <v>5478</v>
      </c>
    </row>
    <row r="583" spans="2:2" ht="18.75" x14ac:dyDescent="0.3">
      <c r="B583" s="267" t="s">
        <v>5479</v>
      </c>
    </row>
    <row r="584" spans="2:2" ht="18.75" x14ac:dyDescent="0.3">
      <c r="B584" s="267" t="s">
        <v>5480</v>
      </c>
    </row>
    <row r="585" spans="2:2" ht="18.75" x14ac:dyDescent="0.3">
      <c r="B585" s="267" t="s">
        <v>5481</v>
      </c>
    </row>
    <row r="586" spans="2:2" ht="18.75" x14ac:dyDescent="0.3">
      <c r="B586" s="267" t="s">
        <v>5482</v>
      </c>
    </row>
    <row r="587" spans="2:2" ht="18.75" x14ac:dyDescent="0.3">
      <c r="B587" s="267" t="s">
        <v>5483</v>
      </c>
    </row>
    <row r="588" spans="2:2" ht="18.75" x14ac:dyDescent="0.3">
      <c r="B588" s="267" t="s">
        <v>5484</v>
      </c>
    </row>
    <row r="589" spans="2:2" ht="18.75" x14ac:dyDescent="0.3">
      <c r="B589" s="267" t="s">
        <v>5485</v>
      </c>
    </row>
    <row r="590" spans="2:2" ht="18.75" x14ac:dyDescent="0.3">
      <c r="B590" s="267" t="s">
        <v>5486</v>
      </c>
    </row>
    <row r="591" spans="2:2" ht="18.75" x14ac:dyDescent="0.3">
      <c r="B591" s="267" t="s">
        <v>5487</v>
      </c>
    </row>
    <row r="592" spans="2:2" ht="18.75" x14ac:dyDescent="0.3">
      <c r="B592" s="267" t="s">
        <v>5488</v>
      </c>
    </row>
    <row r="593" spans="2:2" ht="18.75" x14ac:dyDescent="0.3">
      <c r="B593" s="267" t="s">
        <v>5489</v>
      </c>
    </row>
    <row r="594" spans="2:2" ht="18.75" x14ac:dyDescent="0.3">
      <c r="B594" s="267" t="s">
        <v>5490</v>
      </c>
    </row>
    <row r="595" spans="2:2" ht="18.75" x14ac:dyDescent="0.3">
      <c r="B595" s="267" t="s">
        <v>5491</v>
      </c>
    </row>
    <row r="596" spans="2:2" ht="18.75" x14ac:dyDescent="0.3">
      <c r="B596" s="267">
        <v>12</v>
      </c>
    </row>
    <row r="597" spans="2:2" ht="18.75" x14ac:dyDescent="0.3">
      <c r="B597" s="267" t="s">
        <v>5492</v>
      </c>
    </row>
    <row r="598" spans="2:2" ht="18.75" x14ac:dyDescent="0.3">
      <c r="B598" s="267" t="s">
        <v>5493</v>
      </c>
    </row>
    <row r="599" spans="2:2" ht="18.75" x14ac:dyDescent="0.3">
      <c r="B599" s="267" t="s">
        <v>5494</v>
      </c>
    </row>
    <row r="600" spans="2:2" ht="18.75" x14ac:dyDescent="0.3">
      <c r="B600" s="267" t="s">
        <v>5495</v>
      </c>
    </row>
    <row r="601" spans="2:2" ht="18.75" x14ac:dyDescent="0.3">
      <c r="B601" s="267" t="s">
        <v>5496</v>
      </c>
    </row>
    <row r="602" spans="2:2" ht="18.75" x14ac:dyDescent="0.3">
      <c r="B602" s="267" t="s">
        <v>5497</v>
      </c>
    </row>
    <row r="603" spans="2:2" ht="18.75" x14ac:dyDescent="0.3">
      <c r="B603" s="267" t="s">
        <v>5498</v>
      </c>
    </row>
    <row r="604" spans="2:2" ht="18.75" x14ac:dyDescent="0.3">
      <c r="B604" s="267" t="s">
        <v>5499</v>
      </c>
    </row>
    <row r="605" spans="2:2" ht="18.75" x14ac:dyDescent="0.3">
      <c r="B605" s="267" t="s">
        <v>5500</v>
      </c>
    </row>
    <row r="606" spans="2:2" ht="18.75" x14ac:dyDescent="0.3">
      <c r="B606" s="267" t="s">
        <v>5501</v>
      </c>
    </row>
    <row r="607" spans="2:2" ht="18.75" x14ac:dyDescent="0.3">
      <c r="B607" s="267" t="s">
        <v>5502</v>
      </c>
    </row>
    <row r="608" spans="2:2" ht="18.75" x14ac:dyDescent="0.3">
      <c r="B608" s="267" t="s">
        <v>5503</v>
      </c>
    </row>
    <row r="609" spans="2:2" ht="18.75" x14ac:dyDescent="0.3">
      <c r="B609" s="267" t="s">
        <v>5504</v>
      </c>
    </row>
    <row r="610" spans="2:2" ht="18.75" x14ac:dyDescent="0.3">
      <c r="B610" s="267" t="s">
        <v>5505</v>
      </c>
    </row>
    <row r="611" spans="2:2" ht="18.75" x14ac:dyDescent="0.3">
      <c r="B611" s="267" t="s">
        <v>5506</v>
      </c>
    </row>
    <row r="612" spans="2:2" ht="18.75" x14ac:dyDescent="0.3">
      <c r="B612" s="267" t="s">
        <v>5507</v>
      </c>
    </row>
    <row r="613" spans="2:2" ht="18.75" x14ac:dyDescent="0.3">
      <c r="B613" s="267" t="s">
        <v>5508</v>
      </c>
    </row>
    <row r="614" spans="2:2" ht="18.75" x14ac:dyDescent="0.3">
      <c r="B614" s="267" t="s">
        <v>5509</v>
      </c>
    </row>
    <row r="615" spans="2:2" ht="18.75" x14ac:dyDescent="0.3">
      <c r="B615" s="267" t="s">
        <v>5510</v>
      </c>
    </row>
    <row r="616" spans="2:2" ht="18.75" x14ac:dyDescent="0.3">
      <c r="B616" s="267" t="s">
        <v>5511</v>
      </c>
    </row>
    <row r="617" spans="2:2" ht="18.75" x14ac:dyDescent="0.3">
      <c r="B617" s="267" t="s">
        <v>5512</v>
      </c>
    </row>
    <row r="618" spans="2:2" ht="18.75" x14ac:dyDescent="0.3">
      <c r="B618" s="267" t="s">
        <v>5513</v>
      </c>
    </row>
    <row r="619" spans="2:2" ht="18.75" x14ac:dyDescent="0.3">
      <c r="B619" s="267" t="s">
        <v>5514</v>
      </c>
    </row>
    <row r="620" spans="2:2" ht="18.75" x14ac:dyDescent="0.3">
      <c r="B620" s="267" t="s">
        <v>5515</v>
      </c>
    </row>
    <row r="621" spans="2:2" ht="18.75" x14ac:dyDescent="0.3">
      <c r="B621" s="267" t="s">
        <v>5516</v>
      </c>
    </row>
    <row r="622" spans="2:2" ht="18.75" x14ac:dyDescent="0.3">
      <c r="B622" s="267" t="s">
        <v>5517</v>
      </c>
    </row>
    <row r="623" spans="2:2" ht="18.75" x14ac:dyDescent="0.3">
      <c r="B623" s="267" t="s">
        <v>5518</v>
      </c>
    </row>
    <row r="624" spans="2:2" ht="18.75" x14ac:dyDescent="0.3">
      <c r="B624" s="267" t="s">
        <v>5519</v>
      </c>
    </row>
    <row r="625" spans="2:2" ht="18.75" x14ac:dyDescent="0.3">
      <c r="B625" s="267" t="s">
        <v>5520</v>
      </c>
    </row>
    <row r="626" spans="2:2" ht="18.75" x14ac:dyDescent="0.3">
      <c r="B626" s="267" t="s">
        <v>175</v>
      </c>
    </row>
    <row r="627" spans="2:2" ht="18.75" x14ac:dyDescent="0.3">
      <c r="B627" s="267" t="s">
        <v>5521</v>
      </c>
    </row>
    <row r="628" spans="2:2" ht="18.75" x14ac:dyDescent="0.3">
      <c r="B628" s="267" t="s">
        <v>5522</v>
      </c>
    </row>
    <row r="629" spans="2:2" ht="18.75" x14ac:dyDescent="0.3">
      <c r="B629" s="267" t="s">
        <v>5523</v>
      </c>
    </row>
    <row r="630" spans="2:2" ht="18.75" x14ac:dyDescent="0.3">
      <c r="B630" s="267" t="s">
        <v>5524</v>
      </c>
    </row>
    <row r="631" spans="2:2" ht="18.75" x14ac:dyDescent="0.3">
      <c r="B631" s="267" t="s">
        <v>5525</v>
      </c>
    </row>
    <row r="632" spans="2:2" ht="18.75" x14ac:dyDescent="0.3">
      <c r="B632" s="267" t="s">
        <v>5526</v>
      </c>
    </row>
    <row r="633" spans="2:2" ht="18.75" x14ac:dyDescent="0.3">
      <c r="B633" s="267" t="s">
        <v>5527</v>
      </c>
    </row>
    <row r="634" spans="2:2" ht="18.75" x14ac:dyDescent="0.3">
      <c r="B634" s="267"/>
    </row>
    <row r="635" spans="2:2" ht="18.75" x14ac:dyDescent="0.3">
      <c r="B635" s="267" t="s">
        <v>5528</v>
      </c>
    </row>
    <row r="636" spans="2:2" ht="18.75" x14ac:dyDescent="0.3">
      <c r="B636" s="267" t="s">
        <v>5529</v>
      </c>
    </row>
    <row r="637" spans="2:2" ht="18.75" x14ac:dyDescent="0.3">
      <c r="B637" s="267" t="s">
        <v>5530</v>
      </c>
    </row>
    <row r="638" spans="2:2" ht="18.75" x14ac:dyDescent="0.3">
      <c r="B638" s="267" t="s">
        <v>5531</v>
      </c>
    </row>
    <row r="639" spans="2:2" ht="18.75" x14ac:dyDescent="0.3">
      <c r="B639" s="267" t="e">
        <f>- выписка из Единого государственного реестра прав на недвижимое</f>
        <v>#NAME?</v>
      </c>
    </row>
    <row r="640" spans="2:2" ht="18.75" x14ac:dyDescent="0.3">
      <c r="B640" s="267" t="s">
        <v>5532</v>
      </c>
    </row>
    <row r="641" spans="2:2" ht="18.75" x14ac:dyDescent="0.3">
      <c r="B641" s="267" t="s">
        <v>5533</v>
      </c>
    </row>
    <row r="642" spans="2:2" ht="18.75" x14ac:dyDescent="0.3">
      <c r="B642" s="267">
        <v>13</v>
      </c>
    </row>
    <row r="643" spans="2:2" ht="18.75" x14ac:dyDescent="0.3">
      <c r="B643" s="267" t="s">
        <v>5534</v>
      </c>
    </row>
    <row r="644" spans="2:2" ht="18.75" x14ac:dyDescent="0.3">
      <c r="B644" s="267" t="s">
        <v>5535</v>
      </c>
    </row>
    <row r="645" spans="2:2" ht="18.75" x14ac:dyDescent="0.3">
      <c r="B645" s="267" t="s">
        <v>5536</v>
      </c>
    </row>
    <row r="646" spans="2:2" ht="18.75" x14ac:dyDescent="0.3">
      <c r="B646" s="267" t="s">
        <v>5537</v>
      </c>
    </row>
    <row r="647" spans="2:2" ht="18.75" x14ac:dyDescent="0.3">
      <c r="B647" s="267" t="s">
        <v>5538</v>
      </c>
    </row>
    <row r="648" spans="2:2" ht="18.75" x14ac:dyDescent="0.3">
      <c r="B648" s="267" t="s">
        <v>5539</v>
      </c>
    </row>
    <row r="649" spans="2:2" ht="18.75" x14ac:dyDescent="0.3">
      <c r="B649" s="267" t="s">
        <v>5540</v>
      </c>
    </row>
    <row r="650" spans="2:2" ht="18.75" x14ac:dyDescent="0.3">
      <c r="B650" s="267" t="s">
        <v>5541</v>
      </c>
    </row>
    <row r="651" spans="2:2" ht="18.75" x14ac:dyDescent="0.3">
      <c r="B651" s="267" t="s">
        <v>5542</v>
      </c>
    </row>
    <row r="652" spans="2:2" ht="18.75" x14ac:dyDescent="0.3">
      <c r="B652" s="267" t="e">
        <f>- кадастровая выписка о земельном участке в отношении которого</f>
        <v>#NAME?</v>
      </c>
    </row>
    <row r="653" spans="2:2" ht="18.75" x14ac:dyDescent="0.3">
      <c r="B653" s="267" t="s">
        <v>5543</v>
      </c>
    </row>
    <row r="654" spans="2:2" ht="18.75" x14ac:dyDescent="0.3">
      <c r="B654" s="267" t="e">
        <f>- кадастровая выписка на объекты капитального строительства</f>
        <v>#NAME?</v>
      </c>
    </row>
    <row r="655" spans="2:2" ht="18.75" x14ac:dyDescent="0.3">
      <c r="B655" s="267" t="s">
        <v>5544</v>
      </c>
    </row>
    <row r="656" spans="2:2" ht="18.75" x14ac:dyDescent="0.3">
      <c r="B656" s="267" t="e">
        <f>- выписка из Единого государственного реестра юридических лиц в</f>
        <v>#NAME?</v>
      </c>
    </row>
    <row r="657" spans="2:2" ht="18.75" x14ac:dyDescent="0.3">
      <c r="B657" s="267" t="s">
        <v>5545</v>
      </c>
    </row>
    <row r="658" spans="2:2" ht="18.75" x14ac:dyDescent="0.3">
      <c r="B658" s="267" t="e">
        <f>- выписка из Единого государственного реестра индивидуальных</f>
        <v>#NAME?</v>
      </c>
    </row>
    <row r="659" spans="2:2" ht="18.75" x14ac:dyDescent="0.3">
      <c r="B659" s="267" t="s">
        <v>5546</v>
      </c>
    </row>
    <row r="660" spans="2:2" ht="18.75" x14ac:dyDescent="0.3">
      <c r="B660" s="267" t="s">
        <v>5547</v>
      </c>
    </row>
    <row r="661" spans="2:2" ht="18.75" x14ac:dyDescent="0.3">
      <c r="B661" s="267" t="s">
        <v>5548</v>
      </c>
    </row>
    <row r="662" spans="2:2" ht="18.75" x14ac:dyDescent="0.3">
      <c r="B662" s="267" t="s">
        <v>5549</v>
      </c>
    </row>
    <row r="663" spans="2:2" ht="18.75" x14ac:dyDescent="0.3">
      <c r="B663" s="267" t="s">
        <v>5550</v>
      </c>
    </row>
    <row r="664" spans="2:2" ht="18.75" x14ac:dyDescent="0.3">
      <c r="B664" s="267" t="s">
        <v>5551</v>
      </c>
    </row>
    <row r="665" spans="2:2" ht="18.75" x14ac:dyDescent="0.3">
      <c r="B665" s="267" t="s">
        <v>5552</v>
      </c>
    </row>
    <row r="666" spans="2:2" ht="18.75" x14ac:dyDescent="0.3">
      <c r="B666" s="267" t="s">
        <v>5553</v>
      </c>
    </row>
    <row r="667" spans="2:2" ht="18.75" x14ac:dyDescent="0.3">
      <c r="B667" s="267" t="s">
        <v>5554</v>
      </c>
    </row>
    <row r="668" spans="2:2" ht="18.75" x14ac:dyDescent="0.3">
      <c r="B668" s="267" t="s">
        <v>5555</v>
      </c>
    </row>
    <row r="669" spans="2:2" ht="18.75" x14ac:dyDescent="0.3">
      <c r="B669" s="267" t="s">
        <v>5556</v>
      </c>
    </row>
    <row r="670" spans="2:2" ht="18.75" x14ac:dyDescent="0.3">
      <c r="B670" s="267" t="s">
        <v>5557</v>
      </c>
    </row>
    <row r="671" spans="2:2" ht="18.75" x14ac:dyDescent="0.3">
      <c r="B671" s="267" t="s">
        <v>5558</v>
      </c>
    </row>
    <row r="672" spans="2:2" ht="18.75" x14ac:dyDescent="0.3">
      <c r="B672" s="267" t="s">
        <v>5559</v>
      </c>
    </row>
    <row r="673" spans="2:2" ht="18.75" x14ac:dyDescent="0.3">
      <c r="B673" s="267" t="s">
        <v>5560</v>
      </c>
    </row>
    <row r="674" spans="2:2" ht="18.75" x14ac:dyDescent="0.3">
      <c r="B674" s="267" t="s">
        <v>5561</v>
      </c>
    </row>
    <row r="675" spans="2:2" ht="18.75" x14ac:dyDescent="0.3">
      <c r="B675" s="267" t="s">
        <v>5562</v>
      </c>
    </row>
    <row r="676" spans="2:2" ht="18.75" x14ac:dyDescent="0.3">
      <c r="B676" s="267" t="s">
        <v>5563</v>
      </c>
    </row>
    <row r="677" spans="2:2" ht="18.75" x14ac:dyDescent="0.3">
      <c r="B677" s="267" t="s">
        <v>5564</v>
      </c>
    </row>
    <row r="678" spans="2:2" ht="18.75" x14ac:dyDescent="0.3">
      <c r="B678" s="267" t="s">
        <v>5565</v>
      </c>
    </row>
    <row r="679" spans="2:2" ht="18.75" x14ac:dyDescent="0.3">
      <c r="B679" s="267" t="s">
        <v>5566</v>
      </c>
    </row>
    <row r="680" spans="2:2" ht="18.75" x14ac:dyDescent="0.3">
      <c r="B680" s="267" t="s">
        <v>5567</v>
      </c>
    </row>
    <row r="681" spans="2:2" ht="18.75" x14ac:dyDescent="0.3">
      <c r="B681" s="267" t="s">
        <v>5334</v>
      </c>
    </row>
    <row r="682" spans="2:2" ht="18.75" x14ac:dyDescent="0.3">
      <c r="B682" s="267" t="s">
        <v>5568</v>
      </c>
    </row>
    <row r="683" spans="2:2" ht="18.75" x14ac:dyDescent="0.3">
      <c r="B683" s="267" t="s">
        <v>5336</v>
      </c>
    </row>
    <row r="684" spans="2:2" ht="18.75" x14ac:dyDescent="0.3">
      <c r="B684" s="267" t="s">
        <v>5569</v>
      </c>
    </row>
    <row r="685" spans="2:2" ht="18.75" x14ac:dyDescent="0.3">
      <c r="B685" s="267" t="s">
        <v>5570</v>
      </c>
    </row>
    <row r="686" spans="2:2" ht="18.75" x14ac:dyDescent="0.3">
      <c r="B686" s="267"/>
    </row>
    <row r="687" spans="2:2" ht="18.75" x14ac:dyDescent="0.3">
      <c r="B687" s="267" t="s">
        <v>5571</v>
      </c>
    </row>
    <row r="688" spans="2:2" ht="18.75" x14ac:dyDescent="0.3">
      <c r="B688" s="267"/>
    </row>
    <row r="689" spans="2:2" ht="18.75" x14ac:dyDescent="0.3">
      <c r="B689" s="267">
        <v>14</v>
      </c>
    </row>
    <row r="690" spans="2:2" ht="18.75" x14ac:dyDescent="0.3">
      <c r="B690" s="267" t="s">
        <v>5572</v>
      </c>
    </row>
    <row r="691" spans="2:2" ht="18.75" x14ac:dyDescent="0.3">
      <c r="B691" s="267" t="e">
        <f>- представления документов и информации или осуществления</f>
        <v>#NAME?</v>
      </c>
    </row>
    <row r="692" spans="2:2" ht="18.75" x14ac:dyDescent="0.3">
      <c r="B692" s="267" t="s">
        <v>5573</v>
      </c>
    </row>
    <row r="693" spans="2:2" ht="18.75" x14ac:dyDescent="0.3">
      <c r="B693" s="267" t="s">
        <v>5574</v>
      </c>
    </row>
    <row r="694" spans="2:2" ht="18.75" x14ac:dyDescent="0.3">
      <c r="B694" s="267" t="s">
        <v>5575</v>
      </c>
    </row>
    <row r="695" spans="2:2" ht="18.75" x14ac:dyDescent="0.3">
      <c r="B695" s="267" t="s">
        <v>5576</v>
      </c>
    </row>
    <row r="696" spans="2:2" ht="18.75" x14ac:dyDescent="0.3">
      <c r="B696" s="267" t="s">
        <v>5577</v>
      </c>
    </row>
    <row r="697" spans="2:2" ht="18.75" x14ac:dyDescent="0.3">
      <c r="B697" s="267" t="s">
        <v>5578</v>
      </c>
    </row>
    <row r="698" spans="2:2" ht="18.75" x14ac:dyDescent="0.3">
      <c r="B698" s="267" t="s">
        <v>5579</v>
      </c>
    </row>
    <row r="699" spans="2:2" ht="18.75" x14ac:dyDescent="0.3">
      <c r="B699" s="267" t="s">
        <v>5580</v>
      </c>
    </row>
    <row r="700" spans="2:2" ht="18.75" x14ac:dyDescent="0.3">
      <c r="B700" s="267" t="s">
        <v>5581</v>
      </c>
    </row>
    <row r="701" spans="2:2" ht="18.75" x14ac:dyDescent="0.3">
      <c r="B701" s="267" t="s">
        <v>5582</v>
      </c>
    </row>
    <row r="702" spans="2:2" ht="18.75" x14ac:dyDescent="0.3">
      <c r="B702" s="267" t="s">
        <v>5583</v>
      </c>
    </row>
    <row r="703" spans="2:2" ht="18.75" x14ac:dyDescent="0.3">
      <c r="B703" s="267" t="s">
        <v>5584</v>
      </c>
    </row>
    <row r="704" spans="2:2" ht="18.75" x14ac:dyDescent="0.3">
      <c r="B704" s="267"/>
    </row>
    <row r="705" spans="2:2" ht="18.75" x14ac:dyDescent="0.3">
      <c r="B705" s="267" t="s">
        <v>5585</v>
      </c>
    </row>
    <row r="706" spans="2:2" ht="18.75" x14ac:dyDescent="0.3">
      <c r="B706" s="267" t="s">
        <v>5586</v>
      </c>
    </row>
    <row r="707" spans="2:2" ht="18.75" x14ac:dyDescent="0.3">
      <c r="B707" s="267" t="s">
        <v>5587</v>
      </c>
    </row>
    <row r="708" spans="2:2" ht="18.75" x14ac:dyDescent="0.3">
      <c r="B708" s="267" t="s">
        <v>5588</v>
      </c>
    </row>
    <row r="709" spans="2:2" ht="18.75" x14ac:dyDescent="0.3">
      <c r="B709" s="267" t="s">
        <v>175</v>
      </c>
    </row>
    <row r="710" spans="2:2" ht="18.75" x14ac:dyDescent="0.3">
      <c r="B710" s="267" t="s">
        <v>5589</v>
      </c>
    </row>
    <row r="711" spans="2:2" ht="18.75" x14ac:dyDescent="0.3">
      <c r="B711" s="267" t="s">
        <v>5590</v>
      </c>
    </row>
    <row r="712" spans="2:2" ht="18.75" x14ac:dyDescent="0.3">
      <c r="B712" s="267" t="e">
        <f>- получение выписки из ЕГРП на земельный участок заявителя и (или)</f>
        <v>#NAME?</v>
      </c>
    </row>
    <row r="713" spans="2:2" ht="18.75" x14ac:dyDescent="0.3">
      <c r="B713" s="267" t="s">
        <v>5591</v>
      </c>
    </row>
    <row r="714" spans="2:2" ht="18.75" x14ac:dyDescent="0.3">
      <c r="B714" s="267" t="s">
        <v>5534</v>
      </c>
    </row>
    <row r="715" spans="2:2" ht="18.75" x14ac:dyDescent="0.3">
      <c r="B715" s="267" t="s">
        <v>5535</v>
      </c>
    </row>
    <row r="716" spans="2:2" ht="18.75" x14ac:dyDescent="0.3">
      <c r="B716" s="267" t="s">
        <v>5592</v>
      </c>
    </row>
    <row r="717" spans="2:2" ht="18.75" x14ac:dyDescent="0.3">
      <c r="B717" s="267" t="s">
        <v>5593</v>
      </c>
    </row>
    <row r="718" spans="2:2" ht="18.75" x14ac:dyDescent="0.3">
      <c r="B718" s="267" t="s">
        <v>5594</v>
      </c>
    </row>
    <row r="719" spans="2:2" ht="18.75" x14ac:dyDescent="0.3">
      <c r="B719" s="267" t="s">
        <v>5539</v>
      </c>
    </row>
    <row r="720" spans="2:2" ht="18.75" x14ac:dyDescent="0.3">
      <c r="B720" s="267" t="s">
        <v>5540</v>
      </c>
    </row>
    <row r="721" spans="2:2" ht="18.75" x14ac:dyDescent="0.3">
      <c r="B721" s="267" t="s">
        <v>5541</v>
      </c>
    </row>
    <row r="722" spans="2:2" ht="18.75" x14ac:dyDescent="0.3">
      <c r="B722" s="267" t="s">
        <v>5595</v>
      </c>
    </row>
    <row r="723" spans="2:2" ht="18.75" x14ac:dyDescent="0.3">
      <c r="B723" s="267" t="e">
        <f>- получение кадастровой выписки о земельном участке в отношении</f>
        <v>#NAME?</v>
      </c>
    </row>
    <row r="724" spans="2:2" ht="18.75" x14ac:dyDescent="0.3">
      <c r="B724" s="267" t="s">
        <v>5596</v>
      </c>
    </row>
    <row r="725" spans="2:2" ht="18.75" x14ac:dyDescent="0.3">
      <c r="B725" s="267" t="s">
        <v>5597</v>
      </c>
    </row>
    <row r="726" spans="2:2" ht="18.75" x14ac:dyDescent="0.3">
      <c r="B726" s="267" t="e">
        <f>- получение кадастровой выписки на объекты капитального</f>
        <v>#NAME?</v>
      </c>
    </row>
    <row r="727" spans="2:2" ht="18.75" x14ac:dyDescent="0.3">
      <c r="B727" s="267" t="s">
        <v>5598</v>
      </c>
    </row>
    <row r="728" spans="2:2" ht="18.75" x14ac:dyDescent="0.3">
      <c r="B728" s="267" t="s">
        <v>5599</v>
      </c>
    </row>
    <row r="729" spans="2:2" ht="18.75" x14ac:dyDescent="0.3">
      <c r="B729" s="267" t="e">
        <f>- получение выписки из Единого государственного реестра юридических</f>
        <v>#NAME?</v>
      </c>
    </row>
    <row r="730" spans="2:2" ht="18.75" x14ac:dyDescent="0.3">
      <c r="B730" s="267" t="s">
        <v>5600</v>
      </c>
    </row>
    <row r="731" spans="2:2" ht="18.75" x14ac:dyDescent="0.3">
      <c r="B731" s="267" t="s">
        <v>5601</v>
      </c>
    </row>
    <row r="732" spans="2:2" ht="18.75" x14ac:dyDescent="0.3">
      <c r="B732" s="267"/>
    </row>
    <row r="733" spans="2:2" ht="18.75" x14ac:dyDescent="0.3">
      <c r="B733" s="267" t="s">
        <v>175</v>
      </c>
    </row>
    <row r="734" spans="2:2" ht="18.75" x14ac:dyDescent="0.3">
      <c r="B734" s="267">
        <v>15</v>
      </c>
    </row>
    <row r="735" spans="2:2" ht="18.75" x14ac:dyDescent="0.3">
      <c r="B735" s="267" t="e">
        <f>- получение выписки из Единого государственного реестра</f>
        <v>#NAME?</v>
      </c>
    </row>
    <row r="736" spans="2:2" ht="18.75" x14ac:dyDescent="0.3">
      <c r="B736" s="267" t="s">
        <v>5602</v>
      </c>
    </row>
    <row r="737" spans="2:2" ht="18.75" x14ac:dyDescent="0.3">
      <c r="B737" s="267" t="s">
        <v>5603</v>
      </c>
    </row>
    <row r="738" spans="2:2" ht="18.75" x14ac:dyDescent="0.3">
      <c r="B738" s="267" t="s">
        <v>5604</v>
      </c>
    </row>
    <row r="739" spans="2:2" ht="18.75" x14ac:dyDescent="0.3">
      <c r="B739" s="267" t="s">
        <v>5605</v>
      </c>
    </row>
    <row r="740" spans="2:2" ht="18.75" x14ac:dyDescent="0.3">
      <c r="B740" s="267"/>
    </row>
    <row r="741" spans="2:2" ht="18.75" x14ac:dyDescent="0.3">
      <c r="B741" s="267" t="s">
        <v>5606</v>
      </c>
    </row>
    <row r="742" spans="2:2" ht="18.75" x14ac:dyDescent="0.3">
      <c r="B742" s="267" t="s">
        <v>5607</v>
      </c>
    </row>
    <row r="743" spans="2:2" ht="18.75" x14ac:dyDescent="0.3">
      <c r="B743" s="267" t="s">
        <v>175</v>
      </c>
    </row>
    <row r="744" spans="2:2" ht="18.75" x14ac:dyDescent="0.3">
      <c r="B744" s="267" t="s">
        <v>5608</v>
      </c>
    </row>
    <row r="745" spans="2:2" ht="18.75" x14ac:dyDescent="0.3">
      <c r="B745" s="267" t="s">
        <v>5609</v>
      </c>
    </row>
    <row r="746" spans="2:2" ht="18.75" x14ac:dyDescent="0.3">
      <c r="B746" s="267" t="s">
        <v>5610</v>
      </c>
    </row>
    <row r="747" spans="2:2" ht="18.75" x14ac:dyDescent="0.3">
      <c r="B747" s="267" t="s">
        <v>5285</v>
      </c>
    </row>
    <row r="748" spans="2:2" ht="18.75" x14ac:dyDescent="0.3">
      <c r="B748" s="267" t="s">
        <v>5611</v>
      </c>
    </row>
    <row r="749" spans="2:2" ht="18.75" x14ac:dyDescent="0.3">
      <c r="B749" s="267" t="s">
        <v>5612</v>
      </c>
    </row>
    <row r="750" spans="2:2" ht="18.75" x14ac:dyDescent="0.3">
      <c r="B750" s="267" t="s">
        <v>5613</v>
      </c>
    </row>
    <row r="751" spans="2:2" ht="18.75" x14ac:dyDescent="0.3">
      <c r="B751" s="267" t="s">
        <v>5614</v>
      </c>
    </row>
    <row r="752" spans="2:2" ht="18.75" x14ac:dyDescent="0.3">
      <c r="B752" s="267" t="s">
        <v>5615</v>
      </c>
    </row>
    <row r="753" spans="2:2" ht="18.75" x14ac:dyDescent="0.3">
      <c r="B753" s="267" t="s">
        <v>5616</v>
      </c>
    </row>
    <row r="754" spans="2:2" ht="18.75" x14ac:dyDescent="0.3">
      <c r="B754" s="267" t="s">
        <v>5617</v>
      </c>
    </row>
    <row r="755" spans="2:2" ht="18.75" x14ac:dyDescent="0.3">
      <c r="B755" s="267" t="s">
        <v>5618</v>
      </c>
    </row>
    <row r="756" spans="2:2" ht="18.75" x14ac:dyDescent="0.3">
      <c r="B756" s="267" t="s">
        <v>5619</v>
      </c>
    </row>
    <row r="757" spans="2:2" ht="18.75" x14ac:dyDescent="0.3">
      <c r="B757" s="267" t="s">
        <v>5620</v>
      </c>
    </row>
    <row r="758" spans="2:2" ht="18.75" x14ac:dyDescent="0.3">
      <c r="B758" s="267" t="s">
        <v>5621</v>
      </c>
    </row>
    <row r="759" spans="2:2" ht="18.75" x14ac:dyDescent="0.3">
      <c r="B759" s="267" t="s">
        <v>5622</v>
      </c>
    </row>
    <row r="760" spans="2:2" ht="18.75" x14ac:dyDescent="0.3">
      <c r="B760" s="267" t="s">
        <v>5623</v>
      </c>
    </row>
    <row r="761" spans="2:2" ht="18.75" x14ac:dyDescent="0.3">
      <c r="B761" s="267" t="s">
        <v>5624</v>
      </c>
    </row>
    <row r="762" spans="2:2" ht="18.75" x14ac:dyDescent="0.3">
      <c r="B762" s="267" t="s">
        <v>5625</v>
      </c>
    </row>
    <row r="763" spans="2:2" ht="18.75" x14ac:dyDescent="0.3">
      <c r="B763" s="267" t="s">
        <v>5626</v>
      </c>
    </row>
    <row r="764" spans="2:2" ht="18.75" x14ac:dyDescent="0.3">
      <c r="B764" s="267" t="s">
        <v>5627</v>
      </c>
    </row>
    <row r="765" spans="2:2" ht="18.75" x14ac:dyDescent="0.3">
      <c r="B765" s="267" t="s">
        <v>5628</v>
      </c>
    </row>
    <row r="766" spans="2:2" ht="18.75" x14ac:dyDescent="0.3">
      <c r="B766" s="267" t="s">
        <v>5629</v>
      </c>
    </row>
    <row r="767" spans="2:2" ht="18.75" x14ac:dyDescent="0.3">
      <c r="B767" s="267" t="s">
        <v>5630</v>
      </c>
    </row>
    <row r="768" spans="2:2" ht="18.75" x14ac:dyDescent="0.3">
      <c r="B768" s="267" t="s">
        <v>5631</v>
      </c>
    </row>
    <row r="769" spans="2:2" ht="18.75" x14ac:dyDescent="0.3">
      <c r="B769" s="267" t="s">
        <v>5632</v>
      </c>
    </row>
    <row r="770" spans="2:2" ht="18.75" x14ac:dyDescent="0.3">
      <c r="B770" s="267" t="s">
        <v>5633</v>
      </c>
    </row>
    <row r="771" spans="2:2" ht="18.75" x14ac:dyDescent="0.3">
      <c r="B771" s="267" t="s">
        <v>5634</v>
      </c>
    </row>
    <row r="772" spans="2:2" ht="18.75" x14ac:dyDescent="0.3">
      <c r="B772" s="267" t="s">
        <v>5635</v>
      </c>
    </row>
    <row r="773" spans="2:2" ht="18.75" x14ac:dyDescent="0.3">
      <c r="B773" s="267" t="s">
        <v>5636</v>
      </c>
    </row>
    <row r="774" spans="2:2" ht="18.75" x14ac:dyDescent="0.3">
      <c r="B774" s="267" t="s">
        <v>5637</v>
      </c>
    </row>
    <row r="775" spans="2:2" ht="18.75" x14ac:dyDescent="0.3">
      <c r="B775" s="267" t="s">
        <v>5638</v>
      </c>
    </row>
    <row r="776" spans="2:2" ht="18.75" x14ac:dyDescent="0.3">
      <c r="B776" s="267" t="s">
        <v>5639</v>
      </c>
    </row>
    <row r="777" spans="2:2" ht="18.75" x14ac:dyDescent="0.3">
      <c r="B777" s="267" t="s">
        <v>5640</v>
      </c>
    </row>
    <row r="778" spans="2:2" ht="18.75" x14ac:dyDescent="0.3">
      <c r="B778" s="267"/>
    </row>
    <row r="779" spans="2:2" ht="18.75" x14ac:dyDescent="0.3">
      <c r="B779" s="267">
        <v>16</v>
      </c>
    </row>
    <row r="780" spans="2:2" ht="18.75" x14ac:dyDescent="0.3">
      <c r="B780" s="267" t="s">
        <v>5641</v>
      </c>
    </row>
    <row r="781" spans="2:2" ht="18.75" x14ac:dyDescent="0.3">
      <c r="B781" s="267" t="s">
        <v>5642</v>
      </c>
    </row>
    <row r="782" spans="2:2" ht="18.75" x14ac:dyDescent="0.3">
      <c r="B782" s="267"/>
    </row>
    <row r="783" spans="2:2" ht="18.75" x14ac:dyDescent="0.3">
      <c r="B783" s="267" t="s">
        <v>5643</v>
      </c>
    </row>
    <row r="784" spans="2:2" ht="18.75" x14ac:dyDescent="0.3">
      <c r="B784" s="267" t="s">
        <v>5644</v>
      </c>
    </row>
    <row r="785" spans="2:2" ht="18.75" x14ac:dyDescent="0.3">
      <c r="B785" s="267" t="s">
        <v>5645</v>
      </c>
    </row>
    <row r="786" spans="2:2" ht="18.75" x14ac:dyDescent="0.3">
      <c r="B786" s="267" t="e">
        <f>- обращение (в письменном виде) заявителя с просьбой о прекращении</f>
        <v>#NAME?</v>
      </c>
    </row>
    <row r="787" spans="2:2" ht="18.75" x14ac:dyDescent="0.3">
      <c r="B787" s="267" t="s">
        <v>5646</v>
      </c>
    </row>
    <row r="788" spans="2:2" ht="18.75" x14ac:dyDescent="0.3">
      <c r="B788" s="267" t="s">
        <v>5647</v>
      </c>
    </row>
    <row r="789" spans="2:2" ht="18.75" x14ac:dyDescent="0.3">
      <c r="B789" s="267" t="e">
        <f>- представление заявления о предоставлении муниципальной услуги с</f>
        <v>#NAME?</v>
      </c>
    </row>
    <row r="790" spans="2:2" ht="18.75" x14ac:dyDescent="0.3">
      <c r="B790" s="267" t="s">
        <v>5648</v>
      </c>
    </row>
    <row r="791" spans="2:2" ht="18.75" x14ac:dyDescent="0.3">
      <c r="B791" s="267" t="s">
        <v>5649</v>
      </c>
    </row>
    <row r="792" spans="2:2" ht="18.75" x14ac:dyDescent="0.3">
      <c r="B792" s="267" t="s">
        <v>5650</v>
      </c>
    </row>
    <row r="793" spans="2:2" ht="18.75" x14ac:dyDescent="0.3">
      <c r="B793" s="267" t="s">
        <v>5651</v>
      </c>
    </row>
    <row r="794" spans="2:2" ht="18.75" x14ac:dyDescent="0.3">
      <c r="B794" s="267" t="s">
        <v>5652</v>
      </c>
    </row>
    <row r="795" spans="2:2" ht="18.75" x14ac:dyDescent="0.3">
      <c r="B795" s="267" t="s">
        <v>5653</v>
      </c>
    </row>
    <row r="796" spans="2:2" ht="18.75" x14ac:dyDescent="0.3">
      <c r="B796" s="267" t="s">
        <v>5654</v>
      </c>
    </row>
    <row r="797" spans="2:2" ht="18.75" x14ac:dyDescent="0.3">
      <c r="B797" s="267" t="s">
        <v>5655</v>
      </c>
    </row>
    <row r="798" spans="2:2" ht="18.75" x14ac:dyDescent="0.3">
      <c r="B798" s="267" t="s">
        <v>5656</v>
      </c>
    </row>
    <row r="799" spans="2:2" ht="18.75" x14ac:dyDescent="0.3">
      <c r="B799" s="267" t="s">
        <v>5637</v>
      </c>
    </row>
    <row r="800" spans="2:2" ht="18.75" x14ac:dyDescent="0.3">
      <c r="B800" s="267" t="s">
        <v>5638</v>
      </c>
    </row>
    <row r="801" spans="2:2" ht="18.75" x14ac:dyDescent="0.3">
      <c r="B801" s="267" t="s">
        <v>5639</v>
      </c>
    </row>
    <row r="802" spans="2:2" ht="18.75" x14ac:dyDescent="0.3">
      <c r="B802" s="267" t="s">
        <v>5640</v>
      </c>
    </row>
    <row r="803" spans="2:2" ht="18.75" x14ac:dyDescent="0.3">
      <c r="B803" s="267"/>
    </row>
    <row r="804" spans="2:2" ht="18.75" x14ac:dyDescent="0.3">
      <c r="B804" s="267" t="s">
        <v>5657</v>
      </c>
    </row>
    <row r="805" spans="2:2" ht="18.75" x14ac:dyDescent="0.3">
      <c r="B805" s="267" t="s">
        <v>5658</v>
      </c>
    </row>
    <row r="806" spans="2:2" ht="18.75" x14ac:dyDescent="0.3">
      <c r="B806" s="267" t="s">
        <v>5659</v>
      </c>
    </row>
    <row r="807" spans="2:2" ht="18.75" x14ac:dyDescent="0.3">
      <c r="B807" s="267" t="s">
        <v>5660</v>
      </c>
    </row>
    <row r="808" spans="2:2" ht="18.75" x14ac:dyDescent="0.3">
      <c r="B808" s="267" t="s">
        <v>5661</v>
      </c>
    </row>
    <row r="809" spans="2:2" ht="18.75" x14ac:dyDescent="0.3">
      <c r="B809" s="267" t="s">
        <v>175</v>
      </c>
    </row>
    <row r="810" spans="2:2" ht="18.75" x14ac:dyDescent="0.3">
      <c r="B810" s="267" t="s">
        <v>5662</v>
      </c>
    </row>
    <row r="811" spans="2:2" ht="18.75" x14ac:dyDescent="0.3">
      <c r="B811" s="267" t="s">
        <v>5663</v>
      </c>
    </row>
    <row r="812" spans="2:2" ht="18.75" x14ac:dyDescent="0.3">
      <c r="B812" s="267" t="s">
        <v>5664</v>
      </c>
    </row>
    <row r="813" spans="2:2" ht="18.75" x14ac:dyDescent="0.3">
      <c r="B813" s="267" t="s">
        <v>5665</v>
      </c>
    </row>
    <row r="814" spans="2:2" ht="18.75" x14ac:dyDescent="0.3">
      <c r="B814" s="267" t="s">
        <v>5666</v>
      </c>
    </row>
    <row r="815" spans="2:2" ht="18.75" x14ac:dyDescent="0.3">
      <c r="B815" s="267" t="s">
        <v>5343</v>
      </c>
    </row>
    <row r="816" spans="2:2" ht="18.75" x14ac:dyDescent="0.3">
      <c r="B816" s="267" t="s">
        <v>5667</v>
      </c>
    </row>
    <row r="817" spans="2:2" ht="18.75" x14ac:dyDescent="0.3">
      <c r="B817" s="267" t="s">
        <v>5668</v>
      </c>
    </row>
    <row r="818" spans="2:2" ht="18.75" x14ac:dyDescent="0.3">
      <c r="B818" s="267"/>
    </row>
    <row r="819" spans="2:2" ht="18.75" x14ac:dyDescent="0.3">
      <c r="B819" s="267" t="s">
        <v>5669</v>
      </c>
    </row>
    <row r="820" spans="2:2" ht="18.75" x14ac:dyDescent="0.3">
      <c r="B820" s="267" t="s">
        <v>5670</v>
      </c>
    </row>
    <row r="821" spans="2:2" ht="18.75" x14ac:dyDescent="0.3">
      <c r="B821" s="267" t="s">
        <v>162</v>
      </c>
    </row>
    <row r="822" spans="2:2" ht="18.75" x14ac:dyDescent="0.3">
      <c r="B822" s="267"/>
    </row>
    <row r="823" spans="2:2" ht="18.75" x14ac:dyDescent="0.3">
      <c r="B823" s="267"/>
    </row>
    <row r="824" spans="2:2" ht="18.75" x14ac:dyDescent="0.3">
      <c r="B824" s="267">
        <v>17</v>
      </c>
    </row>
    <row r="825" spans="2:2" ht="18.75" x14ac:dyDescent="0.3">
      <c r="B825" s="267" t="s">
        <v>5671</v>
      </c>
    </row>
    <row r="826" spans="2:2" ht="18.75" x14ac:dyDescent="0.3">
      <c r="B826" s="267" t="s">
        <v>5672</v>
      </c>
    </row>
    <row r="827" spans="2:2" ht="18.75" x14ac:dyDescent="0.3">
      <c r="B827" s="267" t="s">
        <v>5673</v>
      </c>
    </row>
    <row r="828" spans="2:2" ht="18.75" x14ac:dyDescent="0.3">
      <c r="B828" s="267"/>
    </row>
    <row r="829" spans="2:2" ht="18.75" x14ac:dyDescent="0.3">
      <c r="B829" s="267" t="s">
        <v>5674</v>
      </c>
    </row>
    <row r="830" spans="2:2" ht="18.75" x14ac:dyDescent="0.3">
      <c r="B830" s="267" t="s">
        <v>4964</v>
      </c>
    </row>
    <row r="831" spans="2:2" ht="18.75" x14ac:dyDescent="0.3">
      <c r="B831" s="267"/>
    </row>
    <row r="832" spans="2:2" ht="18.75" x14ac:dyDescent="0.3">
      <c r="B832" s="267" t="s">
        <v>5675</v>
      </c>
    </row>
    <row r="833" spans="2:2" ht="18.75" x14ac:dyDescent="0.3">
      <c r="B833" s="267" t="s">
        <v>5676</v>
      </c>
    </row>
    <row r="834" spans="2:2" ht="18.75" x14ac:dyDescent="0.3">
      <c r="B834" s="267"/>
    </row>
    <row r="835" spans="2:2" ht="18.75" x14ac:dyDescent="0.3">
      <c r="B835" s="267" t="s">
        <v>5677</v>
      </c>
    </row>
    <row r="836" spans="2:2" ht="18.75" x14ac:dyDescent="0.3">
      <c r="B836" s="267" t="s">
        <v>5678</v>
      </c>
    </row>
    <row r="837" spans="2:2" ht="18.75" x14ac:dyDescent="0.3">
      <c r="B837" s="267" t="s">
        <v>5679</v>
      </c>
    </row>
    <row r="838" spans="2:2" ht="18.75" x14ac:dyDescent="0.3">
      <c r="B838" s="267" t="s">
        <v>5680</v>
      </c>
    </row>
    <row r="839" spans="2:2" ht="18.75" x14ac:dyDescent="0.3">
      <c r="B839" s="267" t="s">
        <v>5681</v>
      </c>
    </row>
    <row r="840" spans="2:2" ht="18.75" x14ac:dyDescent="0.3">
      <c r="B840" s="267" t="s">
        <v>5682</v>
      </c>
    </row>
    <row r="841" spans="2:2" ht="18.75" x14ac:dyDescent="0.3">
      <c r="B841" s="267" t="s">
        <v>5683</v>
      </c>
    </row>
    <row r="842" spans="2:2" ht="18.75" x14ac:dyDescent="0.3">
      <c r="B842" s="267" t="s">
        <v>5684</v>
      </c>
    </row>
    <row r="843" spans="2:2" ht="18.75" x14ac:dyDescent="0.3">
      <c r="B843" s="267"/>
    </row>
    <row r="844" spans="2:2" ht="18.75" x14ac:dyDescent="0.3">
      <c r="B844" s="267" t="s">
        <v>5685</v>
      </c>
    </row>
    <row r="845" spans="2:2" ht="18.75" x14ac:dyDescent="0.3">
      <c r="B845" s="267" t="s">
        <v>5686</v>
      </c>
    </row>
    <row r="846" spans="2:2" ht="18.75" x14ac:dyDescent="0.3">
      <c r="B846" s="267" t="s">
        <v>5687</v>
      </c>
    </row>
    <row r="847" spans="2:2" ht="18.75" x14ac:dyDescent="0.3">
      <c r="B847" s="267" t="s">
        <v>5688</v>
      </c>
    </row>
    <row r="848" spans="2:2" ht="18.75" x14ac:dyDescent="0.3">
      <c r="B848" s="267" t="s">
        <v>5689</v>
      </c>
    </row>
    <row r="849" spans="2:2" ht="18.75" x14ac:dyDescent="0.3">
      <c r="B849" s="267" t="s">
        <v>5690</v>
      </c>
    </row>
    <row r="850" spans="2:2" ht="18.75" x14ac:dyDescent="0.3">
      <c r="B850" s="267" t="s">
        <v>5691</v>
      </c>
    </row>
    <row r="851" spans="2:2" ht="18.75" x14ac:dyDescent="0.3">
      <c r="B851" s="267" t="s">
        <v>5692</v>
      </c>
    </row>
    <row r="852" spans="2:2" ht="18.75" x14ac:dyDescent="0.3">
      <c r="B852" s="267" t="s">
        <v>5693</v>
      </c>
    </row>
    <row r="853" spans="2:2" ht="18.75" x14ac:dyDescent="0.3">
      <c r="B853" s="267" t="s">
        <v>5694</v>
      </c>
    </row>
    <row r="854" spans="2:2" ht="18.75" x14ac:dyDescent="0.3">
      <c r="B854" s="267" t="s">
        <v>5695</v>
      </c>
    </row>
    <row r="855" spans="2:2" ht="18.75" x14ac:dyDescent="0.3">
      <c r="B855" s="267" t="s">
        <v>5696</v>
      </c>
    </row>
    <row r="856" spans="2:2" ht="18.75" x14ac:dyDescent="0.3">
      <c r="B856" s="267" t="s">
        <v>5697</v>
      </c>
    </row>
    <row r="857" spans="2:2" ht="18.75" x14ac:dyDescent="0.3">
      <c r="B857" s="267" t="s">
        <v>5698</v>
      </c>
    </row>
    <row r="858" spans="2:2" ht="18.75" x14ac:dyDescent="0.3">
      <c r="B858" s="267" t="s">
        <v>5699</v>
      </c>
    </row>
    <row r="859" spans="2:2" ht="18.75" x14ac:dyDescent="0.3">
      <c r="B859" s="267" t="s">
        <v>5700</v>
      </c>
    </row>
    <row r="860" spans="2:2" ht="18.75" x14ac:dyDescent="0.3">
      <c r="B860" s="267" t="s">
        <v>5701</v>
      </c>
    </row>
    <row r="861" spans="2:2" ht="18.75" x14ac:dyDescent="0.3">
      <c r="B861" s="267"/>
    </row>
    <row r="862" spans="2:2" ht="18.75" x14ac:dyDescent="0.3">
      <c r="B862" s="267" t="s">
        <v>5702</v>
      </c>
    </row>
    <row r="863" spans="2:2" ht="18.75" x14ac:dyDescent="0.3">
      <c r="B863" s="267" t="s">
        <v>5703</v>
      </c>
    </row>
    <row r="864" spans="2:2" ht="18.75" x14ac:dyDescent="0.3">
      <c r="B864" s="267" t="s">
        <v>5704</v>
      </c>
    </row>
    <row r="865" spans="2:2" ht="18.75" x14ac:dyDescent="0.3">
      <c r="B865" s="267" t="s">
        <v>5705</v>
      </c>
    </row>
    <row r="866" spans="2:2" ht="18.75" x14ac:dyDescent="0.3">
      <c r="B866" s="267" t="s">
        <v>5706</v>
      </c>
    </row>
    <row r="867" spans="2:2" ht="18.75" x14ac:dyDescent="0.3">
      <c r="B867" s="267" t="s">
        <v>5707</v>
      </c>
    </row>
    <row r="868" spans="2:2" ht="18.75" x14ac:dyDescent="0.3">
      <c r="B868" s="267" t="s">
        <v>5708</v>
      </c>
    </row>
    <row r="869" spans="2:2" ht="18.75" x14ac:dyDescent="0.3">
      <c r="B869" s="267" t="s">
        <v>5709</v>
      </c>
    </row>
    <row r="870" spans="2:2" ht="18.75" x14ac:dyDescent="0.3">
      <c r="B870" s="267" t="s">
        <v>5710</v>
      </c>
    </row>
    <row r="871" spans="2:2" ht="18.75" x14ac:dyDescent="0.3">
      <c r="B871" s="267" t="s">
        <v>5711</v>
      </c>
    </row>
    <row r="872" spans="2:2" ht="18.75" x14ac:dyDescent="0.3">
      <c r="B872" s="267" t="s">
        <v>5712</v>
      </c>
    </row>
    <row r="873" spans="2:2" ht="18.75" x14ac:dyDescent="0.3">
      <c r="B873" s="267" t="s">
        <v>5713</v>
      </c>
    </row>
    <row r="874" spans="2:2" ht="18.75" x14ac:dyDescent="0.3">
      <c r="B874" s="267" t="s">
        <v>5714</v>
      </c>
    </row>
    <row r="875" spans="2:2" ht="18.75" x14ac:dyDescent="0.3">
      <c r="B875" s="267" t="s">
        <v>5715</v>
      </c>
    </row>
    <row r="876" spans="2:2" ht="18.75" x14ac:dyDescent="0.3">
      <c r="B876" s="267"/>
    </row>
    <row r="877" spans="2:2" ht="18.75" x14ac:dyDescent="0.3">
      <c r="B877" s="267">
        <v>18</v>
      </c>
    </row>
    <row r="878" spans="2:2" ht="18.75" x14ac:dyDescent="0.3">
      <c r="B878" s="267" t="s">
        <v>5716</v>
      </c>
    </row>
    <row r="879" spans="2:2" ht="18.75" x14ac:dyDescent="0.3">
      <c r="B879" s="267" t="s">
        <v>5717</v>
      </c>
    </row>
    <row r="880" spans="2:2" ht="18.75" x14ac:dyDescent="0.3">
      <c r="B880" s="267" t="s">
        <v>5718</v>
      </c>
    </row>
    <row r="881" spans="2:2" ht="18.75" x14ac:dyDescent="0.3">
      <c r="B881" s="267" t="s">
        <v>5719</v>
      </c>
    </row>
    <row r="882" spans="2:2" ht="18.75" x14ac:dyDescent="0.3">
      <c r="B882" s="267" t="s">
        <v>5720</v>
      </c>
    </row>
    <row r="883" spans="2:2" ht="18.75" x14ac:dyDescent="0.3">
      <c r="B883" s="267" t="s">
        <v>5721</v>
      </c>
    </row>
    <row r="884" spans="2:2" ht="18.75" x14ac:dyDescent="0.3">
      <c r="B884" s="267" t="s">
        <v>5722</v>
      </c>
    </row>
    <row r="885" spans="2:2" ht="18.75" x14ac:dyDescent="0.3">
      <c r="B885" s="267" t="s">
        <v>5723</v>
      </c>
    </row>
    <row r="886" spans="2:2" ht="18.75" x14ac:dyDescent="0.3">
      <c r="B886" s="267" t="s">
        <v>5724</v>
      </c>
    </row>
    <row r="887" spans="2:2" ht="18.75" x14ac:dyDescent="0.3">
      <c r="B887" s="267" t="s">
        <v>5725</v>
      </c>
    </row>
    <row r="888" spans="2:2" ht="18.75" x14ac:dyDescent="0.3">
      <c r="B888" s="267" t="s">
        <v>5726</v>
      </c>
    </row>
    <row r="889" spans="2:2" ht="18.75" x14ac:dyDescent="0.3">
      <c r="B889" s="267" t="s">
        <v>5727</v>
      </c>
    </row>
    <row r="890" spans="2:2" ht="18.75" x14ac:dyDescent="0.3">
      <c r="B890" s="267" t="s">
        <v>5728</v>
      </c>
    </row>
    <row r="891" spans="2:2" ht="18.75" x14ac:dyDescent="0.3">
      <c r="B891" s="267" t="s">
        <v>5729</v>
      </c>
    </row>
    <row r="892" spans="2:2" ht="18.75" x14ac:dyDescent="0.3">
      <c r="B892" s="267" t="s">
        <v>5730</v>
      </c>
    </row>
    <row r="893" spans="2:2" ht="18.75" x14ac:dyDescent="0.3">
      <c r="B893" s="267" t="s">
        <v>5731</v>
      </c>
    </row>
    <row r="894" spans="2:2" ht="18.75" x14ac:dyDescent="0.3">
      <c r="B894" s="267" t="s">
        <v>5732</v>
      </c>
    </row>
    <row r="895" spans="2:2" ht="18.75" x14ac:dyDescent="0.3">
      <c r="B895" s="267" t="s">
        <v>5733</v>
      </c>
    </row>
    <row r="896" spans="2:2" ht="18.75" x14ac:dyDescent="0.3">
      <c r="B896" s="267" t="s">
        <v>5734</v>
      </c>
    </row>
    <row r="897" spans="2:2" ht="18.75" x14ac:dyDescent="0.3">
      <c r="B897" s="267" t="s">
        <v>5735</v>
      </c>
    </row>
    <row r="898" spans="2:2" ht="18.75" x14ac:dyDescent="0.3">
      <c r="B898" s="267" t="s">
        <v>5736</v>
      </c>
    </row>
    <row r="899" spans="2:2" ht="18.75" x14ac:dyDescent="0.3">
      <c r="B899" s="267" t="s">
        <v>5737</v>
      </c>
    </row>
    <row r="900" spans="2:2" ht="18.75" x14ac:dyDescent="0.3">
      <c r="B900" s="267" t="s">
        <v>5738</v>
      </c>
    </row>
    <row r="901" spans="2:2" ht="18.75" x14ac:dyDescent="0.3">
      <c r="B901" s="267" t="s">
        <v>5739</v>
      </c>
    </row>
    <row r="902" spans="2:2" ht="18.75" x14ac:dyDescent="0.3">
      <c r="B902" s="267" t="s">
        <v>5740</v>
      </c>
    </row>
    <row r="903" spans="2:2" ht="18.75" x14ac:dyDescent="0.3">
      <c r="B903" s="267" t="s">
        <v>5741</v>
      </c>
    </row>
    <row r="904" spans="2:2" ht="18.75" x14ac:dyDescent="0.3">
      <c r="B904" s="267" t="s">
        <v>5742</v>
      </c>
    </row>
    <row r="905" spans="2:2" ht="18.75" x14ac:dyDescent="0.3">
      <c r="B905" s="267" t="s">
        <v>5743</v>
      </c>
    </row>
    <row r="906" spans="2:2" ht="18.75" x14ac:dyDescent="0.3">
      <c r="B906" s="267" t="s">
        <v>5744</v>
      </c>
    </row>
    <row r="907" spans="2:2" ht="18.75" x14ac:dyDescent="0.3">
      <c r="B907" s="267" t="s">
        <v>5745</v>
      </c>
    </row>
    <row r="908" spans="2:2" ht="18.75" x14ac:dyDescent="0.3">
      <c r="B908" s="267" t="s">
        <v>5746</v>
      </c>
    </row>
    <row r="909" spans="2:2" ht="18.75" x14ac:dyDescent="0.3">
      <c r="B909" s="267" t="s">
        <v>5747</v>
      </c>
    </row>
    <row r="910" spans="2:2" ht="18.75" x14ac:dyDescent="0.3">
      <c r="B910" s="267" t="s">
        <v>5748</v>
      </c>
    </row>
    <row r="911" spans="2:2" ht="18.75" x14ac:dyDescent="0.3">
      <c r="B911" s="267" t="s">
        <v>5749</v>
      </c>
    </row>
    <row r="912" spans="2:2" ht="18.75" x14ac:dyDescent="0.3">
      <c r="B912" s="267" t="s">
        <v>5750</v>
      </c>
    </row>
    <row r="913" spans="2:2" ht="18.75" x14ac:dyDescent="0.3">
      <c r="B913" s="267" t="s">
        <v>5751</v>
      </c>
    </row>
    <row r="914" spans="2:2" ht="18.75" x14ac:dyDescent="0.3">
      <c r="B914" s="267" t="s">
        <v>5752</v>
      </c>
    </row>
    <row r="915" spans="2:2" ht="18.75" x14ac:dyDescent="0.3">
      <c r="B915" s="267" t="s">
        <v>5307</v>
      </c>
    </row>
    <row r="916" spans="2:2" ht="18.75" x14ac:dyDescent="0.3">
      <c r="B916" s="267" t="s">
        <v>5753</v>
      </c>
    </row>
    <row r="917" spans="2:2" ht="18.75" x14ac:dyDescent="0.3">
      <c r="B917" s="267" t="s">
        <v>5754</v>
      </c>
    </row>
    <row r="918" spans="2:2" ht="18.75" x14ac:dyDescent="0.3">
      <c r="B918" s="267" t="s">
        <v>5755</v>
      </c>
    </row>
    <row r="919" spans="2:2" ht="18.75" x14ac:dyDescent="0.3">
      <c r="B919" s="267" t="s">
        <v>5756</v>
      </c>
    </row>
    <row r="920" spans="2:2" ht="18.75" x14ac:dyDescent="0.3">
      <c r="B920" s="267" t="s">
        <v>5757</v>
      </c>
    </row>
    <row r="921" spans="2:2" ht="18.75" x14ac:dyDescent="0.3">
      <c r="B921" s="267"/>
    </row>
    <row r="922" spans="2:2" ht="18.75" x14ac:dyDescent="0.3">
      <c r="B922" s="267">
        <v>19</v>
      </c>
    </row>
    <row r="923" spans="2:2" ht="18.75" x14ac:dyDescent="0.3">
      <c r="B923" s="267" t="s">
        <v>5758</v>
      </c>
    </row>
    <row r="924" spans="2:2" ht="18.75" x14ac:dyDescent="0.3">
      <c r="B924" s="267" t="s">
        <v>5759</v>
      </c>
    </row>
    <row r="925" spans="2:2" ht="18.75" x14ac:dyDescent="0.3">
      <c r="B925" s="267" t="s">
        <v>5760</v>
      </c>
    </row>
    <row r="926" spans="2:2" ht="18.75" x14ac:dyDescent="0.3">
      <c r="B926" s="267" t="s">
        <v>5761</v>
      </c>
    </row>
    <row r="927" spans="2:2" ht="18.75" x14ac:dyDescent="0.3">
      <c r="B927" s="267" t="s">
        <v>5762</v>
      </c>
    </row>
    <row r="928" spans="2:2" ht="18.75" x14ac:dyDescent="0.3">
      <c r="B928" s="267" t="s">
        <v>5763</v>
      </c>
    </row>
    <row r="929" spans="2:2" ht="18.75" x14ac:dyDescent="0.3">
      <c r="B929" s="267" t="s">
        <v>5764</v>
      </c>
    </row>
    <row r="930" spans="2:2" ht="18.75" x14ac:dyDescent="0.3">
      <c r="B930" s="267" t="s">
        <v>5765</v>
      </c>
    </row>
    <row r="931" spans="2:2" ht="18.75" x14ac:dyDescent="0.3">
      <c r="B931" s="267"/>
    </row>
    <row r="932" spans="2:2" ht="18.75" x14ac:dyDescent="0.3">
      <c r="B932" s="267"/>
    </row>
    <row r="933" spans="2:2" ht="18.75" x14ac:dyDescent="0.3">
      <c r="B933" s="267" t="s">
        <v>5766</v>
      </c>
    </row>
    <row r="934" spans="2:2" ht="18.75" x14ac:dyDescent="0.3">
      <c r="B934" s="267" t="e">
        <f>- возможность получать муниципальную услугу своевременно и в</f>
        <v>#NAME?</v>
      </c>
    </row>
    <row r="935" spans="2:2" ht="18.75" x14ac:dyDescent="0.3">
      <c r="B935" s="267" t="s">
        <v>5767</v>
      </c>
    </row>
    <row r="936" spans="2:2" ht="18.75" x14ac:dyDescent="0.3">
      <c r="B936" s="267" t="s">
        <v>5768</v>
      </c>
    </row>
    <row r="937" spans="2:2" ht="18.75" x14ac:dyDescent="0.3">
      <c r="B937" s="267" t="s">
        <v>5769</v>
      </c>
    </row>
    <row r="938" spans="2:2" ht="18.75" x14ac:dyDescent="0.3">
      <c r="B938" s="267" t="s">
        <v>5770</v>
      </c>
    </row>
    <row r="939" spans="2:2" ht="18.75" x14ac:dyDescent="0.3">
      <c r="B939" s="267" t="e">
        <f>- возможность получать информацию о результате представления</f>
        <v>#NAME?</v>
      </c>
    </row>
    <row r="940" spans="2:2" ht="18.75" x14ac:dyDescent="0.3">
      <c r="B940" s="267" t="s">
        <v>5771</v>
      </c>
    </row>
    <row r="941" spans="2:2" ht="18.75" x14ac:dyDescent="0.3">
      <c r="B941" s="267" t="e">
        <f>- возможность обращаться в досудебном и (или) судебном порядке в</f>
        <v>#NAME?</v>
      </c>
    </row>
    <row r="942" spans="2:2" ht="18.75" x14ac:dyDescent="0.3">
      <c r="B942" s="267" t="s">
        <v>5772</v>
      </c>
    </row>
    <row r="943" spans="2:2" ht="18.75" x14ac:dyDescent="0.3">
      <c r="B943" s="267" t="s">
        <v>5773</v>
      </c>
    </row>
    <row r="944" spans="2:2" ht="18.75" x14ac:dyDescent="0.3">
      <c r="B944" s="267" t="s">
        <v>5774</v>
      </c>
    </row>
    <row r="945" spans="2:2" ht="18.75" x14ac:dyDescent="0.3">
      <c r="B945" s="267" t="s">
        <v>5775</v>
      </c>
    </row>
    <row r="946" spans="2:2" ht="18.75" x14ac:dyDescent="0.3">
      <c r="B946" s="267" t="e">
        <f>- достоверность и полнота информирования заявителя о ходе</f>
        <v>#NAME?</v>
      </c>
    </row>
    <row r="947" spans="2:2" ht="18.75" x14ac:dyDescent="0.3">
      <c r="B947" s="267" t="s">
        <v>5776</v>
      </c>
    </row>
    <row r="948" spans="2:2" ht="18.75" x14ac:dyDescent="0.3">
      <c r="B948" s="267" t="e">
        <f>- удобство и доступность получения заявителем информации о порядке</f>
        <v>#NAME?</v>
      </c>
    </row>
    <row r="949" spans="2:2" ht="18.75" x14ac:dyDescent="0.3">
      <c r="B949" s="267" t="s">
        <v>5777</v>
      </c>
    </row>
    <row r="950" spans="2:2" ht="18.75" x14ac:dyDescent="0.3">
      <c r="B950" s="267" t="s">
        <v>5778</v>
      </c>
    </row>
    <row r="951" spans="2:2" ht="18.75" x14ac:dyDescent="0.3">
      <c r="B951" s="267" t="s">
        <v>5779</v>
      </c>
    </row>
    <row r="952" spans="2:2" ht="18.75" x14ac:dyDescent="0.3">
      <c r="B952" s="267" t="s">
        <v>5780</v>
      </c>
    </row>
    <row r="953" spans="2:2" ht="18.75" x14ac:dyDescent="0.3">
      <c r="B953" s="267" t="s">
        <v>5781</v>
      </c>
    </row>
    <row r="954" spans="2:2" ht="18.75" x14ac:dyDescent="0.3">
      <c r="B954" s="267" t="e">
        <f>- при направлении запроса почтовым отправлением или в электронной</f>
        <v>#NAME?</v>
      </c>
    </row>
    <row r="955" spans="2:2" ht="18.75" x14ac:dyDescent="0.3">
      <c r="B955" s="267" t="s">
        <v>5782</v>
      </c>
    </row>
    <row r="956" spans="2:2" ht="18.75" x14ac:dyDescent="0.3">
      <c r="B956" s="267" t="s">
        <v>5783</v>
      </c>
    </row>
    <row r="957" spans="2:2" ht="18.75" x14ac:dyDescent="0.3">
      <c r="B957" s="267" t="e">
        <f>- при личном обращении заявитель взаимодействует с должностным</f>
        <v>#NAME?</v>
      </c>
    </row>
    <row r="958" spans="2:2" ht="18.75" x14ac:dyDescent="0.3">
      <c r="B958" s="267" t="s">
        <v>5784</v>
      </c>
    </row>
    <row r="959" spans="2:2" ht="18.75" x14ac:dyDescent="0.3">
      <c r="B959" s="267" t="s">
        <v>5785</v>
      </c>
    </row>
    <row r="960" spans="2:2" ht="18.75" x14ac:dyDescent="0.3">
      <c r="B960" s="267" t="s">
        <v>5786</v>
      </c>
    </row>
    <row r="961" spans="2:2" ht="18.75" x14ac:dyDescent="0.3">
      <c r="B961" s="267" t="s">
        <v>5787</v>
      </c>
    </row>
    <row r="962" spans="2:2" ht="18.75" x14ac:dyDescent="0.3">
      <c r="B962" s="267" t="s">
        <v>5788</v>
      </c>
    </row>
    <row r="963" spans="2:2" ht="18.75" x14ac:dyDescent="0.3">
      <c r="B963" s="267" t="s">
        <v>5789</v>
      </c>
    </row>
    <row r="964" spans="2:2" ht="18.75" x14ac:dyDescent="0.3">
      <c r="B964" s="267" t="s">
        <v>5790</v>
      </c>
    </row>
    <row r="965" spans="2:2" ht="18.75" x14ac:dyDescent="0.3">
      <c r="B965" s="267" t="s">
        <v>5791</v>
      </c>
    </row>
    <row r="966" spans="2:2" ht="18.75" x14ac:dyDescent="0.3">
      <c r="B966" s="267" t="s">
        <v>5792</v>
      </c>
    </row>
    <row r="967" spans="2:2" ht="18.75" x14ac:dyDescent="0.3">
      <c r="B967" s="267" t="s">
        <v>5793</v>
      </c>
    </row>
    <row r="968" spans="2:2" ht="18.75" x14ac:dyDescent="0.3">
      <c r="B968" s="267">
        <v>20</v>
      </c>
    </row>
    <row r="969" spans="2:2" ht="18.75" x14ac:dyDescent="0.3">
      <c r="B969" s="267" t="s">
        <v>5794</v>
      </c>
    </row>
    <row r="970" spans="2:2" ht="18.75" x14ac:dyDescent="0.3">
      <c r="B970" s="267" t="s">
        <v>5795</v>
      </c>
    </row>
    <row r="971" spans="2:2" ht="18.75" x14ac:dyDescent="0.3">
      <c r="B971" s="267" t="s">
        <v>5796</v>
      </c>
    </row>
    <row r="972" spans="2:2" ht="18.75" x14ac:dyDescent="0.3">
      <c r="B972" s="267" t="s">
        <v>5797</v>
      </c>
    </row>
    <row r="973" spans="2:2" ht="18.75" x14ac:dyDescent="0.3">
      <c r="B973" s="267" t="s">
        <v>175</v>
      </c>
    </row>
    <row r="974" spans="2:2" ht="18.75" x14ac:dyDescent="0.3">
      <c r="B974" s="267" t="s">
        <v>5798</v>
      </c>
    </row>
    <row r="975" spans="2:2" ht="18.75" x14ac:dyDescent="0.3">
      <c r="B975" s="267" t="s">
        <v>5799</v>
      </c>
    </row>
    <row r="976" spans="2:2" ht="18.75" x14ac:dyDescent="0.3">
      <c r="B976" s="267" t="s">
        <v>5800</v>
      </c>
    </row>
    <row r="977" spans="2:2" ht="18.75" x14ac:dyDescent="0.3">
      <c r="B977" s="267" t="s">
        <v>5801</v>
      </c>
    </row>
    <row r="978" spans="2:2" ht="18.75" x14ac:dyDescent="0.3">
      <c r="B978" s="267" t="s">
        <v>5802</v>
      </c>
    </row>
    <row r="979" spans="2:2" ht="18.75" x14ac:dyDescent="0.3">
      <c r="B979" s="267" t="s">
        <v>5803</v>
      </c>
    </row>
    <row r="980" spans="2:2" ht="18.75" x14ac:dyDescent="0.3">
      <c r="B980" s="267" t="s">
        <v>5804</v>
      </c>
    </row>
    <row r="981" spans="2:2" ht="18.75" x14ac:dyDescent="0.3">
      <c r="B981" s="267" t="s">
        <v>5805</v>
      </c>
    </row>
    <row r="982" spans="2:2" ht="18.75" x14ac:dyDescent="0.3">
      <c r="B982" s="267" t="s">
        <v>5806</v>
      </c>
    </row>
    <row r="983" spans="2:2" ht="18.75" x14ac:dyDescent="0.3">
      <c r="B983" s="267" t="s">
        <v>5807</v>
      </c>
    </row>
    <row r="984" spans="2:2" ht="18.75" x14ac:dyDescent="0.3">
      <c r="B984" s="267" t="s">
        <v>5808</v>
      </c>
    </row>
    <row r="985" spans="2:2" ht="18.75" x14ac:dyDescent="0.3">
      <c r="B985" s="267" t="s">
        <v>5809</v>
      </c>
    </row>
    <row r="986" spans="2:2" ht="18.75" x14ac:dyDescent="0.3">
      <c r="B986" s="267" t="s">
        <v>5810</v>
      </c>
    </row>
    <row r="987" spans="2:2" ht="18.75" x14ac:dyDescent="0.3">
      <c r="B987" s="267" t="s">
        <v>5811</v>
      </c>
    </row>
    <row r="988" spans="2:2" ht="18.75" x14ac:dyDescent="0.3">
      <c r="B988" s="267" t="s">
        <v>5812</v>
      </c>
    </row>
    <row r="989" spans="2:2" ht="18.75" x14ac:dyDescent="0.3">
      <c r="B989" s="267" t="s">
        <v>5813</v>
      </c>
    </row>
    <row r="990" spans="2:2" ht="18.75" x14ac:dyDescent="0.3">
      <c r="B990" s="267" t="s">
        <v>5814</v>
      </c>
    </row>
    <row r="991" spans="2:2" ht="18.75" x14ac:dyDescent="0.3">
      <c r="B991" s="267" t="s">
        <v>5815</v>
      </c>
    </row>
    <row r="992" spans="2:2" ht="18.75" x14ac:dyDescent="0.3">
      <c r="B992" s="267" t="s">
        <v>5816</v>
      </c>
    </row>
    <row r="993" spans="2:2" ht="18.75" x14ac:dyDescent="0.3">
      <c r="B993" s="267" t="s">
        <v>5817</v>
      </c>
    </row>
    <row r="994" spans="2:2" ht="18.75" x14ac:dyDescent="0.3">
      <c r="B994" s="267" t="s">
        <v>5818</v>
      </c>
    </row>
    <row r="995" spans="2:2" ht="18.75" x14ac:dyDescent="0.3">
      <c r="B995" s="267" t="s">
        <v>5819</v>
      </c>
    </row>
    <row r="996" spans="2:2" ht="18.75" x14ac:dyDescent="0.3">
      <c r="B996" s="267" t="s">
        <v>5820</v>
      </c>
    </row>
    <row r="997" spans="2:2" ht="18.75" x14ac:dyDescent="0.3">
      <c r="B997" s="267" t="s">
        <v>5821</v>
      </c>
    </row>
    <row r="998" spans="2:2" ht="18.75" x14ac:dyDescent="0.3">
      <c r="B998" s="267" t="s">
        <v>5822</v>
      </c>
    </row>
    <row r="999" spans="2:2" ht="18.75" x14ac:dyDescent="0.3">
      <c r="B999" s="267" t="s">
        <v>5823</v>
      </c>
    </row>
    <row r="1000" spans="2:2" ht="18.75" x14ac:dyDescent="0.3">
      <c r="B1000" s="267" t="s">
        <v>5824</v>
      </c>
    </row>
    <row r="1001" spans="2:2" ht="18.75" x14ac:dyDescent="0.3">
      <c r="B1001" s="267" t="s">
        <v>5825</v>
      </c>
    </row>
    <row r="1002" spans="2:2" ht="18.75" x14ac:dyDescent="0.3">
      <c r="B1002" s="267" t="s">
        <v>5826</v>
      </c>
    </row>
    <row r="1003" spans="2:2" ht="18.75" x14ac:dyDescent="0.3">
      <c r="B1003" s="267" t="s">
        <v>5827</v>
      </c>
    </row>
    <row r="1004" spans="2:2" ht="18.75" x14ac:dyDescent="0.3">
      <c r="B1004" s="267" t="s">
        <v>5828</v>
      </c>
    </row>
    <row r="1005" spans="2:2" ht="18.75" x14ac:dyDescent="0.3">
      <c r="B1005" s="267" t="s">
        <v>5829</v>
      </c>
    </row>
    <row r="1006" spans="2:2" ht="18.75" x14ac:dyDescent="0.3">
      <c r="B1006" s="267" t="s">
        <v>5830</v>
      </c>
    </row>
    <row r="1007" spans="2:2" ht="18.75" x14ac:dyDescent="0.3">
      <c r="B1007" s="267" t="s">
        <v>5831</v>
      </c>
    </row>
    <row r="1008" spans="2:2" ht="18.75" x14ac:dyDescent="0.3">
      <c r="B1008" s="267" t="s">
        <v>5832</v>
      </c>
    </row>
    <row r="1009" spans="2:2" ht="18.75" x14ac:dyDescent="0.3">
      <c r="B1009" s="267" t="s">
        <v>5833</v>
      </c>
    </row>
    <row r="1010" spans="2:2" ht="18.75" x14ac:dyDescent="0.3">
      <c r="B1010" s="267" t="s">
        <v>5834</v>
      </c>
    </row>
    <row r="1011" spans="2:2" ht="18.75" x14ac:dyDescent="0.3">
      <c r="B1011" s="267" t="s">
        <v>5835</v>
      </c>
    </row>
    <row r="1012" spans="2:2" ht="18.75" x14ac:dyDescent="0.3">
      <c r="B1012" s="267" t="s">
        <v>5836</v>
      </c>
    </row>
    <row r="1013" spans="2:2" ht="18.75" x14ac:dyDescent="0.3">
      <c r="B1013" s="267">
        <v>21</v>
      </c>
    </row>
    <row r="1014" spans="2:2" ht="18.75" x14ac:dyDescent="0.3">
      <c r="B1014" s="267" t="s">
        <v>5837</v>
      </c>
    </row>
    <row r="1015" spans="2:2" ht="18.75" x14ac:dyDescent="0.3">
      <c r="B1015" s="267" t="s">
        <v>5838</v>
      </c>
    </row>
    <row r="1016" spans="2:2" ht="18.75" x14ac:dyDescent="0.3">
      <c r="B1016" s="267" t="s">
        <v>5839</v>
      </c>
    </row>
    <row r="1017" spans="2:2" ht="18.75" x14ac:dyDescent="0.3">
      <c r="B1017" s="267" t="s">
        <v>5840</v>
      </c>
    </row>
    <row r="1018" spans="2:2" ht="18.75" x14ac:dyDescent="0.3">
      <c r="B1018" s="267" t="s">
        <v>5841</v>
      </c>
    </row>
    <row r="1019" spans="2:2" ht="18.75" x14ac:dyDescent="0.3">
      <c r="B1019" s="267" t="s">
        <v>5842</v>
      </c>
    </row>
    <row r="1020" spans="2:2" ht="18.75" x14ac:dyDescent="0.3">
      <c r="B1020" s="267" t="s">
        <v>5843</v>
      </c>
    </row>
    <row r="1021" spans="2:2" ht="18.75" x14ac:dyDescent="0.3">
      <c r="B1021" s="267" t="s">
        <v>5844</v>
      </c>
    </row>
    <row r="1022" spans="2:2" ht="18.75" x14ac:dyDescent="0.3">
      <c r="B1022" s="267" t="s">
        <v>5845</v>
      </c>
    </row>
    <row r="1023" spans="2:2" ht="18.75" x14ac:dyDescent="0.3">
      <c r="B1023" s="267" t="s">
        <v>5846</v>
      </c>
    </row>
    <row r="1024" spans="2:2" ht="18.75" x14ac:dyDescent="0.3">
      <c r="B1024" s="267" t="s">
        <v>5847</v>
      </c>
    </row>
    <row r="1025" spans="2:2" ht="18.75" x14ac:dyDescent="0.3">
      <c r="B1025" s="267" t="s">
        <v>5848</v>
      </c>
    </row>
    <row r="1026" spans="2:2" ht="18.75" x14ac:dyDescent="0.3">
      <c r="B1026" s="267" t="s">
        <v>5849</v>
      </c>
    </row>
    <row r="1027" spans="2:2" ht="18.75" x14ac:dyDescent="0.3">
      <c r="B1027" s="267" t="s">
        <v>5850</v>
      </c>
    </row>
    <row r="1028" spans="2:2" ht="18.75" x14ac:dyDescent="0.3">
      <c r="B1028" s="267" t="s">
        <v>5851</v>
      </c>
    </row>
    <row r="1029" spans="2:2" ht="18.75" x14ac:dyDescent="0.3">
      <c r="B1029" s="267" t="s">
        <v>5852</v>
      </c>
    </row>
    <row r="1030" spans="2:2" ht="18.75" x14ac:dyDescent="0.3">
      <c r="B1030" s="267" t="s">
        <v>5853</v>
      </c>
    </row>
    <row r="1031" spans="2:2" ht="18.75" x14ac:dyDescent="0.3">
      <c r="B1031" s="267" t="s">
        <v>5854</v>
      </c>
    </row>
    <row r="1032" spans="2:2" ht="18.75" x14ac:dyDescent="0.3">
      <c r="B1032" s="267" t="s">
        <v>5855</v>
      </c>
    </row>
    <row r="1033" spans="2:2" ht="18.75" x14ac:dyDescent="0.3">
      <c r="B1033" s="267" t="s">
        <v>5856</v>
      </c>
    </row>
    <row r="1034" spans="2:2" ht="18.75" x14ac:dyDescent="0.3">
      <c r="B1034" s="267" t="s">
        <v>5857</v>
      </c>
    </row>
    <row r="1035" spans="2:2" ht="18.75" x14ac:dyDescent="0.3">
      <c r="B1035" s="267" t="s">
        <v>5858</v>
      </c>
    </row>
    <row r="1036" spans="2:2" ht="18.75" x14ac:dyDescent="0.3">
      <c r="B1036" s="267" t="s">
        <v>5859</v>
      </c>
    </row>
    <row r="1037" spans="2:2" ht="18.75" x14ac:dyDescent="0.3">
      <c r="B1037" s="267" t="s">
        <v>5860</v>
      </c>
    </row>
    <row r="1038" spans="2:2" ht="18.75" x14ac:dyDescent="0.3">
      <c r="B1038" s="267" t="s">
        <v>5861</v>
      </c>
    </row>
    <row r="1039" spans="2:2" ht="18.75" x14ac:dyDescent="0.3">
      <c r="B1039" s="267" t="s">
        <v>5862</v>
      </c>
    </row>
    <row r="1040" spans="2:2" ht="18.75" x14ac:dyDescent="0.3">
      <c r="B1040" s="267" t="s">
        <v>5863</v>
      </c>
    </row>
    <row r="1041" spans="2:2" ht="18.75" x14ac:dyDescent="0.3">
      <c r="B1041" s="267" t="s">
        <v>5864</v>
      </c>
    </row>
    <row r="1042" spans="2:2" ht="18.75" x14ac:dyDescent="0.3">
      <c r="B1042" s="267" t="s">
        <v>5865</v>
      </c>
    </row>
    <row r="1043" spans="2:2" ht="18.75" x14ac:dyDescent="0.3">
      <c r="B1043" s="267" t="s">
        <v>5866</v>
      </c>
    </row>
    <row r="1044" spans="2:2" ht="18.75" x14ac:dyDescent="0.3">
      <c r="B1044" s="267" t="s">
        <v>5867</v>
      </c>
    </row>
    <row r="1045" spans="2:2" ht="18.75" x14ac:dyDescent="0.3">
      <c r="B1045" s="267" t="s">
        <v>5868</v>
      </c>
    </row>
    <row r="1046" spans="2:2" ht="18.75" x14ac:dyDescent="0.3">
      <c r="B1046" s="267" t="s">
        <v>5869</v>
      </c>
    </row>
    <row r="1047" spans="2:2" ht="18.75" x14ac:dyDescent="0.3">
      <c r="B1047" s="267" t="s">
        <v>5870</v>
      </c>
    </row>
    <row r="1048" spans="2:2" ht="18.75" x14ac:dyDescent="0.3">
      <c r="B1048" s="267" t="s">
        <v>5871</v>
      </c>
    </row>
    <row r="1049" spans="2:2" ht="18.75" x14ac:dyDescent="0.3">
      <c r="B1049" s="267" t="s">
        <v>5872</v>
      </c>
    </row>
    <row r="1050" spans="2:2" ht="18.75" x14ac:dyDescent="0.3">
      <c r="B1050" s="267" t="s">
        <v>5873</v>
      </c>
    </row>
    <row r="1051" spans="2:2" ht="18.75" x14ac:dyDescent="0.3">
      <c r="B1051" s="267" t="s">
        <v>5874</v>
      </c>
    </row>
    <row r="1052" spans="2:2" ht="18.75" x14ac:dyDescent="0.3">
      <c r="B1052" s="267" t="s">
        <v>5875</v>
      </c>
    </row>
    <row r="1053" spans="2:2" ht="18.75" x14ac:dyDescent="0.3">
      <c r="B1053" s="267" t="s">
        <v>5860</v>
      </c>
    </row>
    <row r="1054" spans="2:2" ht="18.75" x14ac:dyDescent="0.3">
      <c r="B1054" s="267" t="s">
        <v>5861</v>
      </c>
    </row>
    <row r="1055" spans="2:2" ht="18.75" x14ac:dyDescent="0.3">
      <c r="B1055" s="267" t="s">
        <v>5862</v>
      </c>
    </row>
    <row r="1056" spans="2:2" ht="18.75" x14ac:dyDescent="0.3">
      <c r="B1056" s="267" t="s">
        <v>5863</v>
      </c>
    </row>
    <row r="1057" spans="2:2" ht="18.75" x14ac:dyDescent="0.3">
      <c r="B1057" s="267" t="s">
        <v>5864</v>
      </c>
    </row>
    <row r="1058" spans="2:2" ht="18.75" x14ac:dyDescent="0.3">
      <c r="B1058" s="267" t="s">
        <v>5865</v>
      </c>
    </row>
    <row r="1059" spans="2:2" ht="18.75" x14ac:dyDescent="0.3">
      <c r="B1059" s="267" t="s">
        <v>5866</v>
      </c>
    </row>
    <row r="1060" spans="2:2" ht="18.75" x14ac:dyDescent="0.3">
      <c r="B1060" s="267">
        <v>22</v>
      </c>
    </row>
    <row r="1061" spans="2:2" ht="18.75" x14ac:dyDescent="0.3">
      <c r="B1061" s="267" t="s">
        <v>5876</v>
      </c>
    </row>
    <row r="1062" spans="2:2" ht="18.75" x14ac:dyDescent="0.3">
      <c r="B1062" s="267" t="s">
        <v>5877</v>
      </c>
    </row>
    <row r="1063" spans="2:2" ht="18.75" x14ac:dyDescent="0.3">
      <c r="B1063" s="267" t="s">
        <v>5878</v>
      </c>
    </row>
    <row r="1064" spans="2:2" ht="18.75" x14ac:dyDescent="0.3">
      <c r="B1064" s="267" t="s">
        <v>5879</v>
      </c>
    </row>
    <row r="1065" spans="2:2" ht="18.75" x14ac:dyDescent="0.3">
      <c r="B1065" s="267" t="s">
        <v>5880</v>
      </c>
    </row>
    <row r="1066" spans="2:2" ht="18.75" x14ac:dyDescent="0.3">
      <c r="B1066" s="267" t="s">
        <v>5881</v>
      </c>
    </row>
    <row r="1067" spans="2:2" ht="18.75" x14ac:dyDescent="0.3">
      <c r="B1067" s="267" t="s">
        <v>5882</v>
      </c>
    </row>
    <row r="1068" spans="2:2" ht="18.75" x14ac:dyDescent="0.3">
      <c r="B1068" s="267" t="s">
        <v>5883</v>
      </c>
    </row>
    <row r="1069" spans="2:2" ht="18.75" x14ac:dyDescent="0.3">
      <c r="B1069" s="267" t="s">
        <v>5884</v>
      </c>
    </row>
    <row r="1070" spans="2:2" ht="18.75" x14ac:dyDescent="0.3">
      <c r="B1070" s="267" t="s">
        <v>5885</v>
      </c>
    </row>
    <row r="1071" spans="2:2" ht="18.75" x14ac:dyDescent="0.3">
      <c r="B1071" s="267" t="s">
        <v>5886</v>
      </c>
    </row>
    <row r="1072" spans="2:2" ht="18.75" x14ac:dyDescent="0.3">
      <c r="B1072" s="267" t="s">
        <v>5887</v>
      </c>
    </row>
    <row r="1073" spans="2:2" ht="18.75" x14ac:dyDescent="0.3">
      <c r="B1073" s="267" t="s">
        <v>5888</v>
      </c>
    </row>
    <row r="1074" spans="2:2" ht="18.75" x14ac:dyDescent="0.3">
      <c r="B1074" s="267" t="s">
        <v>5889</v>
      </c>
    </row>
    <row r="1075" spans="2:2" ht="18.75" x14ac:dyDescent="0.3">
      <c r="B1075" s="267" t="s">
        <v>5890</v>
      </c>
    </row>
    <row r="1076" spans="2:2" ht="18.75" x14ac:dyDescent="0.3">
      <c r="B1076" s="267" t="s">
        <v>5891</v>
      </c>
    </row>
    <row r="1077" spans="2:2" ht="18.75" x14ac:dyDescent="0.3">
      <c r="B1077" s="267" t="s">
        <v>5892</v>
      </c>
    </row>
    <row r="1078" spans="2:2" ht="18.75" x14ac:dyDescent="0.3">
      <c r="B1078" s="267" t="s">
        <v>5893</v>
      </c>
    </row>
    <row r="1079" spans="2:2" ht="18.75" x14ac:dyDescent="0.3">
      <c r="B1079" s="267" t="s">
        <v>5894</v>
      </c>
    </row>
    <row r="1080" spans="2:2" ht="18.75" x14ac:dyDescent="0.3">
      <c r="B1080" s="267" t="s">
        <v>5895</v>
      </c>
    </row>
    <row r="1081" spans="2:2" ht="18.75" x14ac:dyDescent="0.3">
      <c r="B1081" s="267" t="s">
        <v>5896</v>
      </c>
    </row>
    <row r="1082" spans="2:2" ht="18.75" x14ac:dyDescent="0.3">
      <c r="B1082" s="267" t="s">
        <v>5897</v>
      </c>
    </row>
    <row r="1083" spans="2:2" ht="18.75" x14ac:dyDescent="0.3">
      <c r="B1083" s="267" t="s">
        <v>5898</v>
      </c>
    </row>
    <row r="1084" spans="2:2" ht="18.75" x14ac:dyDescent="0.3">
      <c r="B1084" s="267" t="s">
        <v>5899</v>
      </c>
    </row>
    <row r="1085" spans="2:2" ht="18.75" x14ac:dyDescent="0.3">
      <c r="B1085" s="267" t="s">
        <v>5900</v>
      </c>
    </row>
    <row r="1086" spans="2:2" ht="18.75" x14ac:dyDescent="0.3">
      <c r="B1086" s="267" t="s">
        <v>5901</v>
      </c>
    </row>
    <row r="1087" spans="2:2" ht="18.75" x14ac:dyDescent="0.3">
      <c r="B1087" s="267" t="s">
        <v>5902</v>
      </c>
    </row>
    <row r="1088" spans="2:2" ht="18.75" x14ac:dyDescent="0.3">
      <c r="B1088" s="267" t="s">
        <v>5903</v>
      </c>
    </row>
    <row r="1089" spans="2:2" ht="18.75" x14ac:dyDescent="0.3">
      <c r="B1089" s="267" t="s">
        <v>5904</v>
      </c>
    </row>
    <row r="1090" spans="2:2" ht="18.75" x14ac:dyDescent="0.3">
      <c r="B1090" s="267" t="s">
        <v>5905</v>
      </c>
    </row>
    <row r="1091" spans="2:2" ht="18.75" x14ac:dyDescent="0.3">
      <c r="B1091" s="267" t="s">
        <v>5906</v>
      </c>
    </row>
    <row r="1092" spans="2:2" ht="18.75" x14ac:dyDescent="0.3">
      <c r="B1092" s="267" t="s">
        <v>5907</v>
      </c>
    </row>
    <row r="1093" spans="2:2" ht="18.75" x14ac:dyDescent="0.3">
      <c r="B1093" s="267" t="s">
        <v>5908</v>
      </c>
    </row>
    <row r="1094" spans="2:2" ht="18.75" x14ac:dyDescent="0.3">
      <c r="B1094" s="267" t="s">
        <v>5909</v>
      </c>
    </row>
    <row r="1095" spans="2:2" ht="18.75" x14ac:dyDescent="0.3">
      <c r="B1095" s="267" t="s">
        <v>5910</v>
      </c>
    </row>
    <row r="1096" spans="2:2" ht="18.75" x14ac:dyDescent="0.3">
      <c r="B1096" s="267" t="s">
        <v>5911</v>
      </c>
    </row>
    <row r="1097" spans="2:2" ht="18.75" x14ac:dyDescent="0.3">
      <c r="B1097" s="267" t="s">
        <v>5912</v>
      </c>
    </row>
    <row r="1098" spans="2:2" ht="18.75" x14ac:dyDescent="0.3">
      <c r="B1098" s="267" t="s">
        <v>5913</v>
      </c>
    </row>
    <row r="1099" spans="2:2" ht="18.75" x14ac:dyDescent="0.3">
      <c r="B1099" s="267" t="s">
        <v>5914</v>
      </c>
    </row>
    <row r="1100" spans="2:2" ht="18.75" x14ac:dyDescent="0.3">
      <c r="B1100" s="267" t="s">
        <v>5915</v>
      </c>
    </row>
    <row r="1101" spans="2:2" ht="18.75" x14ac:dyDescent="0.3">
      <c r="B1101" s="267" t="s">
        <v>5916</v>
      </c>
    </row>
    <row r="1102" spans="2:2" ht="18.75" x14ac:dyDescent="0.3">
      <c r="B1102" s="267" t="s">
        <v>5917</v>
      </c>
    </row>
    <row r="1103" spans="2:2" ht="18.75" x14ac:dyDescent="0.3">
      <c r="B1103" s="267">
        <v>23</v>
      </c>
    </row>
    <row r="1104" spans="2:2" ht="18.75" x14ac:dyDescent="0.3">
      <c r="B1104" s="267" t="s">
        <v>5918</v>
      </c>
    </row>
    <row r="1105" spans="2:2" ht="18.75" x14ac:dyDescent="0.3">
      <c r="B1105" s="267" t="s">
        <v>5919</v>
      </c>
    </row>
    <row r="1106" spans="2:2" ht="18.75" x14ac:dyDescent="0.3">
      <c r="B1106" s="267" t="s">
        <v>5920</v>
      </c>
    </row>
    <row r="1107" spans="2:2" ht="18.75" x14ac:dyDescent="0.3">
      <c r="B1107" s="267" t="s">
        <v>5921</v>
      </c>
    </row>
    <row r="1108" spans="2:2" ht="18.75" x14ac:dyDescent="0.3">
      <c r="B1108" s="267" t="s">
        <v>5922</v>
      </c>
    </row>
    <row r="1109" spans="2:2" ht="18.75" x14ac:dyDescent="0.3">
      <c r="B1109" s="267" t="s">
        <v>5923</v>
      </c>
    </row>
    <row r="1110" spans="2:2" ht="18.75" x14ac:dyDescent="0.3">
      <c r="B1110" s="267" t="s">
        <v>5924</v>
      </c>
    </row>
    <row r="1111" spans="2:2" ht="18.75" x14ac:dyDescent="0.3">
      <c r="B1111" s="267" t="s">
        <v>5925</v>
      </c>
    </row>
    <row r="1112" spans="2:2" ht="18.75" x14ac:dyDescent="0.3">
      <c r="B1112" s="267" t="s">
        <v>5926</v>
      </c>
    </row>
    <row r="1113" spans="2:2" ht="18.75" x14ac:dyDescent="0.3">
      <c r="B1113" s="267" t="s">
        <v>5927</v>
      </c>
    </row>
    <row r="1114" spans="2:2" ht="18.75" x14ac:dyDescent="0.3">
      <c r="B1114" s="267" t="s">
        <v>5928</v>
      </c>
    </row>
    <row r="1115" spans="2:2" ht="18.75" x14ac:dyDescent="0.3">
      <c r="B1115" s="267" t="s">
        <v>5929</v>
      </c>
    </row>
    <row r="1116" spans="2:2" ht="18.75" x14ac:dyDescent="0.3">
      <c r="B1116" s="267" t="s">
        <v>5930</v>
      </c>
    </row>
    <row r="1117" spans="2:2" ht="18.75" x14ac:dyDescent="0.3">
      <c r="B1117" s="267" t="s">
        <v>5931</v>
      </c>
    </row>
    <row r="1118" spans="2:2" ht="18.75" x14ac:dyDescent="0.3">
      <c r="B1118" s="267" t="s">
        <v>5932</v>
      </c>
    </row>
    <row r="1119" spans="2:2" ht="18.75" x14ac:dyDescent="0.3">
      <c r="B1119" s="267" t="s">
        <v>5933</v>
      </c>
    </row>
    <row r="1120" spans="2:2" ht="18.75" x14ac:dyDescent="0.3">
      <c r="B1120" s="267" t="s">
        <v>5934</v>
      </c>
    </row>
    <row r="1121" spans="2:2" ht="18.75" x14ac:dyDescent="0.3">
      <c r="B1121" s="267" t="s">
        <v>5935</v>
      </c>
    </row>
    <row r="1122" spans="2:2" ht="18.75" x14ac:dyDescent="0.3">
      <c r="B1122" s="267" t="s">
        <v>5936</v>
      </c>
    </row>
    <row r="1123" spans="2:2" ht="18.75" x14ac:dyDescent="0.3">
      <c r="B1123" s="267" t="s">
        <v>5937</v>
      </c>
    </row>
    <row r="1124" spans="2:2" ht="18.75" x14ac:dyDescent="0.3">
      <c r="B1124" s="267" t="s">
        <v>5938</v>
      </c>
    </row>
    <row r="1125" spans="2:2" ht="18.75" x14ac:dyDescent="0.3">
      <c r="B1125" s="267" t="s">
        <v>5939</v>
      </c>
    </row>
    <row r="1126" spans="2:2" ht="18.75" x14ac:dyDescent="0.3">
      <c r="B1126" s="267" t="s">
        <v>5940</v>
      </c>
    </row>
    <row r="1127" spans="2:2" ht="18.75" x14ac:dyDescent="0.3">
      <c r="B1127" s="267" t="s">
        <v>5941</v>
      </c>
    </row>
    <row r="1128" spans="2:2" ht="18.75" x14ac:dyDescent="0.3">
      <c r="B1128" s="267" t="s">
        <v>5942</v>
      </c>
    </row>
    <row r="1129" spans="2:2" ht="18.75" x14ac:dyDescent="0.3">
      <c r="B1129" s="267" t="s">
        <v>5943</v>
      </c>
    </row>
    <row r="1130" spans="2:2" ht="18.75" x14ac:dyDescent="0.3">
      <c r="B1130" s="267" t="s">
        <v>5944</v>
      </c>
    </row>
    <row r="1131" spans="2:2" ht="18.75" x14ac:dyDescent="0.3">
      <c r="B1131" s="267" t="s">
        <v>5945</v>
      </c>
    </row>
    <row r="1132" spans="2:2" ht="18.75" x14ac:dyDescent="0.3">
      <c r="B1132" s="267" t="s">
        <v>5946</v>
      </c>
    </row>
    <row r="1133" spans="2:2" ht="18.75" x14ac:dyDescent="0.3">
      <c r="B1133" s="267" t="s">
        <v>5947</v>
      </c>
    </row>
    <row r="1134" spans="2:2" ht="18.75" x14ac:dyDescent="0.3">
      <c r="B1134" s="267" t="s">
        <v>5948</v>
      </c>
    </row>
    <row r="1135" spans="2:2" ht="18.75" x14ac:dyDescent="0.3">
      <c r="B1135" s="267" t="s">
        <v>5949</v>
      </c>
    </row>
    <row r="1136" spans="2:2" ht="18.75" x14ac:dyDescent="0.3">
      <c r="B1136" s="267" t="s">
        <v>5950</v>
      </c>
    </row>
    <row r="1137" spans="2:2" ht="18.75" x14ac:dyDescent="0.3">
      <c r="B1137" s="267" t="s">
        <v>5951</v>
      </c>
    </row>
    <row r="1138" spans="2:2" ht="18.75" x14ac:dyDescent="0.3">
      <c r="B1138" s="267" t="s">
        <v>5952</v>
      </c>
    </row>
    <row r="1139" spans="2:2" ht="18.75" x14ac:dyDescent="0.3">
      <c r="B1139" s="267" t="s">
        <v>5953</v>
      </c>
    </row>
    <row r="1140" spans="2:2" ht="18.75" x14ac:dyDescent="0.3">
      <c r="B1140" s="267" t="s">
        <v>5954</v>
      </c>
    </row>
    <row r="1141" spans="2:2" ht="18.75" x14ac:dyDescent="0.3">
      <c r="B1141" s="267" t="s">
        <v>5955</v>
      </c>
    </row>
    <row r="1142" spans="2:2" ht="18.75" x14ac:dyDescent="0.3">
      <c r="B1142" s="267" t="s">
        <v>5956</v>
      </c>
    </row>
    <row r="1143" spans="2:2" ht="18.75" x14ac:dyDescent="0.3">
      <c r="B1143" s="267" t="s">
        <v>5957</v>
      </c>
    </row>
    <row r="1144" spans="2:2" ht="18.75" x14ac:dyDescent="0.3">
      <c r="B1144" s="267" t="s">
        <v>5958</v>
      </c>
    </row>
    <row r="1145" spans="2:2" ht="18.75" x14ac:dyDescent="0.3">
      <c r="B1145" s="267" t="s">
        <v>5959</v>
      </c>
    </row>
    <row r="1146" spans="2:2" ht="18.75" x14ac:dyDescent="0.3">
      <c r="B1146" s="267" t="s">
        <v>5960</v>
      </c>
    </row>
    <row r="1147" spans="2:2" ht="18.75" x14ac:dyDescent="0.3">
      <c r="B1147" s="267" t="s">
        <v>5961</v>
      </c>
    </row>
    <row r="1148" spans="2:2" ht="18.75" x14ac:dyDescent="0.3">
      <c r="B1148" s="267">
        <v>24</v>
      </c>
    </row>
    <row r="1149" spans="2:2" ht="18.75" x14ac:dyDescent="0.3">
      <c r="B1149" s="267" t="s">
        <v>5962</v>
      </c>
    </row>
    <row r="1150" spans="2:2" ht="18.75" x14ac:dyDescent="0.3">
      <c r="B1150" s="267" t="s">
        <v>5963</v>
      </c>
    </row>
    <row r="1151" spans="2:2" ht="18.75" x14ac:dyDescent="0.3">
      <c r="B1151" s="267" t="s">
        <v>5964</v>
      </c>
    </row>
    <row r="1152" spans="2:2" ht="18.75" x14ac:dyDescent="0.3">
      <c r="B1152" s="267" t="s">
        <v>5965</v>
      </c>
    </row>
    <row r="1153" spans="2:2" ht="18.75" x14ac:dyDescent="0.3">
      <c r="B1153" s="267" t="s">
        <v>5966</v>
      </c>
    </row>
    <row r="1154" spans="2:2" ht="18.75" x14ac:dyDescent="0.3">
      <c r="B1154" s="267" t="s">
        <v>5967</v>
      </c>
    </row>
    <row r="1155" spans="2:2" ht="18.75" x14ac:dyDescent="0.3">
      <c r="B1155" s="267" t="s">
        <v>5968</v>
      </c>
    </row>
    <row r="1156" spans="2:2" ht="18.75" x14ac:dyDescent="0.3">
      <c r="B1156" s="267" t="s">
        <v>5969</v>
      </c>
    </row>
    <row r="1157" spans="2:2" ht="18.75" x14ac:dyDescent="0.3">
      <c r="B1157" s="267" t="s">
        <v>5970</v>
      </c>
    </row>
    <row r="1158" spans="2:2" ht="18.75" x14ac:dyDescent="0.3">
      <c r="B1158" s="267" t="s">
        <v>5971</v>
      </c>
    </row>
    <row r="1159" spans="2:2" ht="18.75" x14ac:dyDescent="0.3">
      <c r="B1159" s="267" t="s">
        <v>5972</v>
      </c>
    </row>
    <row r="1160" spans="2:2" ht="18.75" x14ac:dyDescent="0.3">
      <c r="B1160" s="267" t="s">
        <v>5973</v>
      </c>
    </row>
    <row r="1161" spans="2:2" ht="18.75" x14ac:dyDescent="0.3">
      <c r="B1161" s="267" t="s">
        <v>5974</v>
      </c>
    </row>
    <row r="1162" spans="2:2" ht="18.75" x14ac:dyDescent="0.3">
      <c r="B1162" s="267" t="s">
        <v>5975</v>
      </c>
    </row>
    <row r="1163" spans="2:2" ht="18.75" x14ac:dyDescent="0.3">
      <c r="B1163" s="267" t="s">
        <v>5976</v>
      </c>
    </row>
    <row r="1164" spans="2:2" ht="18.75" x14ac:dyDescent="0.3">
      <c r="B1164" s="267" t="s">
        <v>5977</v>
      </c>
    </row>
    <row r="1165" spans="2:2" ht="18.75" x14ac:dyDescent="0.3">
      <c r="B1165" s="267" t="s">
        <v>5978</v>
      </c>
    </row>
    <row r="1166" spans="2:2" ht="18.75" x14ac:dyDescent="0.3">
      <c r="B1166" s="267" t="s">
        <v>5979</v>
      </c>
    </row>
    <row r="1167" spans="2:2" ht="18.75" x14ac:dyDescent="0.3">
      <c r="B1167" s="267" t="s">
        <v>5980</v>
      </c>
    </row>
    <row r="1168" spans="2:2" ht="18.75" x14ac:dyDescent="0.3">
      <c r="B1168" s="267" t="s">
        <v>5981</v>
      </c>
    </row>
    <row r="1169" spans="2:2" ht="18.75" x14ac:dyDescent="0.3">
      <c r="B1169" s="267" t="s">
        <v>5982</v>
      </c>
    </row>
    <row r="1170" spans="2:2" ht="18.75" x14ac:dyDescent="0.3">
      <c r="B1170" s="267" t="s">
        <v>5983</v>
      </c>
    </row>
    <row r="1171" spans="2:2" ht="18.75" x14ac:dyDescent="0.3">
      <c r="B1171" s="267" t="s">
        <v>5984</v>
      </c>
    </row>
    <row r="1172" spans="2:2" ht="18.75" x14ac:dyDescent="0.3">
      <c r="B1172" s="267" t="s">
        <v>5985</v>
      </c>
    </row>
    <row r="1173" spans="2:2" ht="18.75" x14ac:dyDescent="0.3">
      <c r="B1173" s="267" t="s">
        <v>5986</v>
      </c>
    </row>
    <row r="1174" spans="2:2" ht="18.75" x14ac:dyDescent="0.3">
      <c r="B1174" s="267" t="s">
        <v>5987</v>
      </c>
    </row>
    <row r="1175" spans="2:2" ht="18.75" x14ac:dyDescent="0.3">
      <c r="B1175" s="267" t="s">
        <v>5988</v>
      </c>
    </row>
    <row r="1176" spans="2:2" ht="18.75" x14ac:dyDescent="0.3">
      <c r="B1176" s="267" t="s">
        <v>5989</v>
      </c>
    </row>
    <row r="1177" spans="2:2" ht="18.75" x14ac:dyDescent="0.3">
      <c r="B1177" s="267" t="s">
        <v>5990</v>
      </c>
    </row>
    <row r="1178" spans="2:2" ht="18.75" x14ac:dyDescent="0.3">
      <c r="B1178" s="267" t="s">
        <v>5991</v>
      </c>
    </row>
    <row r="1179" spans="2:2" ht="18.75" x14ac:dyDescent="0.3">
      <c r="B1179" s="267" t="s">
        <v>5992</v>
      </c>
    </row>
    <row r="1180" spans="2:2" ht="18.75" x14ac:dyDescent="0.3">
      <c r="B1180" s="267" t="s">
        <v>5993</v>
      </c>
    </row>
    <row r="1181" spans="2:2" ht="18.75" x14ac:dyDescent="0.3">
      <c r="B1181" s="267" t="s">
        <v>5994</v>
      </c>
    </row>
    <row r="1182" spans="2:2" ht="18.75" x14ac:dyDescent="0.3">
      <c r="B1182" s="267" t="s">
        <v>5995</v>
      </c>
    </row>
    <row r="1183" spans="2:2" ht="18.75" x14ac:dyDescent="0.3">
      <c r="B1183" s="267" t="s">
        <v>5996</v>
      </c>
    </row>
    <row r="1184" spans="2:2" ht="18.75" x14ac:dyDescent="0.3">
      <c r="B1184" s="267" t="s">
        <v>5997</v>
      </c>
    </row>
    <row r="1185" spans="2:2" ht="18.75" x14ac:dyDescent="0.3">
      <c r="B1185" s="267" t="s">
        <v>5998</v>
      </c>
    </row>
    <row r="1186" spans="2:2" ht="18.75" x14ac:dyDescent="0.3">
      <c r="B1186" s="267" t="s">
        <v>5999</v>
      </c>
    </row>
    <row r="1187" spans="2:2" ht="18.75" x14ac:dyDescent="0.3">
      <c r="B1187" s="267" t="s">
        <v>6000</v>
      </c>
    </row>
    <row r="1188" spans="2:2" ht="18.75" x14ac:dyDescent="0.3">
      <c r="B1188" s="267" t="s">
        <v>6001</v>
      </c>
    </row>
    <row r="1189" spans="2:2" ht="18.75" x14ac:dyDescent="0.3">
      <c r="B1189" s="267" t="s">
        <v>6002</v>
      </c>
    </row>
    <row r="1190" spans="2:2" ht="18.75" x14ac:dyDescent="0.3">
      <c r="B1190" s="267" t="s">
        <v>6003</v>
      </c>
    </row>
    <row r="1191" spans="2:2" ht="18.75" x14ac:dyDescent="0.3">
      <c r="B1191" s="267" t="s">
        <v>6004</v>
      </c>
    </row>
    <row r="1192" spans="2:2" ht="18.75" x14ac:dyDescent="0.3">
      <c r="B1192" s="267" t="s">
        <v>6005</v>
      </c>
    </row>
    <row r="1193" spans="2:2" ht="18.75" x14ac:dyDescent="0.3">
      <c r="B1193" s="267">
        <v>25</v>
      </c>
    </row>
    <row r="1194" spans="2:2" ht="18.75" x14ac:dyDescent="0.3">
      <c r="B1194" s="267" t="s">
        <v>6006</v>
      </c>
    </row>
    <row r="1195" spans="2:2" ht="18.75" x14ac:dyDescent="0.3">
      <c r="B1195" s="267" t="s">
        <v>6007</v>
      </c>
    </row>
    <row r="1196" spans="2:2" ht="18.75" x14ac:dyDescent="0.3">
      <c r="B1196" s="267" t="s">
        <v>6008</v>
      </c>
    </row>
    <row r="1197" spans="2:2" ht="18.75" x14ac:dyDescent="0.3">
      <c r="B1197" s="267" t="s">
        <v>6009</v>
      </c>
    </row>
    <row r="1198" spans="2:2" ht="18.75" x14ac:dyDescent="0.3">
      <c r="B1198" s="267" t="s">
        <v>6010</v>
      </c>
    </row>
    <row r="1199" spans="2:2" ht="18.75" x14ac:dyDescent="0.3">
      <c r="B1199" s="267" t="s">
        <v>6011</v>
      </c>
    </row>
    <row r="1200" spans="2:2" ht="18.75" x14ac:dyDescent="0.3">
      <c r="B1200" s="267" t="s">
        <v>6012</v>
      </c>
    </row>
    <row r="1201" spans="2:2" ht="18.75" x14ac:dyDescent="0.3">
      <c r="B1201" s="267" t="s">
        <v>6013</v>
      </c>
    </row>
    <row r="1202" spans="2:2" ht="18.75" x14ac:dyDescent="0.3">
      <c r="B1202" s="267" t="s">
        <v>6014</v>
      </c>
    </row>
    <row r="1203" spans="2:2" ht="18.75" x14ac:dyDescent="0.3">
      <c r="B1203" s="267" t="s">
        <v>6015</v>
      </c>
    </row>
    <row r="1204" spans="2:2" ht="18.75" x14ac:dyDescent="0.3">
      <c r="B1204" s="267" t="s">
        <v>6016</v>
      </c>
    </row>
    <row r="1205" spans="2:2" ht="18.75" x14ac:dyDescent="0.3">
      <c r="B1205" s="267" t="s">
        <v>6017</v>
      </c>
    </row>
    <row r="1206" spans="2:2" ht="18.75" x14ac:dyDescent="0.3">
      <c r="B1206" s="267" t="s">
        <v>6018</v>
      </c>
    </row>
    <row r="1207" spans="2:2" ht="18.75" x14ac:dyDescent="0.3">
      <c r="B1207" s="267" t="s">
        <v>6019</v>
      </c>
    </row>
    <row r="1208" spans="2:2" ht="18.75" x14ac:dyDescent="0.3">
      <c r="B1208" s="267" t="s">
        <v>6020</v>
      </c>
    </row>
    <row r="1209" spans="2:2" ht="18.75" x14ac:dyDescent="0.3">
      <c r="B1209" s="267" t="s">
        <v>6021</v>
      </c>
    </row>
    <row r="1210" spans="2:2" ht="18.75" x14ac:dyDescent="0.3">
      <c r="B1210" s="267" t="s">
        <v>6022</v>
      </c>
    </row>
    <row r="1211" spans="2:2" ht="18.75" x14ac:dyDescent="0.3">
      <c r="B1211" s="267" t="s">
        <v>5563</v>
      </c>
    </row>
    <row r="1212" spans="2:2" ht="18.75" x14ac:dyDescent="0.3">
      <c r="B1212" s="267" t="s">
        <v>6023</v>
      </c>
    </row>
    <row r="1213" spans="2:2" ht="18.75" x14ac:dyDescent="0.3">
      <c r="B1213" s="267" t="s">
        <v>6024</v>
      </c>
    </row>
    <row r="1214" spans="2:2" ht="18.75" x14ac:dyDescent="0.3">
      <c r="B1214" s="267" t="s">
        <v>6025</v>
      </c>
    </row>
    <row r="1215" spans="2:2" ht="18.75" x14ac:dyDescent="0.3">
      <c r="B1215" s="267" t="s">
        <v>6026</v>
      </c>
    </row>
    <row r="1216" spans="2:2" ht="18.75" x14ac:dyDescent="0.3">
      <c r="B1216" s="267" t="s">
        <v>6027</v>
      </c>
    </row>
    <row r="1217" spans="2:2" ht="18.75" x14ac:dyDescent="0.3">
      <c r="B1217" s="267" t="s">
        <v>6028</v>
      </c>
    </row>
    <row r="1218" spans="2:2" ht="18.75" x14ac:dyDescent="0.3">
      <c r="B1218" s="267" t="s">
        <v>6029</v>
      </c>
    </row>
    <row r="1219" spans="2:2" ht="18.75" x14ac:dyDescent="0.3">
      <c r="B1219" s="267" t="s">
        <v>6030</v>
      </c>
    </row>
    <row r="1220" spans="2:2" ht="18.75" x14ac:dyDescent="0.3">
      <c r="B1220" s="267"/>
    </row>
    <row r="1221" spans="2:2" ht="18.75" x14ac:dyDescent="0.3">
      <c r="B1221" s="267" t="s">
        <v>6031</v>
      </c>
    </row>
    <row r="1222" spans="2:2" ht="18.75" x14ac:dyDescent="0.3">
      <c r="B1222" s="267" t="s">
        <v>6032</v>
      </c>
    </row>
    <row r="1223" spans="2:2" ht="18.75" x14ac:dyDescent="0.3">
      <c r="B1223" s="267" t="s">
        <v>6033</v>
      </c>
    </row>
    <row r="1224" spans="2:2" ht="18.75" x14ac:dyDescent="0.3">
      <c r="B1224" s="267" t="s">
        <v>6034</v>
      </c>
    </row>
    <row r="1225" spans="2:2" ht="18.75" x14ac:dyDescent="0.3">
      <c r="B1225" s="267" t="s">
        <v>6035</v>
      </c>
    </row>
    <row r="1226" spans="2:2" ht="18.75" x14ac:dyDescent="0.3">
      <c r="B1226" s="267" t="s">
        <v>6036</v>
      </c>
    </row>
    <row r="1227" spans="2:2" ht="18.75" x14ac:dyDescent="0.3">
      <c r="B1227" s="267"/>
    </row>
    <row r="1228" spans="2:2" ht="18.75" x14ac:dyDescent="0.3">
      <c r="B1228" s="267" t="s">
        <v>6037</v>
      </c>
    </row>
    <row r="1229" spans="2:2" ht="18.75" x14ac:dyDescent="0.3">
      <c r="B1229" s="267"/>
    </row>
    <row r="1230" spans="2:2" ht="18.75" x14ac:dyDescent="0.3">
      <c r="B1230" s="267" t="s">
        <v>6038</v>
      </c>
    </row>
    <row r="1231" spans="2:2" ht="18.75" x14ac:dyDescent="0.3">
      <c r="B1231" s="267" t="s">
        <v>6039</v>
      </c>
    </row>
    <row r="1232" spans="2:2" ht="18.75" x14ac:dyDescent="0.3">
      <c r="B1232" s="267" t="s">
        <v>6040</v>
      </c>
    </row>
    <row r="1233" spans="2:2" ht="18.75" x14ac:dyDescent="0.3">
      <c r="B1233" s="267" t="s">
        <v>6041</v>
      </c>
    </row>
    <row r="1234" spans="2:2" ht="18.75" x14ac:dyDescent="0.3">
      <c r="B1234" s="267" t="s">
        <v>6042</v>
      </c>
    </row>
    <row r="1235" spans="2:2" ht="18.75" x14ac:dyDescent="0.3">
      <c r="B1235" s="267" t="s">
        <v>6043</v>
      </c>
    </row>
    <row r="1236" spans="2:2" ht="18.75" x14ac:dyDescent="0.3">
      <c r="B1236" s="267" t="s">
        <v>6044</v>
      </c>
    </row>
    <row r="1237" spans="2:2" ht="18.75" x14ac:dyDescent="0.3">
      <c r="B1237" s="267" t="s">
        <v>6045</v>
      </c>
    </row>
    <row r="1238" spans="2:2" ht="18.75" x14ac:dyDescent="0.3">
      <c r="B1238" s="267">
        <v>26</v>
      </c>
    </row>
    <row r="1239" spans="2:2" ht="18.75" x14ac:dyDescent="0.3">
      <c r="B1239" s="267" t="e">
        <f>- организация и проведение публичных слушаний по вопросу</f>
        <v>#NAME?</v>
      </c>
    </row>
    <row r="1240" spans="2:2" ht="18.75" x14ac:dyDescent="0.3">
      <c r="B1240" s="267" t="s">
        <v>6046</v>
      </c>
    </row>
    <row r="1241" spans="2:2" ht="18.75" x14ac:dyDescent="0.3">
      <c r="B1241" s="267" t="s">
        <v>5086</v>
      </c>
    </row>
    <row r="1242" spans="2:2" ht="18.75" x14ac:dyDescent="0.3">
      <c r="B1242" s="267" t="s">
        <v>6047</v>
      </c>
    </row>
    <row r="1243" spans="2:2" ht="18.75" x14ac:dyDescent="0.3">
      <c r="B1243" s="267" t="e">
        <f>- поступление рекомендаций Комиссии главе муниципального</f>
        <v>#NAME?</v>
      </c>
    </row>
    <row r="1244" spans="2:2" ht="18.75" x14ac:dyDescent="0.3">
      <c r="B1244" s="267" t="s">
        <v>6048</v>
      </c>
    </row>
    <row r="1245" spans="2:2" ht="18.75" x14ac:dyDescent="0.3">
      <c r="B1245" s="267" t="s">
        <v>6049</v>
      </c>
    </row>
    <row r="1246" spans="2:2" ht="18.75" x14ac:dyDescent="0.3">
      <c r="B1246" s="267" t="s">
        <v>5061</v>
      </c>
    </row>
    <row r="1247" spans="2:2" ht="18.75" x14ac:dyDescent="0.3">
      <c r="B1247" s="267" t="s">
        <v>6050</v>
      </c>
    </row>
    <row r="1248" spans="2:2" ht="18.75" x14ac:dyDescent="0.3">
      <c r="B1248" s="267" t="s">
        <v>6051</v>
      </c>
    </row>
    <row r="1249" spans="2:2" ht="18.75" x14ac:dyDescent="0.3">
      <c r="B1249" s="267" t="e">
        <f>- подготовка проекта постановления администрации муниципального</f>
        <v>#NAME?</v>
      </c>
    </row>
    <row r="1250" spans="2:2" ht="18.75" x14ac:dyDescent="0.3">
      <c r="B1250" s="267" t="s">
        <v>5342</v>
      </c>
    </row>
    <row r="1251" spans="2:2" ht="18.75" x14ac:dyDescent="0.3">
      <c r="B1251" s="267" t="s">
        <v>5343</v>
      </c>
    </row>
    <row r="1252" spans="2:2" ht="18.75" x14ac:dyDescent="0.3">
      <c r="B1252" s="267" t="s">
        <v>6052</v>
      </c>
    </row>
    <row r="1253" spans="2:2" ht="18.75" x14ac:dyDescent="0.3">
      <c r="B1253" s="267" t="s">
        <v>6053</v>
      </c>
    </row>
    <row r="1254" spans="2:2" ht="18.75" x14ac:dyDescent="0.3">
      <c r="B1254" s="267" t="s">
        <v>6054</v>
      </c>
    </row>
    <row r="1255" spans="2:2" ht="18.75" x14ac:dyDescent="0.3">
      <c r="B1255" s="267" t="e">
        <f>- выдача заявителю постановления о предоставлении разрешения на</f>
        <v>#NAME?</v>
      </c>
    </row>
    <row r="1256" spans="2:2" ht="18.75" x14ac:dyDescent="0.3">
      <c r="B1256" s="267" t="s">
        <v>5096</v>
      </c>
    </row>
    <row r="1257" spans="2:2" ht="18.75" x14ac:dyDescent="0.3">
      <c r="B1257" s="267" t="s">
        <v>6055</v>
      </c>
    </row>
    <row r="1258" spans="2:2" ht="18.75" x14ac:dyDescent="0.3">
      <c r="B1258" s="267" t="s">
        <v>6056</v>
      </c>
    </row>
    <row r="1259" spans="2:2" ht="18.75" x14ac:dyDescent="0.3">
      <c r="B1259" s="267" t="s">
        <v>6057</v>
      </c>
    </row>
    <row r="1260" spans="2:2" ht="18.75" x14ac:dyDescent="0.3">
      <c r="B1260" s="267" t="s">
        <v>6058</v>
      </c>
    </row>
    <row r="1261" spans="2:2" ht="18.75" x14ac:dyDescent="0.3">
      <c r="B1261" s="267"/>
    </row>
    <row r="1262" spans="2:2" ht="18.75" x14ac:dyDescent="0.3">
      <c r="B1262" s="267" t="s">
        <v>6059</v>
      </c>
    </row>
    <row r="1263" spans="2:2" ht="18.75" x14ac:dyDescent="0.3">
      <c r="B1263" s="267"/>
    </row>
    <row r="1264" spans="2:2" ht="18.75" x14ac:dyDescent="0.3">
      <c r="B1264" s="267" t="s">
        <v>6060</v>
      </c>
    </row>
    <row r="1265" spans="2:2" ht="18.75" x14ac:dyDescent="0.3">
      <c r="B1265" s="267" t="s">
        <v>6061</v>
      </c>
    </row>
    <row r="1266" spans="2:2" ht="18.75" x14ac:dyDescent="0.3">
      <c r="B1266" s="267"/>
    </row>
    <row r="1267" spans="2:2" ht="18.75" x14ac:dyDescent="0.3">
      <c r="B1267" s="267" t="s">
        <v>6062</v>
      </c>
    </row>
    <row r="1268" spans="2:2" ht="18.75" x14ac:dyDescent="0.3">
      <c r="B1268" s="267" t="s">
        <v>6063</v>
      </c>
    </row>
    <row r="1269" spans="2:2" ht="18.75" x14ac:dyDescent="0.3">
      <c r="B1269" s="267" t="s">
        <v>6064</v>
      </c>
    </row>
    <row r="1270" spans="2:2" ht="18.75" x14ac:dyDescent="0.3">
      <c r="B1270" s="267" t="s">
        <v>6065</v>
      </c>
    </row>
    <row r="1271" spans="2:2" ht="18.75" x14ac:dyDescent="0.3">
      <c r="B1271" s="267" t="s">
        <v>6066</v>
      </c>
    </row>
    <row r="1272" spans="2:2" ht="18.75" x14ac:dyDescent="0.3">
      <c r="B1272" s="267" t="s">
        <v>6067</v>
      </c>
    </row>
    <row r="1273" spans="2:2" ht="18.75" x14ac:dyDescent="0.3">
      <c r="B1273" s="267" t="s">
        <v>6068</v>
      </c>
    </row>
    <row r="1274" spans="2:2" ht="18.75" x14ac:dyDescent="0.3">
      <c r="B1274" s="267" t="s">
        <v>6069</v>
      </c>
    </row>
    <row r="1275" spans="2:2" ht="18.75" x14ac:dyDescent="0.3">
      <c r="B1275" s="267" t="s">
        <v>6070</v>
      </c>
    </row>
    <row r="1276" spans="2:2" ht="18.75" x14ac:dyDescent="0.3">
      <c r="B1276" s="267" t="s">
        <v>6071</v>
      </c>
    </row>
    <row r="1277" spans="2:2" ht="18.75" x14ac:dyDescent="0.3">
      <c r="B1277" s="267" t="s">
        <v>5285</v>
      </c>
    </row>
    <row r="1278" spans="2:2" ht="18.75" x14ac:dyDescent="0.3">
      <c r="B1278" s="267" t="e">
        <f>- проверяет соответствие представленных документов установленным</f>
        <v>#NAME?</v>
      </c>
    </row>
    <row r="1279" spans="2:2" ht="18.75" x14ac:dyDescent="0.3">
      <c r="B1279" s="267" t="s">
        <v>6072</v>
      </c>
    </row>
    <row r="1280" spans="2:2" ht="18.75" x14ac:dyDescent="0.3">
      <c r="B1280" s="267" t="s">
        <v>6073</v>
      </c>
    </row>
    <row r="1281" spans="2:2" ht="18.75" x14ac:dyDescent="0.3">
      <c r="B1281" s="267" t="s">
        <v>6074</v>
      </c>
    </row>
    <row r="1282" spans="2:2" ht="18.75" x14ac:dyDescent="0.3">
      <c r="B1282" s="267" t="s">
        <v>6075</v>
      </c>
    </row>
    <row r="1283" spans="2:2" ht="18.75" x14ac:dyDescent="0.3">
      <c r="B1283" s="267" t="s">
        <v>6076</v>
      </c>
    </row>
    <row r="1284" spans="2:2" ht="18.75" x14ac:dyDescent="0.3">
      <c r="B1284" s="267">
        <v>27</v>
      </c>
    </row>
    <row r="1285" spans="2:2" ht="18.75" x14ac:dyDescent="0.3">
      <c r="B1285" s="267" t="s">
        <v>6077</v>
      </c>
    </row>
    <row r="1286" spans="2:2" ht="18.75" x14ac:dyDescent="0.3">
      <c r="B1286" s="267" t="s">
        <v>6078</v>
      </c>
    </row>
    <row r="1287" spans="2:2" ht="18.75" x14ac:dyDescent="0.3">
      <c r="B1287" s="267" t="s">
        <v>6079</v>
      </c>
    </row>
    <row r="1288" spans="2:2" ht="18.75" x14ac:dyDescent="0.3">
      <c r="B1288" s="267" t="s">
        <v>6080</v>
      </c>
    </row>
    <row r="1289" spans="2:2" ht="18.75" x14ac:dyDescent="0.3">
      <c r="B1289" s="267" t="s">
        <v>5627</v>
      </c>
    </row>
    <row r="1290" spans="2:2" ht="18.75" x14ac:dyDescent="0.3">
      <c r="B1290" s="267" t="s">
        <v>6081</v>
      </c>
    </row>
    <row r="1291" spans="2:2" ht="18.75" x14ac:dyDescent="0.3">
      <c r="B1291" s="267" t="s">
        <v>6082</v>
      </c>
    </row>
    <row r="1292" spans="2:2" ht="18.75" x14ac:dyDescent="0.3">
      <c r="B1292" s="267" t="s">
        <v>6083</v>
      </c>
    </row>
    <row r="1293" spans="2:2" ht="18.75" x14ac:dyDescent="0.3">
      <c r="B1293" s="267" t="e">
        <f>- документы представлены в полном объёме.</f>
        <v>#NAME?</v>
      </c>
    </row>
    <row r="1294" spans="2:2" ht="18.75" x14ac:dyDescent="0.3">
      <c r="B1294" s="267" t="s">
        <v>6084</v>
      </c>
    </row>
    <row r="1295" spans="2:2" ht="18.75" x14ac:dyDescent="0.3">
      <c r="B1295" s="267" t="s">
        <v>6085</v>
      </c>
    </row>
    <row r="1296" spans="2:2" ht="18.75" x14ac:dyDescent="0.3">
      <c r="B1296" s="267" t="s">
        <v>6086</v>
      </c>
    </row>
    <row r="1297" spans="2:2" ht="18.75" x14ac:dyDescent="0.3">
      <c r="B1297" s="267" t="s">
        <v>6087</v>
      </c>
    </row>
    <row r="1298" spans="2:2" ht="18.75" x14ac:dyDescent="0.3">
      <c r="B1298" s="267" t="s">
        <v>6088</v>
      </c>
    </row>
    <row r="1299" spans="2:2" ht="18.75" x14ac:dyDescent="0.3">
      <c r="B1299" s="267" t="s">
        <v>6089</v>
      </c>
    </row>
    <row r="1300" spans="2:2" ht="18.75" x14ac:dyDescent="0.3">
      <c r="B1300" s="267" t="s">
        <v>6090</v>
      </c>
    </row>
    <row r="1301" spans="2:2" ht="18.75" x14ac:dyDescent="0.3">
      <c r="B1301" s="267" t="s">
        <v>6091</v>
      </c>
    </row>
    <row r="1302" spans="2:2" ht="18.75" x14ac:dyDescent="0.3">
      <c r="B1302" s="267" t="s">
        <v>6092</v>
      </c>
    </row>
    <row r="1303" spans="2:2" ht="18.75" x14ac:dyDescent="0.3">
      <c r="B1303" s="267" t="s">
        <v>6093</v>
      </c>
    </row>
    <row r="1304" spans="2:2" ht="18.75" x14ac:dyDescent="0.3">
      <c r="B1304" s="267" t="s">
        <v>6094</v>
      </c>
    </row>
    <row r="1305" spans="2:2" ht="18.75" x14ac:dyDescent="0.3">
      <c r="B1305" s="267" t="s">
        <v>6095</v>
      </c>
    </row>
    <row r="1306" spans="2:2" ht="18.75" x14ac:dyDescent="0.3">
      <c r="B1306" s="267" t="s">
        <v>6096</v>
      </c>
    </row>
    <row r="1307" spans="2:2" ht="18.75" x14ac:dyDescent="0.3">
      <c r="B1307" s="267" t="s">
        <v>6097</v>
      </c>
    </row>
    <row r="1308" spans="2:2" ht="18.75" x14ac:dyDescent="0.3">
      <c r="B1308" s="267" t="s">
        <v>6098</v>
      </c>
    </row>
    <row r="1309" spans="2:2" ht="18.75" x14ac:dyDescent="0.3">
      <c r="B1309" s="267" t="s">
        <v>6099</v>
      </c>
    </row>
    <row r="1310" spans="2:2" ht="18.75" x14ac:dyDescent="0.3">
      <c r="B1310" s="267" t="s">
        <v>6100</v>
      </c>
    </row>
    <row r="1311" spans="2:2" ht="18.75" x14ac:dyDescent="0.3">
      <c r="B1311" s="267" t="s">
        <v>6101</v>
      </c>
    </row>
    <row r="1312" spans="2:2" ht="18.75" x14ac:dyDescent="0.3">
      <c r="B1312" s="267" t="s">
        <v>6102</v>
      </c>
    </row>
    <row r="1313" spans="2:2" ht="18.75" x14ac:dyDescent="0.3">
      <c r="B1313" s="267" t="s">
        <v>6103</v>
      </c>
    </row>
    <row r="1314" spans="2:2" ht="18.75" x14ac:dyDescent="0.3">
      <c r="B1314" s="267" t="s">
        <v>6104</v>
      </c>
    </row>
    <row r="1315" spans="2:2" ht="18.75" x14ac:dyDescent="0.3">
      <c r="B1315" s="267" t="s">
        <v>6105</v>
      </c>
    </row>
    <row r="1316" spans="2:2" ht="18.75" x14ac:dyDescent="0.3">
      <c r="B1316" s="267" t="s">
        <v>6106</v>
      </c>
    </row>
    <row r="1317" spans="2:2" ht="18.75" x14ac:dyDescent="0.3">
      <c r="B1317" s="267" t="s">
        <v>6107</v>
      </c>
    </row>
    <row r="1318" spans="2:2" ht="18.75" x14ac:dyDescent="0.3">
      <c r="B1318" s="267" t="s">
        <v>6108</v>
      </c>
    </row>
    <row r="1319" spans="2:2" ht="18.75" x14ac:dyDescent="0.3">
      <c r="B1319" s="267" t="s">
        <v>6109</v>
      </c>
    </row>
    <row r="1320" spans="2:2" ht="18.75" x14ac:dyDescent="0.3">
      <c r="B1320" s="267" t="s">
        <v>6110</v>
      </c>
    </row>
    <row r="1321" spans="2:2" ht="18.75" x14ac:dyDescent="0.3">
      <c r="B1321" s="267" t="s">
        <v>6111</v>
      </c>
    </row>
    <row r="1322" spans="2:2" ht="18.75" x14ac:dyDescent="0.3">
      <c r="B1322" s="267" t="s">
        <v>6112</v>
      </c>
    </row>
    <row r="1323" spans="2:2" ht="18.75" x14ac:dyDescent="0.3">
      <c r="B1323" s="267" t="s">
        <v>6113</v>
      </c>
    </row>
    <row r="1324" spans="2:2" ht="18.75" x14ac:dyDescent="0.3">
      <c r="B1324" s="267" t="s">
        <v>6114</v>
      </c>
    </row>
    <row r="1325" spans="2:2" ht="18.75" x14ac:dyDescent="0.3">
      <c r="B1325" s="267" t="s">
        <v>6115</v>
      </c>
    </row>
    <row r="1326" spans="2:2" ht="18.75" x14ac:dyDescent="0.3">
      <c r="B1326" s="267" t="s">
        <v>6116</v>
      </c>
    </row>
    <row r="1327" spans="2:2" ht="18.75" x14ac:dyDescent="0.3">
      <c r="B1327" s="267" t="s">
        <v>6117</v>
      </c>
    </row>
    <row r="1328" spans="2:2" ht="18.75" x14ac:dyDescent="0.3">
      <c r="B1328" s="267"/>
    </row>
    <row r="1329" spans="2:2" ht="18.75" x14ac:dyDescent="0.3">
      <c r="B1329" s="267">
        <v>28</v>
      </c>
    </row>
    <row r="1330" spans="2:2" ht="18.75" x14ac:dyDescent="0.3">
      <c r="B1330" s="267" t="s">
        <v>6118</v>
      </c>
    </row>
    <row r="1331" spans="2:2" ht="18.75" x14ac:dyDescent="0.3">
      <c r="B1331" s="267" t="s">
        <v>6119</v>
      </c>
    </row>
    <row r="1332" spans="2:2" ht="18.75" x14ac:dyDescent="0.3">
      <c r="B1332" s="267" t="s">
        <v>6120</v>
      </c>
    </row>
    <row r="1333" spans="2:2" ht="18.75" x14ac:dyDescent="0.3">
      <c r="B1333" s="267" t="s">
        <v>6121</v>
      </c>
    </row>
    <row r="1334" spans="2:2" ht="18.75" x14ac:dyDescent="0.3">
      <c r="B1334" s="267" t="s">
        <v>6122</v>
      </c>
    </row>
    <row r="1335" spans="2:2" ht="18.75" x14ac:dyDescent="0.3">
      <c r="B1335" s="267" t="s">
        <v>6123</v>
      </c>
    </row>
    <row r="1336" spans="2:2" ht="18.75" x14ac:dyDescent="0.3">
      <c r="B1336" s="267"/>
    </row>
    <row r="1337" spans="2:2" ht="18.75" x14ac:dyDescent="0.3">
      <c r="B1337" s="267" t="s">
        <v>6124</v>
      </c>
    </row>
    <row r="1338" spans="2:2" ht="18.75" x14ac:dyDescent="0.3">
      <c r="B1338" s="267"/>
    </row>
    <row r="1339" spans="2:2" ht="18.75" x14ac:dyDescent="0.3">
      <c r="B1339" s="267" t="s">
        <v>6062</v>
      </c>
    </row>
    <row r="1340" spans="2:2" ht="18.75" x14ac:dyDescent="0.3">
      <c r="B1340" s="267" t="s">
        <v>6125</v>
      </c>
    </row>
    <row r="1341" spans="2:2" ht="18.75" x14ac:dyDescent="0.3">
      <c r="B1341" s="267" t="s">
        <v>6126</v>
      </c>
    </row>
    <row r="1342" spans="2:2" ht="18.75" x14ac:dyDescent="0.3">
      <c r="B1342" s="267" t="s">
        <v>6127</v>
      </c>
    </row>
    <row r="1343" spans="2:2" ht="18.75" x14ac:dyDescent="0.3">
      <c r="B1343" s="267" t="s">
        <v>6128</v>
      </c>
    </row>
    <row r="1344" spans="2:2" ht="18.75" x14ac:dyDescent="0.3">
      <c r="B1344" s="267" t="s">
        <v>6129</v>
      </c>
    </row>
    <row r="1345" spans="2:2" ht="18.75" x14ac:dyDescent="0.3">
      <c r="B1345" s="267" t="s">
        <v>6130</v>
      </c>
    </row>
    <row r="1346" spans="2:2" ht="18.75" x14ac:dyDescent="0.3">
      <c r="B1346" s="267" t="s">
        <v>6131</v>
      </c>
    </row>
    <row r="1347" spans="2:2" ht="18.75" x14ac:dyDescent="0.3">
      <c r="B1347" s="267" t="s">
        <v>6132</v>
      </c>
    </row>
    <row r="1348" spans="2:2" ht="18.75" x14ac:dyDescent="0.3">
      <c r="B1348" s="267" t="s">
        <v>6133</v>
      </c>
    </row>
    <row r="1349" spans="2:2" ht="18.75" x14ac:dyDescent="0.3">
      <c r="B1349" s="267" t="s">
        <v>6134</v>
      </c>
    </row>
    <row r="1350" spans="2:2" ht="18.75" x14ac:dyDescent="0.3">
      <c r="B1350" s="267" t="s">
        <v>6135</v>
      </c>
    </row>
    <row r="1351" spans="2:2" ht="18.75" x14ac:dyDescent="0.3">
      <c r="B1351" s="267" t="s">
        <v>6136</v>
      </c>
    </row>
    <row r="1352" spans="2:2" ht="18.75" x14ac:dyDescent="0.3">
      <c r="B1352" s="267" t="s">
        <v>6137</v>
      </c>
    </row>
    <row r="1353" spans="2:2" ht="18.75" x14ac:dyDescent="0.3">
      <c r="B1353" s="267" t="s">
        <v>6138</v>
      </c>
    </row>
    <row r="1354" spans="2:2" ht="18.75" x14ac:dyDescent="0.3">
      <c r="B1354" s="267" t="s">
        <v>6139</v>
      </c>
    </row>
    <row r="1355" spans="2:2" ht="18.75" x14ac:dyDescent="0.3">
      <c r="B1355" s="267" t="s">
        <v>6140</v>
      </c>
    </row>
    <row r="1356" spans="2:2" ht="18.75" x14ac:dyDescent="0.3">
      <c r="B1356" s="267" t="s">
        <v>6141</v>
      </c>
    </row>
    <row r="1357" spans="2:2" ht="18.75" x14ac:dyDescent="0.3">
      <c r="B1357" s="267" t="s">
        <v>6142</v>
      </c>
    </row>
    <row r="1358" spans="2:2" ht="18.75" x14ac:dyDescent="0.3">
      <c r="B1358" s="267" t="s">
        <v>6143</v>
      </c>
    </row>
    <row r="1359" spans="2:2" ht="18.75" x14ac:dyDescent="0.3">
      <c r="B1359" s="267" t="s">
        <v>6144</v>
      </c>
    </row>
    <row r="1360" spans="2:2" ht="18.75" x14ac:dyDescent="0.3">
      <c r="B1360" s="267" t="s">
        <v>6145</v>
      </c>
    </row>
    <row r="1361" spans="2:2" ht="18.75" x14ac:dyDescent="0.3">
      <c r="B1361" s="267" t="s">
        <v>6146</v>
      </c>
    </row>
    <row r="1362" spans="2:2" ht="18.75" x14ac:dyDescent="0.3">
      <c r="B1362" s="267" t="s">
        <v>5563</v>
      </c>
    </row>
    <row r="1363" spans="2:2" ht="18.75" x14ac:dyDescent="0.3">
      <c r="B1363" s="267" t="s">
        <v>6147</v>
      </c>
    </row>
    <row r="1364" spans="2:2" ht="18.75" x14ac:dyDescent="0.3">
      <c r="B1364" s="267" t="s">
        <v>6148</v>
      </c>
    </row>
    <row r="1365" spans="2:2" ht="18.75" x14ac:dyDescent="0.3">
      <c r="B1365" s="267" t="s">
        <v>6149</v>
      </c>
    </row>
    <row r="1366" spans="2:2" ht="18.75" x14ac:dyDescent="0.3">
      <c r="B1366" s="267" t="s">
        <v>6150</v>
      </c>
    </row>
    <row r="1367" spans="2:2" ht="18.75" x14ac:dyDescent="0.3">
      <c r="B1367" s="267" t="s">
        <v>6151</v>
      </c>
    </row>
    <row r="1368" spans="2:2" ht="18.75" x14ac:dyDescent="0.3">
      <c r="B1368" s="267" t="s">
        <v>6152</v>
      </c>
    </row>
    <row r="1369" spans="2:2" ht="18.75" x14ac:dyDescent="0.3">
      <c r="B1369" s="267" t="s">
        <v>6153</v>
      </c>
    </row>
    <row r="1370" spans="2:2" ht="18.75" x14ac:dyDescent="0.3">
      <c r="B1370" s="267" t="s">
        <v>6154</v>
      </c>
    </row>
    <row r="1371" spans="2:2" ht="18.75" x14ac:dyDescent="0.3">
      <c r="B1371" s="267" t="s">
        <v>6155</v>
      </c>
    </row>
    <row r="1372" spans="2:2" ht="18.75" x14ac:dyDescent="0.3">
      <c r="B1372" s="267" t="s">
        <v>6156</v>
      </c>
    </row>
    <row r="1373" spans="2:2" ht="18.75" x14ac:dyDescent="0.3">
      <c r="B1373" s="267"/>
    </row>
    <row r="1374" spans="2:2" ht="18.75" x14ac:dyDescent="0.3">
      <c r="B1374" s="267">
        <v>29</v>
      </c>
    </row>
    <row r="1375" spans="2:2" ht="18.75" x14ac:dyDescent="0.3">
      <c r="B1375" s="267" t="s">
        <v>6157</v>
      </c>
    </row>
    <row r="1376" spans="2:2" ht="18.75" x14ac:dyDescent="0.3">
      <c r="B1376" s="267" t="s">
        <v>6158</v>
      </c>
    </row>
    <row r="1377" spans="2:2" ht="18.75" x14ac:dyDescent="0.3">
      <c r="B1377" s="267"/>
    </row>
    <row r="1378" spans="2:2" ht="18.75" x14ac:dyDescent="0.3">
      <c r="B1378" s="267" t="s">
        <v>6159</v>
      </c>
    </row>
    <row r="1379" spans="2:2" ht="18.75" x14ac:dyDescent="0.3">
      <c r="B1379" s="267" t="s">
        <v>6160</v>
      </c>
    </row>
    <row r="1380" spans="2:2" ht="18.75" x14ac:dyDescent="0.3">
      <c r="B1380" s="267"/>
    </row>
    <row r="1381" spans="2:2" ht="18.75" x14ac:dyDescent="0.3">
      <c r="B1381" s="267" t="s">
        <v>6161</v>
      </c>
    </row>
    <row r="1382" spans="2:2" ht="18.75" x14ac:dyDescent="0.3">
      <c r="B1382" s="267" t="s">
        <v>6162</v>
      </c>
    </row>
    <row r="1383" spans="2:2" ht="18.75" x14ac:dyDescent="0.3">
      <c r="B1383" s="267" t="s">
        <v>6163</v>
      </c>
    </row>
    <row r="1384" spans="2:2" ht="18.75" x14ac:dyDescent="0.3">
      <c r="B1384" s="267" t="s">
        <v>6164</v>
      </c>
    </row>
    <row r="1385" spans="2:2" ht="18.75" x14ac:dyDescent="0.3">
      <c r="B1385" s="267" t="s">
        <v>6165</v>
      </c>
    </row>
    <row r="1386" spans="2:2" ht="18.75" x14ac:dyDescent="0.3">
      <c r="B1386" s="267" t="s">
        <v>6166</v>
      </c>
    </row>
    <row r="1387" spans="2:2" ht="18.75" x14ac:dyDescent="0.3">
      <c r="B1387" s="267" t="s">
        <v>6167</v>
      </c>
    </row>
    <row r="1388" spans="2:2" ht="18.75" x14ac:dyDescent="0.3">
      <c r="B1388" s="267" t="s">
        <v>6168</v>
      </c>
    </row>
    <row r="1389" spans="2:2" ht="18.75" x14ac:dyDescent="0.3">
      <c r="B1389" s="267"/>
    </row>
    <row r="1390" spans="2:2" ht="18.75" x14ac:dyDescent="0.3">
      <c r="B1390" s="267" t="s">
        <v>175</v>
      </c>
    </row>
    <row r="1391" spans="2:2" ht="18.75" x14ac:dyDescent="0.3">
      <c r="B1391" s="267" t="s">
        <v>175</v>
      </c>
    </row>
    <row r="1392" spans="2:2" ht="18.75" x14ac:dyDescent="0.3">
      <c r="B1392" s="267" t="s">
        <v>6169</v>
      </c>
    </row>
    <row r="1393" spans="2:2" ht="18.75" x14ac:dyDescent="0.3">
      <c r="B1393" s="267" t="s">
        <v>6170</v>
      </c>
    </row>
    <row r="1394" spans="2:2" ht="18.75" x14ac:dyDescent="0.3">
      <c r="B1394" s="267" t="s">
        <v>6171</v>
      </c>
    </row>
    <row r="1395" spans="2:2" ht="18.75" x14ac:dyDescent="0.3">
      <c r="B1395" s="267" t="s">
        <v>6172</v>
      </c>
    </row>
    <row r="1396" spans="2:2" ht="18.75" x14ac:dyDescent="0.3">
      <c r="B1396" s="267"/>
    </row>
    <row r="1397" spans="2:2" ht="18.75" x14ac:dyDescent="0.3">
      <c r="B1397" s="267" t="s">
        <v>6173</v>
      </c>
    </row>
    <row r="1398" spans="2:2" ht="18.75" x14ac:dyDescent="0.3">
      <c r="B1398" s="267" t="s">
        <v>6174</v>
      </c>
    </row>
    <row r="1399" spans="2:2" ht="18.75" x14ac:dyDescent="0.3">
      <c r="B1399" s="267" t="s">
        <v>6175</v>
      </c>
    </row>
    <row r="1400" spans="2:2" ht="18.75" x14ac:dyDescent="0.3">
      <c r="B1400" s="267" t="s">
        <v>6176</v>
      </c>
    </row>
    <row r="1401" spans="2:2" ht="18.75" x14ac:dyDescent="0.3">
      <c r="B1401" s="267" t="s">
        <v>6046</v>
      </c>
    </row>
    <row r="1402" spans="2:2" ht="18.75" x14ac:dyDescent="0.3">
      <c r="B1402" s="267" t="s">
        <v>5086</v>
      </c>
    </row>
    <row r="1403" spans="2:2" ht="18.75" x14ac:dyDescent="0.3">
      <c r="B1403" s="267" t="s">
        <v>5312</v>
      </c>
    </row>
    <row r="1404" spans="2:2" ht="18.75" x14ac:dyDescent="0.3">
      <c r="B1404" s="267" t="s">
        <v>6177</v>
      </c>
    </row>
    <row r="1405" spans="2:2" ht="18.75" x14ac:dyDescent="0.3">
      <c r="B1405" s="267" t="s">
        <v>6178</v>
      </c>
    </row>
    <row r="1406" spans="2:2" ht="18.75" x14ac:dyDescent="0.3">
      <c r="B1406" s="267" t="s">
        <v>6179</v>
      </c>
    </row>
    <row r="1407" spans="2:2" ht="18.75" x14ac:dyDescent="0.3">
      <c r="B1407" s="267" t="s">
        <v>6180</v>
      </c>
    </row>
    <row r="1408" spans="2:2" ht="18.75" x14ac:dyDescent="0.3">
      <c r="B1408" s="267" t="s">
        <v>6181</v>
      </c>
    </row>
    <row r="1409" spans="2:2" ht="18.75" x14ac:dyDescent="0.3">
      <c r="B1409" s="267" t="s">
        <v>6182</v>
      </c>
    </row>
    <row r="1410" spans="2:2" ht="18.75" x14ac:dyDescent="0.3">
      <c r="B1410" s="267" t="s">
        <v>6183</v>
      </c>
    </row>
    <row r="1411" spans="2:2" ht="18.75" x14ac:dyDescent="0.3">
      <c r="B1411" s="267" t="s">
        <v>6184</v>
      </c>
    </row>
    <row r="1412" spans="2:2" ht="18.75" x14ac:dyDescent="0.3">
      <c r="B1412" s="267" t="s">
        <v>5061</v>
      </c>
    </row>
    <row r="1413" spans="2:2" ht="18.75" x14ac:dyDescent="0.3">
      <c r="B1413" s="267" t="s">
        <v>6185</v>
      </c>
    </row>
    <row r="1414" spans="2:2" ht="18.75" x14ac:dyDescent="0.3">
      <c r="B1414" s="267" t="s">
        <v>6186</v>
      </c>
    </row>
    <row r="1415" spans="2:2" ht="18.75" x14ac:dyDescent="0.3">
      <c r="B1415" s="267" t="s">
        <v>6187</v>
      </c>
    </row>
    <row r="1416" spans="2:2" ht="18.75" x14ac:dyDescent="0.3">
      <c r="B1416" s="267" t="s">
        <v>5096</v>
      </c>
    </row>
    <row r="1417" spans="2:2" ht="18.75" x14ac:dyDescent="0.3">
      <c r="B1417" s="267" t="s">
        <v>5346</v>
      </c>
    </row>
    <row r="1418" spans="2:2" ht="18.75" x14ac:dyDescent="0.3">
      <c r="B1418" s="267" t="s">
        <v>6188</v>
      </c>
    </row>
    <row r="1419" spans="2:2" ht="18.75" x14ac:dyDescent="0.3">
      <c r="B1419" s="267" t="s">
        <v>6189</v>
      </c>
    </row>
    <row r="1420" spans="2:2" ht="18.75" x14ac:dyDescent="0.3">
      <c r="B1420" s="267" t="s">
        <v>6190</v>
      </c>
    </row>
    <row r="1421" spans="2:2" ht="18.75" x14ac:dyDescent="0.3">
      <c r="B1421" s="267">
        <v>30</v>
      </c>
    </row>
    <row r="1422" spans="2:2" ht="18.75" x14ac:dyDescent="0.3">
      <c r="B1422" s="267" t="s">
        <v>6191</v>
      </c>
    </row>
    <row r="1423" spans="2:2" ht="18.75" x14ac:dyDescent="0.3">
      <c r="B1423" s="267" t="s">
        <v>5061</v>
      </c>
    </row>
    <row r="1424" spans="2:2" ht="18.75" x14ac:dyDescent="0.3">
      <c r="B1424" s="267" t="s">
        <v>6192</v>
      </c>
    </row>
    <row r="1425" spans="2:2" ht="18.75" x14ac:dyDescent="0.3">
      <c r="B1425" s="267" t="s">
        <v>6193</v>
      </c>
    </row>
    <row r="1426" spans="2:2" ht="18.75" x14ac:dyDescent="0.3">
      <c r="B1426" s="267" t="s">
        <v>6194</v>
      </c>
    </row>
    <row r="1427" spans="2:2" ht="18.75" x14ac:dyDescent="0.3">
      <c r="B1427" s="267" t="s">
        <v>6195</v>
      </c>
    </row>
    <row r="1428" spans="2:2" ht="18.75" x14ac:dyDescent="0.3">
      <c r="B1428" s="267" t="s">
        <v>6196</v>
      </c>
    </row>
    <row r="1429" spans="2:2" ht="18.75" x14ac:dyDescent="0.3">
      <c r="B1429" s="267" t="s">
        <v>6197</v>
      </c>
    </row>
    <row r="1430" spans="2:2" ht="18.75" x14ac:dyDescent="0.3">
      <c r="B1430" s="267" t="s">
        <v>6198</v>
      </c>
    </row>
    <row r="1431" spans="2:2" ht="18.75" x14ac:dyDescent="0.3">
      <c r="B1431" s="267" t="s">
        <v>6199</v>
      </c>
    </row>
    <row r="1432" spans="2:2" ht="18.75" x14ac:dyDescent="0.3">
      <c r="B1432" s="267" t="s">
        <v>6200</v>
      </c>
    </row>
    <row r="1433" spans="2:2" ht="18.75" x14ac:dyDescent="0.3">
      <c r="B1433" s="267" t="s">
        <v>6201</v>
      </c>
    </row>
    <row r="1434" spans="2:2" ht="18.75" x14ac:dyDescent="0.3">
      <c r="B1434" s="267" t="s">
        <v>6202</v>
      </c>
    </row>
    <row r="1435" spans="2:2" ht="18.75" x14ac:dyDescent="0.3">
      <c r="B1435" s="267" t="s">
        <v>6203</v>
      </c>
    </row>
    <row r="1436" spans="2:2" ht="18.75" x14ac:dyDescent="0.3">
      <c r="B1436" s="267" t="s">
        <v>6204</v>
      </c>
    </row>
    <row r="1437" spans="2:2" ht="18.75" x14ac:dyDescent="0.3">
      <c r="B1437" s="267" t="s">
        <v>6205</v>
      </c>
    </row>
    <row r="1438" spans="2:2" ht="18.75" x14ac:dyDescent="0.3">
      <c r="B1438" s="267" t="s">
        <v>6206</v>
      </c>
    </row>
    <row r="1439" spans="2:2" ht="18.75" x14ac:dyDescent="0.3">
      <c r="B1439" s="267" t="s">
        <v>5469</v>
      </c>
    </row>
    <row r="1440" spans="2:2" ht="18.75" x14ac:dyDescent="0.3">
      <c r="B1440" s="267" t="s">
        <v>6207</v>
      </c>
    </row>
    <row r="1441" spans="2:2" ht="18.75" x14ac:dyDescent="0.3">
      <c r="B1441" s="267" t="s">
        <v>6208</v>
      </c>
    </row>
    <row r="1442" spans="2:2" ht="18.75" x14ac:dyDescent="0.3">
      <c r="B1442" s="267" t="s">
        <v>6209</v>
      </c>
    </row>
    <row r="1443" spans="2:2" ht="18.75" x14ac:dyDescent="0.3">
      <c r="B1443" s="267" t="s">
        <v>6210</v>
      </c>
    </row>
    <row r="1444" spans="2:2" ht="18.75" x14ac:dyDescent="0.3">
      <c r="B1444" s="267" t="s">
        <v>6211</v>
      </c>
    </row>
    <row r="1445" spans="2:2" ht="18.75" x14ac:dyDescent="0.3">
      <c r="B1445" s="267" t="s">
        <v>6212</v>
      </c>
    </row>
    <row r="1446" spans="2:2" ht="18.75" x14ac:dyDescent="0.3">
      <c r="B1446" s="267" t="s">
        <v>6213</v>
      </c>
    </row>
    <row r="1447" spans="2:2" ht="18.75" x14ac:dyDescent="0.3">
      <c r="B1447" s="267" t="s">
        <v>6214</v>
      </c>
    </row>
    <row r="1448" spans="2:2" ht="18.75" x14ac:dyDescent="0.3">
      <c r="B1448" s="267" t="s">
        <v>6215</v>
      </c>
    </row>
    <row r="1449" spans="2:2" ht="18.75" x14ac:dyDescent="0.3">
      <c r="B1449" s="267" t="s">
        <v>5326</v>
      </c>
    </row>
    <row r="1450" spans="2:2" ht="18.75" x14ac:dyDescent="0.3">
      <c r="B1450" s="267" t="s">
        <v>5086</v>
      </c>
    </row>
    <row r="1451" spans="2:2" ht="18.75" x14ac:dyDescent="0.3">
      <c r="B1451" s="267" t="s">
        <v>6216</v>
      </c>
    </row>
    <row r="1452" spans="2:2" ht="18.75" x14ac:dyDescent="0.3">
      <c r="B1452" s="267" t="s">
        <v>6217</v>
      </c>
    </row>
    <row r="1453" spans="2:2" ht="18.75" x14ac:dyDescent="0.3">
      <c r="B1453" s="267" t="s">
        <v>6218</v>
      </c>
    </row>
    <row r="1454" spans="2:2" ht="18.75" x14ac:dyDescent="0.3">
      <c r="B1454" s="267" t="s">
        <v>6219</v>
      </c>
    </row>
    <row r="1455" spans="2:2" ht="18.75" x14ac:dyDescent="0.3">
      <c r="B1455" s="267" t="s">
        <v>6220</v>
      </c>
    </row>
    <row r="1456" spans="2:2" ht="18.75" x14ac:dyDescent="0.3">
      <c r="B1456" s="267" t="s">
        <v>6221</v>
      </c>
    </row>
    <row r="1457" spans="2:2" ht="18.75" x14ac:dyDescent="0.3">
      <c r="B1457" s="267" t="s">
        <v>5096</v>
      </c>
    </row>
    <row r="1458" spans="2:2" ht="18.75" x14ac:dyDescent="0.3">
      <c r="B1458" s="267" t="s">
        <v>6222</v>
      </c>
    </row>
    <row r="1459" spans="2:2" ht="18.75" x14ac:dyDescent="0.3">
      <c r="B1459" s="267" t="s">
        <v>6223</v>
      </c>
    </row>
    <row r="1460" spans="2:2" ht="18.75" x14ac:dyDescent="0.3">
      <c r="B1460" s="267" t="s">
        <v>6224</v>
      </c>
    </row>
    <row r="1461" spans="2:2" ht="18.75" x14ac:dyDescent="0.3">
      <c r="B1461" s="267" t="s">
        <v>5080</v>
      </c>
    </row>
    <row r="1462" spans="2:2" ht="18.75" x14ac:dyDescent="0.3">
      <c r="B1462" s="267" t="s">
        <v>6050</v>
      </c>
    </row>
    <row r="1463" spans="2:2" ht="18.75" x14ac:dyDescent="0.3">
      <c r="B1463" s="267" t="s">
        <v>6225</v>
      </c>
    </row>
    <row r="1464" spans="2:2" ht="18.75" x14ac:dyDescent="0.3">
      <c r="B1464" s="267" t="s">
        <v>6226</v>
      </c>
    </row>
    <row r="1465" spans="2:2" ht="18.75" x14ac:dyDescent="0.3">
      <c r="B1465" s="267"/>
    </row>
    <row r="1466" spans="2:2" ht="18.75" x14ac:dyDescent="0.3">
      <c r="B1466" s="267" t="s">
        <v>6227</v>
      </c>
    </row>
    <row r="1467" spans="2:2" ht="18.75" x14ac:dyDescent="0.3">
      <c r="B1467" s="267" t="s">
        <v>6228</v>
      </c>
    </row>
    <row r="1468" spans="2:2" ht="18.75" x14ac:dyDescent="0.3">
      <c r="B1468" s="267">
        <v>31</v>
      </c>
    </row>
    <row r="1469" spans="2:2" ht="18.75" x14ac:dyDescent="0.3">
      <c r="B1469" s="267" t="s">
        <v>6229</v>
      </c>
    </row>
    <row r="1470" spans="2:2" ht="18.75" x14ac:dyDescent="0.3">
      <c r="B1470" s="267" t="s">
        <v>6230</v>
      </c>
    </row>
    <row r="1471" spans="2:2" ht="18.75" x14ac:dyDescent="0.3">
      <c r="B1471" s="267" t="s">
        <v>6231</v>
      </c>
    </row>
    <row r="1472" spans="2:2" ht="18.75" x14ac:dyDescent="0.3">
      <c r="B1472" s="267" t="s">
        <v>6232</v>
      </c>
    </row>
    <row r="1473" spans="2:2" ht="18.75" x14ac:dyDescent="0.3">
      <c r="B1473" s="267" t="s">
        <v>6233</v>
      </c>
    </row>
    <row r="1474" spans="2:2" ht="18.75" x14ac:dyDescent="0.3">
      <c r="B1474" s="267"/>
    </row>
    <row r="1475" spans="2:2" ht="18.75" x14ac:dyDescent="0.3">
      <c r="B1475" s="267" t="s">
        <v>6234</v>
      </c>
    </row>
    <row r="1476" spans="2:2" ht="18.75" x14ac:dyDescent="0.3">
      <c r="B1476" s="267" t="s">
        <v>6235</v>
      </c>
    </row>
    <row r="1477" spans="2:2" ht="18.75" x14ac:dyDescent="0.3">
      <c r="B1477" s="267" t="s">
        <v>5469</v>
      </c>
    </row>
    <row r="1478" spans="2:2" ht="18.75" x14ac:dyDescent="0.3">
      <c r="B1478" s="267" t="s">
        <v>6236</v>
      </c>
    </row>
    <row r="1479" spans="2:2" ht="18.75" x14ac:dyDescent="0.3">
      <c r="B1479" s="267" t="s">
        <v>6056</v>
      </c>
    </row>
    <row r="1480" spans="2:2" ht="18.75" x14ac:dyDescent="0.3">
      <c r="B1480" s="267" t="s">
        <v>6237</v>
      </c>
    </row>
    <row r="1481" spans="2:2" ht="18.75" x14ac:dyDescent="0.3">
      <c r="B1481" s="267"/>
    </row>
    <row r="1482" spans="2:2" ht="18.75" x14ac:dyDescent="0.3">
      <c r="B1482" s="267" t="s">
        <v>6238</v>
      </c>
    </row>
    <row r="1483" spans="2:2" ht="18.75" x14ac:dyDescent="0.3">
      <c r="B1483" s="267" t="s">
        <v>6228</v>
      </c>
    </row>
    <row r="1484" spans="2:2" ht="18.75" x14ac:dyDescent="0.3">
      <c r="B1484" s="267" t="s">
        <v>6239</v>
      </c>
    </row>
    <row r="1485" spans="2:2" ht="18.75" x14ac:dyDescent="0.3">
      <c r="B1485" s="267" t="s">
        <v>6240</v>
      </c>
    </row>
    <row r="1486" spans="2:2" ht="18.75" x14ac:dyDescent="0.3">
      <c r="B1486" s="267" t="s">
        <v>6241</v>
      </c>
    </row>
    <row r="1487" spans="2:2" ht="18.75" x14ac:dyDescent="0.3">
      <c r="B1487" s="267" t="s">
        <v>6242</v>
      </c>
    </row>
    <row r="1488" spans="2:2" ht="18.75" x14ac:dyDescent="0.3">
      <c r="B1488" s="267" t="s">
        <v>6243</v>
      </c>
    </row>
    <row r="1489" spans="2:2" ht="18.75" x14ac:dyDescent="0.3">
      <c r="B1489" s="267"/>
    </row>
    <row r="1490" spans="2:2" ht="18.75" x14ac:dyDescent="0.3">
      <c r="B1490" s="267" t="s">
        <v>6244</v>
      </c>
    </row>
    <row r="1491" spans="2:2" ht="18.75" x14ac:dyDescent="0.3">
      <c r="B1491" s="267" t="s">
        <v>6245</v>
      </c>
    </row>
    <row r="1492" spans="2:2" ht="18.75" x14ac:dyDescent="0.3">
      <c r="B1492" s="267" t="s">
        <v>6246</v>
      </c>
    </row>
    <row r="1493" spans="2:2" ht="18.75" x14ac:dyDescent="0.3">
      <c r="B1493" s="267" t="s">
        <v>6247</v>
      </c>
    </row>
    <row r="1494" spans="2:2" ht="18.75" x14ac:dyDescent="0.3">
      <c r="B1494" s="267" t="s">
        <v>5326</v>
      </c>
    </row>
    <row r="1495" spans="2:2" ht="18.75" x14ac:dyDescent="0.3">
      <c r="B1495" s="267" t="s">
        <v>5086</v>
      </c>
    </row>
    <row r="1496" spans="2:2" ht="18.75" x14ac:dyDescent="0.3">
      <c r="B1496" s="267" t="s">
        <v>6216</v>
      </c>
    </row>
    <row r="1497" spans="2:2" ht="18.75" x14ac:dyDescent="0.3">
      <c r="B1497" s="267" t="s">
        <v>6248</v>
      </c>
    </row>
    <row r="1498" spans="2:2" ht="18.75" x14ac:dyDescent="0.3">
      <c r="B1498" s="267" t="s">
        <v>5315</v>
      </c>
    </row>
    <row r="1499" spans="2:2" ht="18.75" x14ac:dyDescent="0.3">
      <c r="B1499" s="267" t="s">
        <v>6249</v>
      </c>
    </row>
    <row r="1500" spans="2:2" ht="18.75" x14ac:dyDescent="0.3">
      <c r="B1500" s="267" t="s">
        <v>5061</v>
      </c>
    </row>
    <row r="1501" spans="2:2" ht="18.75" x14ac:dyDescent="0.3">
      <c r="B1501" s="267" t="s">
        <v>6250</v>
      </c>
    </row>
    <row r="1502" spans="2:2" ht="18.75" x14ac:dyDescent="0.3">
      <c r="B1502" s="267" t="s">
        <v>6251</v>
      </c>
    </row>
    <row r="1503" spans="2:2" ht="18.75" x14ac:dyDescent="0.3">
      <c r="B1503" s="267" t="s">
        <v>6252</v>
      </c>
    </row>
    <row r="1504" spans="2:2" ht="18.75" x14ac:dyDescent="0.3">
      <c r="B1504" s="267" t="s">
        <v>6253</v>
      </c>
    </row>
    <row r="1505" spans="2:2" ht="18.75" x14ac:dyDescent="0.3">
      <c r="B1505" s="267" t="s">
        <v>5326</v>
      </c>
    </row>
    <row r="1506" spans="2:2" ht="18.75" x14ac:dyDescent="0.3">
      <c r="B1506" s="267" t="s">
        <v>5086</v>
      </c>
    </row>
    <row r="1507" spans="2:2" ht="18.75" x14ac:dyDescent="0.3">
      <c r="B1507" s="267" t="s">
        <v>6254</v>
      </c>
    </row>
    <row r="1508" spans="2:2" ht="18.75" x14ac:dyDescent="0.3">
      <c r="B1508" s="267" t="s">
        <v>5096</v>
      </c>
    </row>
    <row r="1509" spans="2:2" ht="18.75" x14ac:dyDescent="0.3">
      <c r="B1509" s="267" t="s">
        <v>6255</v>
      </c>
    </row>
    <row r="1510" spans="2:2" ht="18.75" x14ac:dyDescent="0.3">
      <c r="B1510" s="267" t="s">
        <v>6256</v>
      </c>
    </row>
    <row r="1511" spans="2:2" ht="18.75" x14ac:dyDescent="0.3">
      <c r="B1511" s="267" t="s">
        <v>6257</v>
      </c>
    </row>
    <row r="1512" spans="2:2" ht="18.75" x14ac:dyDescent="0.3">
      <c r="B1512" s="267" t="s">
        <v>6258</v>
      </c>
    </row>
    <row r="1513" spans="2:2" ht="18.75" x14ac:dyDescent="0.3">
      <c r="B1513" s="267">
        <v>32</v>
      </c>
    </row>
    <row r="1514" spans="2:2" ht="18.75" x14ac:dyDescent="0.3">
      <c r="B1514" s="267" t="s">
        <v>5343</v>
      </c>
    </row>
    <row r="1515" spans="2:2" ht="18.75" x14ac:dyDescent="0.3">
      <c r="B1515" s="267" t="s">
        <v>6259</v>
      </c>
    </row>
    <row r="1516" spans="2:2" ht="18.75" x14ac:dyDescent="0.3">
      <c r="B1516" s="267" t="s">
        <v>6260</v>
      </c>
    </row>
    <row r="1517" spans="2:2" ht="18.75" x14ac:dyDescent="0.3">
      <c r="B1517" s="267" t="s">
        <v>6261</v>
      </c>
    </row>
    <row r="1518" spans="2:2" ht="18.75" x14ac:dyDescent="0.3">
      <c r="B1518" s="267" t="s">
        <v>6262</v>
      </c>
    </row>
    <row r="1519" spans="2:2" ht="18.75" x14ac:dyDescent="0.3">
      <c r="B1519" s="267" t="s">
        <v>6263</v>
      </c>
    </row>
    <row r="1520" spans="2:2" ht="18.75" x14ac:dyDescent="0.3">
      <c r="B1520" s="267" t="s">
        <v>6264</v>
      </c>
    </row>
    <row r="1521" spans="2:2" ht="18.75" x14ac:dyDescent="0.3">
      <c r="B1521" s="267" t="s">
        <v>6265</v>
      </c>
    </row>
    <row r="1522" spans="2:2" ht="18.75" x14ac:dyDescent="0.3">
      <c r="B1522" s="267" t="s">
        <v>6266</v>
      </c>
    </row>
    <row r="1523" spans="2:2" ht="18.75" x14ac:dyDescent="0.3">
      <c r="B1523" s="267"/>
    </row>
    <row r="1524" spans="2:2" ht="18.75" x14ac:dyDescent="0.3">
      <c r="B1524" s="267" t="s">
        <v>6267</v>
      </c>
    </row>
    <row r="1525" spans="2:2" ht="18.75" x14ac:dyDescent="0.3">
      <c r="B1525" s="267" t="s">
        <v>6268</v>
      </c>
    </row>
    <row r="1526" spans="2:2" ht="18.75" x14ac:dyDescent="0.3">
      <c r="B1526" s="267" t="s">
        <v>6269</v>
      </c>
    </row>
    <row r="1527" spans="2:2" ht="18.75" x14ac:dyDescent="0.3">
      <c r="B1527" s="267" t="s">
        <v>6270</v>
      </c>
    </row>
    <row r="1528" spans="2:2" ht="18.75" x14ac:dyDescent="0.3">
      <c r="B1528" s="267" t="s">
        <v>6271</v>
      </c>
    </row>
    <row r="1529" spans="2:2" ht="18.75" x14ac:dyDescent="0.3">
      <c r="B1529" s="267"/>
    </row>
    <row r="1530" spans="2:2" ht="18.75" x14ac:dyDescent="0.3">
      <c r="B1530" s="267" t="s">
        <v>6272</v>
      </c>
    </row>
    <row r="1531" spans="2:2" ht="18.75" x14ac:dyDescent="0.3">
      <c r="B1531" s="267" t="s">
        <v>6273</v>
      </c>
    </row>
    <row r="1532" spans="2:2" ht="18.75" x14ac:dyDescent="0.3">
      <c r="B1532" s="267" t="s">
        <v>6274</v>
      </c>
    </row>
    <row r="1533" spans="2:2" ht="18.75" x14ac:dyDescent="0.3">
      <c r="B1533" s="267" t="s">
        <v>5086</v>
      </c>
    </row>
    <row r="1534" spans="2:2" ht="18.75" x14ac:dyDescent="0.3">
      <c r="B1534" s="267" t="s">
        <v>6275</v>
      </c>
    </row>
    <row r="1535" spans="2:2" ht="18.75" x14ac:dyDescent="0.3">
      <c r="B1535" s="267" t="s">
        <v>6276</v>
      </c>
    </row>
    <row r="1536" spans="2:2" ht="18.75" x14ac:dyDescent="0.3">
      <c r="B1536" s="267" t="s">
        <v>6277</v>
      </c>
    </row>
    <row r="1537" spans="2:2" ht="18.75" x14ac:dyDescent="0.3">
      <c r="B1537" s="267" t="s">
        <v>6278</v>
      </c>
    </row>
    <row r="1538" spans="2:2" ht="18.75" x14ac:dyDescent="0.3">
      <c r="B1538" s="267" t="s">
        <v>5061</v>
      </c>
    </row>
    <row r="1539" spans="2:2" ht="18.75" x14ac:dyDescent="0.3">
      <c r="B1539" s="267" t="s">
        <v>6279</v>
      </c>
    </row>
    <row r="1540" spans="2:2" ht="18.75" x14ac:dyDescent="0.3">
      <c r="B1540" s="267" t="s">
        <v>6280</v>
      </c>
    </row>
    <row r="1541" spans="2:2" ht="18.75" x14ac:dyDescent="0.3">
      <c r="B1541" s="267" t="s">
        <v>6281</v>
      </c>
    </row>
    <row r="1542" spans="2:2" ht="18.75" x14ac:dyDescent="0.3">
      <c r="B1542" s="267" t="s">
        <v>6282</v>
      </c>
    </row>
    <row r="1543" spans="2:2" ht="18.75" x14ac:dyDescent="0.3">
      <c r="B1543" s="267" t="s">
        <v>6283</v>
      </c>
    </row>
    <row r="1544" spans="2:2" ht="18.75" x14ac:dyDescent="0.3">
      <c r="B1544" s="267" t="s">
        <v>6284</v>
      </c>
    </row>
    <row r="1545" spans="2:2" ht="18.75" x14ac:dyDescent="0.3">
      <c r="B1545" s="267" t="s">
        <v>6285</v>
      </c>
    </row>
    <row r="1546" spans="2:2" ht="18.75" x14ac:dyDescent="0.3">
      <c r="B1546" s="267" t="s">
        <v>5080</v>
      </c>
    </row>
    <row r="1547" spans="2:2" ht="18.75" x14ac:dyDescent="0.3">
      <c r="B1547" s="267" t="s">
        <v>6286</v>
      </c>
    </row>
    <row r="1548" spans="2:2" ht="18.75" x14ac:dyDescent="0.3">
      <c r="B1548" s="267" t="s">
        <v>6287</v>
      </c>
    </row>
    <row r="1549" spans="2:2" ht="18.75" x14ac:dyDescent="0.3">
      <c r="B1549" s="267" t="s">
        <v>5096</v>
      </c>
    </row>
    <row r="1550" spans="2:2" ht="18.75" x14ac:dyDescent="0.3">
      <c r="B1550" s="267" t="s">
        <v>6288</v>
      </c>
    </row>
    <row r="1551" spans="2:2" ht="18.75" x14ac:dyDescent="0.3">
      <c r="B1551" s="267" t="s">
        <v>6289</v>
      </c>
    </row>
    <row r="1552" spans="2:2" ht="18.75" x14ac:dyDescent="0.3">
      <c r="B1552" s="267" t="s">
        <v>6290</v>
      </c>
    </row>
    <row r="1553" spans="2:2" ht="18.75" x14ac:dyDescent="0.3">
      <c r="B1553" s="267" t="s">
        <v>6291</v>
      </c>
    </row>
    <row r="1554" spans="2:2" ht="18.75" x14ac:dyDescent="0.3">
      <c r="B1554" s="267" t="s">
        <v>6273</v>
      </c>
    </row>
    <row r="1555" spans="2:2" ht="18.75" x14ac:dyDescent="0.3">
      <c r="B1555" s="267" t="s">
        <v>6274</v>
      </c>
    </row>
    <row r="1556" spans="2:2" ht="18.75" x14ac:dyDescent="0.3">
      <c r="B1556" s="267" t="s">
        <v>5086</v>
      </c>
    </row>
    <row r="1557" spans="2:2" ht="18.75" x14ac:dyDescent="0.3">
      <c r="B1557" s="267" t="s">
        <v>6292</v>
      </c>
    </row>
    <row r="1558" spans="2:2" ht="18.75" x14ac:dyDescent="0.3">
      <c r="B1558" s="267" t="s">
        <v>6293</v>
      </c>
    </row>
    <row r="1559" spans="2:2" ht="18.75" x14ac:dyDescent="0.3">
      <c r="B1559" s="267">
        <v>33</v>
      </c>
    </row>
    <row r="1560" spans="2:2" ht="18.75" x14ac:dyDescent="0.3">
      <c r="B1560" s="267" t="s">
        <v>6256</v>
      </c>
    </row>
    <row r="1561" spans="2:2" ht="18.75" x14ac:dyDescent="0.3">
      <c r="B1561" s="267" t="s">
        <v>6294</v>
      </c>
    </row>
    <row r="1562" spans="2:2" ht="18.75" x14ac:dyDescent="0.3">
      <c r="B1562" s="267" t="s">
        <v>6266</v>
      </c>
    </row>
    <row r="1563" spans="2:2" ht="18.75" x14ac:dyDescent="0.3">
      <c r="B1563" s="267" t="s">
        <v>6295</v>
      </c>
    </row>
    <row r="1564" spans="2:2" ht="18.75" x14ac:dyDescent="0.3">
      <c r="B1564" s="267" t="s">
        <v>6296</v>
      </c>
    </row>
    <row r="1565" spans="2:2" ht="18.75" x14ac:dyDescent="0.3">
      <c r="B1565" s="267" t="s">
        <v>6297</v>
      </c>
    </row>
    <row r="1566" spans="2:2" ht="18.75" x14ac:dyDescent="0.3">
      <c r="B1566" s="267" t="s">
        <v>6298</v>
      </c>
    </row>
    <row r="1567" spans="2:2" ht="18.75" x14ac:dyDescent="0.3">
      <c r="B1567" s="267" t="s">
        <v>5777</v>
      </c>
    </row>
    <row r="1568" spans="2:2" ht="18.75" x14ac:dyDescent="0.3">
      <c r="B1568" s="267" t="s">
        <v>6299</v>
      </c>
    </row>
    <row r="1569" spans="2:2" ht="18.75" x14ac:dyDescent="0.3">
      <c r="B1569" s="267" t="s">
        <v>6300</v>
      </c>
    </row>
    <row r="1570" spans="2:2" ht="18.75" x14ac:dyDescent="0.3">
      <c r="B1570" s="267" t="s">
        <v>6301</v>
      </c>
    </row>
    <row r="1571" spans="2:2" ht="18.75" x14ac:dyDescent="0.3">
      <c r="B1571" s="267" t="s">
        <v>6302</v>
      </c>
    </row>
    <row r="1572" spans="2:2" ht="18.75" x14ac:dyDescent="0.3">
      <c r="B1572" s="267" t="s">
        <v>6303</v>
      </c>
    </row>
    <row r="1573" spans="2:2" ht="18.75" x14ac:dyDescent="0.3">
      <c r="B1573" s="267" t="s">
        <v>6304</v>
      </c>
    </row>
    <row r="1574" spans="2:2" ht="18.75" x14ac:dyDescent="0.3">
      <c r="B1574" s="267" t="s">
        <v>6305</v>
      </c>
    </row>
    <row r="1575" spans="2:2" ht="18.75" x14ac:dyDescent="0.3">
      <c r="B1575" s="267" t="s">
        <v>6306</v>
      </c>
    </row>
    <row r="1576" spans="2:2" ht="18.75" x14ac:dyDescent="0.3">
      <c r="B1576" s="267" t="s">
        <v>6307</v>
      </c>
    </row>
    <row r="1577" spans="2:2" ht="18.75" x14ac:dyDescent="0.3">
      <c r="B1577" s="267" t="s">
        <v>6266</v>
      </c>
    </row>
    <row r="1578" spans="2:2" ht="18.75" x14ac:dyDescent="0.3">
      <c r="B1578" s="267" t="s">
        <v>6308</v>
      </c>
    </row>
    <row r="1579" spans="2:2" ht="18.75" x14ac:dyDescent="0.3">
      <c r="B1579" s="267" t="s">
        <v>6309</v>
      </c>
    </row>
    <row r="1580" spans="2:2" ht="18.75" x14ac:dyDescent="0.3">
      <c r="B1580" s="267" t="s">
        <v>6310</v>
      </c>
    </row>
    <row r="1581" spans="2:2" ht="18.75" x14ac:dyDescent="0.3">
      <c r="B1581" s="267" t="s">
        <v>6311</v>
      </c>
    </row>
    <row r="1582" spans="2:2" ht="18.75" x14ac:dyDescent="0.3">
      <c r="B1582" s="267"/>
    </row>
    <row r="1583" spans="2:2" ht="18.75" x14ac:dyDescent="0.3">
      <c r="B1583" s="267" t="s">
        <v>6312</v>
      </c>
    </row>
    <row r="1584" spans="2:2" ht="18.75" x14ac:dyDescent="0.3">
      <c r="B1584" s="267"/>
    </row>
    <row r="1585" spans="2:2" ht="18.75" x14ac:dyDescent="0.3">
      <c r="B1585" s="267" t="s">
        <v>6313</v>
      </c>
    </row>
    <row r="1586" spans="2:2" ht="18.75" x14ac:dyDescent="0.3">
      <c r="B1586" s="267" t="s">
        <v>6314</v>
      </c>
    </row>
    <row r="1587" spans="2:2" ht="18.75" x14ac:dyDescent="0.3">
      <c r="B1587" s="267" t="s">
        <v>6315</v>
      </c>
    </row>
    <row r="1588" spans="2:2" ht="18.75" x14ac:dyDescent="0.3">
      <c r="B1588" s="267" t="s">
        <v>6316</v>
      </c>
    </row>
    <row r="1589" spans="2:2" ht="18.75" x14ac:dyDescent="0.3">
      <c r="B1589" s="267"/>
    </row>
    <row r="1590" spans="2:2" ht="18.75" x14ac:dyDescent="0.3">
      <c r="B1590" s="267" t="s">
        <v>6317</v>
      </c>
    </row>
    <row r="1591" spans="2:2" ht="18.75" x14ac:dyDescent="0.3">
      <c r="B1591" s="267"/>
    </row>
    <row r="1592" spans="2:2" ht="18.75" x14ac:dyDescent="0.3">
      <c r="B1592" s="267" t="s">
        <v>6318</v>
      </c>
    </row>
    <row r="1593" spans="2:2" ht="18.75" x14ac:dyDescent="0.3">
      <c r="B1593" s="267" t="s">
        <v>6319</v>
      </c>
    </row>
    <row r="1594" spans="2:2" ht="18.75" x14ac:dyDescent="0.3">
      <c r="B1594" s="267" t="s">
        <v>6320</v>
      </c>
    </row>
    <row r="1595" spans="2:2" ht="18.75" x14ac:dyDescent="0.3">
      <c r="B1595" s="267" t="s">
        <v>6321</v>
      </c>
    </row>
    <row r="1596" spans="2:2" ht="18.75" x14ac:dyDescent="0.3">
      <c r="B1596" s="267" t="s">
        <v>6322</v>
      </c>
    </row>
    <row r="1597" spans="2:2" ht="18.75" x14ac:dyDescent="0.3">
      <c r="B1597" s="267" t="s">
        <v>6323</v>
      </c>
    </row>
    <row r="1598" spans="2:2" ht="18.75" x14ac:dyDescent="0.3">
      <c r="B1598" s="267" t="s">
        <v>6324</v>
      </c>
    </row>
    <row r="1599" spans="2:2" ht="18.75" x14ac:dyDescent="0.3">
      <c r="B1599" s="267" t="s">
        <v>6325</v>
      </c>
    </row>
    <row r="1600" spans="2:2" ht="18.75" x14ac:dyDescent="0.3">
      <c r="B1600" s="267" t="s">
        <v>6326</v>
      </c>
    </row>
    <row r="1601" spans="2:2" ht="18.75" x14ac:dyDescent="0.3">
      <c r="B1601" s="267" t="s">
        <v>6327</v>
      </c>
    </row>
    <row r="1602" spans="2:2" ht="18.75" x14ac:dyDescent="0.3">
      <c r="B1602" s="267" t="s">
        <v>6328</v>
      </c>
    </row>
    <row r="1603" spans="2:2" ht="18.75" x14ac:dyDescent="0.3">
      <c r="B1603" s="267" t="s">
        <v>6078</v>
      </c>
    </row>
    <row r="1604" spans="2:2" ht="18.75" x14ac:dyDescent="0.3">
      <c r="B1604" s="267">
        <v>34</v>
      </c>
    </row>
    <row r="1605" spans="2:2" ht="18.75" x14ac:dyDescent="0.3">
      <c r="B1605" s="267" t="s">
        <v>6329</v>
      </c>
    </row>
    <row r="1606" spans="2:2" ht="18.75" x14ac:dyDescent="0.3">
      <c r="B1606" s="267" t="s">
        <v>6330</v>
      </c>
    </row>
    <row r="1607" spans="2:2" ht="18.75" x14ac:dyDescent="0.3">
      <c r="B1607" s="267" t="s">
        <v>5627</v>
      </c>
    </row>
    <row r="1608" spans="2:2" ht="18.75" x14ac:dyDescent="0.3">
      <c r="B1608" s="267" t="s">
        <v>6331</v>
      </c>
    </row>
    <row r="1609" spans="2:2" ht="18.75" x14ac:dyDescent="0.3">
      <c r="B1609" s="267" t="s">
        <v>6332</v>
      </c>
    </row>
    <row r="1610" spans="2:2" ht="18.75" x14ac:dyDescent="0.3">
      <c r="B1610" s="267" t="s">
        <v>5777</v>
      </c>
    </row>
    <row r="1611" spans="2:2" ht="18.75" x14ac:dyDescent="0.3">
      <c r="B1611" s="267" t="s">
        <v>6333</v>
      </c>
    </row>
    <row r="1612" spans="2:2" ht="18.75" x14ac:dyDescent="0.3">
      <c r="B1612" s="267" t="s">
        <v>6334</v>
      </c>
    </row>
    <row r="1613" spans="2:2" ht="18.75" x14ac:dyDescent="0.3">
      <c r="B1613" s="267" t="s">
        <v>6335</v>
      </c>
    </row>
    <row r="1614" spans="2:2" ht="18.75" x14ac:dyDescent="0.3">
      <c r="B1614" s="267" t="s">
        <v>6336</v>
      </c>
    </row>
    <row r="1615" spans="2:2" ht="18.75" x14ac:dyDescent="0.3">
      <c r="B1615" s="267" t="s">
        <v>175</v>
      </c>
    </row>
    <row r="1616" spans="2:2" ht="18.75" x14ac:dyDescent="0.3">
      <c r="B1616" s="267" t="s">
        <v>6337</v>
      </c>
    </row>
    <row r="1617" spans="2:2" ht="18.75" x14ac:dyDescent="0.3">
      <c r="B1617" s="267" t="s">
        <v>6338</v>
      </c>
    </row>
    <row r="1618" spans="2:2" ht="18.75" x14ac:dyDescent="0.3">
      <c r="B1618" s="267"/>
    </row>
    <row r="1619" spans="2:2" ht="18.75" x14ac:dyDescent="0.3">
      <c r="B1619" s="267" t="s">
        <v>6339</v>
      </c>
    </row>
    <row r="1620" spans="2:2" ht="18.75" x14ac:dyDescent="0.3">
      <c r="B1620" s="267" t="s">
        <v>6340</v>
      </c>
    </row>
    <row r="1621" spans="2:2" ht="18.75" x14ac:dyDescent="0.3">
      <c r="B1621" s="267" t="s">
        <v>6341</v>
      </c>
    </row>
    <row r="1622" spans="2:2" ht="18.75" x14ac:dyDescent="0.3">
      <c r="B1622" s="267" t="s">
        <v>6342</v>
      </c>
    </row>
    <row r="1623" spans="2:2" ht="18.75" x14ac:dyDescent="0.3">
      <c r="B1623" s="267" t="s">
        <v>6343</v>
      </c>
    </row>
    <row r="1624" spans="2:2" ht="18.75" x14ac:dyDescent="0.3">
      <c r="B1624" s="267" t="s">
        <v>6344</v>
      </c>
    </row>
    <row r="1625" spans="2:2" ht="18.75" x14ac:dyDescent="0.3">
      <c r="B1625" s="267" t="s">
        <v>6345</v>
      </c>
    </row>
    <row r="1626" spans="2:2" ht="18.75" x14ac:dyDescent="0.3">
      <c r="B1626" s="267" t="s">
        <v>6346</v>
      </c>
    </row>
    <row r="1627" spans="2:2" ht="18.75" x14ac:dyDescent="0.3">
      <c r="B1627" s="267" t="s">
        <v>6347</v>
      </c>
    </row>
    <row r="1628" spans="2:2" ht="18.75" x14ac:dyDescent="0.3">
      <c r="B1628" s="267" t="s">
        <v>6348</v>
      </c>
    </row>
    <row r="1629" spans="2:2" ht="18.75" x14ac:dyDescent="0.3">
      <c r="B1629" s="267" t="s">
        <v>6349</v>
      </c>
    </row>
    <row r="1630" spans="2:2" ht="18.75" x14ac:dyDescent="0.3">
      <c r="B1630" s="267" t="s">
        <v>6350</v>
      </c>
    </row>
    <row r="1631" spans="2:2" ht="18.75" x14ac:dyDescent="0.3">
      <c r="B1631" s="267" t="s">
        <v>6351</v>
      </c>
    </row>
    <row r="1632" spans="2:2" ht="18.75" x14ac:dyDescent="0.3">
      <c r="B1632" s="267" t="s">
        <v>6352</v>
      </c>
    </row>
    <row r="1633" spans="2:2" ht="18.75" x14ac:dyDescent="0.3">
      <c r="B1633" s="267" t="s">
        <v>6353</v>
      </c>
    </row>
    <row r="1634" spans="2:2" ht="18.75" x14ac:dyDescent="0.3">
      <c r="B1634" s="267" t="s">
        <v>6354</v>
      </c>
    </row>
    <row r="1635" spans="2:2" ht="18.75" x14ac:dyDescent="0.3">
      <c r="B1635" s="267" t="s">
        <v>6355</v>
      </c>
    </row>
    <row r="1636" spans="2:2" ht="18.75" x14ac:dyDescent="0.3">
      <c r="B1636" s="267" t="s">
        <v>6356</v>
      </c>
    </row>
    <row r="1637" spans="2:2" ht="18.75" x14ac:dyDescent="0.3">
      <c r="B1637" s="267"/>
    </row>
    <row r="1638" spans="2:2" ht="18.75" x14ac:dyDescent="0.3">
      <c r="B1638" s="267" t="s">
        <v>6357</v>
      </c>
    </row>
    <row r="1639" spans="2:2" ht="18.75" x14ac:dyDescent="0.3">
      <c r="B1639" s="267" t="s">
        <v>6358</v>
      </c>
    </row>
    <row r="1640" spans="2:2" ht="18.75" x14ac:dyDescent="0.3">
      <c r="B1640" s="267"/>
    </row>
    <row r="1641" spans="2:2" ht="18.75" x14ac:dyDescent="0.3">
      <c r="B1641" s="267" t="s">
        <v>6359</v>
      </c>
    </row>
    <row r="1642" spans="2:2" ht="18.75" x14ac:dyDescent="0.3">
      <c r="B1642" s="267"/>
    </row>
    <row r="1643" spans="2:2" ht="18.75" x14ac:dyDescent="0.3">
      <c r="B1643" s="267" t="s">
        <v>6360</v>
      </c>
    </row>
    <row r="1644" spans="2:2" ht="18.75" x14ac:dyDescent="0.3">
      <c r="B1644" s="267" t="s">
        <v>6361</v>
      </c>
    </row>
    <row r="1645" spans="2:2" ht="18.75" x14ac:dyDescent="0.3">
      <c r="B1645" s="267" t="s">
        <v>6362</v>
      </c>
    </row>
    <row r="1646" spans="2:2" ht="18.75" x14ac:dyDescent="0.3">
      <c r="B1646" s="267" t="s">
        <v>6363</v>
      </c>
    </row>
    <row r="1647" spans="2:2" ht="18.75" x14ac:dyDescent="0.3">
      <c r="B1647" s="267" t="s">
        <v>6364</v>
      </c>
    </row>
    <row r="1648" spans="2:2" ht="18.75" x14ac:dyDescent="0.3">
      <c r="B1648" s="267"/>
    </row>
    <row r="1649" spans="2:2" ht="18.75" x14ac:dyDescent="0.3">
      <c r="B1649" s="267">
        <v>35</v>
      </c>
    </row>
    <row r="1650" spans="2:2" ht="18.75" x14ac:dyDescent="0.3">
      <c r="B1650" s="267" t="s">
        <v>6365</v>
      </c>
    </row>
    <row r="1651" spans="2:2" ht="18.75" x14ac:dyDescent="0.3">
      <c r="B1651" s="267" t="s">
        <v>6366</v>
      </c>
    </row>
    <row r="1652" spans="2:2" ht="18.75" x14ac:dyDescent="0.3">
      <c r="B1652" s="267" t="s">
        <v>6367</v>
      </c>
    </row>
    <row r="1653" spans="2:2" ht="18.75" x14ac:dyDescent="0.3">
      <c r="B1653" s="267" t="s">
        <v>6368</v>
      </c>
    </row>
    <row r="1654" spans="2:2" ht="18.75" x14ac:dyDescent="0.3">
      <c r="B1654" s="267" t="s">
        <v>6369</v>
      </c>
    </row>
    <row r="1655" spans="2:2" ht="18.75" x14ac:dyDescent="0.3">
      <c r="B1655" s="267" t="s">
        <v>6370</v>
      </c>
    </row>
    <row r="1656" spans="2:2" ht="18.75" x14ac:dyDescent="0.3">
      <c r="B1656" s="267" t="s">
        <v>6371</v>
      </c>
    </row>
    <row r="1657" spans="2:2" ht="18.75" x14ac:dyDescent="0.3">
      <c r="B1657" s="267" t="s">
        <v>6372</v>
      </c>
    </row>
    <row r="1658" spans="2:2" ht="18.75" x14ac:dyDescent="0.3">
      <c r="B1658" s="267" t="s">
        <v>6373</v>
      </c>
    </row>
    <row r="1659" spans="2:2" ht="18.75" x14ac:dyDescent="0.3">
      <c r="B1659" s="267" t="s">
        <v>175</v>
      </c>
    </row>
    <row r="1660" spans="2:2" ht="18.75" x14ac:dyDescent="0.3">
      <c r="B1660" s="267" t="s">
        <v>6374</v>
      </c>
    </row>
    <row r="1661" spans="2:2" ht="18.75" x14ac:dyDescent="0.3">
      <c r="B1661" s="267" t="s">
        <v>6375</v>
      </c>
    </row>
    <row r="1662" spans="2:2" ht="18.75" x14ac:dyDescent="0.3">
      <c r="B1662" s="267" t="s">
        <v>6376</v>
      </c>
    </row>
    <row r="1663" spans="2:2" ht="18.75" x14ac:dyDescent="0.3">
      <c r="B1663" s="267" t="s">
        <v>162</v>
      </c>
    </row>
    <row r="1664" spans="2:2" ht="18.75" x14ac:dyDescent="0.3">
      <c r="B1664" s="267"/>
    </row>
    <row r="1665" spans="2:2" ht="18.75" x14ac:dyDescent="0.3">
      <c r="B1665" s="267" t="s">
        <v>6377</v>
      </c>
    </row>
    <row r="1666" spans="2:2" ht="18.75" x14ac:dyDescent="0.3">
      <c r="B1666" s="267" t="s">
        <v>6378</v>
      </c>
    </row>
    <row r="1667" spans="2:2" ht="18.75" x14ac:dyDescent="0.3">
      <c r="B1667" s="267" t="s">
        <v>6379</v>
      </c>
    </row>
    <row r="1668" spans="2:2" ht="18.75" x14ac:dyDescent="0.3">
      <c r="B1668" s="267" t="s">
        <v>6380</v>
      </c>
    </row>
    <row r="1669" spans="2:2" ht="18.75" x14ac:dyDescent="0.3">
      <c r="B1669" s="267" t="s">
        <v>6381</v>
      </c>
    </row>
    <row r="1670" spans="2:2" ht="18.75" x14ac:dyDescent="0.3">
      <c r="B1670" s="267" t="s">
        <v>6382</v>
      </c>
    </row>
    <row r="1671" spans="2:2" ht="18.75" x14ac:dyDescent="0.3">
      <c r="B1671" s="267" t="s">
        <v>6383</v>
      </c>
    </row>
    <row r="1672" spans="2:2" ht="18.75" x14ac:dyDescent="0.3">
      <c r="B1672" s="267" t="s">
        <v>6384</v>
      </c>
    </row>
    <row r="1673" spans="2:2" ht="18.75" x14ac:dyDescent="0.3">
      <c r="B1673" s="267" t="e">
        <f>- плановых проверок соблюдения и исполнения должностными лицами</f>
        <v>#NAME?</v>
      </c>
    </row>
    <row r="1674" spans="2:2" ht="18.75" x14ac:dyDescent="0.3">
      <c r="B1674" s="267" t="s">
        <v>6385</v>
      </c>
    </row>
    <row r="1675" spans="2:2" ht="18.75" x14ac:dyDescent="0.3">
      <c r="B1675" s="267" t="s">
        <v>6386</v>
      </c>
    </row>
    <row r="1676" spans="2:2" ht="18.75" x14ac:dyDescent="0.3">
      <c r="B1676" s="267" t="e">
        <f>- внеплановых проверок соблюдения и предоставления муниципальными</f>
        <v>#NAME?</v>
      </c>
    </row>
    <row r="1677" spans="2:2" ht="18.75" x14ac:dyDescent="0.3">
      <c r="B1677" s="267" t="s">
        <v>6387</v>
      </c>
    </row>
    <row r="1678" spans="2:2" ht="18.75" x14ac:dyDescent="0.3">
      <c r="B1678" s="267" t="s">
        <v>6388</v>
      </c>
    </row>
    <row r="1679" spans="2:2" ht="18.75" x14ac:dyDescent="0.3">
      <c r="B1679" s="267" t="s">
        <v>6389</v>
      </c>
    </row>
    <row r="1680" spans="2:2" ht="18.75" x14ac:dyDescent="0.3">
      <c r="B1680" s="267" t="s">
        <v>6390</v>
      </c>
    </row>
    <row r="1681" spans="2:2" ht="18.75" x14ac:dyDescent="0.3">
      <c r="B1681" s="267" t="s">
        <v>6391</v>
      </c>
    </row>
    <row r="1682" spans="2:2" ht="18.75" x14ac:dyDescent="0.3">
      <c r="B1682" s="267" t="s">
        <v>6392</v>
      </c>
    </row>
    <row r="1683" spans="2:2" ht="18.75" x14ac:dyDescent="0.3">
      <c r="B1683" s="267" t="s">
        <v>6393</v>
      </c>
    </row>
    <row r="1684" spans="2:2" ht="18.75" x14ac:dyDescent="0.3">
      <c r="B1684" s="267" t="s">
        <v>6394</v>
      </c>
    </row>
    <row r="1685" spans="2:2" ht="18.75" x14ac:dyDescent="0.3">
      <c r="B1685" s="267" t="e">
        <f>- знание ответственными специалистами требований настоящего</f>
        <v>#NAME?</v>
      </c>
    </row>
    <row r="1686" spans="2:2" ht="18.75" x14ac:dyDescent="0.3">
      <c r="B1686" s="267" t="s">
        <v>6395</v>
      </c>
    </row>
    <row r="1687" spans="2:2" ht="18.75" x14ac:dyDescent="0.3">
      <c r="B1687" s="267" t="s">
        <v>6396</v>
      </c>
    </row>
    <row r="1688" spans="2:2" ht="18.75" x14ac:dyDescent="0.3">
      <c r="B1688" s="267" t="e">
        <f>- соблюдение работниками отдела сроков и последовательности</f>
        <v>#NAME?</v>
      </c>
    </row>
    <row r="1689" spans="2:2" ht="18.75" x14ac:dyDescent="0.3">
      <c r="B1689" s="267" t="s">
        <v>6397</v>
      </c>
    </row>
    <row r="1690" spans="2:2" ht="18.75" x14ac:dyDescent="0.3">
      <c r="B1690" s="267" t="s">
        <v>6398</v>
      </c>
    </row>
    <row r="1691" spans="2:2" ht="18.75" x14ac:dyDescent="0.3">
      <c r="B1691" s="267" t="e">
        <f>- правильность и своевременность информирования заявителей об</f>
        <v>#NAME?</v>
      </c>
    </row>
    <row r="1692" spans="2:2" ht="18.75" x14ac:dyDescent="0.3">
      <c r="B1692" s="267" t="s">
        <v>6399</v>
      </c>
    </row>
    <row r="1693" spans="2:2" ht="18.75" x14ac:dyDescent="0.3">
      <c r="B1693" s="267" t="s">
        <v>6398</v>
      </c>
    </row>
    <row r="1694" spans="2:2" ht="18.75" x14ac:dyDescent="0.3">
      <c r="B1694" s="267">
        <v>36</v>
      </c>
    </row>
    <row r="1695" spans="2:2" ht="18.75" x14ac:dyDescent="0.3">
      <c r="B1695" s="267" t="s">
        <v>6400</v>
      </c>
    </row>
    <row r="1696" spans="2:2" ht="18.75" x14ac:dyDescent="0.3">
      <c r="B1696" s="267" t="s">
        <v>6401</v>
      </c>
    </row>
    <row r="1697" spans="2:2" ht="18.75" x14ac:dyDescent="0.3">
      <c r="B1697" s="267"/>
    </row>
    <row r="1698" spans="2:2" ht="18.75" x14ac:dyDescent="0.3">
      <c r="B1698" s="267" t="s">
        <v>6402</v>
      </c>
    </row>
    <row r="1699" spans="2:2" ht="18.75" x14ac:dyDescent="0.3">
      <c r="B1699" s="267" t="s">
        <v>6403</v>
      </c>
    </row>
    <row r="1700" spans="2:2" ht="18.75" x14ac:dyDescent="0.3">
      <c r="B1700" s="267" t="s">
        <v>6404</v>
      </c>
    </row>
    <row r="1701" spans="2:2" ht="18.75" x14ac:dyDescent="0.3">
      <c r="B1701" s="267" t="s">
        <v>6405</v>
      </c>
    </row>
    <row r="1702" spans="2:2" ht="18.75" x14ac:dyDescent="0.3">
      <c r="B1702" s="267" t="s">
        <v>4964</v>
      </c>
    </row>
    <row r="1703" spans="2:2" ht="18.75" x14ac:dyDescent="0.3">
      <c r="B1703" s="267" t="s">
        <v>175</v>
      </c>
    </row>
    <row r="1704" spans="2:2" ht="18.75" x14ac:dyDescent="0.3">
      <c r="B1704" s="267" t="s">
        <v>6406</v>
      </c>
    </row>
    <row r="1705" spans="2:2" ht="18.75" x14ac:dyDescent="0.3">
      <c r="B1705" s="267" t="s">
        <v>6407</v>
      </c>
    </row>
    <row r="1706" spans="2:2" ht="18.75" x14ac:dyDescent="0.3">
      <c r="B1706" s="267" t="s">
        <v>6408</v>
      </c>
    </row>
    <row r="1707" spans="2:2" ht="18.75" x14ac:dyDescent="0.3">
      <c r="B1707" s="267"/>
    </row>
    <row r="1708" spans="2:2" ht="18.75" x14ac:dyDescent="0.3">
      <c r="B1708" s="267" t="s">
        <v>6409</v>
      </c>
    </row>
    <row r="1709" spans="2:2" ht="18.75" x14ac:dyDescent="0.3">
      <c r="B1709" s="267" t="s">
        <v>6410</v>
      </c>
    </row>
    <row r="1710" spans="2:2" ht="18.75" x14ac:dyDescent="0.3">
      <c r="B1710" s="267" t="s">
        <v>6411</v>
      </c>
    </row>
    <row r="1711" spans="2:2" ht="18.75" x14ac:dyDescent="0.3">
      <c r="B1711" s="267" t="s">
        <v>6412</v>
      </c>
    </row>
    <row r="1712" spans="2:2" ht="18.75" x14ac:dyDescent="0.3">
      <c r="B1712" s="267"/>
    </row>
    <row r="1713" spans="2:2" ht="18.75" x14ac:dyDescent="0.3">
      <c r="B1713" s="267" t="s">
        <v>6413</v>
      </c>
    </row>
    <row r="1714" spans="2:2" ht="18.75" x14ac:dyDescent="0.3">
      <c r="B1714" s="267" t="s">
        <v>6414</v>
      </c>
    </row>
    <row r="1715" spans="2:2" ht="18.75" x14ac:dyDescent="0.3">
      <c r="B1715" s="267" t="s">
        <v>6415</v>
      </c>
    </row>
    <row r="1716" spans="2:2" ht="18.75" x14ac:dyDescent="0.3">
      <c r="B1716" s="267"/>
    </row>
    <row r="1717" spans="2:2" ht="18.75" x14ac:dyDescent="0.3">
      <c r="B1717" s="267" t="s">
        <v>6416</v>
      </c>
    </row>
    <row r="1718" spans="2:2" ht="18.75" x14ac:dyDescent="0.3">
      <c r="B1718" s="267" t="s">
        <v>6417</v>
      </c>
    </row>
    <row r="1719" spans="2:2" ht="18.75" x14ac:dyDescent="0.3">
      <c r="B1719" s="267" t="s">
        <v>6418</v>
      </c>
    </row>
    <row r="1720" spans="2:2" ht="18.75" x14ac:dyDescent="0.3">
      <c r="B1720" s="267" t="s">
        <v>6419</v>
      </c>
    </row>
    <row r="1721" spans="2:2" ht="18.75" x14ac:dyDescent="0.3">
      <c r="B1721" s="267" t="s">
        <v>6420</v>
      </c>
    </row>
    <row r="1722" spans="2:2" ht="18.75" x14ac:dyDescent="0.3">
      <c r="B1722" s="267" t="s">
        <v>6421</v>
      </c>
    </row>
    <row r="1723" spans="2:2" ht="18.75" x14ac:dyDescent="0.3">
      <c r="B1723" s="267" t="s">
        <v>6422</v>
      </c>
    </row>
    <row r="1724" spans="2:2" ht="18.75" x14ac:dyDescent="0.3">
      <c r="B1724" s="267"/>
    </row>
    <row r="1725" spans="2:2" ht="18.75" x14ac:dyDescent="0.3">
      <c r="B1725" s="267" t="s">
        <v>6423</v>
      </c>
    </row>
    <row r="1726" spans="2:2" ht="18.75" x14ac:dyDescent="0.3">
      <c r="B1726" s="267" t="s">
        <v>6424</v>
      </c>
    </row>
    <row r="1727" spans="2:2" ht="18.75" x14ac:dyDescent="0.3">
      <c r="B1727" s="267" t="s">
        <v>6425</v>
      </c>
    </row>
    <row r="1728" spans="2:2" ht="18.75" x14ac:dyDescent="0.3">
      <c r="B1728" s="267" t="s">
        <v>175</v>
      </c>
    </row>
    <row r="1729" spans="2:2" ht="18.75" x14ac:dyDescent="0.3">
      <c r="B1729" s="267" t="s">
        <v>6426</v>
      </c>
    </row>
    <row r="1730" spans="2:2" ht="18.75" x14ac:dyDescent="0.3">
      <c r="B1730" s="267" t="s">
        <v>6427</v>
      </c>
    </row>
    <row r="1731" spans="2:2" ht="18.75" x14ac:dyDescent="0.3">
      <c r="B1731" s="267" t="s">
        <v>6428</v>
      </c>
    </row>
    <row r="1732" spans="2:2" ht="18.75" x14ac:dyDescent="0.3">
      <c r="B1732" s="267"/>
    </row>
    <row r="1733" spans="2:2" ht="18.75" x14ac:dyDescent="0.3">
      <c r="B1733" s="267" t="s">
        <v>6429</v>
      </c>
    </row>
    <row r="1734" spans="2:2" ht="18.75" x14ac:dyDescent="0.3">
      <c r="B1734" s="267" t="s">
        <v>6430</v>
      </c>
    </row>
    <row r="1735" spans="2:2" ht="18.75" x14ac:dyDescent="0.3">
      <c r="B1735" s="267" t="s">
        <v>6431</v>
      </c>
    </row>
    <row r="1736" spans="2:2" ht="18.75" x14ac:dyDescent="0.3">
      <c r="B1736" s="267" t="s">
        <v>6432</v>
      </c>
    </row>
    <row r="1737" spans="2:2" ht="18.75" x14ac:dyDescent="0.3">
      <c r="B1737" s="267" t="s">
        <v>6433</v>
      </c>
    </row>
    <row r="1738" spans="2:2" ht="18.75" x14ac:dyDescent="0.3">
      <c r="B1738" s="267"/>
    </row>
    <row r="1739" spans="2:2" ht="18.75" x14ac:dyDescent="0.3">
      <c r="B1739" s="267" t="s">
        <v>6434</v>
      </c>
    </row>
    <row r="1740" spans="2:2" ht="18.75" x14ac:dyDescent="0.3">
      <c r="B1740" s="267">
        <v>37</v>
      </c>
    </row>
    <row r="1741" spans="2:2" ht="18.75" x14ac:dyDescent="0.3">
      <c r="B1741" s="267" t="s">
        <v>6435</v>
      </c>
    </row>
    <row r="1742" spans="2:2" ht="18.75" x14ac:dyDescent="0.3">
      <c r="B1742" s="267" t="s">
        <v>6436</v>
      </c>
    </row>
    <row r="1743" spans="2:2" ht="18.75" x14ac:dyDescent="0.3">
      <c r="B1743" s="267" t="s">
        <v>6437</v>
      </c>
    </row>
    <row r="1744" spans="2:2" ht="18.75" x14ac:dyDescent="0.3">
      <c r="B1744" s="267" t="s">
        <v>6438</v>
      </c>
    </row>
    <row r="1745" spans="2:2" ht="18.75" x14ac:dyDescent="0.3">
      <c r="B1745" s="267" t="s">
        <v>6439</v>
      </c>
    </row>
    <row r="1746" spans="2:2" ht="18.75" x14ac:dyDescent="0.3">
      <c r="B1746" s="267" t="s">
        <v>6440</v>
      </c>
    </row>
    <row r="1747" spans="2:2" ht="18.75" x14ac:dyDescent="0.3">
      <c r="B1747" s="267" t="s">
        <v>6441</v>
      </c>
    </row>
    <row r="1748" spans="2:2" ht="18.75" x14ac:dyDescent="0.3">
      <c r="B1748" s="267" t="s">
        <v>6431</v>
      </c>
    </row>
    <row r="1749" spans="2:2" ht="18.75" x14ac:dyDescent="0.3">
      <c r="B1749" s="267" t="s">
        <v>6442</v>
      </c>
    </row>
    <row r="1750" spans="2:2" ht="18.75" x14ac:dyDescent="0.3">
      <c r="B1750" s="267" t="s">
        <v>6443</v>
      </c>
    </row>
    <row r="1751" spans="2:2" ht="18.75" x14ac:dyDescent="0.3">
      <c r="B1751" s="267" t="s">
        <v>5285</v>
      </c>
    </row>
    <row r="1752" spans="2:2" ht="18.75" x14ac:dyDescent="0.3">
      <c r="B1752" s="267" t="s">
        <v>6444</v>
      </c>
    </row>
    <row r="1753" spans="2:2" ht="18.75" x14ac:dyDescent="0.3">
      <c r="B1753" s="267" t="s">
        <v>6445</v>
      </c>
    </row>
    <row r="1754" spans="2:2" ht="18.75" x14ac:dyDescent="0.3">
      <c r="B1754" s="267" t="s">
        <v>6446</v>
      </c>
    </row>
    <row r="1755" spans="2:2" ht="18.75" x14ac:dyDescent="0.3">
      <c r="B1755" s="267" t="s">
        <v>5285</v>
      </c>
    </row>
    <row r="1756" spans="2:2" ht="18.75" x14ac:dyDescent="0.3">
      <c r="B1756" s="267" t="s">
        <v>6447</v>
      </c>
    </row>
    <row r="1757" spans="2:2" ht="18.75" x14ac:dyDescent="0.3">
      <c r="B1757" s="267" t="s">
        <v>6446</v>
      </c>
    </row>
    <row r="1758" spans="2:2" ht="18.75" x14ac:dyDescent="0.3">
      <c r="B1758" s="267" t="s">
        <v>6448</v>
      </c>
    </row>
    <row r="1759" spans="2:2" ht="18.75" x14ac:dyDescent="0.3">
      <c r="B1759" s="267" t="s">
        <v>6449</v>
      </c>
    </row>
    <row r="1760" spans="2:2" ht="18.75" x14ac:dyDescent="0.3">
      <c r="B1760" s="267" t="s">
        <v>6450</v>
      </c>
    </row>
    <row r="1761" spans="2:2" ht="18.75" x14ac:dyDescent="0.3">
      <c r="B1761" s="267" t="s">
        <v>6451</v>
      </c>
    </row>
    <row r="1762" spans="2:2" ht="18.75" x14ac:dyDescent="0.3">
      <c r="B1762" s="267" t="s">
        <v>6452</v>
      </c>
    </row>
    <row r="1763" spans="2:2" ht="18.75" x14ac:dyDescent="0.3">
      <c r="B1763" s="267" t="s">
        <v>6453</v>
      </c>
    </row>
    <row r="1764" spans="2:2" ht="18.75" x14ac:dyDescent="0.3">
      <c r="B1764" s="267" t="s">
        <v>5951</v>
      </c>
    </row>
    <row r="1765" spans="2:2" ht="18.75" x14ac:dyDescent="0.3">
      <c r="B1765" s="267" t="s">
        <v>6454</v>
      </c>
    </row>
    <row r="1766" spans="2:2" ht="18.75" x14ac:dyDescent="0.3">
      <c r="B1766" s="267" t="s">
        <v>6455</v>
      </c>
    </row>
    <row r="1767" spans="2:2" ht="18.75" x14ac:dyDescent="0.3">
      <c r="B1767" s="267" t="s">
        <v>6456</v>
      </c>
    </row>
    <row r="1768" spans="2:2" ht="18.75" x14ac:dyDescent="0.3">
      <c r="B1768" s="267" t="s">
        <v>6457</v>
      </c>
    </row>
    <row r="1769" spans="2:2" ht="18.75" x14ac:dyDescent="0.3">
      <c r="B1769" s="267" t="s">
        <v>6458</v>
      </c>
    </row>
    <row r="1770" spans="2:2" ht="18.75" x14ac:dyDescent="0.3">
      <c r="B1770" s="267" t="s">
        <v>6459</v>
      </c>
    </row>
    <row r="1771" spans="2:2" ht="18.75" x14ac:dyDescent="0.3">
      <c r="B1771" s="267" t="s">
        <v>6460</v>
      </c>
    </row>
    <row r="1772" spans="2:2" ht="18.75" x14ac:dyDescent="0.3">
      <c r="B1772" s="267" t="s">
        <v>6461</v>
      </c>
    </row>
    <row r="1773" spans="2:2" ht="18.75" x14ac:dyDescent="0.3">
      <c r="B1773" s="267" t="s">
        <v>6462</v>
      </c>
    </row>
    <row r="1774" spans="2:2" ht="18.75" x14ac:dyDescent="0.3">
      <c r="B1774" s="267" t="s">
        <v>6463</v>
      </c>
    </row>
    <row r="1775" spans="2:2" ht="18.75" x14ac:dyDescent="0.3">
      <c r="B1775" s="267" t="s">
        <v>6464</v>
      </c>
    </row>
    <row r="1776" spans="2:2" ht="18.75" x14ac:dyDescent="0.3">
      <c r="B1776" s="267" t="s">
        <v>6465</v>
      </c>
    </row>
    <row r="1777" spans="2:2" ht="18.75" x14ac:dyDescent="0.3">
      <c r="B1777" s="267" t="s">
        <v>6466</v>
      </c>
    </row>
    <row r="1778" spans="2:2" ht="18.75" x14ac:dyDescent="0.3">
      <c r="B1778" s="267" t="s">
        <v>6467</v>
      </c>
    </row>
    <row r="1779" spans="2:2" ht="18.75" x14ac:dyDescent="0.3">
      <c r="B1779" s="267" t="s">
        <v>6468</v>
      </c>
    </row>
    <row r="1780" spans="2:2" ht="18.75" x14ac:dyDescent="0.3">
      <c r="B1780" s="267" t="s">
        <v>6469</v>
      </c>
    </row>
    <row r="1781" spans="2:2" ht="18.75" x14ac:dyDescent="0.3">
      <c r="B1781" s="267" t="s">
        <v>6470</v>
      </c>
    </row>
    <row r="1782" spans="2:2" ht="18.75" x14ac:dyDescent="0.3">
      <c r="B1782" s="267" t="s">
        <v>6471</v>
      </c>
    </row>
    <row r="1783" spans="2:2" ht="18.75" x14ac:dyDescent="0.3">
      <c r="B1783" s="267" t="s">
        <v>6472</v>
      </c>
    </row>
    <row r="1784" spans="2:2" ht="18.75" x14ac:dyDescent="0.3">
      <c r="B1784" s="267" t="s">
        <v>6473</v>
      </c>
    </row>
    <row r="1785" spans="2:2" ht="18.75" x14ac:dyDescent="0.3">
      <c r="B1785" s="267">
        <v>38</v>
      </c>
    </row>
    <row r="1786" spans="2:2" ht="18.75" x14ac:dyDescent="0.3">
      <c r="B1786" s="267" t="s">
        <v>6474</v>
      </c>
    </row>
    <row r="1787" spans="2:2" ht="18.75" x14ac:dyDescent="0.3">
      <c r="B1787" s="267" t="s">
        <v>6475</v>
      </c>
    </row>
    <row r="1788" spans="2:2" ht="18.75" x14ac:dyDescent="0.3">
      <c r="B1788" s="267" t="s">
        <v>6476</v>
      </c>
    </row>
    <row r="1789" spans="2:2" ht="18.75" x14ac:dyDescent="0.3">
      <c r="B1789" s="267" t="s">
        <v>6477</v>
      </c>
    </row>
    <row r="1790" spans="2:2" ht="18.75" x14ac:dyDescent="0.3">
      <c r="B1790" s="267"/>
    </row>
    <row r="1791" spans="2:2" ht="18.75" x14ac:dyDescent="0.3">
      <c r="B1791" s="267" t="s">
        <v>6478</v>
      </c>
    </row>
    <row r="1792" spans="2:2" ht="18.75" x14ac:dyDescent="0.3">
      <c r="B1792" s="267" t="s">
        <v>6479</v>
      </c>
    </row>
    <row r="1793" spans="2:2" ht="18.75" x14ac:dyDescent="0.3">
      <c r="B1793" s="267" t="s">
        <v>6480</v>
      </c>
    </row>
    <row r="1794" spans="2:2" ht="18.75" x14ac:dyDescent="0.3">
      <c r="B1794" s="267" t="s">
        <v>175</v>
      </c>
    </row>
    <row r="1795" spans="2:2" ht="18.75" x14ac:dyDescent="0.3">
      <c r="B1795" s="267" t="s">
        <v>6481</v>
      </c>
    </row>
    <row r="1796" spans="2:2" ht="18.75" x14ac:dyDescent="0.3">
      <c r="B1796" s="267" t="s">
        <v>6482</v>
      </c>
    </row>
    <row r="1797" spans="2:2" ht="18.75" x14ac:dyDescent="0.3">
      <c r="B1797" s="267" t="s">
        <v>6483</v>
      </c>
    </row>
    <row r="1798" spans="2:2" ht="18.75" x14ac:dyDescent="0.3">
      <c r="B1798" s="267" t="s">
        <v>6484</v>
      </c>
    </row>
    <row r="1799" spans="2:2" ht="18.75" x14ac:dyDescent="0.3">
      <c r="B1799" s="267" t="s">
        <v>6485</v>
      </c>
    </row>
    <row r="1800" spans="2:2" ht="18.75" x14ac:dyDescent="0.3">
      <c r="B1800" s="267" t="s">
        <v>6486</v>
      </c>
    </row>
    <row r="1801" spans="2:2" ht="18.75" x14ac:dyDescent="0.3">
      <c r="B1801" s="267" t="s">
        <v>6487</v>
      </c>
    </row>
    <row r="1802" spans="2:2" ht="18.75" x14ac:dyDescent="0.3">
      <c r="B1802" s="267" t="s">
        <v>6488</v>
      </c>
    </row>
    <row r="1803" spans="2:2" ht="18.75" x14ac:dyDescent="0.3">
      <c r="B1803" s="267" t="s">
        <v>6489</v>
      </c>
    </row>
    <row r="1804" spans="2:2" ht="18.75" x14ac:dyDescent="0.3">
      <c r="B1804" s="267" t="s">
        <v>6490</v>
      </c>
    </row>
    <row r="1805" spans="2:2" ht="18.75" x14ac:dyDescent="0.3">
      <c r="B1805" s="267" t="s">
        <v>6491</v>
      </c>
    </row>
    <row r="1806" spans="2:2" ht="18.75" x14ac:dyDescent="0.3">
      <c r="B1806" s="267" t="s">
        <v>6492</v>
      </c>
    </row>
    <row r="1807" spans="2:2" ht="18.75" x14ac:dyDescent="0.3">
      <c r="B1807" s="267" t="s">
        <v>6493</v>
      </c>
    </row>
    <row r="1808" spans="2:2" ht="18.75" x14ac:dyDescent="0.3">
      <c r="B1808" s="267" t="s">
        <v>6494</v>
      </c>
    </row>
    <row r="1809" spans="2:2" ht="18.75" x14ac:dyDescent="0.3">
      <c r="B1809" s="267" t="s">
        <v>6495</v>
      </c>
    </row>
    <row r="1810" spans="2:2" ht="18.75" x14ac:dyDescent="0.3">
      <c r="B1810" s="267" t="s">
        <v>6496</v>
      </c>
    </row>
    <row r="1811" spans="2:2" ht="18.75" x14ac:dyDescent="0.3">
      <c r="B1811" s="267" t="s">
        <v>6497</v>
      </c>
    </row>
    <row r="1812" spans="2:2" ht="18.75" x14ac:dyDescent="0.3">
      <c r="B1812" s="267" t="s">
        <v>6498</v>
      </c>
    </row>
    <row r="1813" spans="2:2" ht="18.75" x14ac:dyDescent="0.3">
      <c r="B1813" s="267" t="s">
        <v>6499</v>
      </c>
    </row>
    <row r="1814" spans="2:2" ht="18.75" x14ac:dyDescent="0.3">
      <c r="B1814" s="267" t="s">
        <v>6500</v>
      </c>
    </row>
    <row r="1815" spans="2:2" ht="18.75" x14ac:dyDescent="0.3">
      <c r="B1815" s="267" t="s">
        <v>6501</v>
      </c>
    </row>
    <row r="1816" spans="2:2" ht="18.75" x14ac:dyDescent="0.3">
      <c r="B1816" s="267" t="s">
        <v>6502</v>
      </c>
    </row>
    <row r="1817" spans="2:2" ht="18.75" x14ac:dyDescent="0.3">
      <c r="B1817" s="267"/>
    </row>
    <row r="1818" spans="2:2" ht="18.75" x14ac:dyDescent="0.3">
      <c r="B1818" s="267" t="s">
        <v>6503</v>
      </c>
    </row>
    <row r="1819" spans="2:2" ht="18.75" x14ac:dyDescent="0.3">
      <c r="B1819" s="267"/>
    </row>
    <row r="1820" spans="2:2" ht="18.75" x14ac:dyDescent="0.3">
      <c r="B1820" s="267" t="s">
        <v>6504</v>
      </c>
    </row>
    <row r="1821" spans="2:2" ht="18.75" x14ac:dyDescent="0.3">
      <c r="B1821" s="267" t="s">
        <v>6505</v>
      </c>
    </row>
    <row r="1822" spans="2:2" ht="18.75" x14ac:dyDescent="0.3">
      <c r="B1822" s="267" t="s">
        <v>6506</v>
      </c>
    </row>
    <row r="1823" spans="2:2" ht="18.75" x14ac:dyDescent="0.3">
      <c r="B1823" s="267" t="s">
        <v>6507</v>
      </c>
    </row>
    <row r="1824" spans="2:2" ht="18.75" x14ac:dyDescent="0.3">
      <c r="B1824" s="267" t="s">
        <v>6508</v>
      </c>
    </row>
    <row r="1825" spans="2:2" ht="18.75" x14ac:dyDescent="0.3">
      <c r="B1825" s="267" t="s">
        <v>5138</v>
      </c>
    </row>
    <row r="1826" spans="2:2" ht="18.75" x14ac:dyDescent="0.3">
      <c r="B1826" s="267" t="s">
        <v>6509</v>
      </c>
    </row>
    <row r="1827" spans="2:2" ht="18.75" x14ac:dyDescent="0.3">
      <c r="B1827" s="267" t="s">
        <v>6510</v>
      </c>
    </row>
    <row r="1828" spans="2:2" ht="18.75" x14ac:dyDescent="0.3">
      <c r="B1828" s="267" t="s">
        <v>6511</v>
      </c>
    </row>
    <row r="1829" spans="2:2" ht="18.75" x14ac:dyDescent="0.3">
      <c r="B1829" s="267" t="s">
        <v>6512</v>
      </c>
    </row>
    <row r="1830" spans="2:2" ht="18.75" x14ac:dyDescent="0.3">
      <c r="B1830" s="267"/>
    </row>
    <row r="1831" spans="2:2" ht="18.75" x14ac:dyDescent="0.3">
      <c r="B1831" s="267">
        <v>39</v>
      </c>
    </row>
    <row r="1832" spans="2:2" ht="18.75" x14ac:dyDescent="0.3">
      <c r="B1832" s="267" t="s">
        <v>6513</v>
      </c>
    </row>
    <row r="1833" spans="2:2" ht="18.75" x14ac:dyDescent="0.3">
      <c r="B1833" s="267" t="s">
        <v>6514</v>
      </c>
    </row>
    <row r="1834" spans="2:2" ht="18.75" x14ac:dyDescent="0.3">
      <c r="B1834" s="267" t="s">
        <v>6515</v>
      </c>
    </row>
    <row r="1835" spans="2:2" ht="18.75" x14ac:dyDescent="0.3">
      <c r="B1835" s="267" t="s">
        <v>6516</v>
      </c>
    </row>
    <row r="1836" spans="2:2" ht="18.75" x14ac:dyDescent="0.3">
      <c r="B1836" s="267" t="s">
        <v>6517</v>
      </c>
    </row>
    <row r="1837" spans="2:2" ht="18.75" x14ac:dyDescent="0.3">
      <c r="B1837" s="267" t="s">
        <v>6518</v>
      </c>
    </row>
    <row r="1838" spans="2:2" ht="18.75" x14ac:dyDescent="0.3">
      <c r="B1838" s="267" t="s">
        <v>6519</v>
      </c>
    </row>
    <row r="1839" spans="2:2" ht="18.75" x14ac:dyDescent="0.3">
      <c r="B1839" s="267" t="s">
        <v>6520</v>
      </c>
    </row>
    <row r="1840" spans="2:2" ht="18.75" x14ac:dyDescent="0.3">
      <c r="B1840" s="267" t="s">
        <v>6521</v>
      </c>
    </row>
    <row r="1841" spans="2:2" ht="18.75" x14ac:dyDescent="0.3">
      <c r="B1841" s="267" t="s">
        <v>6522</v>
      </c>
    </row>
    <row r="1842" spans="2:2" ht="18.75" x14ac:dyDescent="0.3">
      <c r="B1842" s="267" t="s">
        <v>6523</v>
      </c>
    </row>
    <row r="1843" spans="2:2" ht="18.75" x14ac:dyDescent="0.3">
      <c r="B1843" s="267" t="s">
        <v>6524</v>
      </c>
    </row>
    <row r="1844" spans="2:2" ht="18.75" x14ac:dyDescent="0.3">
      <c r="B1844" s="267" t="s">
        <v>6525</v>
      </c>
    </row>
    <row r="1845" spans="2:2" ht="18.75" x14ac:dyDescent="0.3">
      <c r="B1845" s="267" t="s">
        <v>6526</v>
      </c>
    </row>
    <row r="1846" spans="2:2" ht="18.75" x14ac:dyDescent="0.3">
      <c r="B1846" s="267" t="s">
        <v>6527</v>
      </c>
    </row>
    <row r="1847" spans="2:2" ht="18.75" x14ac:dyDescent="0.3">
      <c r="B1847" s="267" t="s">
        <v>6528</v>
      </c>
    </row>
    <row r="1848" spans="2:2" ht="18.75" x14ac:dyDescent="0.3">
      <c r="B1848" s="267" t="s">
        <v>6529</v>
      </c>
    </row>
    <row r="1849" spans="2:2" ht="18.75" x14ac:dyDescent="0.3">
      <c r="B1849" s="267" t="s">
        <v>6530</v>
      </c>
    </row>
    <row r="1850" spans="2:2" ht="18.75" x14ac:dyDescent="0.3">
      <c r="B1850" s="267" t="s">
        <v>6531</v>
      </c>
    </row>
    <row r="1851" spans="2:2" ht="18.75" x14ac:dyDescent="0.3">
      <c r="B1851" s="267" t="s">
        <v>6532</v>
      </c>
    </row>
    <row r="1852" spans="2:2" ht="18.75" x14ac:dyDescent="0.3">
      <c r="B1852" s="267" t="s">
        <v>6533</v>
      </c>
    </row>
    <row r="1853" spans="2:2" ht="18.75" x14ac:dyDescent="0.3">
      <c r="B1853" s="267" t="s">
        <v>6534</v>
      </c>
    </row>
    <row r="1854" spans="2:2" ht="18.75" x14ac:dyDescent="0.3">
      <c r="B1854" s="267" t="s">
        <v>6535</v>
      </c>
    </row>
    <row r="1855" spans="2:2" ht="18.75" x14ac:dyDescent="0.3">
      <c r="B1855" s="267" t="s">
        <v>6536</v>
      </c>
    </row>
    <row r="1856" spans="2:2" ht="18.75" x14ac:dyDescent="0.3">
      <c r="B1856" s="267" t="s">
        <v>6537</v>
      </c>
    </row>
    <row r="1857" spans="2:2" ht="18.75" x14ac:dyDescent="0.3">
      <c r="B1857" s="267" t="s">
        <v>6538</v>
      </c>
    </row>
    <row r="1858" spans="2:2" ht="18.75" x14ac:dyDescent="0.3">
      <c r="B1858" s="267" t="s">
        <v>6539</v>
      </c>
    </row>
    <row r="1859" spans="2:2" ht="18.75" x14ac:dyDescent="0.3">
      <c r="B1859" s="267" t="s">
        <v>6540</v>
      </c>
    </row>
    <row r="1860" spans="2:2" ht="18.75" x14ac:dyDescent="0.3">
      <c r="B1860" s="267" t="s">
        <v>6541</v>
      </c>
    </row>
    <row r="1861" spans="2:2" ht="18.75" x14ac:dyDescent="0.3">
      <c r="B1861" s="267" t="s">
        <v>6542</v>
      </c>
    </row>
    <row r="1862" spans="2:2" ht="18.75" x14ac:dyDescent="0.3">
      <c r="B1862" s="267" t="s">
        <v>6543</v>
      </c>
    </row>
    <row r="1863" spans="2:2" ht="18.75" x14ac:dyDescent="0.3">
      <c r="B1863" s="267" t="s">
        <v>5725</v>
      </c>
    </row>
    <row r="1864" spans="2:2" ht="18.75" x14ac:dyDescent="0.3">
      <c r="B1864" s="267"/>
    </row>
    <row r="1865" spans="2:2" ht="18.75" x14ac:dyDescent="0.3">
      <c r="B1865" s="267" t="s">
        <v>6544</v>
      </c>
    </row>
    <row r="1866" spans="2:2" ht="18.75" x14ac:dyDescent="0.3">
      <c r="B1866" s="267"/>
    </row>
    <row r="1867" spans="2:2" ht="18.75" x14ac:dyDescent="0.3">
      <c r="B1867" s="267" t="s">
        <v>6545</v>
      </c>
    </row>
    <row r="1868" spans="2:2" ht="18.75" x14ac:dyDescent="0.3">
      <c r="B1868" s="267" t="s">
        <v>6546</v>
      </c>
    </row>
    <row r="1869" spans="2:2" ht="18.75" x14ac:dyDescent="0.3">
      <c r="B1869" s="267" t="s">
        <v>6547</v>
      </c>
    </row>
    <row r="1870" spans="2:2" ht="18.75" x14ac:dyDescent="0.3">
      <c r="B1870" s="267" t="s">
        <v>6548</v>
      </c>
    </row>
    <row r="1871" spans="2:2" ht="18.75" x14ac:dyDescent="0.3">
      <c r="B1871" s="267" t="s">
        <v>6549</v>
      </c>
    </row>
    <row r="1872" spans="2:2" ht="18.75" x14ac:dyDescent="0.3">
      <c r="B1872" s="267" t="s">
        <v>6550</v>
      </c>
    </row>
    <row r="1873" spans="2:2" ht="18.75" x14ac:dyDescent="0.3">
      <c r="B1873" s="267" t="s">
        <v>6551</v>
      </c>
    </row>
    <row r="1874" spans="2:2" ht="18.75" x14ac:dyDescent="0.3">
      <c r="B1874" s="267" t="s">
        <v>6552</v>
      </c>
    </row>
    <row r="1875" spans="2:2" ht="18.75" x14ac:dyDescent="0.3">
      <c r="B1875" s="267" t="s">
        <v>6553</v>
      </c>
    </row>
    <row r="1876" spans="2:2" ht="18.75" x14ac:dyDescent="0.3">
      <c r="B1876" s="267" t="s">
        <v>6554</v>
      </c>
    </row>
    <row r="1877" spans="2:2" ht="18.75" x14ac:dyDescent="0.3">
      <c r="B1877" s="267">
        <v>40</v>
      </c>
    </row>
    <row r="1878" spans="2:2" ht="18.75" x14ac:dyDescent="0.3">
      <c r="B1878" s="267" t="s">
        <v>6555</v>
      </c>
    </row>
    <row r="1879" spans="2:2" ht="18.75" x14ac:dyDescent="0.3">
      <c r="B1879" s="267" t="s">
        <v>6556</v>
      </c>
    </row>
    <row r="1880" spans="2:2" ht="18.75" x14ac:dyDescent="0.3">
      <c r="B1880" s="267"/>
    </row>
    <row r="1881" spans="2:2" ht="18.75" x14ac:dyDescent="0.3">
      <c r="B1881" s="267" t="s">
        <v>6557</v>
      </c>
    </row>
    <row r="1882" spans="2:2" ht="18.75" x14ac:dyDescent="0.3">
      <c r="B1882" s="267" t="s">
        <v>6558</v>
      </c>
    </row>
    <row r="1883" spans="2:2" ht="18.75" x14ac:dyDescent="0.3">
      <c r="B1883" s="267" t="s">
        <v>175</v>
      </c>
    </row>
    <row r="1884" spans="2:2" ht="18.75" x14ac:dyDescent="0.3">
      <c r="B1884" s="267" t="s">
        <v>6559</v>
      </c>
    </row>
    <row r="1885" spans="2:2" ht="18.75" x14ac:dyDescent="0.3">
      <c r="B1885" s="267"/>
    </row>
    <row r="1886" spans="2:2" ht="18.75" x14ac:dyDescent="0.3">
      <c r="B1886" s="267" t="s">
        <v>6560</v>
      </c>
    </row>
    <row r="1887" spans="2:2" ht="18.75" x14ac:dyDescent="0.3">
      <c r="B1887" s="267" t="s">
        <v>6561</v>
      </c>
    </row>
    <row r="1888" spans="2:2" ht="18.75" x14ac:dyDescent="0.3">
      <c r="B1888" s="267" t="s">
        <v>6562</v>
      </c>
    </row>
    <row r="1889" spans="2:2" ht="18.75" x14ac:dyDescent="0.3">
      <c r="B1889" s="267" t="s">
        <v>6563</v>
      </c>
    </row>
    <row r="1890" spans="2:2" ht="18.75" x14ac:dyDescent="0.3">
      <c r="B1890" s="267" t="s">
        <v>6564</v>
      </c>
    </row>
    <row r="1891" spans="2:2" ht="18.75" x14ac:dyDescent="0.3">
      <c r="B1891" s="267" t="s">
        <v>6565</v>
      </c>
    </row>
    <row r="1892" spans="2:2" ht="18.75" x14ac:dyDescent="0.3">
      <c r="B1892" s="267" t="s">
        <v>6566</v>
      </c>
    </row>
    <row r="1893" spans="2:2" ht="18.75" x14ac:dyDescent="0.3">
      <c r="B1893" s="267" t="s">
        <v>6567</v>
      </c>
    </row>
    <row r="1894" spans="2:2" ht="18.75" x14ac:dyDescent="0.3">
      <c r="B1894" s="267" t="s">
        <v>6568</v>
      </c>
    </row>
    <row r="1895" spans="2:2" ht="18.75" x14ac:dyDescent="0.3">
      <c r="B1895" s="267" t="s">
        <v>6569</v>
      </c>
    </row>
    <row r="1896" spans="2:2" ht="18.75" x14ac:dyDescent="0.3">
      <c r="B1896" s="267" t="s">
        <v>6570</v>
      </c>
    </row>
    <row r="1897" spans="2:2" ht="18.75" x14ac:dyDescent="0.3">
      <c r="B1897" s="267" t="s">
        <v>6571</v>
      </c>
    </row>
    <row r="1898" spans="2:2" ht="18.75" x14ac:dyDescent="0.3">
      <c r="B1898" s="267" t="s">
        <v>6572</v>
      </c>
    </row>
    <row r="1899" spans="2:2" ht="18.75" x14ac:dyDescent="0.3">
      <c r="B1899" s="267" t="s">
        <v>6573</v>
      </c>
    </row>
    <row r="1900" spans="2:2" ht="18.75" x14ac:dyDescent="0.3">
      <c r="B1900" s="267" t="s">
        <v>6574</v>
      </c>
    </row>
    <row r="1901" spans="2:2" ht="18.75" x14ac:dyDescent="0.3">
      <c r="B1901" s="267" t="s">
        <v>6575</v>
      </c>
    </row>
    <row r="1902" spans="2:2" ht="18.75" x14ac:dyDescent="0.3">
      <c r="B1902" s="267" t="s">
        <v>6576</v>
      </c>
    </row>
    <row r="1903" spans="2:2" ht="18.75" x14ac:dyDescent="0.3">
      <c r="B1903" s="267" t="s">
        <v>6577</v>
      </c>
    </row>
    <row r="1904" spans="2:2" ht="18.75" x14ac:dyDescent="0.3">
      <c r="B1904" s="267"/>
    </row>
    <row r="1905" spans="2:2" ht="18.75" x14ac:dyDescent="0.3">
      <c r="B1905" s="267" t="s">
        <v>6578</v>
      </c>
    </row>
    <row r="1906" spans="2:2" ht="18.75" x14ac:dyDescent="0.3">
      <c r="B1906" s="267"/>
    </row>
    <row r="1907" spans="2:2" ht="18.75" x14ac:dyDescent="0.3">
      <c r="B1907" s="267" t="s">
        <v>6579</v>
      </c>
    </row>
    <row r="1908" spans="2:2" ht="18.75" x14ac:dyDescent="0.3">
      <c r="B1908" s="267" t="s">
        <v>6580</v>
      </c>
    </row>
    <row r="1909" spans="2:2" ht="18.75" x14ac:dyDescent="0.3">
      <c r="B1909" s="267" t="s">
        <v>6581</v>
      </c>
    </row>
    <row r="1910" spans="2:2" ht="18.75" x14ac:dyDescent="0.3">
      <c r="B1910" s="267"/>
    </row>
    <row r="1911" spans="2:2" ht="18.75" x14ac:dyDescent="0.3">
      <c r="B1911" s="267" t="s">
        <v>6582</v>
      </c>
    </row>
    <row r="1912" spans="2:2" ht="18.75" x14ac:dyDescent="0.3">
      <c r="B1912" s="267" t="s">
        <v>6583</v>
      </c>
    </row>
    <row r="1913" spans="2:2" ht="18.75" x14ac:dyDescent="0.3">
      <c r="B1913" s="267"/>
    </row>
    <row r="1914" spans="2:2" ht="18.75" x14ac:dyDescent="0.3">
      <c r="B1914" s="267" t="s">
        <v>6584</v>
      </c>
    </row>
    <row r="1915" spans="2:2" ht="18.75" x14ac:dyDescent="0.3">
      <c r="B1915" s="267" t="s">
        <v>6585</v>
      </c>
    </row>
    <row r="1916" spans="2:2" ht="18.75" x14ac:dyDescent="0.3">
      <c r="B1916" s="267" t="s">
        <v>6586</v>
      </c>
    </row>
    <row r="1917" spans="2:2" ht="18.75" x14ac:dyDescent="0.3">
      <c r="B1917" s="267" t="s">
        <v>6587</v>
      </c>
    </row>
    <row r="1918" spans="2:2" ht="18.75" x14ac:dyDescent="0.3">
      <c r="B1918" s="267" t="s">
        <v>175</v>
      </c>
    </row>
    <row r="1919" spans="2:2" ht="18.75" x14ac:dyDescent="0.3">
      <c r="B1919" s="267" t="s">
        <v>6588</v>
      </c>
    </row>
    <row r="1920" spans="2:2" ht="18.75" x14ac:dyDescent="0.3">
      <c r="B1920" s="267" t="s">
        <v>6589</v>
      </c>
    </row>
    <row r="1921" spans="2:2" ht="18.75" x14ac:dyDescent="0.3">
      <c r="B1921" s="267"/>
    </row>
    <row r="1922" spans="2:2" ht="18.75" x14ac:dyDescent="0.3">
      <c r="B1922" s="267"/>
    </row>
    <row r="1923" spans="2:2" ht="18.75" x14ac:dyDescent="0.3">
      <c r="B1923" s="267">
        <v>41</v>
      </c>
    </row>
    <row r="1924" spans="2:2" ht="18.75" x14ac:dyDescent="0.3">
      <c r="B1924" s="267" t="s">
        <v>6590</v>
      </c>
    </row>
    <row r="1925" spans="2:2" ht="18.75" x14ac:dyDescent="0.3">
      <c r="B1925" s="267" t="s">
        <v>6591</v>
      </c>
    </row>
    <row r="1926" spans="2:2" ht="18.75" x14ac:dyDescent="0.3">
      <c r="B1926" s="267" t="s">
        <v>6592</v>
      </c>
    </row>
    <row r="1927" spans="2:2" ht="18.75" x14ac:dyDescent="0.3">
      <c r="B1927" s="267" t="s">
        <v>6593</v>
      </c>
    </row>
    <row r="1928" spans="2:2" ht="18.75" x14ac:dyDescent="0.3">
      <c r="B1928" s="267" t="s">
        <v>6594</v>
      </c>
    </row>
    <row r="1929" spans="2:2" ht="18.75" x14ac:dyDescent="0.3">
      <c r="B1929" s="267" t="s">
        <v>6595</v>
      </c>
    </row>
    <row r="1930" spans="2:2" ht="18.75" x14ac:dyDescent="0.3">
      <c r="B1930" s="267" t="s">
        <v>6266</v>
      </c>
    </row>
    <row r="1931" spans="2:2" ht="18.75" x14ac:dyDescent="0.3">
      <c r="B1931" s="267"/>
    </row>
    <row r="1932" spans="2:2" ht="18.75" x14ac:dyDescent="0.3">
      <c r="B1932" s="267"/>
    </row>
    <row r="1933" spans="2:2" ht="18.75" x14ac:dyDescent="0.3">
      <c r="B1933" s="267" t="s">
        <v>175</v>
      </c>
    </row>
    <row r="1934" spans="2:2" ht="18.75" x14ac:dyDescent="0.3">
      <c r="B1934" s="267" t="s">
        <v>6596</v>
      </c>
    </row>
    <row r="1935" spans="2:2" ht="18.75" x14ac:dyDescent="0.3">
      <c r="B1935" s="267" t="s">
        <v>6597</v>
      </c>
    </row>
    <row r="1936" spans="2:2" ht="18.75" x14ac:dyDescent="0.3">
      <c r="B1936" s="267" t="s">
        <v>9</v>
      </c>
    </row>
    <row r="1937" spans="2:2" ht="18.75" x14ac:dyDescent="0.3">
      <c r="B1937" s="267" t="s">
        <v>5073</v>
      </c>
    </row>
    <row r="1938" spans="2:2" ht="18.75" x14ac:dyDescent="0.3">
      <c r="B1938" s="267" t="s">
        <v>6629</v>
      </c>
    </row>
    <row r="1939" spans="2:2" ht="18.75" x14ac:dyDescent="0.3">
      <c r="B1939" s="267"/>
    </row>
    <row r="1940" spans="2:2" ht="18.75" x14ac:dyDescent="0.3">
      <c r="B1940" s="267"/>
    </row>
    <row r="1941" spans="2:2" ht="18.75" x14ac:dyDescent="0.3">
      <c r="B1941" s="267"/>
    </row>
    <row r="1942" spans="2:2" ht="18.75" x14ac:dyDescent="0.3">
      <c r="B1942" s="267"/>
    </row>
    <row r="1943" spans="2:2" ht="18.75" x14ac:dyDescent="0.3">
      <c r="B1943" s="267"/>
    </row>
    <row r="1944" spans="2:2" ht="18.75" x14ac:dyDescent="0.3">
      <c r="B1944" s="267"/>
    </row>
    <row r="1945" spans="2:2" ht="18.75" x14ac:dyDescent="0.3">
      <c r="B1945" s="267"/>
    </row>
    <row r="1946" spans="2:2" ht="18.75" x14ac:dyDescent="0.3">
      <c r="B1946" s="267"/>
    </row>
    <row r="1947" spans="2:2" ht="18.75" x14ac:dyDescent="0.3">
      <c r="B1947" s="267"/>
    </row>
    <row r="1948" spans="2:2" ht="18.75" x14ac:dyDescent="0.3">
      <c r="B1948" s="267"/>
    </row>
    <row r="1949" spans="2:2" ht="18.75" x14ac:dyDescent="0.3">
      <c r="B1949" s="267"/>
    </row>
    <row r="1950" spans="2:2" ht="18.75" x14ac:dyDescent="0.3">
      <c r="B1950" s="267"/>
    </row>
    <row r="1951" spans="2:2" ht="18.75" x14ac:dyDescent="0.3">
      <c r="B1951" s="267"/>
    </row>
    <row r="1952" spans="2:2" ht="18.75" x14ac:dyDescent="0.3">
      <c r="B1952" s="267"/>
    </row>
    <row r="1953" spans="2:2" ht="18.75" x14ac:dyDescent="0.3">
      <c r="B1953" s="267"/>
    </row>
    <row r="1954" spans="2:2" ht="18.75" x14ac:dyDescent="0.3">
      <c r="B1954" s="267"/>
    </row>
    <row r="1955" spans="2:2" ht="18.75" x14ac:dyDescent="0.3">
      <c r="B1955" s="267"/>
    </row>
    <row r="1956" spans="2:2" ht="18.75" x14ac:dyDescent="0.3">
      <c r="B1956" s="267"/>
    </row>
    <row r="1957" spans="2:2" ht="18.75" x14ac:dyDescent="0.3">
      <c r="B1957" s="267"/>
    </row>
    <row r="1958" spans="2:2" ht="18.75" x14ac:dyDescent="0.3">
      <c r="B1958" s="267"/>
    </row>
    <row r="1959" spans="2:2" ht="18.75" x14ac:dyDescent="0.3">
      <c r="B1959" s="267"/>
    </row>
    <row r="1960" spans="2:2" ht="18.75" x14ac:dyDescent="0.3">
      <c r="B1960" s="267"/>
    </row>
    <row r="1961" spans="2:2" ht="18.75" x14ac:dyDescent="0.3">
      <c r="B1961" s="267"/>
    </row>
    <row r="1962" spans="2:2" ht="18.75" x14ac:dyDescent="0.3">
      <c r="B1962" s="267"/>
    </row>
    <row r="1963" spans="2:2" ht="18.75" x14ac:dyDescent="0.3">
      <c r="B1963" s="267"/>
    </row>
    <row r="1964" spans="2:2" ht="18.75" x14ac:dyDescent="0.3">
      <c r="B1964" s="267"/>
    </row>
    <row r="1965" spans="2:2" ht="18.75" x14ac:dyDescent="0.3">
      <c r="B1965" s="267"/>
    </row>
    <row r="1966" spans="2:2" ht="18.75" x14ac:dyDescent="0.3">
      <c r="B1966" s="267"/>
    </row>
    <row r="1967" spans="2:2" ht="18.75" x14ac:dyDescent="0.3">
      <c r="B1967" s="267"/>
    </row>
    <row r="1968" spans="2:2" ht="18.75" x14ac:dyDescent="0.3">
      <c r="B1968" s="267" t="s">
        <v>175</v>
      </c>
    </row>
    <row r="1969" spans="2:2" ht="18.75" x14ac:dyDescent="0.3">
      <c r="B1969" s="267" t="s">
        <v>6598</v>
      </c>
    </row>
    <row r="1970" spans="2:2" ht="18.75" x14ac:dyDescent="0.3">
      <c r="B1970" s="267" t="s">
        <v>6599</v>
      </c>
    </row>
    <row r="1971" spans="2:2" ht="18.75" x14ac:dyDescent="0.3">
      <c r="B1971" s="267" t="s">
        <v>5077</v>
      </c>
    </row>
    <row r="1972" spans="2:2" ht="18.75" x14ac:dyDescent="0.3">
      <c r="B1972" s="267" t="s">
        <v>6600</v>
      </c>
    </row>
    <row r="1973" spans="2:2" ht="18.75" x14ac:dyDescent="0.3">
      <c r="B1973" s="267" t="s">
        <v>6601</v>
      </c>
    </row>
    <row r="1974" spans="2:2" ht="18.75" x14ac:dyDescent="0.3">
      <c r="B1974" s="267" t="s">
        <v>6602</v>
      </c>
    </row>
    <row r="1975" spans="2:2" ht="18.75" x14ac:dyDescent="0.3">
      <c r="B1975" s="267" t="s">
        <v>6603</v>
      </c>
    </row>
    <row r="1976" spans="2:2" ht="18.75" x14ac:dyDescent="0.3">
      <c r="B1976" s="267" t="s">
        <v>6604</v>
      </c>
    </row>
    <row r="1977" spans="2:2" ht="18.75" x14ac:dyDescent="0.3">
      <c r="B1977" s="267" t="s">
        <v>5081</v>
      </c>
    </row>
    <row r="1978" spans="2:2" ht="18.75" x14ac:dyDescent="0.3">
      <c r="B1978" s="267"/>
    </row>
    <row r="1979" spans="2:2" ht="18.75" x14ac:dyDescent="0.3">
      <c r="B1979" s="267" t="s">
        <v>6605</v>
      </c>
    </row>
    <row r="1980" spans="2:2" ht="18.75" x14ac:dyDescent="0.3">
      <c r="B1980" s="267" t="s">
        <v>6606</v>
      </c>
    </row>
    <row r="1981" spans="2:2" ht="18.75" x14ac:dyDescent="0.3">
      <c r="B1981" s="267" t="s">
        <v>175</v>
      </c>
    </row>
    <row r="1982" spans="2:2" ht="18.75" x14ac:dyDescent="0.3">
      <c r="B1982" s="267" t="s">
        <v>6607</v>
      </c>
    </row>
    <row r="1983" spans="2:2" ht="18.75" x14ac:dyDescent="0.3">
      <c r="B1983" s="267" t="s">
        <v>175</v>
      </c>
    </row>
    <row r="1984" spans="2:2" ht="18.75" x14ac:dyDescent="0.3">
      <c r="B1984" s="267" t="s">
        <v>175</v>
      </c>
    </row>
    <row r="1985" spans="2:2" ht="18.75" x14ac:dyDescent="0.3">
      <c r="B1985" s="267" t="s">
        <v>175</v>
      </c>
    </row>
    <row r="1986" spans="2:2" ht="18.75" x14ac:dyDescent="0.3">
      <c r="B1986" s="267" t="s">
        <v>175</v>
      </c>
    </row>
    <row r="1987" spans="2:2" ht="18.75" x14ac:dyDescent="0.3">
      <c r="B1987" s="267" t="s">
        <v>175</v>
      </c>
    </row>
    <row r="1988" spans="2:2" ht="18.75" x14ac:dyDescent="0.3">
      <c r="B1988" s="267" t="s">
        <v>6608</v>
      </c>
    </row>
    <row r="1989" spans="2:2" ht="18.75" x14ac:dyDescent="0.3">
      <c r="B1989" s="267" t="s">
        <v>5205</v>
      </c>
    </row>
    <row r="1990" spans="2:2" ht="18.75" x14ac:dyDescent="0.3">
      <c r="B1990" s="267" t="s">
        <v>6609</v>
      </c>
    </row>
    <row r="1991" spans="2:2" ht="18.75" x14ac:dyDescent="0.3">
      <c r="B1991" s="267" t="s">
        <v>5205</v>
      </c>
    </row>
    <row r="1992" spans="2:2" ht="18.75" x14ac:dyDescent="0.3">
      <c r="B1992" s="267" t="s">
        <v>175</v>
      </c>
    </row>
    <row r="1993" spans="2:2" ht="18.75" x14ac:dyDescent="0.3">
      <c r="B1993" s="267" t="s">
        <v>175</v>
      </c>
    </row>
    <row r="1994" spans="2:2" ht="18.75" x14ac:dyDescent="0.3">
      <c r="B1994" s="267" t="s">
        <v>6610</v>
      </c>
    </row>
    <row r="1995" spans="2:2" ht="18.75" x14ac:dyDescent="0.3">
      <c r="B1995" s="267" t="s">
        <v>175</v>
      </c>
    </row>
    <row r="1996" spans="2:2" ht="18.75" x14ac:dyDescent="0.3">
      <c r="B1996" s="267" t="s">
        <v>6611</v>
      </c>
    </row>
    <row r="1997" spans="2:2" ht="18.75" x14ac:dyDescent="0.3">
      <c r="B1997" s="267" t="s">
        <v>175</v>
      </c>
    </row>
    <row r="1998" spans="2:2" ht="18.75" x14ac:dyDescent="0.3">
      <c r="B1998" s="267"/>
    </row>
    <row r="1999" spans="2:2" ht="18.75" x14ac:dyDescent="0.3">
      <c r="B1999" s="267" t="s">
        <v>6612</v>
      </c>
    </row>
    <row r="2000" spans="2:2" ht="18.75" x14ac:dyDescent="0.3">
      <c r="B2000" s="267" t="s">
        <v>6613</v>
      </c>
    </row>
    <row r="2001" spans="2:2" ht="18.75" x14ac:dyDescent="0.3">
      <c r="B2001" s="267" t="s">
        <v>6614</v>
      </c>
    </row>
    <row r="2002" spans="2:2" ht="18.75" x14ac:dyDescent="0.3">
      <c r="B2002" s="267" t="s">
        <v>6615</v>
      </c>
    </row>
    <row r="2003" spans="2:2" ht="18.75" x14ac:dyDescent="0.3">
      <c r="B2003" s="267" t="s">
        <v>6616</v>
      </c>
    </row>
    <row r="2004" spans="2:2" ht="18.75" x14ac:dyDescent="0.3">
      <c r="B2004" s="267" t="s">
        <v>6617</v>
      </c>
    </row>
    <row r="2005" spans="2:2" ht="18.75" x14ac:dyDescent="0.3">
      <c r="B2005" s="267" t="s">
        <v>6618</v>
      </c>
    </row>
    <row r="2006" spans="2:2" ht="18.75" x14ac:dyDescent="0.3">
      <c r="B2006" s="267" t="s">
        <v>6619</v>
      </c>
    </row>
    <row r="2007" spans="2:2" ht="18.75" x14ac:dyDescent="0.3">
      <c r="B2007" s="267" t="s">
        <v>6620</v>
      </c>
    </row>
    <row r="2008" spans="2:2" ht="18.75" x14ac:dyDescent="0.3">
      <c r="B2008" s="267" t="s">
        <v>6621</v>
      </c>
    </row>
    <row r="2009" spans="2:2" ht="18.75" x14ac:dyDescent="0.3">
      <c r="B2009" s="267" t="s">
        <v>6622</v>
      </c>
    </row>
    <row r="2010" spans="2:2" ht="18.75" x14ac:dyDescent="0.3">
      <c r="B2010" s="267" t="s">
        <v>6623</v>
      </c>
    </row>
    <row r="2011" spans="2:2" ht="18.75" x14ac:dyDescent="0.3">
      <c r="B2011" s="267" t="s">
        <v>175</v>
      </c>
    </row>
    <row r="2012" spans="2:2" ht="18.75" x14ac:dyDescent="0.3">
      <c r="B2012" s="267"/>
    </row>
    <row r="2013" spans="2:2" ht="18.75" x14ac:dyDescent="0.3">
      <c r="B2013" s="267" t="s">
        <v>175</v>
      </c>
    </row>
    <row r="2014" spans="2:2" ht="18.75" x14ac:dyDescent="0.3">
      <c r="B2014" s="267" t="s">
        <v>6624</v>
      </c>
    </row>
    <row r="2015" spans="2:2" ht="18.75" x14ac:dyDescent="0.3">
      <c r="B2015" s="267" t="s">
        <v>6625</v>
      </c>
    </row>
    <row r="2016" spans="2:2" ht="18.75" x14ac:dyDescent="0.3">
      <c r="B2016" s="267" t="s">
        <v>6626</v>
      </c>
    </row>
    <row r="2017" spans="2:2" ht="18.75" x14ac:dyDescent="0.3">
      <c r="B2017" s="267" t="s">
        <v>6627</v>
      </c>
    </row>
    <row r="2018" spans="2:2" ht="18.75" x14ac:dyDescent="0.3">
      <c r="B2018" s="267"/>
    </row>
    <row r="2019" spans="2:2" ht="18.75" x14ac:dyDescent="0.3">
      <c r="B2019" s="267" t="s">
        <v>4822</v>
      </c>
    </row>
    <row r="2020" spans="2:2" ht="18.75" x14ac:dyDescent="0.3">
      <c r="B2020" s="267"/>
    </row>
    <row r="2021" spans="2:2" ht="18.75" x14ac:dyDescent="0.3">
      <c r="B2021" s="267" t="s">
        <v>6628</v>
      </c>
    </row>
    <row r="2022" spans="2:2" x14ac:dyDescent="0.25">
      <c r="B2022" s="1"/>
    </row>
  </sheetData>
  <hyperlinks>
    <hyperlink ref="B1" location="'Калькулятор 3'!A1" display="ВЕРНУТЬСЯ К КАЛЬКУЛЯТОР"/>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20"/>
  <sheetViews>
    <sheetView workbookViewId="0">
      <selection activeCell="B1" sqref="B1"/>
    </sheetView>
  </sheetViews>
  <sheetFormatPr defaultRowHeight="15" x14ac:dyDescent="0.25"/>
  <cols>
    <col min="2" max="2" width="118.5703125" style="1" customWidth="1"/>
  </cols>
  <sheetData>
    <row r="1" spans="2:2" x14ac:dyDescent="0.25">
      <c r="B1" s="4" t="s">
        <v>10</v>
      </c>
    </row>
    <row r="3" spans="2:2" ht="60" x14ac:dyDescent="0.25">
      <c r="B3" s="1" t="s">
        <v>82</v>
      </c>
    </row>
    <row r="4" spans="2:2" ht="225" x14ac:dyDescent="0.25">
      <c r="B4" s="1" t="s">
        <v>83</v>
      </c>
    </row>
    <row r="5" spans="2:2" ht="120" x14ac:dyDescent="0.25">
      <c r="B5" s="1" t="s">
        <v>84</v>
      </c>
    </row>
    <row r="6" spans="2:2" ht="123.75" customHeight="1" x14ac:dyDescent="0.25">
      <c r="B6" s="1" t="s">
        <v>85</v>
      </c>
    </row>
    <row r="7" spans="2:2" ht="90" x14ac:dyDescent="0.25">
      <c r="B7" s="1" t="s">
        <v>86</v>
      </c>
    </row>
    <row r="8" spans="2:2" ht="60" x14ac:dyDescent="0.25">
      <c r="B8" s="1" t="s">
        <v>87</v>
      </c>
    </row>
    <row r="9" spans="2:2" ht="90" x14ac:dyDescent="0.25">
      <c r="B9" s="1" t="s">
        <v>88</v>
      </c>
    </row>
    <row r="10" spans="2:2" ht="75" x14ac:dyDescent="0.25">
      <c r="B10" s="1" t="s">
        <v>89</v>
      </c>
    </row>
    <row r="11" spans="2:2" ht="120" x14ac:dyDescent="0.25">
      <c r="B11" s="1" t="s">
        <v>90</v>
      </c>
    </row>
    <row r="12" spans="2:2" ht="105" x14ac:dyDescent="0.25">
      <c r="B12" s="1" t="s">
        <v>91</v>
      </c>
    </row>
    <row r="13" spans="2:2" x14ac:dyDescent="0.25">
      <c r="B13" s="1" t="s">
        <v>92</v>
      </c>
    </row>
    <row r="14" spans="2:2" x14ac:dyDescent="0.25">
      <c r="B14" s="1" t="s">
        <v>93</v>
      </c>
    </row>
    <row r="15" spans="2:2" x14ac:dyDescent="0.25">
      <c r="B15" s="1" t="s">
        <v>94</v>
      </c>
    </row>
    <row r="16" spans="2:2" x14ac:dyDescent="0.25">
      <c r="B16" s="1" t="s">
        <v>95</v>
      </c>
    </row>
    <row r="17" spans="2:2" x14ac:dyDescent="0.25">
      <c r="B17" s="1" t="s">
        <v>96</v>
      </c>
    </row>
    <row r="18" spans="2:2" ht="61.5" customHeight="1" x14ac:dyDescent="0.25">
      <c r="B18" s="1" t="s">
        <v>97</v>
      </c>
    </row>
    <row r="20" spans="2:2" x14ac:dyDescent="0.25">
      <c r="B20" s="4" t="s">
        <v>10</v>
      </c>
    </row>
  </sheetData>
  <hyperlinks>
    <hyperlink ref="B1" location="'Калькулятор 3'!A1" display="ВЕРНУТЬСЯ К КАЛЬКУЛЯТОР"/>
    <hyperlink ref="B20" location="'Калькулятор 3'!A1" display="ВЕРНУТЬСЯ К КАЛЬКУЛЯТОР"/>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AS788"/>
  <sheetViews>
    <sheetView workbookViewId="0">
      <selection activeCell="B1" sqref="B1"/>
    </sheetView>
  </sheetViews>
  <sheetFormatPr defaultRowHeight="15" x14ac:dyDescent="0.25"/>
  <cols>
    <col min="2" max="2" width="128" style="1" customWidth="1"/>
  </cols>
  <sheetData>
    <row r="1" spans="2:4" x14ac:dyDescent="0.25">
      <c r="B1" s="4" t="s">
        <v>10</v>
      </c>
    </row>
    <row r="2" spans="2:4" ht="22.5" x14ac:dyDescent="0.25">
      <c r="B2" s="229" t="s">
        <v>4014</v>
      </c>
    </row>
    <row r="3" spans="2:4" ht="18.75" x14ac:dyDescent="0.25">
      <c r="B3" s="230" t="s">
        <v>4844</v>
      </c>
      <c r="D3" s="50"/>
    </row>
    <row r="4" spans="2:4" x14ac:dyDescent="0.25">
      <c r="B4" s="44"/>
    </row>
    <row r="5" spans="2:4" ht="18.75" x14ac:dyDescent="0.25">
      <c r="B5" s="22"/>
    </row>
    <row r="6" spans="2:4" ht="18.75" x14ac:dyDescent="0.25">
      <c r="B6" s="22"/>
    </row>
    <row r="7" spans="2:4" ht="56.25" x14ac:dyDescent="0.25">
      <c r="B7" s="17" t="s">
        <v>4835</v>
      </c>
    </row>
    <row r="8" spans="2:4" ht="18.75" x14ac:dyDescent="0.25">
      <c r="B8" s="22"/>
    </row>
    <row r="9" spans="2:4" ht="18.75" x14ac:dyDescent="0.25">
      <c r="B9" s="22"/>
    </row>
    <row r="10" spans="2:4" ht="45" x14ac:dyDescent="0.25">
      <c r="B10" s="262" t="s">
        <v>4836</v>
      </c>
    </row>
    <row r="11" spans="2:4" ht="45" x14ac:dyDescent="0.25">
      <c r="B11" s="262" t="s">
        <v>4837</v>
      </c>
    </row>
    <row r="12" spans="2:4" ht="93.75" x14ac:dyDescent="0.25">
      <c r="B12" s="21" t="s">
        <v>4838</v>
      </c>
      <c r="C12" s="37"/>
    </row>
    <row r="13" spans="2:4" ht="93.75" x14ac:dyDescent="0.25">
      <c r="B13" s="20" t="s">
        <v>4839</v>
      </c>
    </row>
    <row r="14" spans="2:4" ht="18.75" x14ac:dyDescent="0.25">
      <c r="B14" s="20"/>
    </row>
    <row r="15" spans="2:4" ht="18.75" x14ac:dyDescent="0.25">
      <c r="B15" s="20"/>
    </row>
    <row r="16" spans="2:4" ht="18.75" x14ac:dyDescent="0.25">
      <c r="B16" s="20"/>
    </row>
    <row r="18" spans="2:2" ht="18.75" x14ac:dyDescent="0.25">
      <c r="B18" s="19"/>
    </row>
    <row r="19" spans="2:2" ht="18.75" x14ac:dyDescent="0.25">
      <c r="B19" s="19"/>
    </row>
    <row r="20" spans="2:2" ht="18.75" x14ac:dyDescent="0.25">
      <c r="B20" s="20" t="s">
        <v>4840</v>
      </c>
    </row>
    <row r="21" spans="2:2" ht="18.75" x14ac:dyDescent="0.25">
      <c r="B21" s="20" t="s">
        <v>4841</v>
      </c>
    </row>
    <row r="22" spans="2:2" ht="18.75" x14ac:dyDescent="0.25">
      <c r="B22" s="20" t="s">
        <v>4842</v>
      </c>
    </row>
    <row r="23" spans="2:2" ht="18.75" x14ac:dyDescent="0.25">
      <c r="B23" s="191"/>
    </row>
    <row r="24" spans="2:2" ht="18.75" x14ac:dyDescent="0.25">
      <c r="B24" s="191"/>
    </row>
    <row r="25" spans="2:2" ht="18.75" x14ac:dyDescent="0.25">
      <c r="B25" s="21" t="s">
        <v>4217</v>
      </c>
    </row>
    <row r="26" spans="2:2" ht="18.75" x14ac:dyDescent="0.25">
      <c r="B26" s="21" t="s">
        <v>9</v>
      </c>
    </row>
    <row r="27" spans="2:2" ht="18.75" x14ac:dyDescent="0.3">
      <c r="B27" s="6" t="s">
        <v>4843</v>
      </c>
    </row>
    <row r="29" spans="2:2" ht="18.75" x14ac:dyDescent="0.25">
      <c r="B29" s="211" t="s">
        <v>163</v>
      </c>
    </row>
    <row r="30" spans="2:2" ht="18.75" x14ac:dyDescent="0.25">
      <c r="B30" s="25" t="s">
        <v>6</v>
      </c>
    </row>
    <row r="31" spans="2:2" ht="18.75" x14ac:dyDescent="0.25">
      <c r="B31" s="25" t="s">
        <v>4501</v>
      </c>
    </row>
    <row r="32" spans="2:2" ht="18.75" x14ac:dyDescent="0.25">
      <c r="B32" s="25" t="s">
        <v>4845</v>
      </c>
    </row>
    <row r="33" spans="2:2" ht="18.75" x14ac:dyDescent="0.25">
      <c r="B33" s="19" t="s">
        <v>7</v>
      </c>
    </row>
    <row r="34" spans="2:2" ht="56.25" x14ac:dyDescent="0.25">
      <c r="B34" s="19" t="s">
        <v>4846</v>
      </c>
    </row>
    <row r="35" spans="2:2" ht="18.75" x14ac:dyDescent="0.25">
      <c r="B35" s="22"/>
    </row>
    <row r="36" spans="2:2" ht="18.75" x14ac:dyDescent="0.25">
      <c r="B36" s="19" t="s">
        <v>4223</v>
      </c>
    </row>
    <row r="37" spans="2:2" ht="18.75" x14ac:dyDescent="0.25">
      <c r="B37" s="20"/>
    </row>
    <row r="38" spans="2:2" ht="18.75" x14ac:dyDescent="0.25">
      <c r="B38" s="19" t="s">
        <v>4224</v>
      </c>
    </row>
    <row r="39" spans="2:2" ht="18.75" x14ac:dyDescent="0.25">
      <c r="B39" s="19" t="s">
        <v>172</v>
      </c>
    </row>
    <row r="40" spans="2:2" ht="18.75" x14ac:dyDescent="0.25">
      <c r="B40" s="19"/>
    </row>
    <row r="41" spans="2:2" ht="131.25" x14ac:dyDescent="0.25">
      <c r="B41" s="20" t="s">
        <v>4847</v>
      </c>
    </row>
    <row r="42" spans="2:2" ht="18.75" x14ac:dyDescent="0.25">
      <c r="B42" s="20"/>
    </row>
    <row r="43" spans="2:2" ht="18.75" x14ac:dyDescent="0.25">
      <c r="B43" s="19" t="s">
        <v>4226</v>
      </c>
    </row>
    <row r="44" spans="2:2" ht="18.75" x14ac:dyDescent="0.25">
      <c r="B44" s="20"/>
    </row>
    <row r="45" spans="2:2" ht="112.5" x14ac:dyDescent="0.25">
      <c r="B45" s="20" t="s">
        <v>4848</v>
      </c>
    </row>
    <row r="46" spans="2:2" ht="18.75" x14ac:dyDescent="0.25">
      <c r="B46" s="20"/>
    </row>
    <row r="47" spans="2:2" ht="18.75" x14ac:dyDescent="0.25">
      <c r="B47" s="19"/>
    </row>
    <row r="48" spans="2:2" ht="18.75" x14ac:dyDescent="0.25">
      <c r="B48" s="19" t="s">
        <v>4505</v>
      </c>
    </row>
    <row r="49" spans="2:2" ht="18.75" x14ac:dyDescent="0.25">
      <c r="B49" s="19"/>
    </row>
    <row r="50" spans="2:2" ht="18.75" x14ac:dyDescent="0.25">
      <c r="B50" s="19"/>
    </row>
    <row r="51" spans="2:2" ht="18.75" x14ac:dyDescent="0.25">
      <c r="B51" s="19"/>
    </row>
    <row r="52" spans="2:2" ht="18.75" x14ac:dyDescent="0.25">
      <c r="B52" s="19" t="s">
        <v>4849</v>
      </c>
    </row>
    <row r="53" spans="2:2" ht="18.75" x14ac:dyDescent="0.25">
      <c r="B53" s="19"/>
    </row>
    <row r="54" spans="2:2" ht="18.75" x14ac:dyDescent="0.25">
      <c r="B54" s="20" t="s">
        <v>3668</v>
      </c>
    </row>
    <row r="55" spans="2:2" ht="37.5" x14ac:dyDescent="0.25">
      <c r="B55" s="20" t="s">
        <v>4850</v>
      </c>
    </row>
    <row r="56" spans="2:2" ht="18.75" x14ac:dyDescent="0.25">
      <c r="B56" s="20" t="s">
        <v>3568</v>
      </c>
    </row>
    <row r="57" spans="2:2" ht="18.75" x14ac:dyDescent="0.25">
      <c r="B57" s="20" t="s">
        <v>3569</v>
      </c>
    </row>
    <row r="58" spans="2:2" ht="18.75" x14ac:dyDescent="0.25">
      <c r="B58" s="20" t="s">
        <v>3670</v>
      </c>
    </row>
    <row r="59" spans="2:2" ht="18.75" x14ac:dyDescent="0.25">
      <c r="B59" s="20" t="s">
        <v>3671</v>
      </c>
    </row>
    <row r="60" spans="2:2" ht="37.5" x14ac:dyDescent="0.25">
      <c r="B60" s="20" t="s">
        <v>4851</v>
      </c>
    </row>
    <row r="61" spans="2:2" ht="18.75" x14ac:dyDescent="0.25">
      <c r="B61" s="20" t="s">
        <v>3570</v>
      </c>
    </row>
    <row r="62" spans="2:2" ht="37.5" x14ac:dyDescent="0.25">
      <c r="B62" s="20" t="s">
        <v>4852</v>
      </c>
    </row>
    <row r="63" spans="2:2" ht="37.5" x14ac:dyDescent="0.25">
      <c r="B63" s="20" t="s">
        <v>4853</v>
      </c>
    </row>
    <row r="64" spans="2:2" ht="56.25" x14ac:dyDescent="0.25">
      <c r="B64" s="20" t="s">
        <v>3673</v>
      </c>
    </row>
    <row r="65" spans="2:2" ht="18.75" x14ac:dyDescent="0.25">
      <c r="B65" s="20" t="s">
        <v>3674</v>
      </c>
    </row>
    <row r="66" spans="2:2" ht="18.75" x14ac:dyDescent="0.25">
      <c r="B66" s="20" t="s">
        <v>4854</v>
      </c>
    </row>
    <row r="67" spans="2:2" ht="18.75" x14ac:dyDescent="0.25">
      <c r="B67" s="20" t="s">
        <v>4238</v>
      </c>
    </row>
    <row r="68" spans="2:2" ht="18.75" x14ac:dyDescent="0.25">
      <c r="B68" s="20" t="s">
        <v>3676</v>
      </c>
    </row>
    <row r="69" spans="2:2" ht="37.5" x14ac:dyDescent="0.25">
      <c r="B69" s="20" t="s">
        <v>3571</v>
      </c>
    </row>
    <row r="70" spans="2:2" ht="56.25" x14ac:dyDescent="0.25">
      <c r="B70" s="20" t="s">
        <v>3572</v>
      </c>
    </row>
    <row r="71" spans="2:2" ht="56.25" x14ac:dyDescent="0.25">
      <c r="B71" s="20" t="s">
        <v>3677</v>
      </c>
    </row>
    <row r="72" spans="2:2" ht="37.5" x14ac:dyDescent="0.25">
      <c r="B72" s="20" t="s">
        <v>3678</v>
      </c>
    </row>
    <row r="73" spans="2:2" ht="18.75" x14ac:dyDescent="0.25">
      <c r="B73" s="20"/>
    </row>
    <row r="74" spans="2:2" ht="18.75" x14ac:dyDescent="0.25">
      <c r="B74" s="20"/>
    </row>
    <row r="75" spans="2:2" ht="18.75" x14ac:dyDescent="0.25">
      <c r="B75" s="19"/>
    </row>
    <row r="76" spans="2:2" ht="18.75" x14ac:dyDescent="0.25">
      <c r="B76" s="19"/>
    </row>
    <row r="77" spans="2:2" ht="18.75" x14ac:dyDescent="0.25">
      <c r="B77" s="19"/>
    </row>
    <row r="78" spans="2:2" ht="56.25" x14ac:dyDescent="0.25">
      <c r="B78" s="20" t="s">
        <v>3679</v>
      </c>
    </row>
    <row r="79" spans="2:2" ht="37.5" x14ac:dyDescent="0.25">
      <c r="B79" s="20" t="s">
        <v>3680</v>
      </c>
    </row>
    <row r="80" spans="2:2" ht="18.75" x14ac:dyDescent="0.25">
      <c r="B80" s="20" t="s">
        <v>3681</v>
      </c>
    </row>
    <row r="81" spans="2:2" ht="18.75" x14ac:dyDescent="0.25">
      <c r="B81" s="20" t="s">
        <v>3573</v>
      </c>
    </row>
    <row r="82" spans="2:2" ht="37.5" x14ac:dyDescent="0.25">
      <c r="B82" s="20" t="s">
        <v>4855</v>
      </c>
    </row>
    <row r="83" spans="2:2" ht="18.75" x14ac:dyDescent="0.25">
      <c r="B83" s="20" t="s">
        <v>3683</v>
      </c>
    </row>
    <row r="84" spans="2:2" ht="18.75" x14ac:dyDescent="0.25">
      <c r="B84" s="20" t="s">
        <v>3684</v>
      </c>
    </row>
    <row r="85" spans="2:2" ht="18.75" x14ac:dyDescent="0.25">
      <c r="B85" s="20" t="s">
        <v>3685</v>
      </c>
    </row>
    <row r="86" spans="2:2" ht="18.75" x14ac:dyDescent="0.25">
      <c r="B86" s="20" t="s">
        <v>3686</v>
      </c>
    </row>
    <row r="87" spans="2:2" ht="18.75" x14ac:dyDescent="0.25">
      <c r="B87" s="20" t="s">
        <v>3687</v>
      </c>
    </row>
    <row r="88" spans="2:2" ht="18.75" x14ac:dyDescent="0.25">
      <c r="B88" s="20" t="s">
        <v>3688</v>
      </c>
    </row>
    <row r="89" spans="2:2" ht="18.75" x14ac:dyDescent="0.25">
      <c r="B89" s="20" t="s">
        <v>3689</v>
      </c>
    </row>
    <row r="90" spans="2:2" ht="37.5" x14ac:dyDescent="0.25">
      <c r="B90" s="20" t="s">
        <v>3574</v>
      </c>
    </row>
    <row r="91" spans="2:2" ht="18.75" x14ac:dyDescent="0.25">
      <c r="B91" s="20" t="s">
        <v>3690</v>
      </c>
    </row>
    <row r="92" spans="2:2" ht="37.5" x14ac:dyDescent="0.25">
      <c r="B92" s="20" t="s">
        <v>4856</v>
      </c>
    </row>
    <row r="93" spans="2:2" ht="37.5" x14ac:dyDescent="0.25">
      <c r="B93" s="20" t="s">
        <v>3692</v>
      </c>
    </row>
    <row r="94" spans="2:2" ht="18.75" x14ac:dyDescent="0.25">
      <c r="B94" s="20" t="s">
        <v>3693</v>
      </c>
    </row>
    <row r="95" spans="2:2" ht="18.75" x14ac:dyDescent="0.25">
      <c r="B95" s="20" t="s">
        <v>3693</v>
      </c>
    </row>
    <row r="96" spans="2:2" ht="18.75" x14ac:dyDescent="0.25">
      <c r="B96" s="20" t="s">
        <v>4241</v>
      </c>
    </row>
    <row r="97" spans="2:2" ht="18.75" x14ac:dyDescent="0.25">
      <c r="B97" s="20" t="s">
        <v>4242</v>
      </c>
    </row>
    <row r="98" spans="2:2" ht="18.75" x14ac:dyDescent="0.25">
      <c r="B98" s="20" t="s">
        <v>4243</v>
      </c>
    </row>
    <row r="99" spans="2:2" ht="37.5" x14ac:dyDescent="0.25">
      <c r="B99" s="20" t="s">
        <v>4857</v>
      </c>
    </row>
    <row r="100" spans="2:2" ht="18.75" x14ac:dyDescent="0.25">
      <c r="B100" s="20" t="s">
        <v>4245</v>
      </c>
    </row>
    <row r="101" spans="2:2" ht="56.25" x14ac:dyDescent="0.25">
      <c r="B101" s="20" t="s">
        <v>4858</v>
      </c>
    </row>
    <row r="102" spans="2:2" ht="18.75" x14ac:dyDescent="0.25">
      <c r="B102" s="19"/>
    </row>
    <row r="103" spans="2:2" ht="18.75" x14ac:dyDescent="0.25">
      <c r="B103" s="19"/>
    </row>
    <row r="104" spans="2:2" ht="18.75" x14ac:dyDescent="0.25">
      <c r="B104" s="19"/>
    </row>
    <row r="105" spans="2:2" ht="18.75" x14ac:dyDescent="0.25">
      <c r="B105" s="20" t="s">
        <v>4247</v>
      </c>
    </row>
    <row r="106" spans="2:2" ht="18.75" x14ac:dyDescent="0.25">
      <c r="B106" s="20" t="s">
        <v>4248</v>
      </c>
    </row>
    <row r="107" spans="2:2" ht="18.75" x14ac:dyDescent="0.25">
      <c r="B107" s="20" t="s">
        <v>4249</v>
      </c>
    </row>
    <row r="108" spans="2:2" ht="18.75" x14ac:dyDescent="0.25">
      <c r="B108" s="20" t="s">
        <v>4250</v>
      </c>
    </row>
    <row r="109" spans="2:2" ht="18.75" x14ac:dyDescent="0.25">
      <c r="B109" s="20" t="s">
        <v>4251</v>
      </c>
    </row>
    <row r="110" spans="2:2" ht="18.75" x14ac:dyDescent="0.25">
      <c r="B110" s="20" t="s">
        <v>4252</v>
      </c>
    </row>
    <row r="111" spans="2:2" ht="75" x14ac:dyDescent="0.25">
      <c r="B111" s="20" t="s">
        <v>4253</v>
      </c>
    </row>
    <row r="112" spans="2:2" ht="30" x14ac:dyDescent="0.25">
      <c r="B112" s="262" t="s">
        <v>4254</v>
      </c>
    </row>
    <row r="113" spans="2:2" ht="18.75" x14ac:dyDescent="0.25">
      <c r="B113" s="220"/>
    </row>
    <row r="114" spans="2:2" ht="18.75" x14ac:dyDescent="0.25">
      <c r="B114" s="21"/>
    </row>
    <row r="115" spans="2:2" ht="18.75" x14ac:dyDescent="0.25">
      <c r="B115" s="19" t="s">
        <v>4255</v>
      </c>
    </row>
    <row r="116" spans="2:2" ht="18.75" x14ac:dyDescent="0.25">
      <c r="B116" s="20"/>
    </row>
    <row r="117" spans="2:2" ht="18.75" x14ac:dyDescent="0.25">
      <c r="B117" s="19" t="s">
        <v>4256</v>
      </c>
    </row>
    <row r="118" spans="2:2" ht="18.75" x14ac:dyDescent="0.25">
      <c r="B118" s="19"/>
    </row>
    <row r="119" spans="2:2" ht="37.5" x14ac:dyDescent="0.25">
      <c r="B119" s="20" t="s">
        <v>4859</v>
      </c>
    </row>
    <row r="120" spans="2:2" ht="18.75" x14ac:dyDescent="0.25">
      <c r="B120" s="20"/>
    </row>
    <row r="121" spans="2:2" ht="18.75" x14ac:dyDescent="0.25">
      <c r="B121" s="19" t="s">
        <v>4258</v>
      </c>
    </row>
    <row r="122" spans="2:2" ht="18.75" x14ac:dyDescent="0.25">
      <c r="B122" s="20"/>
    </row>
    <row r="123" spans="2:2" ht="18.75" x14ac:dyDescent="0.25">
      <c r="B123" s="20" t="s">
        <v>3705</v>
      </c>
    </row>
    <row r="124" spans="2:2" ht="18.75" x14ac:dyDescent="0.25">
      <c r="B124" s="20" t="s">
        <v>3706</v>
      </c>
    </row>
    <row r="125" spans="2:2" ht="37.5" x14ac:dyDescent="0.25">
      <c r="B125" s="21" t="s">
        <v>4260</v>
      </c>
    </row>
    <row r="126" spans="2:2" ht="18.75" x14ac:dyDescent="0.25">
      <c r="B126" s="21" t="s">
        <v>4860</v>
      </c>
    </row>
    <row r="127" spans="2:2" ht="18.75" x14ac:dyDescent="0.25">
      <c r="B127" s="21" t="s">
        <v>4262</v>
      </c>
    </row>
    <row r="128" spans="2:2" ht="75" x14ac:dyDescent="0.25">
      <c r="B128" s="21" t="s">
        <v>4861</v>
      </c>
    </row>
    <row r="129" spans="2:2" ht="37.5" x14ac:dyDescent="0.25">
      <c r="B129" s="21" t="s">
        <v>4862</v>
      </c>
    </row>
    <row r="130" spans="2:2" ht="18.75" x14ac:dyDescent="0.25">
      <c r="B130" s="239"/>
    </row>
    <row r="131" spans="2:2" ht="18.75" x14ac:dyDescent="0.25">
      <c r="B131" s="239"/>
    </row>
    <row r="132" spans="2:2" ht="18.75" x14ac:dyDescent="0.25">
      <c r="B132" s="21"/>
    </row>
    <row r="133" spans="2:2" ht="37.5" x14ac:dyDescent="0.25">
      <c r="B133" s="21" t="s">
        <v>4863</v>
      </c>
    </row>
    <row r="134" spans="2:2" ht="150" x14ac:dyDescent="0.25">
      <c r="B134" s="20" t="s">
        <v>4266</v>
      </c>
    </row>
    <row r="135" spans="2:2" ht="18.75" x14ac:dyDescent="0.25">
      <c r="B135" s="20"/>
    </row>
    <row r="136" spans="2:2" ht="18.75" x14ac:dyDescent="0.25">
      <c r="B136" s="19" t="s">
        <v>4267</v>
      </c>
    </row>
    <row r="137" spans="2:2" ht="18.75" x14ac:dyDescent="0.25">
      <c r="B137" s="19" t="s">
        <v>4268</v>
      </c>
    </row>
    <row r="138" spans="2:2" ht="18.75" x14ac:dyDescent="0.25">
      <c r="B138" s="20"/>
    </row>
    <row r="139" spans="2:2" ht="18.75" x14ac:dyDescent="0.25">
      <c r="B139" s="20" t="s">
        <v>3710</v>
      </c>
    </row>
    <row r="140" spans="2:2" ht="37.5" x14ac:dyDescent="0.25">
      <c r="B140" s="20" t="s">
        <v>4864</v>
      </c>
    </row>
    <row r="141" spans="2:2" ht="18.75" x14ac:dyDescent="0.25">
      <c r="B141" s="220" t="s">
        <v>4865</v>
      </c>
    </row>
    <row r="142" spans="2:2" ht="18.75" x14ac:dyDescent="0.25">
      <c r="B142" s="19"/>
    </row>
    <row r="143" spans="2:2" ht="37.5" x14ac:dyDescent="0.25">
      <c r="B143" s="19" t="s">
        <v>4271</v>
      </c>
    </row>
    <row r="144" spans="2:2" ht="18.75" x14ac:dyDescent="0.25">
      <c r="B144" s="19" t="s">
        <v>4272</v>
      </c>
    </row>
    <row r="145" spans="2:2" ht="37.5" x14ac:dyDescent="0.25">
      <c r="B145" s="19" t="s">
        <v>4273</v>
      </c>
    </row>
    <row r="146" spans="2:2" ht="18.75" x14ac:dyDescent="0.25">
      <c r="B146" s="19" t="s">
        <v>4268</v>
      </c>
    </row>
    <row r="147" spans="2:2" ht="18.75" x14ac:dyDescent="0.25">
      <c r="B147" s="20"/>
    </row>
    <row r="148" spans="2:2" ht="56.25" x14ac:dyDescent="0.25">
      <c r="B148" s="20" t="s">
        <v>4866</v>
      </c>
    </row>
    <row r="149" spans="2:2" ht="37.5" x14ac:dyDescent="0.25">
      <c r="B149" s="20" t="s">
        <v>3719</v>
      </c>
    </row>
    <row r="150" spans="2:2" ht="18.75" x14ac:dyDescent="0.25">
      <c r="B150" s="22"/>
    </row>
    <row r="151" spans="2:2" ht="18.75" x14ac:dyDescent="0.25">
      <c r="B151" s="19" t="s">
        <v>4275</v>
      </c>
    </row>
    <row r="152" spans="2:2" ht="18.75" x14ac:dyDescent="0.25">
      <c r="B152" s="19" t="s">
        <v>4276</v>
      </c>
    </row>
    <row r="153" spans="2:2" ht="18.75" x14ac:dyDescent="0.25">
      <c r="B153" s="19" t="s">
        <v>4277</v>
      </c>
    </row>
    <row r="154" spans="2:2" ht="18.75" x14ac:dyDescent="0.25">
      <c r="B154" s="19"/>
    </row>
    <row r="155" spans="2:2" ht="18.75" x14ac:dyDescent="0.25">
      <c r="B155" s="19"/>
    </row>
    <row r="156" spans="2:2" ht="56.25" x14ac:dyDescent="0.25">
      <c r="B156" s="20" t="s">
        <v>4867</v>
      </c>
    </row>
    <row r="157" spans="2:2" ht="18.75" x14ac:dyDescent="0.25">
      <c r="B157" s="239"/>
    </row>
    <row r="158" spans="2:2" ht="18.75" x14ac:dyDescent="0.25">
      <c r="B158" s="239"/>
    </row>
    <row r="159" spans="2:2" ht="18.75" x14ac:dyDescent="0.25">
      <c r="B159" s="239"/>
    </row>
    <row r="160" spans="2:2" x14ac:dyDescent="0.25">
      <c r="B160" s="262" t="s">
        <v>4868</v>
      </c>
    </row>
    <row r="161" spans="2:2" ht="45" x14ac:dyDescent="0.25">
      <c r="B161" s="262" t="s">
        <v>4869</v>
      </c>
    </row>
    <row r="162" spans="2:2" ht="75" x14ac:dyDescent="0.25">
      <c r="B162" s="20" t="s">
        <v>4870</v>
      </c>
    </row>
    <row r="163" spans="2:2" ht="45" x14ac:dyDescent="0.25">
      <c r="B163" s="262" t="s">
        <v>4871</v>
      </c>
    </row>
    <row r="164" spans="2:2" ht="75" x14ac:dyDescent="0.25">
      <c r="B164" s="20" t="s">
        <v>4872</v>
      </c>
    </row>
    <row r="165" spans="2:2" ht="93.75" x14ac:dyDescent="0.25">
      <c r="B165" s="20" t="s">
        <v>4873</v>
      </c>
    </row>
    <row r="166" spans="2:2" ht="56.25" x14ac:dyDescent="0.25">
      <c r="B166" s="20" t="s">
        <v>4874</v>
      </c>
    </row>
    <row r="167" spans="2:2" ht="56.25" x14ac:dyDescent="0.25">
      <c r="B167" s="20" t="s">
        <v>3579</v>
      </c>
    </row>
    <row r="168" spans="2:2" ht="37.5" x14ac:dyDescent="0.25">
      <c r="B168" s="20" t="s">
        <v>4875</v>
      </c>
    </row>
    <row r="169" spans="2:2" ht="45" x14ac:dyDescent="0.25">
      <c r="B169" s="262" t="s">
        <v>3580</v>
      </c>
    </row>
    <row r="170" spans="2:2" ht="18.75" x14ac:dyDescent="0.25">
      <c r="B170" s="19"/>
    </row>
    <row r="173" spans="2:2" ht="18.75" x14ac:dyDescent="0.25">
      <c r="B173" s="19"/>
    </row>
    <row r="174" spans="2:2" ht="18.75" x14ac:dyDescent="0.25">
      <c r="B174" s="19"/>
    </row>
    <row r="175" spans="2:2" ht="18.75" x14ac:dyDescent="0.25">
      <c r="B175" s="19"/>
    </row>
    <row r="176" spans="2:2" ht="18.75" x14ac:dyDescent="0.25">
      <c r="B176" s="20"/>
    </row>
    <row r="177" spans="2:2" ht="93.75" x14ac:dyDescent="0.25">
      <c r="B177" s="20" t="s">
        <v>4876</v>
      </c>
    </row>
    <row r="178" spans="2:2" ht="93.75" x14ac:dyDescent="0.25">
      <c r="B178" s="20" t="s">
        <v>4877</v>
      </c>
    </row>
    <row r="179" spans="2:2" ht="75" x14ac:dyDescent="0.25">
      <c r="B179" s="20" t="s">
        <v>4052</v>
      </c>
    </row>
    <row r="180" spans="2:2" ht="93.75" x14ac:dyDescent="0.25">
      <c r="B180" s="20" t="s">
        <v>4053</v>
      </c>
    </row>
    <row r="181" spans="2:2" ht="75" x14ac:dyDescent="0.25">
      <c r="B181" s="20" t="s">
        <v>4054</v>
      </c>
    </row>
    <row r="182" spans="2:2" ht="45" x14ac:dyDescent="0.25">
      <c r="B182" s="262" t="s">
        <v>4878</v>
      </c>
    </row>
    <row r="183" spans="2:2" ht="45" x14ac:dyDescent="0.25">
      <c r="B183" s="262" t="s">
        <v>4879</v>
      </c>
    </row>
    <row r="184" spans="2:2" ht="56.25" x14ac:dyDescent="0.25">
      <c r="B184" s="20" t="s">
        <v>3731</v>
      </c>
    </row>
    <row r="185" spans="2:2" ht="56.25" x14ac:dyDescent="0.25">
      <c r="B185" s="20" t="s">
        <v>4880</v>
      </c>
    </row>
    <row r="186" spans="2:2" ht="37.5" x14ac:dyDescent="0.25">
      <c r="B186" s="20" t="s">
        <v>4881</v>
      </c>
    </row>
    <row r="187" spans="2:2" ht="18.75" x14ac:dyDescent="0.25">
      <c r="B187" s="239"/>
    </row>
    <row r="188" spans="2:2" ht="18.75" x14ac:dyDescent="0.25">
      <c r="B188" s="239"/>
    </row>
    <row r="189" spans="2:2" ht="18.75" x14ac:dyDescent="0.25">
      <c r="B189" s="239"/>
    </row>
    <row r="190" spans="2:2" ht="75" x14ac:dyDescent="0.25">
      <c r="B190" s="21" t="s">
        <v>4882</v>
      </c>
    </row>
    <row r="191" spans="2:2" ht="75" x14ac:dyDescent="0.25">
      <c r="B191" s="20" t="s">
        <v>4883</v>
      </c>
    </row>
    <row r="192" spans="2:2" ht="18.75" x14ac:dyDescent="0.25">
      <c r="B192" s="20"/>
    </row>
    <row r="193" spans="2:2" ht="18.75" x14ac:dyDescent="0.25">
      <c r="B193" s="20"/>
    </row>
    <row r="194" spans="2:2" ht="18.75" x14ac:dyDescent="0.25">
      <c r="B194" s="20"/>
    </row>
    <row r="195" spans="2:2" ht="18.75" x14ac:dyDescent="0.25">
      <c r="B195" s="19" t="s">
        <v>4307</v>
      </c>
    </row>
    <row r="196" spans="2:2" ht="18.75" x14ac:dyDescent="0.25">
      <c r="B196" s="19" t="s">
        <v>4308</v>
      </c>
    </row>
    <row r="197" spans="2:2" ht="18.75" x14ac:dyDescent="0.25">
      <c r="B197" s="19" t="s">
        <v>4309</v>
      </c>
    </row>
    <row r="198" spans="2:2" ht="18.75" x14ac:dyDescent="0.25">
      <c r="B198" s="19" t="s">
        <v>4310</v>
      </c>
    </row>
    <row r="199" spans="2:2" ht="37.5" x14ac:dyDescent="0.25">
      <c r="B199" s="19" t="s">
        <v>4311</v>
      </c>
    </row>
    <row r="200" spans="2:2" ht="37.5" x14ac:dyDescent="0.25">
      <c r="B200" s="19" t="s">
        <v>4312</v>
      </c>
    </row>
    <row r="201" spans="2:2" ht="18.75" x14ac:dyDescent="0.25">
      <c r="B201" s="20"/>
    </row>
    <row r="202" spans="2:2" ht="18.75" x14ac:dyDescent="0.25">
      <c r="B202" s="20" t="s">
        <v>3741</v>
      </c>
    </row>
    <row r="203" spans="2:2" ht="37.5" x14ac:dyDescent="0.25">
      <c r="B203" s="20" t="s">
        <v>4884</v>
      </c>
    </row>
    <row r="204" spans="2:2" ht="56.25" x14ac:dyDescent="0.25">
      <c r="B204" s="20" t="s">
        <v>4885</v>
      </c>
    </row>
    <row r="205" spans="2:2" ht="37.5" x14ac:dyDescent="0.25">
      <c r="B205" s="20" t="s">
        <v>4886</v>
      </c>
    </row>
    <row r="206" spans="2:2" ht="56.25" x14ac:dyDescent="0.25">
      <c r="B206" s="20" t="s">
        <v>4887</v>
      </c>
    </row>
    <row r="207" spans="2:2" ht="75" x14ac:dyDescent="0.25">
      <c r="B207" s="262" t="s">
        <v>4888</v>
      </c>
    </row>
    <row r="208" spans="2:2" ht="18.75" x14ac:dyDescent="0.25">
      <c r="B208" s="19"/>
    </row>
    <row r="209" spans="2:2" ht="18.75" x14ac:dyDescent="0.25">
      <c r="B209" s="19"/>
    </row>
    <row r="210" spans="2:2" ht="18.75" x14ac:dyDescent="0.25">
      <c r="B210" s="19"/>
    </row>
    <row r="211" spans="2:2" ht="56.25" x14ac:dyDescent="0.25">
      <c r="B211" s="20" t="s">
        <v>4889</v>
      </c>
    </row>
    <row r="212" spans="2:2" ht="75" x14ac:dyDescent="0.25">
      <c r="B212" s="20" t="s">
        <v>4890</v>
      </c>
    </row>
    <row r="213" spans="2:2" ht="112.5" x14ac:dyDescent="0.25">
      <c r="B213" s="20" t="s">
        <v>4891</v>
      </c>
    </row>
    <row r="214" spans="2:2" ht="60" x14ac:dyDescent="0.25">
      <c r="B214" s="262" t="s">
        <v>4892</v>
      </c>
    </row>
    <row r="215" spans="2:2" ht="60" x14ac:dyDescent="0.25">
      <c r="B215" s="262" t="s">
        <v>4893</v>
      </c>
    </row>
    <row r="216" spans="2:2" ht="30" x14ac:dyDescent="0.25">
      <c r="B216" s="262" t="s">
        <v>4894</v>
      </c>
    </row>
    <row r="217" spans="2:2" ht="18.75" x14ac:dyDescent="0.25">
      <c r="B217" s="20"/>
    </row>
    <row r="218" spans="2:2" x14ac:dyDescent="0.25">
      <c r="B218" s="257" t="s">
        <v>175</v>
      </c>
    </row>
    <row r="219" spans="2:2" ht="18.75" x14ac:dyDescent="0.25">
      <c r="B219" s="20"/>
    </row>
    <row r="220" spans="2:2" ht="18.75" x14ac:dyDescent="0.25">
      <c r="B220" s="20"/>
    </row>
    <row r="221" spans="2:2" ht="18.75" x14ac:dyDescent="0.25">
      <c r="B221" s="19" t="s">
        <v>4316</v>
      </c>
    </row>
    <row r="222" spans="2:2" ht="18.75" x14ac:dyDescent="0.25">
      <c r="B222" s="19" t="s">
        <v>4590</v>
      </c>
    </row>
    <row r="223" spans="2:2" ht="18.75" x14ac:dyDescent="0.25">
      <c r="B223" s="19" t="s">
        <v>4309</v>
      </c>
    </row>
    <row r="224" spans="2:2" ht="18.75" x14ac:dyDescent="0.25">
      <c r="B224" s="19" t="s">
        <v>4317</v>
      </c>
    </row>
    <row r="225" spans="2:2" ht="18.75" x14ac:dyDescent="0.25">
      <c r="B225" s="19"/>
    </row>
    <row r="226" spans="2:2" ht="18.75" x14ac:dyDescent="0.25">
      <c r="B226" s="19"/>
    </row>
    <row r="227" spans="2:2" ht="18.75" x14ac:dyDescent="0.25">
      <c r="B227" s="19"/>
    </row>
    <row r="228" spans="2:2" ht="18.75" x14ac:dyDescent="0.25">
      <c r="B228" s="19"/>
    </row>
    <row r="229" spans="2:2" ht="37.5" x14ac:dyDescent="0.25">
      <c r="B229" s="19" t="s">
        <v>4318</v>
      </c>
    </row>
    <row r="230" spans="2:2" ht="37.5" x14ac:dyDescent="0.25">
      <c r="B230" s="19" t="s">
        <v>4319</v>
      </c>
    </row>
    <row r="231" spans="2:2" ht="56.25" x14ac:dyDescent="0.25">
      <c r="B231" s="19" t="s">
        <v>4320</v>
      </c>
    </row>
    <row r="232" spans="2:2" ht="18.75" x14ac:dyDescent="0.25">
      <c r="B232" s="19"/>
    </row>
    <row r="233" spans="2:2" ht="75" x14ac:dyDescent="0.25">
      <c r="B233" s="20" t="s">
        <v>4895</v>
      </c>
    </row>
    <row r="234" spans="2:2" ht="37.5" x14ac:dyDescent="0.25">
      <c r="B234" s="20" t="s">
        <v>4896</v>
      </c>
    </row>
    <row r="235" spans="2:2" ht="18.75" x14ac:dyDescent="0.25">
      <c r="B235" s="20" t="s">
        <v>4897</v>
      </c>
    </row>
    <row r="236" spans="2:2" ht="30" x14ac:dyDescent="0.25">
      <c r="B236" s="262" t="s">
        <v>4898</v>
      </c>
    </row>
    <row r="237" spans="2:2" ht="18.75" x14ac:dyDescent="0.25">
      <c r="B237" s="20" t="s">
        <v>4899</v>
      </c>
    </row>
    <row r="238" spans="2:2" ht="37.5" x14ac:dyDescent="0.25">
      <c r="B238" s="20" t="s">
        <v>4900</v>
      </c>
    </row>
    <row r="239" spans="2:2" ht="37.5" x14ac:dyDescent="0.25">
      <c r="B239" s="20" t="s">
        <v>4901</v>
      </c>
    </row>
    <row r="240" spans="2:2" ht="30" x14ac:dyDescent="0.25">
      <c r="B240" s="262" t="s">
        <v>4902</v>
      </c>
    </row>
    <row r="241" spans="2:2" ht="56.25" x14ac:dyDescent="0.25">
      <c r="B241" s="20" t="s">
        <v>4597</v>
      </c>
    </row>
    <row r="242" spans="2:2" ht="37.5" x14ac:dyDescent="0.25">
      <c r="B242" s="20" t="s">
        <v>4903</v>
      </c>
    </row>
    <row r="243" spans="2:2" ht="18.75" x14ac:dyDescent="0.25">
      <c r="B243" s="22"/>
    </row>
    <row r="244" spans="2:2" ht="18.75" x14ac:dyDescent="0.25">
      <c r="B244" s="19" t="s">
        <v>4329</v>
      </c>
    </row>
    <row r="245" spans="2:2" ht="18.75" x14ac:dyDescent="0.25">
      <c r="B245" s="19"/>
    </row>
    <row r="246" spans="2:2" ht="56.25" x14ac:dyDescent="0.25">
      <c r="B246" s="20" t="s">
        <v>3757</v>
      </c>
    </row>
    <row r="247" spans="2:2" ht="12" customHeight="1" x14ac:dyDescent="0.25">
      <c r="B247" s="20"/>
    </row>
    <row r="248" spans="2:2" ht="18.75" hidden="1" x14ac:dyDescent="0.25">
      <c r="B248" s="20"/>
    </row>
    <row r="249" spans="2:2" ht="18.75" hidden="1" x14ac:dyDescent="0.25">
      <c r="B249" s="19"/>
    </row>
    <row r="250" spans="2:2" ht="18.75" hidden="1" x14ac:dyDescent="0.25">
      <c r="B250" s="19"/>
    </row>
    <row r="251" spans="2:2" ht="18.75" hidden="1" x14ac:dyDescent="0.25">
      <c r="B251" s="19"/>
    </row>
    <row r="252" spans="2:2" ht="18.75" hidden="1" x14ac:dyDescent="0.25">
      <c r="B252" s="19"/>
    </row>
    <row r="253" spans="2:2" ht="112.5" x14ac:dyDescent="0.25">
      <c r="B253" s="20" t="s">
        <v>3758</v>
      </c>
    </row>
    <row r="254" spans="2:2" ht="18.75" x14ac:dyDescent="0.25">
      <c r="B254" s="20"/>
    </row>
    <row r="255" spans="2:2" ht="37.5" x14ac:dyDescent="0.25">
      <c r="B255" s="19" t="s">
        <v>4330</v>
      </c>
    </row>
    <row r="256" spans="2:2" ht="18.75" x14ac:dyDescent="0.25">
      <c r="B256" s="19" t="s">
        <v>4268</v>
      </c>
    </row>
    <row r="257" spans="2:2" ht="18.75" x14ac:dyDescent="0.25">
      <c r="B257" s="20"/>
    </row>
    <row r="258" spans="2:2" ht="37.5" x14ac:dyDescent="0.25">
      <c r="B258" s="20" t="s">
        <v>3761</v>
      </c>
    </row>
    <row r="259" spans="2:2" ht="18.75" x14ac:dyDescent="0.25">
      <c r="B259" s="20" t="s">
        <v>3762</v>
      </c>
    </row>
    <row r="260" spans="2:2" ht="56.25" x14ac:dyDescent="0.25">
      <c r="B260" s="20" t="s">
        <v>3584</v>
      </c>
    </row>
    <row r="261" spans="2:2" ht="18.75" x14ac:dyDescent="0.25">
      <c r="B261" s="20" t="s">
        <v>3763</v>
      </c>
    </row>
    <row r="262" spans="2:2" ht="75" x14ac:dyDescent="0.25">
      <c r="B262" s="20" t="s">
        <v>3764</v>
      </c>
    </row>
    <row r="263" spans="2:2" ht="75" x14ac:dyDescent="0.25">
      <c r="B263" s="20" t="s">
        <v>3765</v>
      </c>
    </row>
    <row r="264" spans="2:2" ht="37.5" x14ac:dyDescent="0.25">
      <c r="B264" s="20" t="s">
        <v>3585</v>
      </c>
    </row>
    <row r="265" spans="2:2" ht="75" x14ac:dyDescent="0.25">
      <c r="B265" s="20" t="s">
        <v>3766</v>
      </c>
    </row>
    <row r="266" spans="2:2" ht="37.5" x14ac:dyDescent="0.25">
      <c r="B266" s="20" t="s">
        <v>3767</v>
      </c>
    </row>
    <row r="267" spans="2:2" ht="18.75" x14ac:dyDescent="0.25">
      <c r="B267" s="20"/>
    </row>
    <row r="268" spans="2:2" ht="18.75" x14ac:dyDescent="0.25">
      <c r="B268" s="19"/>
    </row>
    <row r="269" spans="2:2" ht="18.75" x14ac:dyDescent="0.25">
      <c r="B269" s="19"/>
    </row>
    <row r="270" spans="2:2" ht="18.75" x14ac:dyDescent="0.25">
      <c r="B270" s="19">
        <v>12</v>
      </c>
    </row>
    <row r="271" spans="2:2" ht="18.75" x14ac:dyDescent="0.25">
      <c r="B271" s="19"/>
    </row>
    <row r="272" spans="2:2" ht="37.5" x14ac:dyDescent="0.25">
      <c r="B272" s="19" t="s">
        <v>4333</v>
      </c>
    </row>
    <row r="273" spans="2:2" ht="18.75" x14ac:dyDescent="0.25">
      <c r="B273" s="19" t="s">
        <v>4334</v>
      </c>
    </row>
    <row r="274" spans="2:2" ht="18.75" x14ac:dyDescent="0.25">
      <c r="B274" s="20"/>
    </row>
    <row r="275" spans="2:2" ht="37.5" x14ac:dyDescent="0.25">
      <c r="B275" s="20" t="s">
        <v>4067</v>
      </c>
    </row>
    <row r="276" spans="2:2" ht="18.75" x14ac:dyDescent="0.25">
      <c r="B276" s="20" t="s">
        <v>3771</v>
      </c>
    </row>
    <row r="277" spans="2:2" ht="37.5" x14ac:dyDescent="0.25">
      <c r="B277" s="20" t="s">
        <v>4904</v>
      </c>
    </row>
    <row r="278" spans="2:2" ht="18.75" x14ac:dyDescent="0.25">
      <c r="B278" s="20" t="s">
        <v>4905</v>
      </c>
    </row>
    <row r="279" spans="2:2" ht="18.75" x14ac:dyDescent="0.25">
      <c r="B279" s="20" t="s">
        <v>4906</v>
      </c>
    </row>
    <row r="280" spans="2:2" ht="37.5" x14ac:dyDescent="0.25">
      <c r="B280" s="20" t="s">
        <v>4907</v>
      </c>
    </row>
    <row r="281" spans="2:2" ht="93.75" x14ac:dyDescent="0.25">
      <c r="B281" s="20" t="s">
        <v>4908</v>
      </c>
    </row>
    <row r="282" spans="2:2" ht="37.5" x14ac:dyDescent="0.25">
      <c r="B282" s="20" t="s">
        <v>4909</v>
      </c>
    </row>
    <row r="283" spans="2:2" ht="56.25" x14ac:dyDescent="0.25">
      <c r="B283" s="20" t="s">
        <v>4910</v>
      </c>
    </row>
    <row r="284" spans="2:2" ht="45" x14ac:dyDescent="0.25">
      <c r="B284" s="262" t="s">
        <v>4911</v>
      </c>
    </row>
    <row r="285" spans="2:2" ht="30" x14ac:dyDescent="0.25">
      <c r="B285" s="262" t="s">
        <v>4912</v>
      </c>
    </row>
    <row r="286" spans="2:2" ht="150" x14ac:dyDescent="0.25">
      <c r="B286" s="20" t="s">
        <v>4913</v>
      </c>
    </row>
    <row r="287" spans="2:2" ht="18.75" x14ac:dyDescent="0.25">
      <c r="B287" s="20"/>
    </row>
    <row r="288" spans="2:2" ht="18.75" x14ac:dyDescent="0.25">
      <c r="B288" s="19"/>
    </row>
    <row r="289" spans="2:2" ht="18.75" x14ac:dyDescent="0.25">
      <c r="B289" s="19">
        <v>13</v>
      </c>
    </row>
    <row r="290" spans="2:2" ht="18.75" x14ac:dyDescent="0.25">
      <c r="B290" s="19"/>
    </row>
    <row r="291" spans="2:2" ht="243.75" x14ac:dyDescent="0.25">
      <c r="B291" s="20" t="s">
        <v>4914</v>
      </c>
    </row>
    <row r="292" spans="2:2" ht="30" x14ac:dyDescent="0.25">
      <c r="B292" s="262" t="s">
        <v>4915</v>
      </c>
    </row>
    <row r="293" spans="2:2" ht="18.75" x14ac:dyDescent="0.25">
      <c r="B293" s="20" t="s">
        <v>4916</v>
      </c>
    </row>
    <row r="294" spans="2:2" ht="56.25" x14ac:dyDescent="0.25">
      <c r="B294" s="20" t="s">
        <v>4917</v>
      </c>
    </row>
    <row r="295" spans="2:2" ht="56.25" x14ac:dyDescent="0.25">
      <c r="B295" s="20" t="s">
        <v>3779</v>
      </c>
    </row>
    <row r="296" spans="2:2" ht="37.5" x14ac:dyDescent="0.25">
      <c r="B296" s="20" t="s">
        <v>3780</v>
      </c>
    </row>
    <row r="297" spans="2:2" x14ac:dyDescent="0.25">
      <c r="B297" s="225"/>
    </row>
    <row r="298" spans="2:2" ht="18.75" x14ac:dyDescent="0.25">
      <c r="B298" s="22"/>
    </row>
    <row r="299" spans="2:2" ht="75" x14ac:dyDescent="0.25">
      <c r="B299" s="19" t="s">
        <v>4618</v>
      </c>
    </row>
    <row r="300" spans="2:2" ht="18.75" x14ac:dyDescent="0.25">
      <c r="B300" s="20"/>
    </row>
    <row r="301" spans="2:2" ht="93.75" x14ac:dyDescent="0.25">
      <c r="B301" s="20" t="s">
        <v>4918</v>
      </c>
    </row>
    <row r="302" spans="2:2" ht="18.75" x14ac:dyDescent="0.25">
      <c r="B302" s="19">
        <v>14</v>
      </c>
    </row>
    <row r="303" spans="2:2" ht="18.75" x14ac:dyDescent="0.25">
      <c r="B303" s="19"/>
    </row>
    <row r="304" spans="2:2" ht="56.25" x14ac:dyDescent="0.25">
      <c r="B304" s="20" t="s">
        <v>4919</v>
      </c>
    </row>
    <row r="305" spans="2:2" ht="45" x14ac:dyDescent="0.25">
      <c r="B305" s="262" t="s">
        <v>4920</v>
      </c>
    </row>
    <row r="306" spans="2:2" ht="30" x14ac:dyDescent="0.25">
      <c r="B306" s="262" t="s">
        <v>4921</v>
      </c>
    </row>
    <row r="307" spans="2:2" ht="18.75" x14ac:dyDescent="0.25">
      <c r="B307" s="20"/>
    </row>
    <row r="308" spans="2:2" ht="37.5" x14ac:dyDescent="0.25">
      <c r="B308" s="19" t="s">
        <v>4642</v>
      </c>
    </row>
    <row r="309" spans="2:2" ht="18.75" x14ac:dyDescent="0.25">
      <c r="B309" s="22"/>
    </row>
    <row r="310" spans="2:2" ht="37.5" x14ac:dyDescent="0.25">
      <c r="B310" s="20" t="s">
        <v>3787</v>
      </c>
    </row>
    <row r="311" spans="2:2" ht="18.75" x14ac:dyDescent="0.25">
      <c r="B311" s="19"/>
    </row>
    <row r="312" spans="2:2" ht="37.5" x14ac:dyDescent="0.25">
      <c r="B312" s="19" t="s">
        <v>4644</v>
      </c>
    </row>
    <row r="313" spans="2:2" ht="37.5" x14ac:dyDescent="0.25">
      <c r="B313" s="19" t="s">
        <v>4341</v>
      </c>
    </row>
    <row r="314" spans="2:2" x14ac:dyDescent="0.25">
      <c r="B314" s="199"/>
    </row>
    <row r="315" spans="2:2" ht="56.25" x14ac:dyDescent="0.25">
      <c r="B315" s="20" t="s">
        <v>4922</v>
      </c>
    </row>
    <row r="316" spans="2:2" ht="18.75" x14ac:dyDescent="0.25">
      <c r="B316" s="191"/>
    </row>
    <row r="317" spans="2:2" ht="75" x14ac:dyDescent="0.25">
      <c r="B317" s="19" t="s">
        <v>4342</v>
      </c>
    </row>
    <row r="318" spans="2:2" x14ac:dyDescent="0.25">
      <c r="B318" s="199"/>
    </row>
    <row r="319" spans="2:2" ht="56.25" x14ac:dyDescent="0.25">
      <c r="B319" s="20" t="s">
        <v>3798</v>
      </c>
    </row>
    <row r="320" spans="2:2" ht="18.75" x14ac:dyDescent="0.25">
      <c r="B320" s="22"/>
    </row>
    <row r="321" spans="2:2" ht="18.75" x14ac:dyDescent="0.25">
      <c r="B321" s="19" t="s">
        <v>4343</v>
      </c>
    </row>
    <row r="322" spans="2:2" ht="18.75" x14ac:dyDescent="0.25">
      <c r="B322" s="19" t="s">
        <v>4344</v>
      </c>
    </row>
    <row r="323" spans="2:2" ht="18.75" x14ac:dyDescent="0.25">
      <c r="B323" s="19" t="s">
        <v>4345</v>
      </c>
    </row>
    <row r="324" spans="2:2" ht="18.75" x14ac:dyDescent="0.25">
      <c r="B324" s="19" t="s">
        <v>4923</v>
      </c>
    </row>
    <row r="325" spans="2:2" ht="18.75" x14ac:dyDescent="0.25">
      <c r="B325" s="19"/>
    </row>
    <row r="326" spans="2:2" ht="18.75" x14ac:dyDescent="0.25">
      <c r="B326" s="19"/>
    </row>
    <row r="327" spans="2:2" ht="18.75" x14ac:dyDescent="0.25">
      <c r="B327" s="19" t="s">
        <v>4924</v>
      </c>
    </row>
    <row r="328" spans="2:2" ht="18.75" x14ac:dyDescent="0.25">
      <c r="B328" s="20"/>
    </row>
    <row r="329" spans="2:2" ht="56.25" x14ac:dyDescent="0.25">
      <c r="B329" s="20" t="s">
        <v>3800</v>
      </c>
    </row>
    <row r="330" spans="2:2" ht="56.25" x14ac:dyDescent="0.25">
      <c r="B330" s="20" t="s">
        <v>3801</v>
      </c>
    </row>
    <row r="331" spans="2:2" ht="37.5" x14ac:dyDescent="0.25">
      <c r="B331" s="20" t="s">
        <v>3802</v>
      </c>
    </row>
    <row r="332" spans="2:2" ht="18.75" x14ac:dyDescent="0.25">
      <c r="B332" s="19"/>
    </row>
    <row r="333" spans="2:2" ht="18.75" x14ac:dyDescent="0.25">
      <c r="B333" s="19"/>
    </row>
    <row r="334" spans="2:2" ht="18.75" x14ac:dyDescent="0.25">
      <c r="B334" s="19" t="s">
        <v>4347</v>
      </c>
    </row>
    <row r="335" spans="2:2" ht="18.75" x14ac:dyDescent="0.25">
      <c r="B335" s="19" t="s">
        <v>4348</v>
      </c>
    </row>
    <row r="336" spans="2:2" ht="18.75" x14ac:dyDescent="0.25">
      <c r="B336" s="19" t="s">
        <v>4349</v>
      </c>
    </row>
    <row r="337" spans="2:2" ht="18.75" x14ac:dyDescent="0.25">
      <c r="B337" s="19" t="s">
        <v>4350</v>
      </c>
    </row>
    <row r="338" spans="2:2" ht="18.75" x14ac:dyDescent="0.25">
      <c r="B338" s="19" t="s">
        <v>4351</v>
      </c>
    </row>
    <row r="339" spans="2:2" ht="56.25" x14ac:dyDescent="0.25">
      <c r="B339" s="19" t="s">
        <v>4352</v>
      </c>
    </row>
    <row r="340" spans="2:2" x14ac:dyDescent="0.25">
      <c r="B340" s="66" t="s">
        <v>4353</v>
      </c>
    </row>
    <row r="341" spans="2:2" ht="18.75" x14ac:dyDescent="0.25">
      <c r="B341" s="22"/>
    </row>
    <row r="342" spans="2:2" ht="37.5" x14ac:dyDescent="0.25">
      <c r="B342" s="20" t="s">
        <v>3807</v>
      </c>
    </row>
    <row r="343" spans="2:2" ht="37.5" x14ac:dyDescent="0.25">
      <c r="B343" s="20" t="s">
        <v>3808</v>
      </c>
    </row>
    <row r="344" spans="2:2" ht="75" x14ac:dyDescent="0.25">
      <c r="B344" s="20" t="s">
        <v>3809</v>
      </c>
    </row>
    <row r="345" spans="2:2" ht="56.25" x14ac:dyDescent="0.25">
      <c r="B345" s="20" t="s">
        <v>3810</v>
      </c>
    </row>
    <row r="346" spans="2:2" ht="37.5" x14ac:dyDescent="0.25">
      <c r="B346" s="20" t="s">
        <v>3589</v>
      </c>
    </row>
    <row r="347" spans="2:2" ht="56.25" x14ac:dyDescent="0.25">
      <c r="B347" s="20" t="s">
        <v>3811</v>
      </c>
    </row>
    <row r="348" spans="2:2" ht="18.75" x14ac:dyDescent="0.25">
      <c r="B348" s="20"/>
    </row>
    <row r="349" spans="2:2" ht="18.75" x14ac:dyDescent="0.25">
      <c r="B349" s="19"/>
    </row>
    <row r="350" spans="2:2" ht="18.75" x14ac:dyDescent="0.25">
      <c r="B350" s="19">
        <v>16</v>
      </c>
    </row>
    <row r="351" spans="2:2" ht="18.75" x14ac:dyDescent="0.25">
      <c r="B351" s="19"/>
    </row>
    <row r="352" spans="2:2" ht="37.5" x14ac:dyDescent="0.25">
      <c r="B352" s="20" t="s">
        <v>3590</v>
      </c>
    </row>
    <row r="353" spans="2:2" ht="56.25" x14ac:dyDescent="0.25">
      <c r="B353" s="20" t="s">
        <v>3591</v>
      </c>
    </row>
    <row r="354" spans="2:2" ht="56.25" x14ac:dyDescent="0.25">
      <c r="B354" s="20" t="s">
        <v>3592</v>
      </c>
    </row>
    <row r="355" spans="2:2" ht="56.25" x14ac:dyDescent="0.25">
      <c r="B355" s="20" t="s">
        <v>3812</v>
      </c>
    </row>
    <row r="356" spans="2:2" ht="37.5" x14ac:dyDescent="0.25">
      <c r="B356" s="20" t="s">
        <v>3813</v>
      </c>
    </row>
    <row r="357" spans="2:2" ht="112.5" x14ac:dyDescent="0.25">
      <c r="B357" s="20" t="s">
        <v>3593</v>
      </c>
    </row>
    <row r="358" spans="2:2" ht="75" x14ac:dyDescent="0.25">
      <c r="B358" s="20" t="s">
        <v>4925</v>
      </c>
    </row>
    <row r="359" spans="2:2" ht="37.5" x14ac:dyDescent="0.25">
      <c r="B359" s="20" t="s">
        <v>3815</v>
      </c>
    </row>
    <row r="360" spans="2:2" ht="37.5" x14ac:dyDescent="0.25">
      <c r="B360" s="20" t="s">
        <v>4086</v>
      </c>
    </row>
    <row r="361" spans="2:2" ht="18.75" x14ac:dyDescent="0.25">
      <c r="B361" s="20" t="s">
        <v>3594</v>
      </c>
    </row>
    <row r="362" spans="2:2" ht="131.25" x14ac:dyDescent="0.25">
      <c r="B362" s="20" t="s">
        <v>4355</v>
      </c>
    </row>
    <row r="363" spans="2:2" ht="18.75" x14ac:dyDescent="0.25">
      <c r="B363" s="20"/>
    </row>
    <row r="364" spans="2:2" ht="18.75" x14ac:dyDescent="0.25">
      <c r="B364" s="20"/>
    </row>
    <row r="365" spans="2:2" ht="18.75" x14ac:dyDescent="0.25">
      <c r="B365" s="19"/>
    </row>
    <row r="366" spans="2:2" ht="18.75" x14ac:dyDescent="0.25">
      <c r="B366" s="19">
        <v>17</v>
      </c>
    </row>
    <row r="367" spans="2:2" ht="18.75" x14ac:dyDescent="0.25">
      <c r="B367" s="19"/>
    </row>
    <row r="368" spans="2:2" ht="37.5" x14ac:dyDescent="0.25">
      <c r="B368" s="20" t="s">
        <v>3818</v>
      </c>
    </row>
    <row r="369" spans="2:2" ht="18.75" x14ac:dyDescent="0.25">
      <c r="B369" s="20" t="s">
        <v>3595</v>
      </c>
    </row>
    <row r="370" spans="2:2" ht="18.75" x14ac:dyDescent="0.25">
      <c r="B370" s="20" t="s">
        <v>3596</v>
      </c>
    </row>
    <row r="371" spans="2:2" ht="18.75" x14ac:dyDescent="0.25">
      <c r="B371" s="20" t="s">
        <v>3597</v>
      </c>
    </row>
    <row r="372" spans="2:2" ht="18.75" x14ac:dyDescent="0.25">
      <c r="B372" s="20" t="s">
        <v>3598</v>
      </c>
    </row>
    <row r="373" spans="2:2" ht="18.75" x14ac:dyDescent="0.25">
      <c r="B373" s="20" t="s">
        <v>3599</v>
      </c>
    </row>
    <row r="374" spans="2:2" ht="18.75" x14ac:dyDescent="0.25">
      <c r="B374" s="20" t="s">
        <v>3600</v>
      </c>
    </row>
    <row r="375" spans="2:2" ht="75" x14ac:dyDescent="0.25">
      <c r="B375" s="20" t="s">
        <v>3819</v>
      </c>
    </row>
    <row r="376" spans="2:2" ht="56.25" x14ac:dyDescent="0.25">
      <c r="B376" s="20" t="s">
        <v>4926</v>
      </c>
    </row>
    <row r="377" spans="2:2" ht="56.25" x14ac:dyDescent="0.25">
      <c r="B377" s="20" t="s">
        <v>3821</v>
      </c>
    </row>
    <row r="378" spans="2:2" ht="37.5" x14ac:dyDescent="0.25">
      <c r="B378" s="20" t="s">
        <v>3601</v>
      </c>
    </row>
    <row r="379" spans="2:2" ht="37.5" x14ac:dyDescent="0.25">
      <c r="B379" s="20" t="s">
        <v>3602</v>
      </c>
    </row>
    <row r="380" spans="2:2" ht="18.75" x14ac:dyDescent="0.25">
      <c r="B380" s="20"/>
    </row>
    <row r="381" spans="2:2" ht="18.75" x14ac:dyDescent="0.25">
      <c r="B381" s="19" t="s">
        <v>4657</v>
      </c>
    </row>
    <row r="382" spans="2:2" ht="18.75" x14ac:dyDescent="0.25">
      <c r="B382" s="19" t="s">
        <v>4357</v>
      </c>
    </row>
    <row r="383" spans="2:2" ht="18.75" x14ac:dyDescent="0.25">
      <c r="B383" s="19" t="s">
        <v>4358</v>
      </c>
    </row>
    <row r="384" spans="2:2" ht="18.75" x14ac:dyDescent="0.25">
      <c r="B384" s="19" t="s">
        <v>4359</v>
      </c>
    </row>
    <row r="385" spans="2:2" ht="18.75" x14ac:dyDescent="0.25">
      <c r="B385" s="19" t="s">
        <v>4360</v>
      </c>
    </row>
    <row r="386" spans="2:2" ht="75" x14ac:dyDescent="0.25">
      <c r="B386" s="19" t="s">
        <v>4361</v>
      </c>
    </row>
    <row r="387" spans="2:2" ht="18.75" x14ac:dyDescent="0.25">
      <c r="B387" s="184"/>
    </row>
    <row r="388" spans="2:2" ht="18.75" x14ac:dyDescent="0.25">
      <c r="B388" s="20" t="s">
        <v>3827</v>
      </c>
    </row>
    <row r="389" spans="2:2" ht="18.75" x14ac:dyDescent="0.25">
      <c r="B389" s="20"/>
    </row>
    <row r="390" spans="2:2" ht="18.75" x14ac:dyDescent="0.25">
      <c r="B390" s="19"/>
    </row>
    <row r="391" spans="2:2" ht="18.75" x14ac:dyDescent="0.25">
      <c r="B391" s="19">
        <v>18</v>
      </c>
    </row>
    <row r="392" spans="2:2" ht="18.75" x14ac:dyDescent="0.25">
      <c r="B392" s="20"/>
    </row>
    <row r="393" spans="2:2" ht="75" x14ac:dyDescent="0.25">
      <c r="B393" s="20" t="s">
        <v>3828</v>
      </c>
    </row>
    <row r="394" spans="2:2" ht="37.5" x14ac:dyDescent="0.25">
      <c r="B394" s="20" t="s">
        <v>3829</v>
      </c>
    </row>
    <row r="395" spans="2:2" ht="37.5" x14ac:dyDescent="0.25">
      <c r="B395" s="20" t="s">
        <v>3830</v>
      </c>
    </row>
    <row r="396" spans="2:2" ht="18.75" x14ac:dyDescent="0.25">
      <c r="B396" s="20" t="s">
        <v>3831</v>
      </c>
    </row>
    <row r="397" spans="2:2" ht="18.75" x14ac:dyDescent="0.25">
      <c r="B397" s="20" t="s">
        <v>3603</v>
      </c>
    </row>
    <row r="398" spans="2:2" ht="37.5" x14ac:dyDescent="0.25">
      <c r="B398" s="20" t="s">
        <v>3832</v>
      </c>
    </row>
    <row r="399" spans="2:2" ht="37.5" x14ac:dyDescent="0.25">
      <c r="B399" s="20" t="s">
        <v>3833</v>
      </c>
    </row>
    <row r="400" spans="2:2" ht="18.75" x14ac:dyDescent="0.25">
      <c r="B400" s="20"/>
    </row>
    <row r="401" spans="2:2" ht="18.75" x14ac:dyDescent="0.25">
      <c r="B401" s="191"/>
    </row>
    <row r="402" spans="2:2" ht="75" x14ac:dyDescent="0.25">
      <c r="B402" s="19" t="s">
        <v>4364</v>
      </c>
    </row>
    <row r="403" spans="2:2" ht="18.75" x14ac:dyDescent="0.25">
      <c r="B403" s="19"/>
    </row>
    <row r="404" spans="2:2" ht="56.25" x14ac:dyDescent="0.25">
      <c r="B404" s="20" t="s">
        <v>3838</v>
      </c>
    </row>
    <row r="405" spans="2:2" ht="18.75" x14ac:dyDescent="0.25">
      <c r="B405" s="20" t="s">
        <v>3604</v>
      </c>
    </row>
    <row r="406" spans="2:2" ht="18.75" x14ac:dyDescent="0.25">
      <c r="B406" s="20" t="s">
        <v>3605</v>
      </c>
    </row>
    <row r="407" spans="2:2" ht="93.75" x14ac:dyDescent="0.25">
      <c r="B407" s="20" t="s">
        <v>3839</v>
      </c>
    </row>
    <row r="408" spans="2:2" ht="75" x14ac:dyDescent="0.25">
      <c r="B408" s="20" t="s">
        <v>4927</v>
      </c>
    </row>
    <row r="409" spans="2:2" ht="18.75" x14ac:dyDescent="0.25">
      <c r="B409" s="19"/>
    </row>
    <row r="410" spans="2:2" ht="18.75" x14ac:dyDescent="0.25">
      <c r="B410" s="19">
        <v>19</v>
      </c>
    </row>
    <row r="411" spans="2:2" ht="18.75" x14ac:dyDescent="0.25">
      <c r="B411" s="19"/>
    </row>
    <row r="412" spans="2:2" ht="18.75" x14ac:dyDescent="0.25">
      <c r="B412" s="20" t="s">
        <v>4928</v>
      </c>
    </row>
    <row r="413" spans="2:2" ht="37.5" x14ac:dyDescent="0.25">
      <c r="B413" s="20" t="s">
        <v>3840</v>
      </c>
    </row>
    <row r="414" spans="2:2" ht="37.5" x14ac:dyDescent="0.25">
      <c r="B414" s="20" t="s">
        <v>3841</v>
      </c>
    </row>
    <row r="415" spans="2:2" ht="112.5" x14ac:dyDescent="0.25">
      <c r="B415" s="20" t="s">
        <v>4094</v>
      </c>
    </row>
    <row r="416" spans="2:2" ht="75" x14ac:dyDescent="0.25">
      <c r="B416" s="20" t="s">
        <v>3843</v>
      </c>
    </row>
    <row r="417" spans="2:2" ht="37.5" x14ac:dyDescent="0.25">
      <c r="B417" s="20" t="s">
        <v>3844</v>
      </c>
    </row>
    <row r="418" spans="2:2" ht="37.5" x14ac:dyDescent="0.25">
      <c r="B418" s="20" t="s">
        <v>3845</v>
      </c>
    </row>
    <row r="419" spans="2:2" ht="37.5" x14ac:dyDescent="0.25">
      <c r="B419" s="20" t="s">
        <v>3607</v>
      </c>
    </row>
    <row r="420" spans="2:2" ht="56.25" x14ac:dyDescent="0.25">
      <c r="B420" s="20" t="s">
        <v>3846</v>
      </c>
    </row>
    <row r="421" spans="2:2" ht="56.25" x14ac:dyDescent="0.25">
      <c r="B421" s="20" t="s">
        <v>3847</v>
      </c>
    </row>
    <row r="422" spans="2:2" ht="75" x14ac:dyDescent="0.25">
      <c r="B422" s="20" t="s">
        <v>3848</v>
      </c>
    </row>
    <row r="423" spans="2:2" ht="37.5" x14ac:dyDescent="0.25">
      <c r="B423" s="20" t="s">
        <v>3849</v>
      </c>
    </row>
    <row r="424" spans="2:2" ht="56.25" x14ac:dyDescent="0.25">
      <c r="B424" s="20" t="s">
        <v>3850</v>
      </c>
    </row>
    <row r="425" spans="2:2" ht="18.75" x14ac:dyDescent="0.25">
      <c r="B425" s="19"/>
    </row>
    <row r="426" spans="2:2" ht="18.75" x14ac:dyDescent="0.25">
      <c r="B426" s="19">
        <v>20</v>
      </c>
    </row>
    <row r="427" spans="2:2" ht="18.75" x14ac:dyDescent="0.25">
      <c r="B427" s="20"/>
    </row>
    <row r="428" spans="2:2" ht="75" x14ac:dyDescent="0.25">
      <c r="B428" s="20" t="s">
        <v>3851</v>
      </c>
    </row>
    <row r="429" spans="2:2" ht="93.75" x14ac:dyDescent="0.25">
      <c r="B429" s="20" t="s">
        <v>3852</v>
      </c>
    </row>
    <row r="430" spans="2:2" ht="93.75" x14ac:dyDescent="0.25">
      <c r="B430" s="20" t="s">
        <v>3853</v>
      </c>
    </row>
    <row r="431" spans="2:2" ht="18.75" x14ac:dyDescent="0.25">
      <c r="B431" s="19"/>
    </row>
    <row r="432" spans="2:2" ht="18.75" x14ac:dyDescent="0.25">
      <c r="B432" s="19" t="s">
        <v>4367</v>
      </c>
    </row>
    <row r="433" spans="2:2" ht="18.75" x14ac:dyDescent="0.25">
      <c r="B433" s="19" t="s">
        <v>4368</v>
      </c>
    </row>
    <row r="434" spans="2:2" ht="37.5" x14ac:dyDescent="0.25">
      <c r="B434" s="19" t="s">
        <v>4929</v>
      </c>
    </row>
    <row r="435" spans="2:2" ht="18.75" x14ac:dyDescent="0.25">
      <c r="B435" s="19" t="s">
        <v>4930</v>
      </c>
    </row>
    <row r="436" spans="2:2" ht="18.75" x14ac:dyDescent="0.25">
      <c r="B436" s="19" t="s">
        <v>4931</v>
      </c>
    </row>
    <row r="437" spans="2:2" ht="18.75" x14ac:dyDescent="0.25">
      <c r="B437" s="19" t="s">
        <v>4932</v>
      </c>
    </row>
    <row r="438" spans="2:2" ht="18.75" x14ac:dyDescent="0.25">
      <c r="B438" s="20"/>
    </row>
    <row r="439" spans="2:2" ht="18.75" x14ac:dyDescent="0.25">
      <c r="B439" s="19" t="s">
        <v>4370</v>
      </c>
    </row>
    <row r="440" spans="2:2" ht="18.75" x14ac:dyDescent="0.25">
      <c r="B440" s="19" t="s">
        <v>4371</v>
      </c>
    </row>
    <row r="441" spans="2:2" x14ac:dyDescent="0.25">
      <c r="B441" s="200"/>
    </row>
    <row r="442" spans="2:2" ht="18.75" x14ac:dyDescent="0.25">
      <c r="B442" s="20" t="s">
        <v>4372</v>
      </c>
    </row>
    <row r="443" spans="2:2" ht="37.5" x14ac:dyDescent="0.25">
      <c r="B443" s="20" t="s">
        <v>4373</v>
      </c>
    </row>
    <row r="444" spans="2:2" ht="18.75" x14ac:dyDescent="0.25">
      <c r="B444" s="20" t="s">
        <v>4374</v>
      </c>
    </row>
    <row r="445" spans="2:2" ht="18.75" x14ac:dyDescent="0.25">
      <c r="B445" s="20" t="s">
        <v>4375</v>
      </c>
    </row>
    <row r="446" spans="2:2" ht="37.5" x14ac:dyDescent="0.25">
      <c r="B446" s="20" t="s">
        <v>4376</v>
      </c>
    </row>
    <row r="447" spans="2:2" ht="18.75" x14ac:dyDescent="0.25">
      <c r="B447" s="20" t="s">
        <v>4377</v>
      </c>
    </row>
    <row r="448" spans="2:2" ht="18.75" x14ac:dyDescent="0.25">
      <c r="B448" s="20" t="s">
        <v>4378</v>
      </c>
    </row>
    <row r="449" spans="2:2" ht="18.75" x14ac:dyDescent="0.25">
      <c r="B449" s="20" t="s">
        <v>4379</v>
      </c>
    </row>
    <row r="450" spans="2:2" ht="18.75" x14ac:dyDescent="0.25">
      <c r="B450" s="20"/>
    </row>
    <row r="451" spans="2:2" ht="18.75" x14ac:dyDescent="0.25">
      <c r="B451" s="19">
        <v>21</v>
      </c>
    </row>
    <row r="452" spans="2:2" ht="18.75" x14ac:dyDescent="0.25">
      <c r="B452" s="19"/>
    </row>
    <row r="453" spans="2:2" ht="37.5" x14ac:dyDescent="0.25">
      <c r="B453" s="20" t="s">
        <v>3863</v>
      </c>
    </row>
    <row r="454" spans="2:2" ht="56.25" x14ac:dyDescent="0.25">
      <c r="B454" s="20" t="s">
        <v>3613</v>
      </c>
    </row>
    <row r="455" spans="2:2" ht="18.75" x14ac:dyDescent="0.25">
      <c r="B455" s="20"/>
    </row>
    <row r="456" spans="2:2" ht="18.75" x14ac:dyDescent="0.25">
      <c r="B456" s="19" t="s">
        <v>4380</v>
      </c>
    </row>
    <row r="457" spans="2:2" ht="18.75" x14ac:dyDescent="0.25">
      <c r="B457" s="19" t="s">
        <v>4371</v>
      </c>
    </row>
    <row r="458" spans="2:2" ht="18.75" x14ac:dyDescent="0.25">
      <c r="B458" s="22"/>
    </row>
    <row r="459" spans="2:2" ht="37.5" x14ac:dyDescent="0.25">
      <c r="B459" s="20" t="s">
        <v>3865</v>
      </c>
    </row>
    <row r="460" spans="2:2" ht="75" x14ac:dyDescent="0.25">
      <c r="B460" s="20" t="s">
        <v>3866</v>
      </c>
    </row>
    <row r="461" spans="2:2" ht="18.75" x14ac:dyDescent="0.25">
      <c r="B461" s="20" t="s">
        <v>3867</v>
      </c>
    </row>
    <row r="462" spans="2:2" ht="18.75" x14ac:dyDescent="0.25">
      <c r="B462" s="20" t="s">
        <v>3614</v>
      </c>
    </row>
    <row r="463" spans="2:2" ht="37.5" x14ac:dyDescent="0.25">
      <c r="B463" s="20" t="s">
        <v>3615</v>
      </c>
    </row>
    <row r="464" spans="2:2" ht="37.5" x14ac:dyDescent="0.25">
      <c r="B464" s="20" t="s">
        <v>3616</v>
      </c>
    </row>
    <row r="465" spans="2:2" ht="18.75" x14ac:dyDescent="0.25">
      <c r="B465" s="20" t="s">
        <v>3868</v>
      </c>
    </row>
    <row r="466" spans="2:2" ht="56.25" x14ac:dyDescent="0.25">
      <c r="B466" s="20" t="s">
        <v>3869</v>
      </c>
    </row>
    <row r="467" spans="2:2" ht="18.75" x14ac:dyDescent="0.25">
      <c r="B467" s="20" t="s">
        <v>3870</v>
      </c>
    </row>
    <row r="468" spans="2:2" ht="18.75" x14ac:dyDescent="0.25">
      <c r="B468" s="20" t="s">
        <v>3617</v>
      </c>
    </row>
    <row r="469" spans="2:2" ht="18.75" x14ac:dyDescent="0.25">
      <c r="B469" s="20" t="s">
        <v>3618</v>
      </c>
    </row>
    <row r="470" spans="2:2" ht="18.75" x14ac:dyDescent="0.25">
      <c r="B470" s="20" t="s">
        <v>3619</v>
      </c>
    </row>
    <row r="471" spans="2:2" ht="37.5" x14ac:dyDescent="0.25">
      <c r="B471" s="20" t="s">
        <v>3871</v>
      </c>
    </row>
    <row r="472" spans="2:2" ht="18.75" x14ac:dyDescent="0.25">
      <c r="B472" s="20" t="s">
        <v>3872</v>
      </c>
    </row>
    <row r="473" spans="2:2" ht="37.5" x14ac:dyDescent="0.25">
      <c r="B473" s="20" t="s">
        <v>3873</v>
      </c>
    </row>
    <row r="474" spans="2:2" ht="18.75" x14ac:dyDescent="0.25">
      <c r="B474" s="20" t="s">
        <v>3874</v>
      </c>
    </row>
    <row r="475" spans="2:2" ht="56.25" x14ac:dyDescent="0.25">
      <c r="B475" s="20" t="s">
        <v>3875</v>
      </c>
    </row>
    <row r="476" spans="2:2" ht="18.75" x14ac:dyDescent="0.25">
      <c r="B476" s="19"/>
    </row>
    <row r="477" spans="2:2" ht="18.75" x14ac:dyDescent="0.25">
      <c r="B477" s="19">
        <v>22</v>
      </c>
    </row>
    <row r="478" spans="2:2" ht="18.75" x14ac:dyDescent="0.25">
      <c r="B478" s="19"/>
    </row>
    <row r="479" spans="2:2" ht="37.5" x14ac:dyDescent="0.25">
      <c r="B479" s="20" t="s">
        <v>3876</v>
      </c>
    </row>
    <row r="480" spans="2:2" ht="18.75" x14ac:dyDescent="0.25">
      <c r="B480" s="20" t="s">
        <v>3877</v>
      </c>
    </row>
    <row r="481" spans="2:2" ht="18.75" x14ac:dyDescent="0.25">
      <c r="B481" s="20" t="s">
        <v>3878</v>
      </c>
    </row>
    <row r="482" spans="2:2" ht="56.25" x14ac:dyDescent="0.25">
      <c r="B482" s="20" t="s">
        <v>4101</v>
      </c>
    </row>
    <row r="483" spans="2:2" ht="56.25" x14ac:dyDescent="0.25">
      <c r="B483" s="20" t="s">
        <v>4102</v>
      </c>
    </row>
    <row r="484" spans="2:2" ht="37.5" x14ac:dyDescent="0.25">
      <c r="B484" s="20" t="s">
        <v>3880</v>
      </c>
    </row>
    <row r="485" spans="2:2" ht="131.25" x14ac:dyDescent="0.25">
      <c r="B485" s="20" t="s">
        <v>4103</v>
      </c>
    </row>
    <row r="486" spans="2:2" ht="206.25" x14ac:dyDescent="0.25">
      <c r="B486" s="20" t="s">
        <v>4104</v>
      </c>
    </row>
    <row r="487" spans="2:2" ht="37.5" x14ac:dyDescent="0.25">
      <c r="B487" s="20" t="s">
        <v>3882</v>
      </c>
    </row>
    <row r="488" spans="2:2" ht="18.75" x14ac:dyDescent="0.25">
      <c r="B488" s="20" t="s">
        <v>3620</v>
      </c>
    </row>
    <row r="489" spans="2:2" ht="37.5" x14ac:dyDescent="0.25">
      <c r="B489" s="20" t="s">
        <v>3883</v>
      </c>
    </row>
    <row r="490" spans="2:2" ht="37.5" x14ac:dyDescent="0.25">
      <c r="B490" s="20" t="s">
        <v>3884</v>
      </c>
    </row>
    <row r="491" spans="2:2" ht="18.75" x14ac:dyDescent="0.25">
      <c r="B491" s="20"/>
    </row>
    <row r="492" spans="2:2" ht="18.75" x14ac:dyDescent="0.25">
      <c r="B492" s="20"/>
    </row>
    <row r="493" spans="2:2" ht="18.75" x14ac:dyDescent="0.25">
      <c r="B493" s="19"/>
    </row>
    <row r="494" spans="2:2" ht="18.75" x14ac:dyDescent="0.25">
      <c r="B494" s="19">
        <v>23</v>
      </c>
    </row>
    <row r="495" spans="2:2" ht="18.75" x14ac:dyDescent="0.25">
      <c r="B495" s="20"/>
    </row>
    <row r="496" spans="2:2" ht="93.75" x14ac:dyDescent="0.25">
      <c r="B496" s="20" t="s">
        <v>3885</v>
      </c>
    </row>
    <row r="497" spans="2:2" ht="18.75" x14ac:dyDescent="0.25">
      <c r="B497" s="20" t="s">
        <v>4933</v>
      </c>
    </row>
    <row r="498" spans="2:2" ht="37.5" x14ac:dyDescent="0.25">
      <c r="B498" s="20" t="s">
        <v>3887</v>
      </c>
    </row>
    <row r="499" spans="2:2" ht="56.25" x14ac:dyDescent="0.25">
      <c r="B499" s="20" t="s">
        <v>4934</v>
      </c>
    </row>
    <row r="500" spans="2:2" ht="75" x14ac:dyDescent="0.25">
      <c r="B500" s="20" t="s">
        <v>4935</v>
      </c>
    </row>
    <row r="501" spans="2:2" ht="37.5" x14ac:dyDescent="0.25">
      <c r="B501" s="20" t="s">
        <v>4936</v>
      </c>
    </row>
    <row r="502" spans="2:2" ht="18.75" x14ac:dyDescent="0.25">
      <c r="B502" s="20" t="s">
        <v>4937</v>
      </c>
    </row>
    <row r="503" spans="2:2" ht="56.25" x14ac:dyDescent="0.25">
      <c r="B503" s="20" t="s">
        <v>4938</v>
      </c>
    </row>
    <row r="504" spans="2:2" ht="37.5" x14ac:dyDescent="0.25">
      <c r="B504" s="20" t="s">
        <v>4109</v>
      </c>
    </row>
    <row r="505" spans="2:2" ht="18.75" x14ac:dyDescent="0.25">
      <c r="B505" s="20" t="s">
        <v>4939</v>
      </c>
    </row>
    <row r="506" spans="2:2" ht="112.5" x14ac:dyDescent="0.25">
      <c r="B506" s="20" t="s">
        <v>4940</v>
      </c>
    </row>
    <row r="507" spans="2:2" ht="56.25" x14ac:dyDescent="0.25">
      <c r="B507" s="20" t="s">
        <v>4941</v>
      </c>
    </row>
    <row r="508" spans="2:2" ht="18.75" x14ac:dyDescent="0.25">
      <c r="B508" s="20"/>
    </row>
    <row r="509" spans="2:2" ht="18.75" x14ac:dyDescent="0.25">
      <c r="B509" s="19"/>
    </row>
    <row r="510" spans="2:2" ht="18.75" x14ac:dyDescent="0.25">
      <c r="B510" s="19">
        <v>24</v>
      </c>
    </row>
    <row r="511" spans="2:2" ht="18.75" x14ac:dyDescent="0.25">
      <c r="B511" s="19"/>
    </row>
    <row r="512" spans="2:2" ht="75" x14ac:dyDescent="0.25">
      <c r="B512" s="20" t="s">
        <v>4942</v>
      </c>
    </row>
    <row r="513" spans="2:2" ht="37.5" x14ac:dyDescent="0.25">
      <c r="B513" s="20" t="s">
        <v>4943</v>
      </c>
    </row>
    <row r="514" spans="2:2" ht="56.25" x14ac:dyDescent="0.25">
      <c r="B514" s="20" t="s">
        <v>4944</v>
      </c>
    </row>
    <row r="515" spans="2:2" ht="56.25" x14ac:dyDescent="0.25">
      <c r="B515" s="20" t="s">
        <v>4945</v>
      </c>
    </row>
    <row r="516" spans="2:2" ht="18.75" x14ac:dyDescent="0.25">
      <c r="B516" s="20" t="s">
        <v>4946</v>
      </c>
    </row>
    <row r="517" spans="2:2" ht="37.5" x14ac:dyDescent="0.25">
      <c r="B517" s="20" t="s">
        <v>4947</v>
      </c>
    </row>
    <row r="518" spans="2:2" ht="93.75" x14ac:dyDescent="0.25">
      <c r="B518" s="20" t="s">
        <v>4948</v>
      </c>
    </row>
    <row r="519" spans="2:2" ht="56.25" x14ac:dyDescent="0.25">
      <c r="B519" s="20" t="s">
        <v>4949</v>
      </c>
    </row>
    <row r="520" spans="2:2" ht="75" x14ac:dyDescent="0.25">
      <c r="B520" s="20" t="s">
        <v>4950</v>
      </c>
    </row>
    <row r="521" spans="2:2" ht="18.75" x14ac:dyDescent="0.25">
      <c r="B521" s="20" t="s">
        <v>4693</v>
      </c>
    </row>
    <row r="522" spans="2:2" ht="37.5" x14ac:dyDescent="0.25">
      <c r="B522" s="20" t="s">
        <v>3916</v>
      </c>
    </row>
    <row r="523" spans="2:2" ht="37.5" x14ac:dyDescent="0.25">
      <c r="B523" s="20" t="s">
        <v>3899</v>
      </c>
    </row>
    <row r="524" spans="2:2" ht="18.75" x14ac:dyDescent="0.25">
      <c r="B524" s="20" t="s">
        <v>3623</v>
      </c>
    </row>
    <row r="525" spans="2:2" ht="56.25" x14ac:dyDescent="0.25">
      <c r="B525" s="20" t="s">
        <v>3624</v>
      </c>
    </row>
    <row r="526" spans="2:2" ht="18.75" x14ac:dyDescent="0.25">
      <c r="B526" s="20" t="s">
        <v>3625</v>
      </c>
    </row>
    <row r="527" spans="2:2" ht="18.75" x14ac:dyDescent="0.25">
      <c r="B527" s="19"/>
    </row>
    <row r="528" spans="2:2" ht="18.75" x14ac:dyDescent="0.25">
      <c r="B528" s="19">
        <v>25</v>
      </c>
    </row>
    <row r="529" spans="2:2" ht="18.75" x14ac:dyDescent="0.25">
      <c r="B529" s="20"/>
    </row>
    <row r="530" spans="2:2" ht="75" x14ac:dyDescent="0.25">
      <c r="B530" s="20" t="s">
        <v>4951</v>
      </c>
    </row>
    <row r="531" spans="2:2" ht="37.5" x14ac:dyDescent="0.25">
      <c r="B531" s="20" t="s">
        <v>3632</v>
      </c>
    </row>
    <row r="532" spans="2:2" ht="75" x14ac:dyDescent="0.25">
      <c r="B532" s="20" t="s">
        <v>3918</v>
      </c>
    </row>
    <row r="533" spans="2:2" ht="18.75" x14ac:dyDescent="0.25">
      <c r="B533" s="19"/>
    </row>
    <row r="534" spans="2:2" ht="18.75" x14ac:dyDescent="0.25">
      <c r="B534" s="20" t="s">
        <v>4399</v>
      </c>
    </row>
    <row r="535" spans="2:2" ht="18.75" x14ac:dyDescent="0.25">
      <c r="B535" s="20" t="s">
        <v>4334</v>
      </c>
    </row>
    <row r="536" spans="2:2" ht="18.75" x14ac:dyDescent="0.25">
      <c r="B536" s="20" t="s">
        <v>4400</v>
      </c>
    </row>
    <row r="537" spans="2:2" ht="37.5" x14ac:dyDescent="0.25">
      <c r="B537" s="20" t="s">
        <v>4401</v>
      </c>
    </row>
    <row r="538" spans="2:2" ht="18.75" x14ac:dyDescent="0.25">
      <c r="B538" s="20" t="s">
        <v>4402</v>
      </c>
    </row>
    <row r="539" spans="2:2" ht="18.75" x14ac:dyDescent="0.25">
      <c r="B539" s="20" t="s">
        <v>4403</v>
      </c>
    </row>
    <row r="540" spans="2:2" ht="18.75" x14ac:dyDescent="0.25">
      <c r="B540" s="20" t="s">
        <v>4404</v>
      </c>
    </row>
    <row r="541" spans="2:2" ht="18.75" x14ac:dyDescent="0.25">
      <c r="B541" s="20"/>
    </row>
    <row r="542" spans="2:2" ht="37.5" x14ac:dyDescent="0.25">
      <c r="B542" s="20" t="s">
        <v>3924</v>
      </c>
    </row>
    <row r="543" spans="2:2" ht="56.25" x14ac:dyDescent="0.25">
      <c r="B543" s="20" t="s">
        <v>3925</v>
      </c>
    </row>
    <row r="544" spans="2:2" ht="93.75" x14ac:dyDescent="0.25">
      <c r="B544" s="20" t="s">
        <v>3926</v>
      </c>
    </row>
    <row r="545" spans="2:2" ht="75" x14ac:dyDescent="0.25">
      <c r="B545" s="20" t="s">
        <v>3927</v>
      </c>
    </row>
    <row r="546" spans="2:2" ht="18.75" x14ac:dyDescent="0.25">
      <c r="B546" s="20"/>
    </row>
    <row r="547" spans="2:2" ht="18.75" x14ac:dyDescent="0.25">
      <c r="B547" s="19"/>
    </row>
    <row r="548" spans="2:2" ht="18.75" x14ac:dyDescent="0.25">
      <c r="B548" s="19">
        <v>26</v>
      </c>
    </row>
    <row r="549" spans="2:2" ht="18.75" x14ac:dyDescent="0.25">
      <c r="B549" s="20"/>
    </row>
    <row r="550" spans="2:2" ht="75" x14ac:dyDescent="0.25">
      <c r="B550" s="20" t="s">
        <v>3928</v>
      </c>
    </row>
    <row r="551" spans="2:2" ht="18.75" x14ac:dyDescent="0.25">
      <c r="B551" s="20"/>
    </row>
    <row r="552" spans="2:2" ht="56.25" x14ac:dyDescent="0.25">
      <c r="B552" s="20" t="s">
        <v>4406</v>
      </c>
    </row>
    <row r="553" spans="2:2" ht="18.75" x14ac:dyDescent="0.25">
      <c r="B553" s="20" t="s">
        <v>4707</v>
      </c>
    </row>
    <row r="554" spans="2:2" ht="18.75" x14ac:dyDescent="0.25">
      <c r="B554" s="20" t="s">
        <v>4268</v>
      </c>
    </row>
    <row r="555" spans="2:2" ht="18.75" x14ac:dyDescent="0.25">
      <c r="B555" s="184"/>
    </row>
    <row r="556" spans="2:2" ht="37.5" x14ac:dyDescent="0.25">
      <c r="B556" s="20" t="s">
        <v>3634</v>
      </c>
    </row>
    <row r="557" spans="2:2" ht="75" x14ac:dyDescent="0.25">
      <c r="B557" s="20" t="s">
        <v>4408</v>
      </c>
    </row>
    <row r="558" spans="2:2" ht="37.5" x14ac:dyDescent="0.25">
      <c r="B558" s="20" t="s">
        <v>3635</v>
      </c>
    </row>
    <row r="559" spans="2:2" ht="75" x14ac:dyDescent="0.25">
      <c r="B559" s="20" t="s">
        <v>3636</v>
      </c>
    </row>
    <row r="560" spans="2:2" ht="18.75" x14ac:dyDescent="0.25">
      <c r="B560" s="20" t="s">
        <v>3637</v>
      </c>
    </row>
    <row r="561" spans="2:2" ht="37.5" x14ac:dyDescent="0.25">
      <c r="B561" s="20" t="s">
        <v>3638</v>
      </c>
    </row>
    <row r="562" spans="2:2" ht="18.75" x14ac:dyDescent="0.25">
      <c r="B562" s="20" t="s">
        <v>3639</v>
      </c>
    </row>
    <row r="563" spans="2:2" ht="37.5" x14ac:dyDescent="0.25">
      <c r="B563" s="20" t="s">
        <v>3640</v>
      </c>
    </row>
    <row r="564" spans="2:2" ht="18.75" x14ac:dyDescent="0.25">
      <c r="B564" s="20"/>
    </row>
    <row r="565" spans="2:2" ht="37.5" x14ac:dyDescent="0.25">
      <c r="B565" s="20" t="s">
        <v>4409</v>
      </c>
    </row>
    <row r="566" spans="2:2" ht="37.5" x14ac:dyDescent="0.25">
      <c r="B566" s="20" t="s">
        <v>4709</v>
      </c>
    </row>
    <row r="567" spans="2:2" ht="18.75" x14ac:dyDescent="0.25">
      <c r="B567" s="20"/>
    </row>
    <row r="568" spans="2:2" ht="18.75" x14ac:dyDescent="0.25">
      <c r="B568" s="20"/>
    </row>
    <row r="569" spans="2:2" ht="18.75" x14ac:dyDescent="0.25">
      <c r="B569" s="20"/>
    </row>
    <row r="570" spans="2:2" ht="18.75" x14ac:dyDescent="0.25">
      <c r="B570" s="19"/>
    </row>
    <row r="571" spans="2:2" ht="18.75" x14ac:dyDescent="0.25">
      <c r="B571" s="19">
        <v>27</v>
      </c>
    </row>
    <row r="572" spans="2:2" ht="18.75" x14ac:dyDescent="0.25">
      <c r="B572" s="20"/>
    </row>
    <row r="573" spans="2:2" ht="56.25" x14ac:dyDescent="0.25">
      <c r="B573" s="20" t="s">
        <v>3936</v>
      </c>
    </row>
    <row r="574" spans="2:2" ht="56.25" x14ac:dyDescent="0.25">
      <c r="B574" s="20" t="s">
        <v>3937</v>
      </c>
    </row>
    <row r="575" spans="2:2" ht="37.5" x14ac:dyDescent="0.25">
      <c r="B575" s="20" t="s">
        <v>3938</v>
      </c>
    </row>
    <row r="576" spans="2:2" ht="18.75" x14ac:dyDescent="0.25">
      <c r="B576" s="20"/>
    </row>
    <row r="577" spans="2:2" ht="18.75" x14ac:dyDescent="0.25">
      <c r="B577" s="20" t="s">
        <v>4411</v>
      </c>
    </row>
    <row r="578" spans="2:2" ht="18.75" x14ac:dyDescent="0.25">
      <c r="B578" s="20" t="s">
        <v>4412</v>
      </c>
    </row>
    <row r="579" spans="2:2" ht="18.75" x14ac:dyDescent="0.25">
      <c r="B579" s="20" t="s">
        <v>4413</v>
      </c>
    </row>
    <row r="580" spans="2:2" ht="18.75" x14ac:dyDescent="0.25">
      <c r="B580" s="20" t="s">
        <v>4414</v>
      </c>
    </row>
    <row r="581" spans="2:2" ht="18.75" x14ac:dyDescent="0.25">
      <c r="B581" s="20"/>
    </row>
    <row r="582" spans="2:2" ht="93.75" x14ac:dyDescent="0.25">
      <c r="B582" s="20" t="s">
        <v>3942</v>
      </c>
    </row>
    <row r="583" spans="2:2" ht="18.75" x14ac:dyDescent="0.25">
      <c r="B583" s="20" t="s">
        <v>3642</v>
      </c>
    </row>
    <row r="584" spans="2:2" ht="37.5" x14ac:dyDescent="0.25">
      <c r="B584" s="20" t="s">
        <v>3943</v>
      </c>
    </row>
    <row r="585" spans="2:2" ht="56.25" x14ac:dyDescent="0.25">
      <c r="B585" s="20" t="s">
        <v>3643</v>
      </c>
    </row>
    <row r="586" spans="2:2" ht="18.75" x14ac:dyDescent="0.25">
      <c r="B586" s="20"/>
    </row>
    <row r="587" spans="2:2" ht="37.5" x14ac:dyDescent="0.25">
      <c r="B587" s="221" t="s">
        <v>4415</v>
      </c>
    </row>
    <row r="588" spans="2:2" ht="18.75" x14ac:dyDescent="0.25">
      <c r="B588" s="221" t="s">
        <v>4416</v>
      </c>
    </row>
    <row r="589" spans="2:2" ht="18.75" x14ac:dyDescent="0.25">
      <c r="B589" s="221" t="s">
        <v>4417</v>
      </c>
    </row>
    <row r="590" spans="2:2" ht="18.75" x14ac:dyDescent="0.25">
      <c r="B590" s="221"/>
    </row>
    <row r="591" spans="2:2" ht="56.25" x14ac:dyDescent="0.25">
      <c r="B591" s="221" t="s">
        <v>4418</v>
      </c>
    </row>
    <row r="592" spans="2:2" ht="18.75" x14ac:dyDescent="0.25">
      <c r="B592" s="222"/>
    </row>
    <row r="593" spans="2:2" ht="75" x14ac:dyDescent="0.25">
      <c r="B593" s="222" t="s">
        <v>4952</v>
      </c>
    </row>
    <row r="594" spans="2:2" ht="18.75" x14ac:dyDescent="0.25">
      <c r="B594" s="221"/>
    </row>
    <row r="595" spans="2:2" ht="18.75" x14ac:dyDescent="0.25">
      <c r="B595" s="221">
        <v>28</v>
      </c>
    </row>
    <row r="596" spans="2:2" ht="18.75" x14ac:dyDescent="0.25">
      <c r="B596" s="222"/>
    </row>
    <row r="597" spans="2:2" ht="18.75" x14ac:dyDescent="0.25">
      <c r="B597" s="222" t="s">
        <v>4953</v>
      </c>
    </row>
    <row r="598" spans="2:2" ht="18.75" x14ac:dyDescent="0.25">
      <c r="B598" s="222"/>
    </row>
    <row r="599" spans="2:2" ht="18.75" x14ac:dyDescent="0.25">
      <c r="B599" s="221" t="s">
        <v>4420</v>
      </c>
    </row>
    <row r="600" spans="2:2" ht="18.75" x14ac:dyDescent="0.25">
      <c r="B600" s="222"/>
    </row>
    <row r="601" spans="2:2" ht="75" x14ac:dyDescent="0.25">
      <c r="B601" s="222" t="s">
        <v>4954</v>
      </c>
    </row>
    <row r="602" spans="2:2" ht="56.25" x14ac:dyDescent="0.25">
      <c r="B602" s="222" t="s">
        <v>4422</v>
      </c>
    </row>
    <row r="603" spans="2:2" ht="18.75" x14ac:dyDescent="0.25">
      <c r="B603" s="222" t="s">
        <v>4423</v>
      </c>
    </row>
    <row r="604" spans="2:2" ht="18.75" x14ac:dyDescent="0.25">
      <c r="B604" s="222" t="s">
        <v>4424</v>
      </c>
    </row>
    <row r="605" spans="2:2" ht="37.5" x14ac:dyDescent="0.25">
      <c r="B605" s="222" t="s">
        <v>4425</v>
      </c>
    </row>
    <row r="606" spans="2:2" ht="37.5" x14ac:dyDescent="0.25">
      <c r="B606" s="222" t="s">
        <v>4426</v>
      </c>
    </row>
    <row r="607" spans="2:2" ht="56.25" x14ac:dyDescent="0.25">
      <c r="B607" s="222" t="s">
        <v>4427</v>
      </c>
    </row>
    <row r="608" spans="2:2" ht="37.5" x14ac:dyDescent="0.25">
      <c r="B608" s="222" t="s">
        <v>4428</v>
      </c>
    </row>
    <row r="609" spans="2:2" ht="75" x14ac:dyDescent="0.25">
      <c r="B609" s="222" t="s">
        <v>4429</v>
      </c>
    </row>
    <row r="610" spans="2:2" ht="18.75" x14ac:dyDescent="0.25">
      <c r="B610" s="222" t="s">
        <v>4430</v>
      </c>
    </row>
    <row r="611" spans="2:2" ht="75" x14ac:dyDescent="0.25">
      <c r="B611" s="222" t="s">
        <v>4431</v>
      </c>
    </row>
    <row r="612" spans="2:2" ht="56.25" x14ac:dyDescent="0.25">
      <c r="B612" s="222" t="s">
        <v>4432</v>
      </c>
    </row>
    <row r="613" spans="2:2" ht="18.75" x14ac:dyDescent="0.25">
      <c r="B613" s="222"/>
    </row>
    <row r="614" spans="2:2" ht="18.75" x14ac:dyDescent="0.25">
      <c r="B614" s="221"/>
    </row>
    <row r="615" spans="2:2" ht="18.75" x14ac:dyDescent="0.25">
      <c r="B615" s="221">
        <v>29</v>
      </c>
    </row>
    <row r="616" spans="2:2" ht="18.75" x14ac:dyDescent="0.25">
      <c r="B616" s="222"/>
    </row>
    <row r="617" spans="2:2" ht="56.25" x14ac:dyDescent="0.25">
      <c r="B617" s="222" t="s">
        <v>4433</v>
      </c>
    </row>
    <row r="618" spans="2:2" ht="37.5" x14ac:dyDescent="0.25">
      <c r="B618" s="222" t="s">
        <v>4434</v>
      </c>
    </row>
    <row r="619" spans="2:2" ht="37.5" x14ac:dyDescent="0.25">
      <c r="B619" s="222" t="s">
        <v>4955</v>
      </c>
    </row>
    <row r="620" spans="2:2" ht="18.75" x14ac:dyDescent="0.25">
      <c r="B620" s="218"/>
    </row>
    <row r="621" spans="2:2" ht="56.25" x14ac:dyDescent="0.25">
      <c r="B621" s="221" t="s">
        <v>4436</v>
      </c>
    </row>
    <row r="622" spans="2:2" ht="18.75" x14ac:dyDescent="0.25">
      <c r="B622" s="222"/>
    </row>
    <row r="623" spans="2:2" ht="37.5" x14ac:dyDescent="0.25">
      <c r="B623" s="222" t="s">
        <v>4437</v>
      </c>
    </row>
    <row r="624" spans="2:2" ht="75" x14ac:dyDescent="0.25">
      <c r="B624" s="222" t="s">
        <v>4956</v>
      </c>
    </row>
    <row r="625" spans="2:3" ht="18.75" x14ac:dyDescent="0.25">
      <c r="B625" s="222" t="s">
        <v>4439</v>
      </c>
    </row>
    <row r="626" spans="2:3" ht="18.75" x14ac:dyDescent="0.25">
      <c r="B626" s="222" t="s">
        <v>4440</v>
      </c>
    </row>
    <row r="627" spans="2:3" ht="37.5" x14ac:dyDescent="0.25">
      <c r="B627" s="222" t="s">
        <v>4441</v>
      </c>
    </row>
    <row r="628" spans="2:3" ht="56.25" x14ac:dyDescent="0.25">
      <c r="B628" s="222" t="s">
        <v>4442</v>
      </c>
    </row>
    <row r="629" spans="2:3" ht="56.25" x14ac:dyDescent="0.25">
      <c r="B629" s="222" t="s">
        <v>4443</v>
      </c>
      <c r="C629" s="214"/>
    </row>
    <row r="630" spans="2:3" ht="37.5" x14ac:dyDescent="0.25">
      <c r="B630" s="222" t="s">
        <v>4444</v>
      </c>
      <c r="C630" s="214"/>
    </row>
    <row r="631" spans="2:3" ht="37.5" x14ac:dyDescent="0.25">
      <c r="B631" s="222" t="s">
        <v>4445</v>
      </c>
      <c r="C631" s="214"/>
    </row>
    <row r="632" spans="2:3" ht="18.75" x14ac:dyDescent="0.25">
      <c r="B632" s="221"/>
    </row>
    <row r="633" spans="2:3" ht="18.75" x14ac:dyDescent="0.25">
      <c r="B633" s="221" t="s">
        <v>4446</v>
      </c>
    </row>
    <row r="634" spans="2:3" ht="18.75" x14ac:dyDescent="0.25">
      <c r="B634" s="219"/>
    </row>
    <row r="635" spans="2:3" ht="37.5" x14ac:dyDescent="0.25">
      <c r="B635" s="222" t="s">
        <v>4957</v>
      </c>
    </row>
    <row r="636" spans="2:3" ht="18.75" x14ac:dyDescent="0.25">
      <c r="B636" s="221"/>
    </row>
    <row r="637" spans="2:3" ht="18.75" x14ac:dyDescent="0.25">
      <c r="B637" s="221"/>
    </row>
    <row r="638" spans="2:3" ht="18.75" x14ac:dyDescent="0.25">
      <c r="B638" s="221"/>
    </row>
    <row r="639" spans="2:3" ht="18.75" x14ac:dyDescent="0.25">
      <c r="B639" s="221">
        <v>30</v>
      </c>
    </row>
    <row r="640" spans="2:3" ht="18.75" x14ac:dyDescent="0.25">
      <c r="B640" s="221"/>
    </row>
    <row r="641" spans="2:3" ht="112.5" x14ac:dyDescent="0.25">
      <c r="B641" s="222" t="s">
        <v>4958</v>
      </c>
    </row>
    <row r="642" spans="2:3" ht="18.75" x14ac:dyDescent="0.25">
      <c r="B642" s="222" t="s">
        <v>4448</v>
      </c>
      <c r="C642" s="214"/>
    </row>
    <row r="643" spans="2:3" ht="18.75" x14ac:dyDescent="0.25">
      <c r="B643" s="222" t="s">
        <v>4449</v>
      </c>
    </row>
    <row r="644" spans="2:3" ht="18.75" x14ac:dyDescent="0.25">
      <c r="B644" s="222" t="s">
        <v>4450</v>
      </c>
    </row>
    <row r="645" spans="2:3" ht="37.5" x14ac:dyDescent="0.25">
      <c r="B645" s="222" t="s">
        <v>4451</v>
      </c>
    </row>
    <row r="646" spans="2:3" ht="75" x14ac:dyDescent="0.25">
      <c r="B646" s="222" t="s">
        <v>4452</v>
      </c>
    </row>
    <row r="647" spans="2:3" ht="37.5" x14ac:dyDescent="0.25">
      <c r="B647" s="222" t="s">
        <v>4453</v>
      </c>
    </row>
    <row r="648" spans="2:3" ht="56.25" x14ac:dyDescent="0.25">
      <c r="B648" s="222" t="s">
        <v>1057</v>
      </c>
    </row>
    <row r="649" spans="2:3" ht="56.25" x14ac:dyDescent="0.25">
      <c r="B649" s="222" t="s">
        <v>1058</v>
      </c>
    </row>
    <row r="650" spans="2:3" ht="93.75" x14ac:dyDescent="0.25">
      <c r="B650" s="222" t="s">
        <v>4454</v>
      </c>
    </row>
    <row r="651" spans="2:3" ht="56.25" x14ac:dyDescent="0.25">
      <c r="B651" s="222" t="s">
        <v>4455</v>
      </c>
    </row>
    <row r="652" spans="2:3" ht="18.75" x14ac:dyDescent="0.25">
      <c r="B652" s="221"/>
    </row>
    <row r="653" spans="2:3" ht="18.75" x14ac:dyDescent="0.25">
      <c r="B653" s="221" t="s">
        <v>4456</v>
      </c>
    </row>
    <row r="654" spans="2:3" ht="18.75" x14ac:dyDescent="0.25">
      <c r="B654" s="222"/>
    </row>
    <row r="655" spans="2:3" ht="75" x14ac:dyDescent="0.25">
      <c r="B655" s="222" t="s">
        <v>4959</v>
      </c>
    </row>
    <row r="656" spans="2:3" ht="18.75" x14ac:dyDescent="0.25">
      <c r="B656" s="222"/>
    </row>
    <row r="657" spans="2:3" ht="18.75" x14ac:dyDescent="0.25">
      <c r="B657" s="221">
        <v>31</v>
      </c>
    </row>
    <row r="658" spans="2:3" ht="18.75" x14ac:dyDescent="0.25">
      <c r="B658" s="221"/>
    </row>
    <row r="659" spans="2:3" ht="56.25" x14ac:dyDescent="0.25">
      <c r="B659" s="222" t="s">
        <v>4960</v>
      </c>
    </row>
    <row r="660" spans="2:3" ht="18.75" x14ac:dyDescent="0.25">
      <c r="B660" s="221"/>
    </row>
    <row r="661" spans="2:3" ht="18.75" x14ac:dyDescent="0.25">
      <c r="B661" s="221" t="s">
        <v>4458</v>
      </c>
    </row>
    <row r="662" spans="2:3" ht="18.75" x14ac:dyDescent="0.25">
      <c r="B662" s="222"/>
    </row>
    <row r="663" spans="2:3" ht="37.5" x14ac:dyDescent="0.25">
      <c r="B663" s="222" t="s">
        <v>4459</v>
      </c>
    </row>
    <row r="664" spans="2:3" ht="18.75" x14ac:dyDescent="0.25">
      <c r="B664" s="222"/>
    </row>
    <row r="665" spans="2:3" ht="18.75" x14ac:dyDescent="0.25">
      <c r="B665" s="221" t="s">
        <v>4460</v>
      </c>
    </row>
    <row r="666" spans="2:3" ht="18.75" x14ac:dyDescent="0.25">
      <c r="B666" s="222"/>
    </row>
    <row r="667" spans="2:3" ht="37.5" x14ac:dyDescent="0.25">
      <c r="B667" s="222" t="s">
        <v>4749</v>
      </c>
    </row>
    <row r="668" spans="2:3" ht="112.5" x14ac:dyDescent="0.25">
      <c r="B668" s="222" t="s">
        <v>4462</v>
      </c>
      <c r="C668" s="214"/>
    </row>
    <row r="669" spans="2:3" ht="18.75" x14ac:dyDescent="0.25">
      <c r="B669" s="222" t="s">
        <v>3986</v>
      </c>
      <c r="C669" s="214"/>
    </row>
    <row r="670" spans="2:3" ht="56.25" x14ac:dyDescent="0.25">
      <c r="B670" s="222" t="s">
        <v>4463</v>
      </c>
      <c r="C670" s="214"/>
    </row>
    <row r="671" spans="2:3" ht="56.25" x14ac:dyDescent="0.25">
      <c r="B671" s="222" t="s">
        <v>4464</v>
      </c>
      <c r="C671" s="214"/>
    </row>
    <row r="672" spans="2:3" ht="18.75" x14ac:dyDescent="0.25">
      <c r="B672" s="222"/>
    </row>
    <row r="673" spans="2:2" ht="18.75" x14ac:dyDescent="0.25">
      <c r="B673" s="221" t="s">
        <v>4465</v>
      </c>
    </row>
    <row r="674" spans="2:2" ht="18.75" x14ac:dyDescent="0.25">
      <c r="B674" s="218"/>
    </row>
    <row r="675" spans="2:2" ht="37.5" x14ac:dyDescent="0.25">
      <c r="B675" s="222" t="s">
        <v>4466</v>
      </c>
    </row>
    <row r="676" spans="2:2" ht="18.75" x14ac:dyDescent="0.25">
      <c r="B676" s="222"/>
    </row>
    <row r="677" spans="2:2" ht="37.5" x14ac:dyDescent="0.25">
      <c r="B677" s="221" t="s">
        <v>4961</v>
      </c>
    </row>
    <row r="678" spans="2:2" ht="18.75" x14ac:dyDescent="0.25">
      <c r="B678" s="218"/>
    </row>
    <row r="679" spans="2:2" ht="37.5" x14ac:dyDescent="0.25">
      <c r="B679" s="222" t="s">
        <v>4468</v>
      </c>
    </row>
    <row r="680" spans="2:2" ht="18.75" x14ac:dyDescent="0.25">
      <c r="B680" s="221">
        <v>32</v>
      </c>
    </row>
    <row r="681" spans="2:2" ht="18.75" x14ac:dyDescent="0.25">
      <c r="B681" s="222"/>
    </row>
    <row r="682" spans="2:2" ht="37.5" x14ac:dyDescent="0.25">
      <c r="B682" s="222" t="s">
        <v>4469</v>
      </c>
    </row>
    <row r="683" spans="2:2" ht="18.75" x14ac:dyDescent="0.25">
      <c r="B683" s="221"/>
    </row>
    <row r="684" spans="2:2" ht="37.5" x14ac:dyDescent="0.25">
      <c r="B684" s="221" t="s">
        <v>4470</v>
      </c>
    </row>
    <row r="685" spans="2:2" ht="18.75" x14ac:dyDescent="0.25">
      <c r="B685" s="222"/>
    </row>
    <row r="686" spans="2:2" ht="75" x14ac:dyDescent="0.25">
      <c r="B686" s="222" t="s">
        <v>4962</v>
      </c>
    </row>
    <row r="687" spans="2:2" ht="18.75" x14ac:dyDescent="0.25">
      <c r="B687" s="222"/>
    </row>
    <row r="688" spans="2:2" ht="18.75" x14ac:dyDescent="0.25">
      <c r="B688" s="191"/>
    </row>
    <row r="689" spans="2:45" ht="18.75" x14ac:dyDescent="0.25">
      <c r="B689" s="191"/>
    </row>
    <row r="690" spans="2:45" ht="18.75" x14ac:dyDescent="0.25">
      <c r="B690" s="191"/>
    </row>
    <row r="691" spans="2:45" ht="18.75" x14ac:dyDescent="0.25">
      <c r="B691" s="220" t="s">
        <v>4473</v>
      </c>
    </row>
    <row r="692" spans="2:45" ht="18.75" x14ac:dyDescent="0.25">
      <c r="B692" s="220" t="s">
        <v>4474</v>
      </c>
    </row>
    <row r="693" spans="2:45" ht="18.75" x14ac:dyDescent="0.25">
      <c r="B693" s="220" t="s">
        <v>9</v>
      </c>
    </row>
    <row r="694" spans="2:45" ht="18.75" x14ac:dyDescent="0.25">
      <c r="B694" s="220" t="s">
        <v>4475</v>
      </c>
    </row>
    <row r="695" spans="2:45" ht="18.75" x14ac:dyDescent="0.3">
      <c r="B695" s="258" t="s">
        <v>4963</v>
      </c>
    </row>
    <row r="697" spans="2:45" ht="18.75" x14ac:dyDescent="0.25">
      <c r="B697" s="256" t="s">
        <v>173</v>
      </c>
    </row>
    <row r="698" spans="2:45" ht="18.75" x14ac:dyDescent="0.25">
      <c r="B698" s="256" t="s">
        <v>4969</v>
      </c>
    </row>
    <row r="699" spans="2:45" ht="18.75" x14ac:dyDescent="0.25">
      <c r="B699" s="256" t="s">
        <v>4964</v>
      </c>
    </row>
    <row r="700" spans="2:45" ht="18.75" x14ac:dyDescent="0.25">
      <c r="B700" s="259" t="s">
        <v>4965</v>
      </c>
    </row>
    <row r="701" spans="2:45" ht="18.75" x14ac:dyDescent="0.25">
      <c r="B701" s="256" t="s">
        <v>4966</v>
      </c>
    </row>
    <row r="702" spans="2:45" ht="18.75" x14ac:dyDescent="0.25">
      <c r="B702" s="256" t="s">
        <v>4967</v>
      </c>
    </row>
    <row r="703" spans="2:45" ht="18.75" x14ac:dyDescent="0.25">
      <c r="B703" s="256" t="s">
        <v>4968</v>
      </c>
    </row>
    <row r="704" spans="2:45" x14ac:dyDescent="0.25">
      <c r="B704" s="343" t="s">
        <v>4970</v>
      </c>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c r="AA704" s="343"/>
      <c r="AB704" s="343"/>
      <c r="AC704" s="343"/>
      <c r="AD704" s="343"/>
      <c r="AE704" s="343"/>
      <c r="AF704" s="343"/>
      <c r="AG704" s="343"/>
      <c r="AH704" s="343"/>
      <c r="AI704" s="343"/>
      <c r="AJ704" s="343"/>
      <c r="AK704" s="343"/>
      <c r="AL704" s="343"/>
      <c r="AM704" s="343"/>
      <c r="AN704" s="343"/>
      <c r="AO704" s="343"/>
      <c r="AP704" s="343"/>
      <c r="AQ704" s="343"/>
      <c r="AR704" s="343"/>
      <c r="AS704" s="343"/>
    </row>
    <row r="705" spans="2:45" x14ac:dyDescent="0.25">
      <c r="B705" s="335"/>
      <c r="C705" s="335"/>
      <c r="D705" s="335"/>
      <c r="E705" s="335"/>
      <c r="F705" s="335"/>
      <c r="G705" s="335"/>
      <c r="H705" s="335"/>
      <c r="I705" s="335"/>
      <c r="J705" s="335"/>
      <c r="K705" s="335"/>
      <c r="L705" s="335"/>
      <c r="M705" s="335"/>
      <c r="N705" s="335"/>
      <c r="O705" s="335"/>
      <c r="P705" s="335"/>
      <c r="Q705" s="335"/>
      <c r="R705" s="335"/>
      <c r="S705" s="335"/>
      <c r="T705" s="335"/>
      <c r="U705" s="335"/>
      <c r="V705" s="335"/>
      <c r="W705" s="335"/>
      <c r="X705" s="335"/>
      <c r="Y705" s="335"/>
      <c r="Z705" s="335"/>
      <c r="AA705" s="335"/>
      <c r="AB705" s="335"/>
      <c r="AC705" s="335"/>
      <c r="AD705" s="335"/>
      <c r="AE705" s="335"/>
      <c r="AF705" s="335"/>
      <c r="AG705" s="335"/>
      <c r="AH705" s="335"/>
      <c r="AI705" s="335"/>
      <c r="AJ705" s="335"/>
      <c r="AK705" s="335"/>
      <c r="AL705" s="335"/>
      <c r="AM705" s="335"/>
      <c r="AN705" s="335"/>
      <c r="AO705" s="335"/>
      <c r="AP705" s="335"/>
      <c r="AQ705" s="335"/>
      <c r="AR705" s="335"/>
      <c r="AS705" s="335"/>
    </row>
    <row r="706" spans="2:45" x14ac:dyDescent="0.25">
      <c r="B706" s="335"/>
      <c r="C706" s="335"/>
      <c r="D706" s="335"/>
      <c r="E706" s="335"/>
      <c r="F706" s="335"/>
      <c r="G706" s="335"/>
      <c r="H706" s="335"/>
      <c r="I706" s="335"/>
      <c r="J706" s="335"/>
      <c r="K706" s="335"/>
      <c r="L706" s="335"/>
      <c r="M706" s="335"/>
      <c r="N706" s="335"/>
      <c r="O706" s="335"/>
      <c r="P706" s="335"/>
      <c r="Q706" s="335"/>
      <c r="R706" s="335"/>
      <c r="S706" s="335"/>
      <c r="T706" s="335"/>
      <c r="U706" s="335"/>
      <c r="V706" s="335"/>
      <c r="W706" s="335"/>
      <c r="X706" s="335"/>
      <c r="Y706" s="335" t="s">
        <v>4971</v>
      </c>
      <c r="Z706" s="335"/>
      <c r="AA706" s="335"/>
      <c r="AB706" s="335"/>
      <c r="AC706" s="335"/>
      <c r="AD706" s="335"/>
      <c r="AE706" s="335"/>
      <c r="AF706" s="335"/>
      <c r="AG706" s="335"/>
      <c r="AH706" s="335"/>
      <c r="AI706" s="335"/>
      <c r="AJ706" s="335"/>
      <c r="AK706" s="335"/>
      <c r="AL706" s="335"/>
      <c r="AM706" s="335"/>
      <c r="AN706" s="335"/>
      <c r="AO706" s="335"/>
      <c r="AP706" s="335"/>
      <c r="AQ706" s="335"/>
      <c r="AR706" s="335"/>
      <c r="AS706" s="335"/>
    </row>
    <row r="707" spans="2:45" x14ac:dyDescent="0.25">
      <c r="B707" s="335"/>
      <c r="C707" s="335"/>
      <c r="D707" s="335"/>
      <c r="E707" s="335"/>
      <c r="F707" s="335"/>
      <c r="G707" s="335"/>
      <c r="H707" s="335"/>
      <c r="I707" s="335"/>
      <c r="J707" s="335"/>
      <c r="K707" s="335"/>
      <c r="L707" s="335"/>
      <c r="M707" s="335"/>
      <c r="N707" s="335"/>
      <c r="O707" s="335"/>
      <c r="P707" s="335"/>
      <c r="Q707" s="335"/>
      <c r="R707" s="335"/>
      <c r="S707" s="335"/>
      <c r="T707" s="335"/>
      <c r="U707" s="335"/>
      <c r="V707" s="335"/>
      <c r="W707" s="335"/>
      <c r="X707" s="335"/>
      <c r="Y707" s="339" t="s">
        <v>4478</v>
      </c>
      <c r="Z707" s="339"/>
      <c r="AA707" s="339"/>
      <c r="AB707" s="339"/>
      <c r="AC707" s="339"/>
      <c r="AD707" s="339"/>
      <c r="AE707" s="339"/>
      <c r="AF707" s="339"/>
      <c r="AG707" s="339"/>
      <c r="AH707" s="339"/>
      <c r="AI707" s="339"/>
      <c r="AJ707" s="339"/>
      <c r="AK707" s="339"/>
      <c r="AL707" s="339"/>
      <c r="AM707" s="339"/>
      <c r="AN707" s="339"/>
      <c r="AO707" s="339"/>
      <c r="AP707" s="339"/>
      <c r="AQ707" s="339"/>
      <c r="AR707" s="339"/>
      <c r="AS707" s="339"/>
    </row>
    <row r="708" spans="2:45" ht="15.75" thickBot="1" x14ac:dyDescent="0.3">
      <c r="B708" s="335"/>
      <c r="C708" s="335"/>
      <c r="D708" s="335"/>
      <c r="E708" s="335"/>
      <c r="F708" s="335"/>
      <c r="G708" s="335"/>
      <c r="H708" s="335"/>
      <c r="I708" s="335"/>
      <c r="J708" s="335"/>
      <c r="K708" s="335"/>
      <c r="L708" s="335"/>
      <c r="M708" s="335"/>
      <c r="N708" s="335"/>
      <c r="O708" s="335"/>
      <c r="P708" s="335"/>
      <c r="Q708" s="335"/>
      <c r="R708" s="335"/>
      <c r="S708" s="335"/>
      <c r="T708" s="335"/>
      <c r="U708" s="335"/>
      <c r="V708" s="335"/>
      <c r="W708" s="335"/>
      <c r="X708" s="335"/>
      <c r="Y708" s="336"/>
      <c r="Z708" s="336"/>
      <c r="AA708" s="336"/>
      <c r="AB708" s="336"/>
      <c r="AC708" s="336"/>
      <c r="AD708" s="336"/>
      <c r="AE708" s="336"/>
      <c r="AF708" s="336"/>
      <c r="AG708" s="336"/>
      <c r="AH708" s="336"/>
      <c r="AI708" s="336"/>
      <c r="AJ708" s="336"/>
      <c r="AK708" s="336"/>
      <c r="AL708" s="336"/>
      <c r="AM708" s="336"/>
      <c r="AN708" s="336"/>
      <c r="AO708" s="336"/>
      <c r="AP708" s="336"/>
      <c r="AQ708" s="336"/>
      <c r="AR708" s="336"/>
      <c r="AS708" s="336"/>
    </row>
    <row r="709" spans="2:45" ht="15.75" thickBot="1" x14ac:dyDescent="0.3">
      <c r="B709" s="335"/>
      <c r="C709" s="335"/>
      <c r="D709" s="335"/>
      <c r="E709" s="335"/>
      <c r="F709" s="335"/>
      <c r="G709" s="335"/>
      <c r="H709" s="335"/>
      <c r="I709" s="335"/>
      <c r="J709" s="335"/>
      <c r="K709" s="335"/>
      <c r="L709" s="335"/>
      <c r="M709" s="335"/>
      <c r="N709" s="335"/>
      <c r="O709" s="335"/>
      <c r="P709" s="335"/>
      <c r="Q709" s="335"/>
      <c r="R709" s="335"/>
      <c r="S709" s="335"/>
      <c r="T709" s="335"/>
      <c r="U709" s="335"/>
      <c r="V709" s="335"/>
      <c r="W709" s="335"/>
      <c r="X709" s="335"/>
      <c r="Y709" s="340" t="s">
        <v>4972</v>
      </c>
      <c r="Z709" s="340"/>
      <c r="AA709" s="340"/>
      <c r="AB709" s="340"/>
      <c r="AC709" s="340"/>
      <c r="AD709" s="340"/>
      <c r="AE709" s="342"/>
      <c r="AF709" s="342"/>
      <c r="AG709" s="342"/>
      <c r="AH709" s="342"/>
      <c r="AI709" s="342"/>
      <c r="AJ709" s="342"/>
      <c r="AK709" s="342"/>
      <c r="AL709" s="342"/>
      <c r="AM709" s="342"/>
      <c r="AN709" s="342"/>
      <c r="AO709" s="342"/>
      <c r="AP709" s="342"/>
      <c r="AQ709" s="342"/>
      <c r="AR709" s="342"/>
      <c r="AS709" s="342"/>
    </row>
    <row r="710" spans="2:45" x14ac:dyDescent="0.25">
      <c r="B710" s="335"/>
      <c r="C710" s="335"/>
      <c r="D710" s="335"/>
      <c r="E710" s="335"/>
      <c r="F710" s="335"/>
      <c r="G710" s="335"/>
      <c r="H710" s="335"/>
      <c r="I710" s="335"/>
      <c r="J710" s="335"/>
      <c r="K710" s="335"/>
      <c r="L710" s="335"/>
      <c r="M710" s="335"/>
      <c r="N710" s="335"/>
      <c r="O710" s="335"/>
      <c r="P710" s="335"/>
      <c r="Q710" s="335"/>
      <c r="R710" s="335"/>
      <c r="S710" s="335"/>
      <c r="T710" s="335"/>
      <c r="U710" s="335"/>
      <c r="V710" s="335"/>
      <c r="W710" s="335"/>
      <c r="X710" s="335"/>
      <c r="Y710" s="338" t="s">
        <v>4973</v>
      </c>
      <c r="Z710" s="338"/>
      <c r="AA710" s="338"/>
      <c r="AB710" s="338"/>
      <c r="AC710" s="338"/>
      <c r="AD710" s="338"/>
      <c r="AE710" s="338"/>
      <c r="AF710" s="338"/>
      <c r="AG710" s="338"/>
      <c r="AH710" s="338"/>
      <c r="AI710" s="338"/>
      <c r="AJ710" s="338"/>
      <c r="AK710" s="338"/>
      <c r="AL710" s="338"/>
      <c r="AM710" s="338"/>
      <c r="AN710" s="338"/>
      <c r="AO710" s="338"/>
      <c r="AP710" s="338"/>
      <c r="AQ710" s="338"/>
      <c r="AR710" s="338"/>
      <c r="AS710" s="338"/>
    </row>
    <row r="711" spans="2:45" ht="15.75" thickBot="1" x14ac:dyDescent="0.3">
      <c r="B711" s="335"/>
      <c r="C711" s="335"/>
      <c r="D711" s="335"/>
      <c r="E711" s="335"/>
      <c r="F711" s="335"/>
      <c r="G711" s="335"/>
      <c r="H711" s="335"/>
      <c r="I711" s="335"/>
      <c r="J711" s="335"/>
      <c r="K711" s="335"/>
      <c r="L711" s="335"/>
      <c r="M711" s="335"/>
      <c r="N711" s="335"/>
      <c r="O711" s="335"/>
      <c r="P711" s="335"/>
      <c r="Q711" s="335"/>
      <c r="R711" s="335"/>
      <c r="S711" s="335"/>
      <c r="T711" s="335"/>
      <c r="U711" s="335"/>
      <c r="V711" s="335"/>
      <c r="W711" s="335"/>
      <c r="X711" s="335"/>
      <c r="Y711" s="336"/>
      <c r="Z711" s="336"/>
      <c r="AA711" s="336"/>
      <c r="AB711" s="336"/>
      <c r="AC711" s="336"/>
      <c r="AD711" s="336"/>
      <c r="AE711" s="336"/>
      <c r="AF711" s="336"/>
      <c r="AG711" s="336"/>
      <c r="AH711" s="336"/>
      <c r="AI711" s="336"/>
      <c r="AJ711" s="336"/>
      <c r="AK711" s="336"/>
      <c r="AL711" s="336"/>
      <c r="AM711" s="336"/>
      <c r="AN711" s="336"/>
      <c r="AO711" s="336"/>
      <c r="AP711" s="336"/>
      <c r="AQ711" s="336"/>
      <c r="AR711" s="336"/>
      <c r="AS711" s="336"/>
    </row>
    <row r="712" spans="2:45" x14ac:dyDescent="0.25">
      <c r="B712" s="335"/>
      <c r="C712" s="335"/>
      <c r="D712" s="335"/>
      <c r="E712" s="335"/>
      <c r="F712" s="335"/>
      <c r="G712" s="335"/>
      <c r="H712" s="335"/>
      <c r="I712" s="335"/>
      <c r="J712" s="335"/>
      <c r="K712" s="335"/>
      <c r="L712" s="335"/>
      <c r="M712" s="335"/>
      <c r="N712" s="335"/>
      <c r="O712" s="335"/>
      <c r="P712" s="335"/>
      <c r="Q712" s="335"/>
      <c r="R712" s="335"/>
      <c r="S712" s="335"/>
      <c r="T712" s="335"/>
      <c r="U712" s="335"/>
      <c r="V712" s="335"/>
      <c r="W712" s="335"/>
      <c r="X712" s="335"/>
      <c r="Y712" s="337" t="s">
        <v>4974</v>
      </c>
      <c r="Z712" s="337"/>
      <c r="AA712" s="337"/>
      <c r="AB712" s="337"/>
      <c r="AC712" s="337"/>
      <c r="AD712" s="337"/>
      <c r="AE712" s="337"/>
      <c r="AF712" s="337"/>
      <c r="AG712" s="337"/>
      <c r="AH712" s="337"/>
      <c r="AI712" s="337"/>
      <c r="AJ712" s="337"/>
      <c r="AK712" s="337"/>
      <c r="AL712" s="337"/>
      <c r="AM712" s="337"/>
      <c r="AN712" s="337"/>
      <c r="AO712" s="337"/>
      <c r="AP712" s="337"/>
      <c r="AQ712" s="337"/>
      <c r="AR712" s="337"/>
      <c r="AS712" s="337"/>
    </row>
    <row r="713" spans="2:45" ht="15.75" thickBot="1" x14ac:dyDescent="0.3">
      <c r="B713" s="335"/>
      <c r="C713" s="335"/>
      <c r="D713" s="335"/>
      <c r="E713" s="335"/>
      <c r="F713" s="335"/>
      <c r="G713" s="335"/>
      <c r="H713" s="335"/>
      <c r="I713" s="335"/>
      <c r="J713" s="335"/>
      <c r="K713" s="335"/>
      <c r="L713" s="335"/>
      <c r="M713" s="335"/>
      <c r="N713" s="335"/>
      <c r="O713" s="335"/>
      <c r="P713" s="335"/>
      <c r="Q713" s="335"/>
      <c r="R713" s="335"/>
      <c r="S713" s="335"/>
      <c r="T713" s="335"/>
      <c r="U713" s="335"/>
      <c r="V713" s="335"/>
      <c r="W713" s="335"/>
      <c r="X713" s="335"/>
      <c r="Y713" s="336"/>
      <c r="Z713" s="336"/>
      <c r="AA713" s="336"/>
      <c r="AB713" s="336"/>
      <c r="AC713" s="336"/>
      <c r="AD713" s="336"/>
      <c r="AE713" s="336"/>
      <c r="AF713" s="336"/>
      <c r="AG713" s="336"/>
      <c r="AH713" s="336"/>
      <c r="AI713" s="336"/>
      <c r="AJ713" s="336"/>
      <c r="AK713" s="336"/>
      <c r="AL713" s="336"/>
      <c r="AM713" s="336"/>
      <c r="AN713" s="336"/>
      <c r="AO713" s="336"/>
      <c r="AP713" s="336"/>
      <c r="AQ713" s="336"/>
      <c r="AR713" s="336"/>
      <c r="AS713" s="336"/>
    </row>
    <row r="714" spans="2:45" x14ac:dyDescent="0.25">
      <c r="B714" s="335"/>
      <c r="C714" s="335"/>
      <c r="D714" s="335"/>
      <c r="E714" s="335"/>
      <c r="F714" s="335"/>
      <c r="G714" s="335"/>
      <c r="H714" s="335"/>
      <c r="I714" s="335"/>
      <c r="J714" s="335"/>
      <c r="K714" s="335"/>
      <c r="L714" s="335"/>
      <c r="M714" s="335"/>
      <c r="N714" s="335"/>
      <c r="O714" s="335"/>
      <c r="P714" s="335"/>
      <c r="Q714" s="335"/>
      <c r="R714" s="335"/>
      <c r="S714" s="335"/>
      <c r="T714" s="335"/>
      <c r="U714" s="335"/>
      <c r="V714" s="335"/>
      <c r="W714" s="335"/>
      <c r="X714" s="335"/>
      <c r="Y714" s="337" t="s">
        <v>4975</v>
      </c>
      <c r="Z714" s="337"/>
      <c r="AA714" s="337"/>
      <c r="AB714" s="337"/>
      <c r="AC714" s="337"/>
      <c r="AD714" s="337"/>
      <c r="AE714" s="337"/>
      <c r="AF714" s="337"/>
      <c r="AG714" s="337"/>
      <c r="AH714" s="337"/>
      <c r="AI714" s="337"/>
      <c r="AJ714" s="337"/>
      <c r="AK714" s="337"/>
      <c r="AL714" s="337"/>
      <c r="AM714" s="337"/>
      <c r="AN714" s="337"/>
      <c r="AO714" s="337"/>
      <c r="AP714" s="337"/>
      <c r="AQ714" s="337"/>
      <c r="AR714" s="337"/>
      <c r="AS714" s="337"/>
    </row>
    <row r="715" spans="2:45" ht="15.75" thickBot="1" x14ac:dyDescent="0.3">
      <c r="B715" s="335"/>
      <c r="C715" s="335"/>
      <c r="D715" s="335"/>
      <c r="E715" s="335"/>
      <c r="F715" s="335"/>
      <c r="G715" s="335"/>
      <c r="H715" s="335"/>
      <c r="I715" s="335"/>
      <c r="J715" s="335"/>
      <c r="K715" s="335"/>
      <c r="L715" s="335"/>
      <c r="M715" s="335"/>
      <c r="N715" s="335"/>
      <c r="O715" s="335"/>
      <c r="P715" s="335"/>
      <c r="Q715" s="335"/>
      <c r="R715" s="335"/>
      <c r="S715" s="335"/>
      <c r="T715" s="335"/>
      <c r="U715" s="335"/>
      <c r="V715" s="335"/>
      <c r="W715" s="335"/>
      <c r="X715" s="335"/>
      <c r="Y715" s="336"/>
      <c r="Z715" s="336"/>
      <c r="AA715" s="336"/>
      <c r="AB715" s="336"/>
      <c r="AC715" s="336"/>
      <c r="AD715" s="336"/>
      <c r="AE715" s="336"/>
      <c r="AF715" s="336"/>
      <c r="AG715" s="336"/>
      <c r="AH715" s="336"/>
      <c r="AI715" s="336"/>
      <c r="AJ715" s="336"/>
      <c r="AK715" s="336"/>
      <c r="AL715" s="336"/>
      <c r="AM715" s="336"/>
      <c r="AN715" s="336"/>
      <c r="AO715" s="336"/>
      <c r="AP715" s="336"/>
      <c r="AQ715" s="336"/>
      <c r="AR715" s="336"/>
      <c r="AS715" s="336"/>
    </row>
    <row r="716" spans="2:45" x14ac:dyDescent="0.25">
      <c r="B716" s="335"/>
      <c r="C716" s="335"/>
      <c r="D716" s="335"/>
      <c r="E716" s="335"/>
      <c r="F716" s="335"/>
      <c r="G716" s="335"/>
      <c r="H716" s="335"/>
      <c r="I716" s="335"/>
      <c r="J716" s="335"/>
      <c r="K716" s="335"/>
      <c r="L716" s="335"/>
      <c r="M716" s="335"/>
      <c r="N716" s="335"/>
      <c r="O716" s="335"/>
      <c r="P716" s="335"/>
      <c r="Q716" s="335"/>
      <c r="R716" s="335"/>
      <c r="S716" s="335"/>
      <c r="T716" s="335"/>
      <c r="U716" s="335"/>
      <c r="V716" s="335"/>
      <c r="W716" s="335"/>
      <c r="X716" s="335"/>
      <c r="Y716" s="337" t="s">
        <v>4976</v>
      </c>
      <c r="Z716" s="337"/>
      <c r="AA716" s="337"/>
      <c r="AB716" s="337"/>
      <c r="AC716" s="337"/>
      <c r="AD716" s="337"/>
      <c r="AE716" s="337"/>
      <c r="AF716" s="337"/>
      <c r="AG716" s="337"/>
      <c r="AH716" s="337"/>
      <c r="AI716" s="337"/>
      <c r="AJ716" s="337"/>
      <c r="AK716" s="337"/>
      <c r="AL716" s="337"/>
      <c r="AM716" s="337"/>
      <c r="AN716" s="337"/>
      <c r="AO716" s="337"/>
      <c r="AP716" s="337"/>
      <c r="AQ716" s="337"/>
      <c r="AR716" s="337"/>
      <c r="AS716" s="337"/>
    </row>
    <row r="717" spans="2:45" ht="15.75" thickBot="1" x14ac:dyDescent="0.3">
      <c r="B717" s="335"/>
      <c r="C717" s="335"/>
      <c r="D717" s="335"/>
      <c r="E717" s="335"/>
      <c r="F717" s="335"/>
      <c r="G717" s="335"/>
      <c r="H717" s="335"/>
      <c r="I717" s="335"/>
      <c r="J717" s="335"/>
      <c r="K717" s="335"/>
      <c r="L717" s="335"/>
      <c r="M717" s="335"/>
      <c r="N717" s="335"/>
      <c r="O717" s="335"/>
      <c r="P717" s="335"/>
      <c r="Q717" s="335"/>
      <c r="R717" s="335"/>
      <c r="S717" s="335"/>
      <c r="T717" s="335"/>
      <c r="U717" s="335"/>
      <c r="V717" s="335"/>
      <c r="W717" s="335"/>
      <c r="X717" s="335"/>
      <c r="Y717" s="336"/>
      <c r="Z717" s="336"/>
      <c r="AA717" s="336"/>
      <c r="AB717" s="336"/>
      <c r="AC717" s="336"/>
      <c r="AD717" s="336"/>
      <c r="AE717" s="336"/>
      <c r="AF717" s="336"/>
      <c r="AG717" s="336"/>
      <c r="AH717" s="336"/>
      <c r="AI717" s="336"/>
      <c r="AJ717" s="336"/>
      <c r="AK717" s="336"/>
      <c r="AL717" s="336"/>
      <c r="AM717" s="336"/>
      <c r="AN717" s="336"/>
      <c r="AO717" s="336"/>
      <c r="AP717" s="336"/>
      <c r="AQ717" s="336"/>
      <c r="AR717" s="336"/>
      <c r="AS717" s="336"/>
    </row>
    <row r="718" spans="2:45" x14ac:dyDescent="0.25">
      <c r="B718" s="335"/>
      <c r="C718" s="335"/>
      <c r="D718" s="335"/>
      <c r="E718" s="335"/>
      <c r="F718" s="335"/>
      <c r="G718" s="335"/>
      <c r="H718" s="335"/>
      <c r="I718" s="335"/>
      <c r="J718" s="335"/>
      <c r="K718" s="335"/>
      <c r="L718" s="335"/>
      <c r="M718" s="335"/>
      <c r="N718" s="335"/>
      <c r="O718" s="335"/>
      <c r="P718" s="335"/>
      <c r="Q718" s="335"/>
      <c r="R718" s="335"/>
      <c r="S718" s="335"/>
      <c r="T718" s="335"/>
      <c r="U718" s="335"/>
      <c r="V718" s="335"/>
      <c r="W718" s="335"/>
      <c r="X718" s="335"/>
      <c r="Y718" s="337" t="s">
        <v>4977</v>
      </c>
      <c r="Z718" s="337"/>
      <c r="AA718" s="337"/>
      <c r="AB718" s="337"/>
      <c r="AC718" s="337"/>
      <c r="AD718" s="337"/>
      <c r="AE718" s="337"/>
      <c r="AF718" s="337"/>
      <c r="AG718" s="337"/>
      <c r="AH718" s="337"/>
      <c r="AI718" s="337"/>
      <c r="AJ718" s="337"/>
      <c r="AK718" s="337"/>
      <c r="AL718" s="337"/>
      <c r="AM718" s="337"/>
      <c r="AN718" s="337"/>
      <c r="AO718" s="337"/>
      <c r="AP718" s="337"/>
      <c r="AQ718" s="337"/>
      <c r="AR718" s="337"/>
      <c r="AS718" s="337"/>
    </row>
    <row r="719" spans="2:45" x14ac:dyDescent="0.25">
      <c r="B719" s="335"/>
      <c r="C719" s="335"/>
      <c r="D719" s="335"/>
      <c r="E719" s="335"/>
      <c r="F719" s="335"/>
      <c r="G719" s="335"/>
      <c r="H719" s="335"/>
      <c r="I719" s="335"/>
      <c r="J719" s="335"/>
      <c r="K719" s="335"/>
      <c r="L719" s="335"/>
      <c r="M719" s="335"/>
      <c r="N719" s="335"/>
      <c r="O719" s="335"/>
      <c r="P719" s="335"/>
      <c r="Q719" s="335"/>
      <c r="R719" s="335"/>
      <c r="S719" s="335"/>
      <c r="T719" s="335"/>
      <c r="U719" s="335"/>
      <c r="V719" s="335"/>
      <c r="W719" s="335"/>
      <c r="X719" s="335"/>
      <c r="Y719" s="335"/>
      <c r="Z719" s="335"/>
      <c r="AA719" s="335"/>
      <c r="AB719" s="335"/>
      <c r="AC719" s="335"/>
      <c r="AD719" s="335"/>
      <c r="AE719" s="335"/>
      <c r="AF719" s="335"/>
      <c r="AG719" s="335"/>
      <c r="AH719" s="335"/>
      <c r="AI719" s="335"/>
      <c r="AJ719" s="335"/>
      <c r="AK719" s="335"/>
      <c r="AL719" s="335"/>
      <c r="AM719" s="335"/>
      <c r="AN719" s="335"/>
      <c r="AO719" s="335"/>
      <c r="AP719" s="335"/>
      <c r="AQ719" s="335"/>
      <c r="AR719" s="335"/>
      <c r="AS719" s="335"/>
    </row>
    <row r="720" spans="2:45" x14ac:dyDescent="0.25">
      <c r="B720" s="341" t="s">
        <v>4152</v>
      </c>
      <c r="C720" s="341"/>
      <c r="D720" s="341"/>
      <c r="E720" s="341"/>
      <c r="F720" s="341"/>
      <c r="G720" s="341"/>
      <c r="H720" s="341"/>
      <c r="I720" s="341"/>
      <c r="J720" s="341"/>
      <c r="K720" s="341"/>
      <c r="L720" s="341"/>
      <c r="M720" s="341"/>
      <c r="N720" s="341"/>
      <c r="O720" s="341"/>
      <c r="P720" s="341"/>
      <c r="Q720" s="341"/>
      <c r="R720" s="341"/>
      <c r="S720" s="341"/>
      <c r="T720" s="341"/>
      <c r="U720" s="341"/>
      <c r="V720" s="341"/>
      <c r="W720" s="341"/>
      <c r="X720" s="341"/>
      <c r="Y720" s="341"/>
      <c r="Z720" s="341"/>
      <c r="AA720" s="341"/>
      <c r="AB720" s="341"/>
      <c r="AC720" s="341"/>
      <c r="AD720" s="341"/>
      <c r="AE720" s="341"/>
      <c r="AF720" s="341"/>
      <c r="AG720" s="341"/>
      <c r="AH720" s="341"/>
      <c r="AI720" s="341"/>
      <c r="AJ720" s="341"/>
      <c r="AK720" s="341"/>
      <c r="AL720" s="341"/>
      <c r="AM720" s="341"/>
      <c r="AN720" s="341"/>
      <c r="AO720" s="341"/>
      <c r="AP720" s="341"/>
      <c r="AQ720" s="341"/>
      <c r="AR720" s="341"/>
      <c r="AS720" s="341"/>
    </row>
    <row r="721" spans="2:45" x14ac:dyDescent="0.25">
      <c r="B721" s="341" t="s">
        <v>4978</v>
      </c>
      <c r="C721" s="341"/>
      <c r="D721" s="341"/>
      <c r="E721" s="341"/>
      <c r="F721" s="341"/>
      <c r="G721" s="341"/>
      <c r="H721" s="341"/>
      <c r="I721" s="341"/>
      <c r="J721" s="341"/>
      <c r="K721" s="341"/>
      <c r="L721" s="341"/>
      <c r="M721" s="341"/>
      <c r="N721" s="341"/>
      <c r="O721" s="341"/>
      <c r="P721" s="341"/>
      <c r="Q721" s="341"/>
      <c r="R721" s="341"/>
      <c r="S721" s="341"/>
      <c r="T721" s="341"/>
      <c r="U721" s="341"/>
      <c r="V721" s="341"/>
      <c r="W721" s="341"/>
      <c r="X721" s="341"/>
      <c r="Y721" s="341"/>
      <c r="Z721" s="341"/>
      <c r="AA721" s="341"/>
      <c r="AB721" s="341"/>
      <c r="AC721" s="341"/>
      <c r="AD721" s="341"/>
      <c r="AE721" s="341"/>
      <c r="AF721" s="341"/>
      <c r="AG721" s="341"/>
      <c r="AH721" s="341"/>
      <c r="AI721" s="341"/>
      <c r="AJ721" s="341"/>
      <c r="AK721" s="341"/>
      <c r="AL721" s="341"/>
      <c r="AM721" s="341"/>
      <c r="AN721" s="341"/>
      <c r="AO721" s="341"/>
      <c r="AP721" s="341"/>
      <c r="AQ721" s="341"/>
      <c r="AR721" s="341"/>
      <c r="AS721" s="341"/>
    </row>
    <row r="722" spans="2:45" x14ac:dyDescent="0.25">
      <c r="B722" s="335"/>
      <c r="C722" s="335"/>
      <c r="D722" s="335"/>
      <c r="E722" s="335"/>
      <c r="F722" s="335"/>
      <c r="G722" s="335"/>
      <c r="H722" s="335"/>
      <c r="I722" s="335"/>
      <c r="J722" s="335"/>
      <c r="K722" s="335"/>
      <c r="L722" s="335"/>
      <c r="M722" s="335"/>
      <c r="N722" s="335"/>
      <c r="O722" s="335"/>
      <c r="P722" s="335"/>
      <c r="Q722" s="335"/>
      <c r="R722" s="335"/>
      <c r="S722" s="335"/>
      <c r="T722" s="335"/>
      <c r="U722" s="335"/>
      <c r="V722" s="335"/>
      <c r="W722" s="335"/>
      <c r="X722" s="335"/>
      <c r="Y722" s="335"/>
      <c r="Z722" s="335"/>
      <c r="AA722" s="335"/>
      <c r="AB722" s="335"/>
      <c r="AC722" s="335"/>
      <c r="AD722" s="335"/>
      <c r="AE722" s="335"/>
      <c r="AF722" s="335"/>
      <c r="AG722" s="335"/>
      <c r="AH722" s="335"/>
      <c r="AI722" s="335"/>
      <c r="AJ722" s="335"/>
      <c r="AK722" s="335"/>
      <c r="AL722" s="335"/>
      <c r="AM722" s="335"/>
      <c r="AN722" s="335"/>
      <c r="AO722" s="335"/>
      <c r="AP722" s="335"/>
      <c r="AQ722" s="335"/>
      <c r="AR722" s="335"/>
      <c r="AS722" s="335"/>
    </row>
    <row r="723" spans="2:45" x14ac:dyDescent="0.25">
      <c r="B723" s="335" t="s">
        <v>4979</v>
      </c>
      <c r="C723" s="335"/>
      <c r="D723" s="335"/>
      <c r="E723" s="335"/>
      <c r="F723" s="335"/>
      <c r="G723" s="335"/>
      <c r="H723" s="335"/>
      <c r="I723" s="335"/>
      <c r="J723" s="335"/>
      <c r="K723" s="335"/>
      <c r="L723" s="335"/>
      <c r="M723" s="335"/>
      <c r="N723" s="335"/>
      <c r="O723" s="335"/>
      <c r="P723" s="335"/>
      <c r="Q723" s="335"/>
      <c r="R723" s="335"/>
      <c r="S723" s="335"/>
      <c r="T723" s="335"/>
      <c r="U723" s="335"/>
      <c r="V723" s="335"/>
      <c r="W723" s="335"/>
      <c r="X723" s="335"/>
      <c r="Y723" s="335"/>
      <c r="Z723" s="335"/>
      <c r="AA723" s="335"/>
      <c r="AB723" s="335"/>
      <c r="AC723" s="335"/>
      <c r="AD723" s="335"/>
      <c r="AE723" s="335"/>
      <c r="AF723" s="335"/>
      <c r="AG723" s="335"/>
      <c r="AH723" s="335"/>
      <c r="AI723" s="335"/>
      <c r="AJ723" s="335"/>
      <c r="AK723" s="335"/>
      <c r="AL723" s="335"/>
      <c r="AM723" s="335"/>
      <c r="AN723" s="335"/>
      <c r="AO723" s="335"/>
      <c r="AP723" s="335"/>
      <c r="AQ723" s="335"/>
      <c r="AR723" s="335"/>
      <c r="AS723" s="335"/>
    </row>
    <row r="724" spans="2:45" ht="15.75" thickBot="1" x14ac:dyDescent="0.3">
      <c r="B724" s="335" t="s">
        <v>4980</v>
      </c>
      <c r="C724" s="335"/>
      <c r="D724" s="335"/>
      <c r="E724" s="335"/>
      <c r="F724" s="335"/>
      <c r="G724" s="335"/>
      <c r="H724" s="335"/>
      <c r="I724" s="336"/>
      <c r="J724" s="336"/>
      <c r="K724" s="336"/>
      <c r="L724" s="336"/>
      <c r="M724" s="336"/>
      <c r="N724" s="336"/>
      <c r="O724" s="336"/>
      <c r="P724" s="336"/>
      <c r="Q724" s="336"/>
      <c r="R724" s="336"/>
      <c r="S724" s="336"/>
      <c r="T724" s="336"/>
      <c r="U724" s="336"/>
      <c r="V724" s="336"/>
      <c r="W724" s="336"/>
      <c r="X724" s="336"/>
      <c r="Y724" s="336"/>
      <c r="Z724" s="336"/>
      <c r="AA724" s="336"/>
      <c r="AB724" s="336"/>
      <c r="AC724" s="336"/>
      <c r="AD724" s="336"/>
      <c r="AE724" s="336"/>
      <c r="AF724" s="336"/>
      <c r="AG724" s="336"/>
      <c r="AH724" s="336"/>
      <c r="AI724" s="336"/>
      <c r="AJ724" s="336"/>
      <c r="AK724" s="336"/>
      <c r="AL724" s="336"/>
      <c r="AM724" s="336"/>
      <c r="AN724" s="336"/>
      <c r="AO724" s="336"/>
      <c r="AP724" s="336"/>
      <c r="AQ724" s="336"/>
      <c r="AR724" s="336"/>
      <c r="AS724" s="336"/>
    </row>
    <row r="725" spans="2:45" x14ac:dyDescent="0.25">
      <c r="B725" s="335"/>
      <c r="C725" s="335"/>
      <c r="D725" s="335"/>
      <c r="E725" s="335"/>
      <c r="F725" s="335"/>
      <c r="G725" s="335"/>
      <c r="H725" s="335"/>
      <c r="I725" s="337" t="s">
        <v>4981</v>
      </c>
      <c r="J725" s="337"/>
      <c r="K725" s="337"/>
      <c r="L725" s="337"/>
      <c r="M725" s="337"/>
      <c r="N725" s="337"/>
      <c r="O725" s="337"/>
      <c r="P725" s="337"/>
      <c r="Q725" s="337"/>
      <c r="R725" s="337"/>
      <c r="S725" s="337"/>
      <c r="T725" s="337"/>
      <c r="U725" s="337"/>
      <c r="V725" s="337"/>
      <c r="W725" s="337"/>
      <c r="X725" s="337"/>
      <c r="Y725" s="337"/>
      <c r="Z725" s="337"/>
      <c r="AA725" s="337"/>
      <c r="AB725" s="337"/>
      <c r="AC725" s="337"/>
      <c r="AD725" s="337"/>
      <c r="AE725" s="337"/>
      <c r="AF725" s="337"/>
      <c r="AG725" s="337"/>
      <c r="AH725" s="337"/>
      <c r="AI725" s="337"/>
      <c r="AJ725" s="337"/>
      <c r="AK725" s="337"/>
      <c r="AL725" s="337"/>
      <c r="AM725" s="337"/>
      <c r="AN725" s="337"/>
      <c r="AO725" s="337"/>
      <c r="AP725" s="337"/>
      <c r="AQ725" s="337"/>
      <c r="AR725" s="337"/>
      <c r="AS725" s="337"/>
    </row>
    <row r="726" spans="2:45" ht="15.75" thickBot="1" x14ac:dyDescent="0.3">
      <c r="B726" s="336"/>
      <c r="C726" s="336"/>
      <c r="D726" s="336"/>
      <c r="E726" s="336"/>
      <c r="F726" s="336"/>
      <c r="G726" s="336"/>
      <c r="H726" s="336"/>
      <c r="I726" s="336"/>
      <c r="J726" s="336"/>
      <c r="K726" s="336"/>
      <c r="L726" s="336"/>
      <c r="M726" s="336"/>
      <c r="N726" s="336"/>
      <c r="O726" s="336"/>
      <c r="P726" s="336"/>
      <c r="Q726" s="336"/>
      <c r="R726" s="336"/>
      <c r="S726" s="336"/>
      <c r="T726" s="336"/>
      <c r="U726" s="336"/>
      <c r="V726" s="336"/>
      <c r="W726" s="336"/>
      <c r="X726" s="336"/>
      <c r="Y726" s="336"/>
      <c r="Z726" s="336"/>
      <c r="AA726" s="336"/>
      <c r="AB726" s="336"/>
      <c r="AC726" s="336"/>
      <c r="AD726" s="336"/>
      <c r="AE726" s="336"/>
      <c r="AF726" s="336"/>
      <c r="AG726" s="336"/>
      <c r="AH726" s="336"/>
      <c r="AI726" s="336"/>
      <c r="AJ726" s="336"/>
      <c r="AK726" s="336"/>
      <c r="AL726" s="336"/>
      <c r="AM726" s="336"/>
      <c r="AN726" s="336"/>
      <c r="AO726" s="336"/>
      <c r="AP726" s="336"/>
      <c r="AQ726" s="336"/>
      <c r="AR726" s="336"/>
      <c r="AS726" s="336"/>
    </row>
    <row r="727" spans="2:45" ht="15.75" thickBot="1" x14ac:dyDescent="0.3">
      <c r="B727" s="340" t="s">
        <v>4982</v>
      </c>
      <c r="C727" s="340"/>
      <c r="D727" s="340"/>
      <c r="E727" s="340"/>
      <c r="F727" s="340"/>
      <c r="G727" s="340"/>
      <c r="H727" s="340"/>
      <c r="I727" s="340"/>
      <c r="J727" s="340"/>
      <c r="K727" s="340"/>
      <c r="L727" s="340"/>
      <c r="M727" s="340"/>
      <c r="N727" s="340"/>
      <c r="O727" s="340"/>
      <c r="P727" s="340"/>
      <c r="Q727" s="340"/>
      <c r="R727" s="340"/>
      <c r="S727" s="340"/>
      <c r="T727" s="340"/>
      <c r="U727" s="340"/>
      <c r="V727" s="340"/>
      <c r="W727" s="340"/>
      <c r="X727" s="340"/>
      <c r="Y727" s="340"/>
      <c r="Z727" s="340"/>
      <c r="AA727" s="340"/>
      <c r="AB727" s="340"/>
      <c r="AC727" s="342"/>
      <c r="AD727" s="342"/>
      <c r="AE727" s="342"/>
      <c r="AF727" s="342"/>
      <c r="AG727" s="342"/>
      <c r="AH727" s="342"/>
      <c r="AI727" s="342"/>
      <c r="AJ727" s="342"/>
      <c r="AK727" s="342"/>
      <c r="AL727" s="342"/>
      <c r="AM727" s="342"/>
      <c r="AN727" s="342"/>
      <c r="AO727" s="342"/>
      <c r="AP727" s="342"/>
      <c r="AQ727" s="342"/>
      <c r="AR727" s="342"/>
      <c r="AS727" s="342"/>
    </row>
    <row r="728" spans="2:45" ht="15.75" thickBot="1" x14ac:dyDescent="0.3">
      <c r="B728" s="335" t="s">
        <v>4983</v>
      </c>
      <c r="C728" s="335"/>
      <c r="D728" s="335"/>
      <c r="E728" s="335"/>
      <c r="F728" s="335"/>
      <c r="G728" s="335"/>
      <c r="H728" s="335"/>
      <c r="I728" s="335"/>
      <c r="J728" s="335"/>
      <c r="K728" s="335"/>
      <c r="L728" s="335"/>
      <c r="M728" s="335"/>
      <c r="N728" s="335"/>
      <c r="O728" s="336"/>
      <c r="P728" s="336"/>
      <c r="Q728" s="336"/>
      <c r="R728" s="336"/>
      <c r="S728" s="336"/>
      <c r="T728" s="336"/>
      <c r="U728" s="336"/>
      <c r="V728" s="336"/>
      <c r="W728" s="336"/>
      <c r="X728" s="336"/>
      <c r="Y728" s="336"/>
      <c r="Z728" s="336"/>
      <c r="AA728" s="336"/>
      <c r="AB728" s="336"/>
      <c r="AC728" s="336"/>
      <c r="AD728" s="336"/>
      <c r="AE728" s="336"/>
      <c r="AF728" s="336"/>
      <c r="AG728" s="336"/>
      <c r="AH728" s="336"/>
      <c r="AI728" s="336"/>
      <c r="AJ728" s="336"/>
      <c r="AK728" s="336"/>
      <c r="AL728" s="336"/>
      <c r="AM728" s="336"/>
      <c r="AN728" s="336"/>
      <c r="AO728" s="336"/>
      <c r="AP728" s="336"/>
      <c r="AQ728" s="336"/>
      <c r="AR728" s="336"/>
      <c r="AS728" s="336"/>
    </row>
    <row r="729" spans="2:45" x14ac:dyDescent="0.25">
      <c r="B729" s="335"/>
      <c r="C729" s="335"/>
      <c r="D729" s="335"/>
      <c r="E729" s="335"/>
      <c r="F729" s="335"/>
      <c r="G729" s="335"/>
      <c r="H729" s="335"/>
      <c r="I729" s="335"/>
      <c r="J729" s="335"/>
      <c r="K729" s="335"/>
      <c r="L729" s="335"/>
      <c r="M729" s="335"/>
      <c r="N729" s="335"/>
      <c r="O729" s="337" t="s">
        <v>4984</v>
      </c>
      <c r="P729" s="337"/>
      <c r="Q729" s="337"/>
      <c r="R729" s="337"/>
      <c r="S729" s="337"/>
      <c r="T729" s="337"/>
      <c r="U729" s="337"/>
      <c r="V729" s="337"/>
      <c r="W729" s="337"/>
      <c r="X729" s="337"/>
      <c r="Y729" s="337"/>
      <c r="Z729" s="337"/>
      <c r="AA729" s="337"/>
      <c r="AB729" s="337"/>
      <c r="AC729" s="337"/>
      <c r="AD729" s="337"/>
      <c r="AE729" s="337"/>
      <c r="AF729" s="337"/>
      <c r="AG729" s="337"/>
      <c r="AH729" s="337"/>
      <c r="AI729" s="337"/>
      <c r="AJ729" s="337"/>
      <c r="AK729" s="337"/>
      <c r="AL729" s="337"/>
      <c r="AM729" s="337"/>
      <c r="AN729" s="337"/>
      <c r="AO729" s="337"/>
      <c r="AP729" s="337"/>
      <c r="AQ729" s="337"/>
      <c r="AR729" s="337"/>
      <c r="AS729" s="337"/>
    </row>
    <row r="730" spans="2:45" ht="15.75" thickBot="1" x14ac:dyDescent="0.3">
      <c r="B730" s="336"/>
      <c r="C730" s="336"/>
      <c r="D730" s="336"/>
      <c r="E730" s="336"/>
      <c r="F730" s="336"/>
      <c r="G730" s="336"/>
      <c r="H730" s="336"/>
      <c r="I730" s="336"/>
      <c r="J730" s="336"/>
      <c r="K730" s="336"/>
      <c r="L730" s="336"/>
      <c r="M730" s="336"/>
      <c r="N730" s="336"/>
      <c r="O730" s="336"/>
      <c r="P730" s="336"/>
      <c r="Q730" s="336"/>
      <c r="R730" s="336"/>
      <c r="S730" s="336"/>
      <c r="T730" s="336"/>
      <c r="U730" s="336"/>
      <c r="V730" s="336"/>
      <c r="W730" s="336"/>
      <c r="X730" s="336"/>
      <c r="Y730" s="336"/>
      <c r="Z730" s="336"/>
      <c r="AA730" s="336"/>
      <c r="AB730" s="336"/>
      <c r="AC730" s="336"/>
      <c r="AD730" s="336"/>
      <c r="AE730" s="336"/>
      <c r="AF730" s="336"/>
      <c r="AG730" s="336"/>
      <c r="AH730" s="336"/>
      <c r="AI730" s="336"/>
      <c r="AJ730" s="336"/>
      <c r="AK730" s="336"/>
      <c r="AL730" s="336"/>
      <c r="AM730" s="336"/>
      <c r="AN730" s="336"/>
      <c r="AO730" s="336"/>
      <c r="AP730" s="336"/>
      <c r="AQ730" s="336"/>
      <c r="AR730" s="336"/>
      <c r="AS730" s="336"/>
    </row>
    <row r="731" spans="2:45" x14ac:dyDescent="0.25">
      <c r="B731" s="337" t="s">
        <v>4985</v>
      </c>
      <c r="C731" s="337"/>
      <c r="D731" s="337"/>
      <c r="E731" s="337"/>
      <c r="F731" s="337"/>
      <c r="G731" s="337"/>
      <c r="H731" s="337"/>
      <c r="I731" s="337"/>
      <c r="J731" s="337"/>
      <c r="K731" s="337"/>
      <c r="L731" s="337"/>
      <c r="M731" s="337"/>
      <c r="N731" s="337"/>
      <c r="O731" s="337"/>
      <c r="P731" s="337"/>
      <c r="Q731" s="337"/>
      <c r="R731" s="337"/>
      <c r="S731" s="337"/>
      <c r="T731" s="337"/>
      <c r="U731" s="337"/>
      <c r="V731" s="337"/>
      <c r="W731" s="337"/>
      <c r="X731" s="337"/>
      <c r="Y731" s="337"/>
      <c r="Z731" s="337"/>
      <c r="AA731" s="337"/>
      <c r="AB731" s="337"/>
      <c r="AC731" s="337"/>
      <c r="AD731" s="337"/>
      <c r="AE731" s="337"/>
      <c r="AF731" s="337"/>
      <c r="AG731" s="337"/>
      <c r="AH731" s="337"/>
      <c r="AI731" s="337"/>
      <c r="AJ731" s="337"/>
      <c r="AK731" s="337"/>
      <c r="AL731" s="337"/>
      <c r="AM731" s="337"/>
      <c r="AN731" s="337"/>
      <c r="AO731" s="337"/>
      <c r="AP731" s="337"/>
      <c r="AQ731" s="337"/>
      <c r="AR731" s="337"/>
      <c r="AS731" s="337"/>
    </row>
    <row r="732" spans="2:45" ht="15.75" thickBot="1" x14ac:dyDescent="0.3">
      <c r="B732" s="335" t="s">
        <v>4986</v>
      </c>
      <c r="C732" s="335"/>
      <c r="D732" s="335"/>
      <c r="E732" s="335"/>
      <c r="F732" s="335"/>
      <c r="G732" s="335"/>
      <c r="H732" s="335"/>
      <c r="I732" s="335"/>
      <c r="J732" s="335"/>
      <c r="K732" s="335"/>
      <c r="L732" s="335"/>
      <c r="M732" s="335"/>
      <c r="N732" s="335"/>
      <c r="O732" s="335"/>
      <c r="P732" s="335"/>
      <c r="Q732" s="336"/>
      <c r="R732" s="336"/>
      <c r="S732" s="336"/>
      <c r="T732" s="336"/>
      <c r="U732" s="336"/>
      <c r="V732" s="336"/>
      <c r="W732" s="336"/>
      <c r="X732" s="336"/>
      <c r="Y732" s="336"/>
      <c r="Z732" s="336"/>
      <c r="AA732" s="336"/>
      <c r="AB732" s="336"/>
      <c r="AC732" s="336"/>
      <c r="AD732" s="336"/>
      <c r="AE732" s="336"/>
      <c r="AF732" s="336"/>
      <c r="AG732" s="336"/>
      <c r="AH732" s="336"/>
      <c r="AI732" s="336"/>
      <c r="AJ732" s="336"/>
      <c r="AK732" s="336"/>
      <c r="AL732" s="336"/>
      <c r="AM732" s="336"/>
      <c r="AN732" s="336"/>
      <c r="AO732" s="336"/>
      <c r="AP732" s="335" t="s">
        <v>4987</v>
      </c>
      <c r="AQ732" s="335"/>
      <c r="AR732" s="335"/>
      <c r="AS732" s="335"/>
    </row>
    <row r="733" spans="2:45" ht="15.75" thickBot="1" x14ac:dyDescent="0.3">
      <c r="B733" s="335" t="s">
        <v>4988</v>
      </c>
      <c r="C733" s="335"/>
      <c r="D733" s="335"/>
      <c r="E733" s="335"/>
      <c r="F733" s="335"/>
      <c r="G733" s="335"/>
      <c r="H733" s="335"/>
      <c r="I733" s="335"/>
      <c r="J733" s="336"/>
      <c r="K733" s="336"/>
      <c r="L733" s="336"/>
      <c r="M733" s="336"/>
      <c r="N733" s="336"/>
      <c r="O733" s="336"/>
      <c r="P733" s="336"/>
      <c r="Q733" s="336"/>
      <c r="R733" s="336"/>
      <c r="S733" s="336"/>
      <c r="T733" s="336"/>
      <c r="U733" s="336"/>
      <c r="V733" s="336"/>
      <c r="W733" s="336"/>
      <c r="X733" s="336"/>
      <c r="Y733" s="336"/>
      <c r="Z733" s="336"/>
      <c r="AA733" s="336"/>
      <c r="AB733" s="336"/>
      <c r="AC733" s="336"/>
      <c r="AD733" s="336"/>
      <c r="AE733" s="336"/>
      <c r="AF733" s="336"/>
      <c r="AG733" s="336"/>
      <c r="AH733" s="336"/>
      <c r="AI733" s="336"/>
      <c r="AJ733" s="336"/>
      <c r="AK733" s="336"/>
      <c r="AL733" s="336"/>
      <c r="AM733" s="336"/>
      <c r="AN733" s="336"/>
      <c r="AO733" s="336"/>
      <c r="AP733" s="335" t="s">
        <v>4989</v>
      </c>
      <c r="AQ733" s="335"/>
      <c r="AR733" s="335"/>
      <c r="AS733" s="335"/>
    </row>
    <row r="734" spans="2:45" ht="15.75" thickBot="1" x14ac:dyDescent="0.3">
      <c r="B734" s="335" t="s">
        <v>4990</v>
      </c>
      <c r="C734" s="335"/>
      <c r="D734" s="335"/>
      <c r="E734" s="335"/>
      <c r="F734" s="335"/>
      <c r="G734" s="335"/>
      <c r="H734" s="335"/>
      <c r="I734" s="335"/>
      <c r="J734" s="335"/>
      <c r="K734" s="335"/>
      <c r="L734" s="342"/>
      <c r="M734" s="342"/>
      <c r="N734" s="342"/>
      <c r="O734" s="342"/>
      <c r="P734" s="342"/>
      <c r="Q734" s="342"/>
      <c r="R734" s="342"/>
      <c r="S734" s="342"/>
      <c r="T734" s="342"/>
      <c r="U734" s="342"/>
      <c r="V734" s="342"/>
      <c r="W734" s="342"/>
      <c r="X734" s="342"/>
      <c r="Y734" s="342"/>
      <c r="Z734" s="342"/>
      <c r="AA734" s="342"/>
      <c r="AB734" s="342"/>
      <c r="AC734" s="342"/>
      <c r="AD734" s="342"/>
      <c r="AE734" s="342"/>
      <c r="AF734" s="342"/>
      <c r="AG734" s="342"/>
      <c r="AH734" s="342"/>
      <c r="AI734" s="342"/>
      <c r="AJ734" s="342"/>
      <c r="AK734" s="342"/>
      <c r="AL734" s="342"/>
      <c r="AM734" s="342"/>
      <c r="AN734" s="342"/>
      <c r="AO734" s="342"/>
      <c r="AP734" s="335" t="s">
        <v>4989</v>
      </c>
      <c r="AQ734" s="335"/>
      <c r="AR734" s="335"/>
      <c r="AS734" s="335"/>
    </row>
    <row r="735" spans="2:45" ht="15.75" thickBot="1" x14ac:dyDescent="0.3">
      <c r="B735" s="335" t="s">
        <v>4991</v>
      </c>
      <c r="C735" s="335"/>
      <c r="D735" s="335"/>
      <c r="E735" s="335"/>
      <c r="F735" s="335"/>
      <c r="G735" s="335"/>
      <c r="H735" s="335"/>
      <c r="I735" s="335"/>
      <c r="J735" s="335"/>
      <c r="K735" s="335"/>
      <c r="L735" s="342"/>
      <c r="M735" s="342"/>
      <c r="N735" s="342"/>
      <c r="O735" s="342"/>
      <c r="P735" s="342"/>
      <c r="Q735" s="342"/>
      <c r="R735" s="342"/>
      <c r="S735" s="342"/>
      <c r="T735" s="342"/>
      <c r="U735" s="342"/>
      <c r="V735" s="342"/>
      <c r="W735" s="342"/>
      <c r="X735" s="342"/>
      <c r="Y735" s="342"/>
      <c r="Z735" s="342"/>
      <c r="AA735" s="342"/>
      <c r="AB735" s="342"/>
      <c r="AC735" s="342"/>
      <c r="AD735" s="342"/>
      <c r="AE735" s="342"/>
      <c r="AF735" s="342"/>
      <c r="AG735" s="342"/>
      <c r="AH735" s="342"/>
      <c r="AI735" s="342"/>
      <c r="AJ735" s="342"/>
      <c r="AK735" s="342"/>
      <c r="AL735" s="342"/>
      <c r="AM735" s="342"/>
      <c r="AN735" s="342"/>
      <c r="AO735" s="342"/>
      <c r="AP735" s="335" t="s">
        <v>4992</v>
      </c>
      <c r="AQ735" s="335"/>
      <c r="AR735" s="335"/>
      <c r="AS735" s="335"/>
    </row>
    <row r="736" spans="2:45" ht="15.75" thickBot="1" x14ac:dyDescent="0.3">
      <c r="B736" s="335" t="s">
        <v>4993</v>
      </c>
      <c r="C736" s="335"/>
      <c r="D736" s="335"/>
      <c r="E736" s="335"/>
      <c r="F736" s="335"/>
      <c r="G736" s="335"/>
      <c r="H736" s="335"/>
      <c r="I736" s="335"/>
      <c r="J736" s="336"/>
      <c r="K736" s="336"/>
      <c r="L736" s="336"/>
      <c r="M736" s="336"/>
      <c r="N736" s="336"/>
      <c r="O736" s="336"/>
      <c r="P736" s="336"/>
      <c r="Q736" s="336"/>
      <c r="R736" s="336"/>
      <c r="S736" s="336"/>
      <c r="T736" s="336"/>
      <c r="U736" s="336"/>
      <c r="V736" s="336"/>
      <c r="W736" s="336"/>
      <c r="X736" s="336"/>
      <c r="Y736" s="336"/>
      <c r="Z736" s="336"/>
      <c r="AA736" s="336"/>
      <c r="AB736" s="336"/>
      <c r="AC736" s="336"/>
      <c r="AD736" s="336"/>
      <c r="AE736" s="336"/>
      <c r="AF736" s="336"/>
      <c r="AG736" s="336"/>
      <c r="AH736" s="336"/>
      <c r="AI736" s="336"/>
      <c r="AJ736" s="336"/>
      <c r="AK736" s="336"/>
      <c r="AL736" s="336"/>
      <c r="AM736" s="336"/>
      <c r="AN736" s="336"/>
      <c r="AO736" s="336"/>
      <c r="AP736" s="335" t="s">
        <v>4992</v>
      </c>
      <c r="AQ736" s="335"/>
      <c r="AR736" s="335"/>
      <c r="AS736" s="335"/>
    </row>
    <row r="737" spans="2:45" x14ac:dyDescent="0.25">
      <c r="B737" s="338" t="s">
        <v>4994</v>
      </c>
      <c r="C737" s="338"/>
      <c r="D737" s="338"/>
      <c r="E737" s="338"/>
      <c r="F737" s="338"/>
      <c r="G737" s="338"/>
      <c r="H737" s="338"/>
      <c r="I737" s="338"/>
      <c r="J737" s="338"/>
      <c r="K737" s="338"/>
      <c r="L737" s="338"/>
      <c r="M737" s="338"/>
      <c r="N737" s="338"/>
      <c r="O737" s="338"/>
      <c r="P737" s="338"/>
      <c r="Q737" s="338"/>
      <c r="R737" s="338"/>
      <c r="S737" s="338"/>
      <c r="T737" s="338"/>
      <c r="U737" s="338"/>
      <c r="V737" s="338"/>
      <c r="W737" s="338"/>
      <c r="X737" s="338"/>
      <c r="Y737" s="338"/>
      <c r="Z737" s="338"/>
      <c r="AA737" s="338"/>
      <c r="AB737" s="338"/>
      <c r="AC737" s="338"/>
      <c r="AD737" s="338"/>
      <c r="AE737" s="338"/>
      <c r="AF737" s="338"/>
      <c r="AG737" s="338"/>
      <c r="AH737" s="338"/>
      <c r="AI737" s="338"/>
      <c r="AJ737" s="338"/>
      <c r="AK737" s="338"/>
      <c r="AL737" s="338"/>
      <c r="AM737" s="338"/>
      <c r="AN737" s="338"/>
      <c r="AO737" s="338"/>
      <c r="AP737" s="338"/>
      <c r="AQ737" s="338"/>
      <c r="AR737" s="338"/>
      <c r="AS737" s="338"/>
    </row>
    <row r="738" spans="2:45" ht="15.75" thickBot="1" x14ac:dyDescent="0.3">
      <c r="B738" s="335" t="s">
        <v>4995</v>
      </c>
      <c r="C738" s="335"/>
      <c r="D738" s="335"/>
      <c r="E738" s="335"/>
      <c r="F738" s="335"/>
      <c r="G738" s="335"/>
      <c r="H738" s="335"/>
      <c r="I738" s="335"/>
      <c r="J738" s="335"/>
      <c r="K738" s="335"/>
      <c r="L738" s="335"/>
      <c r="M738" s="335"/>
      <c r="N738" s="335"/>
      <c r="O738" s="335"/>
      <c r="P738" s="335"/>
      <c r="Q738" s="335"/>
      <c r="R738" s="335"/>
      <c r="S738" s="335"/>
      <c r="T738" s="335"/>
      <c r="U738" s="335"/>
      <c r="V738" s="335"/>
      <c r="W738" s="335"/>
      <c r="X738" s="335"/>
      <c r="Y738" s="336"/>
      <c r="Z738" s="336"/>
      <c r="AA738" s="336"/>
      <c r="AB738" s="336"/>
      <c r="AC738" s="336"/>
      <c r="AD738" s="336"/>
      <c r="AE738" s="336"/>
      <c r="AF738" s="336"/>
      <c r="AG738" s="336"/>
      <c r="AH738" s="336"/>
      <c r="AI738" s="336"/>
      <c r="AJ738" s="336"/>
      <c r="AK738" s="336"/>
      <c r="AL738" s="336"/>
      <c r="AM738" s="336"/>
      <c r="AN738" s="336"/>
      <c r="AO738" s="336"/>
      <c r="AP738" s="336"/>
      <c r="AQ738" s="336"/>
      <c r="AR738" s="336"/>
      <c r="AS738" s="336"/>
    </row>
    <row r="739" spans="2:45" x14ac:dyDescent="0.25">
      <c r="B739" s="335"/>
      <c r="C739" s="335"/>
      <c r="D739" s="335"/>
      <c r="E739" s="335"/>
      <c r="F739" s="335"/>
      <c r="G739" s="335"/>
      <c r="H739" s="335"/>
      <c r="I739" s="335"/>
      <c r="J739" s="335"/>
      <c r="K739" s="335"/>
      <c r="L739" s="335"/>
      <c r="M739" s="335"/>
      <c r="N739" s="335"/>
      <c r="O739" s="335"/>
      <c r="P739" s="335"/>
      <c r="Q739" s="335"/>
      <c r="R739" s="335"/>
      <c r="S739" s="335"/>
      <c r="T739" s="335"/>
      <c r="U739" s="335"/>
      <c r="V739" s="335"/>
      <c r="W739" s="335"/>
      <c r="X739" s="335"/>
      <c r="Y739" s="340">
        <v>2</v>
      </c>
      <c r="Z739" s="340"/>
      <c r="AA739" s="340"/>
      <c r="AB739" s="340"/>
      <c r="AC739" s="340"/>
      <c r="AD739" s="340"/>
      <c r="AE739" s="340"/>
      <c r="AF739" s="340"/>
      <c r="AG739" s="340"/>
      <c r="AH739" s="340"/>
      <c r="AI739" s="340"/>
      <c r="AJ739" s="340"/>
      <c r="AK739" s="340"/>
      <c r="AL739" s="340"/>
      <c r="AM739" s="340"/>
      <c r="AN739" s="340"/>
      <c r="AO739" s="340"/>
      <c r="AP739" s="340"/>
      <c r="AQ739" s="340"/>
      <c r="AR739" s="340"/>
      <c r="AS739" s="340"/>
    </row>
    <row r="740" spans="2:45" x14ac:dyDescent="0.25">
      <c r="B740" s="335"/>
      <c r="C740" s="335"/>
      <c r="D740" s="335"/>
      <c r="E740" s="335"/>
      <c r="F740" s="335"/>
      <c r="G740" s="335"/>
      <c r="H740" s="335"/>
      <c r="I740" s="335"/>
      <c r="J740" s="335"/>
      <c r="K740" s="335"/>
      <c r="L740" s="335"/>
      <c r="M740" s="335"/>
      <c r="N740" s="335"/>
      <c r="O740" s="335"/>
      <c r="P740" s="335"/>
      <c r="Q740" s="335"/>
      <c r="R740" s="335"/>
      <c r="S740" s="335"/>
      <c r="T740" s="335"/>
      <c r="U740" s="335"/>
      <c r="V740" s="335"/>
      <c r="W740" s="335"/>
      <c r="X740" s="335"/>
      <c r="Y740" s="335"/>
      <c r="Z740" s="335"/>
      <c r="AA740" s="335"/>
      <c r="AB740" s="335"/>
      <c r="AC740" s="335"/>
      <c r="AD740" s="335"/>
      <c r="AE740" s="335"/>
      <c r="AF740" s="335"/>
      <c r="AG740" s="335"/>
      <c r="AH740" s="335"/>
      <c r="AI740" s="335"/>
      <c r="AJ740" s="335"/>
      <c r="AK740" s="335"/>
      <c r="AL740" s="335"/>
      <c r="AM740" s="335"/>
      <c r="AN740" s="335"/>
      <c r="AO740" s="335"/>
      <c r="AP740" s="335"/>
      <c r="AQ740" s="335"/>
      <c r="AR740" s="335"/>
      <c r="AS740" s="335"/>
    </row>
    <row r="741" spans="2:45" ht="15.75" thickBot="1" x14ac:dyDescent="0.3">
      <c r="B741" s="335" t="s">
        <v>4996</v>
      </c>
      <c r="C741" s="335"/>
      <c r="D741" s="335"/>
      <c r="E741" s="335"/>
      <c r="F741" s="335"/>
      <c r="G741" s="335"/>
      <c r="H741" s="335"/>
      <c r="I741" s="335"/>
      <c r="J741" s="335"/>
      <c r="K741" s="335"/>
      <c r="L741" s="335"/>
      <c r="M741" s="335"/>
      <c r="N741" s="335"/>
      <c r="O741" s="335"/>
      <c r="P741" s="335"/>
      <c r="Q741" s="335"/>
      <c r="R741" s="335"/>
      <c r="S741" s="335"/>
      <c r="T741" s="335"/>
      <c r="U741" s="335"/>
      <c r="V741" s="335"/>
      <c r="W741" s="335"/>
      <c r="X741" s="335"/>
      <c r="Y741" s="336"/>
      <c r="Z741" s="336"/>
      <c r="AA741" s="336"/>
      <c r="AB741" s="336"/>
      <c r="AC741" s="336"/>
      <c r="AD741" s="336"/>
      <c r="AE741" s="336"/>
      <c r="AF741" s="336"/>
      <c r="AG741" s="336"/>
      <c r="AH741" s="336"/>
      <c r="AI741" s="336"/>
      <c r="AJ741" s="336"/>
      <c r="AK741" s="336"/>
      <c r="AL741" s="336"/>
      <c r="AM741" s="336"/>
      <c r="AN741" s="336"/>
      <c r="AO741" s="336"/>
      <c r="AP741" s="336"/>
      <c r="AQ741" s="336"/>
      <c r="AR741" s="336"/>
      <c r="AS741" s="336"/>
    </row>
    <row r="742" spans="2:45" x14ac:dyDescent="0.25">
      <c r="B742" s="338" t="s">
        <v>4997</v>
      </c>
      <c r="C742" s="338"/>
      <c r="D742" s="338"/>
      <c r="E742" s="338"/>
      <c r="F742" s="338"/>
      <c r="G742" s="338"/>
      <c r="H742" s="338"/>
      <c r="I742" s="338"/>
      <c r="J742" s="338"/>
      <c r="K742" s="338"/>
      <c r="L742" s="338"/>
      <c r="M742" s="338"/>
      <c r="N742" s="338"/>
      <c r="O742" s="338"/>
      <c r="P742" s="338"/>
      <c r="Q742" s="338"/>
      <c r="R742" s="338"/>
      <c r="S742" s="338"/>
      <c r="T742" s="338"/>
      <c r="U742" s="338"/>
      <c r="V742" s="338"/>
      <c r="W742" s="338"/>
      <c r="X742" s="338"/>
      <c r="Y742" s="338"/>
      <c r="Z742" s="338"/>
      <c r="AA742" s="338"/>
      <c r="AB742" s="338"/>
      <c r="AC742" s="338"/>
      <c r="AD742" s="338"/>
      <c r="AE742" s="338"/>
      <c r="AF742" s="338"/>
      <c r="AG742" s="338"/>
      <c r="AH742" s="338"/>
      <c r="AI742" s="338"/>
      <c r="AJ742" s="338"/>
      <c r="AK742" s="338"/>
      <c r="AL742" s="338"/>
      <c r="AM742" s="338"/>
      <c r="AN742" s="338"/>
      <c r="AO742" s="338"/>
      <c r="AP742" s="338"/>
      <c r="AQ742" s="338"/>
      <c r="AR742" s="338"/>
      <c r="AS742" s="338"/>
    </row>
    <row r="743" spans="2:45" ht="15.75" thickBot="1" x14ac:dyDescent="0.3">
      <c r="B743" s="335" t="s">
        <v>4998</v>
      </c>
      <c r="C743" s="335"/>
      <c r="D743" s="335"/>
      <c r="E743" s="335"/>
      <c r="F743" s="335"/>
      <c r="G743" s="335"/>
      <c r="H743" s="335"/>
      <c r="I743" s="335"/>
      <c r="J743" s="335"/>
      <c r="K743" s="335"/>
      <c r="L743" s="335"/>
      <c r="M743" s="335"/>
      <c r="N743" s="335"/>
      <c r="O743" s="335"/>
      <c r="P743" s="335"/>
      <c r="Q743" s="335"/>
      <c r="R743" s="335"/>
      <c r="S743" s="335"/>
      <c r="T743" s="335"/>
      <c r="U743" s="335"/>
      <c r="V743" s="335"/>
      <c r="W743" s="335"/>
      <c r="X743" s="335"/>
      <c r="Y743" s="336"/>
      <c r="Z743" s="336"/>
      <c r="AA743" s="336"/>
      <c r="AB743" s="336"/>
      <c r="AC743" s="336"/>
      <c r="AD743" s="336"/>
      <c r="AE743" s="336"/>
      <c r="AF743" s="336"/>
      <c r="AG743" s="336"/>
      <c r="AH743" s="336"/>
      <c r="AI743" s="336"/>
      <c r="AJ743" s="336"/>
      <c r="AK743" s="336"/>
      <c r="AL743" s="336"/>
      <c r="AM743" s="336"/>
      <c r="AN743" s="336"/>
      <c r="AO743" s="336"/>
      <c r="AP743" s="336"/>
      <c r="AQ743" s="336"/>
      <c r="AR743" s="336"/>
      <c r="AS743" s="336"/>
    </row>
    <row r="744" spans="2:45" ht="15.75" thickBot="1" x14ac:dyDescent="0.3">
      <c r="B744" s="335" t="s">
        <v>4999</v>
      </c>
      <c r="C744" s="335"/>
      <c r="D744" s="335"/>
      <c r="E744" s="335"/>
      <c r="F744" s="335"/>
      <c r="G744" s="335"/>
      <c r="H744" s="335"/>
      <c r="I744" s="335"/>
      <c r="J744" s="335"/>
      <c r="K744" s="335"/>
      <c r="L744" s="335"/>
      <c r="M744" s="335"/>
      <c r="N744" s="335"/>
      <c r="O744" s="335"/>
      <c r="P744" s="335"/>
      <c r="Q744" s="335"/>
      <c r="R744" s="335"/>
      <c r="S744" s="335"/>
      <c r="T744" s="335"/>
      <c r="U744" s="335"/>
      <c r="V744" s="335"/>
      <c r="W744" s="335"/>
      <c r="X744" s="335"/>
      <c r="Y744" s="342"/>
      <c r="Z744" s="342"/>
      <c r="AA744" s="342"/>
      <c r="AB744" s="342"/>
      <c r="AC744" s="342"/>
      <c r="AD744" s="342"/>
      <c r="AE744" s="342"/>
      <c r="AF744" s="342"/>
      <c r="AG744" s="342"/>
      <c r="AH744" s="342"/>
      <c r="AI744" s="342"/>
      <c r="AJ744" s="342"/>
      <c r="AK744" s="342"/>
      <c r="AL744" s="342"/>
      <c r="AM744" s="342"/>
      <c r="AN744" s="342"/>
      <c r="AO744" s="342"/>
      <c r="AP744" s="342"/>
      <c r="AQ744" s="342"/>
      <c r="AR744" s="342"/>
      <c r="AS744" s="342"/>
    </row>
    <row r="745" spans="2:45" ht="15.75" thickBot="1" x14ac:dyDescent="0.3">
      <c r="B745" s="335" t="s">
        <v>5000</v>
      </c>
      <c r="C745" s="335"/>
      <c r="D745" s="335"/>
      <c r="E745" s="335"/>
      <c r="F745" s="335"/>
      <c r="G745" s="335"/>
      <c r="H745" s="335"/>
      <c r="I745" s="335"/>
      <c r="J745" s="335"/>
      <c r="K745" s="335"/>
      <c r="L745" s="335"/>
      <c r="M745" s="335"/>
      <c r="N745" s="335"/>
      <c r="O745" s="335"/>
      <c r="P745" s="335"/>
      <c r="Q745" s="335"/>
      <c r="R745" s="335"/>
      <c r="S745" s="335"/>
      <c r="T745" s="335"/>
      <c r="U745" s="335"/>
      <c r="V745" s="335"/>
      <c r="W745" s="335"/>
      <c r="X745" s="335"/>
      <c r="Y745" s="342"/>
      <c r="Z745" s="342"/>
      <c r="AA745" s="342"/>
      <c r="AB745" s="342"/>
      <c r="AC745" s="342"/>
      <c r="AD745" s="342"/>
      <c r="AE745" s="342"/>
      <c r="AF745" s="342"/>
      <c r="AG745" s="342"/>
      <c r="AH745" s="342"/>
      <c r="AI745" s="342"/>
      <c r="AJ745" s="342"/>
      <c r="AK745" s="342"/>
      <c r="AL745" s="342"/>
      <c r="AM745" s="342"/>
      <c r="AN745" s="342"/>
      <c r="AO745" s="342"/>
      <c r="AP745" s="342"/>
      <c r="AQ745" s="342"/>
      <c r="AR745" s="342"/>
      <c r="AS745" s="342"/>
    </row>
    <row r="746" spans="2:45" x14ac:dyDescent="0.25">
      <c r="B746" s="338" t="s">
        <v>5001</v>
      </c>
      <c r="C746" s="338"/>
      <c r="D746" s="338"/>
      <c r="E746" s="338"/>
      <c r="F746" s="338"/>
      <c r="G746" s="338"/>
      <c r="H746" s="338"/>
      <c r="I746" s="338"/>
      <c r="J746" s="338"/>
      <c r="K746" s="338"/>
      <c r="L746" s="338"/>
      <c r="M746" s="338"/>
      <c r="N746" s="338"/>
      <c r="O746" s="338"/>
      <c r="P746" s="338"/>
      <c r="Q746" s="338"/>
      <c r="R746" s="338"/>
      <c r="S746" s="338"/>
      <c r="T746" s="338"/>
      <c r="U746" s="338"/>
      <c r="V746" s="338"/>
      <c r="W746" s="338"/>
      <c r="X746" s="338"/>
      <c r="Y746" s="338"/>
      <c r="Z746" s="338"/>
      <c r="AA746" s="338"/>
      <c r="AB746" s="338"/>
      <c r="AC746" s="338"/>
      <c r="AD746" s="338"/>
      <c r="AE746" s="338"/>
      <c r="AF746" s="338"/>
      <c r="AG746" s="338"/>
      <c r="AH746" s="338"/>
      <c r="AI746" s="338"/>
      <c r="AJ746" s="338"/>
      <c r="AK746" s="338"/>
      <c r="AL746" s="338"/>
      <c r="AM746" s="338"/>
      <c r="AN746" s="338"/>
      <c r="AO746" s="338"/>
      <c r="AP746" s="338"/>
      <c r="AQ746" s="338"/>
      <c r="AR746" s="338"/>
      <c r="AS746" s="338"/>
    </row>
    <row r="747" spans="2:45" x14ac:dyDescent="0.25">
      <c r="B747" s="335" t="s">
        <v>5002</v>
      </c>
      <c r="C747" s="335"/>
      <c r="D747" s="335"/>
      <c r="E747" s="335"/>
      <c r="F747" s="335"/>
      <c r="G747" s="335"/>
      <c r="H747" s="335"/>
      <c r="I747" s="335"/>
      <c r="J747" s="335"/>
      <c r="K747" s="335"/>
      <c r="L747" s="335"/>
      <c r="M747" s="335"/>
      <c r="N747" s="335"/>
      <c r="O747" s="335"/>
      <c r="P747" s="335"/>
      <c r="Q747" s="335"/>
      <c r="R747" s="335"/>
      <c r="S747" s="335"/>
      <c r="T747" s="335"/>
      <c r="U747" s="335"/>
      <c r="V747" s="335"/>
      <c r="W747" s="335"/>
      <c r="X747" s="335"/>
      <c r="Y747" s="335"/>
      <c r="Z747" s="335"/>
      <c r="AA747" s="335"/>
      <c r="AB747" s="335"/>
      <c r="AC747" s="335"/>
      <c r="AD747" s="335"/>
      <c r="AE747" s="335"/>
      <c r="AF747" s="335"/>
      <c r="AG747" s="335"/>
      <c r="AH747" s="335"/>
      <c r="AI747" s="335"/>
      <c r="AJ747" s="335"/>
      <c r="AK747" s="335"/>
      <c r="AL747" s="335"/>
      <c r="AM747" s="335"/>
      <c r="AN747" s="335"/>
      <c r="AO747" s="335"/>
      <c r="AP747" s="335"/>
      <c r="AQ747" s="335"/>
      <c r="AR747" s="335"/>
      <c r="AS747" s="335"/>
    </row>
    <row r="748" spans="2:45" ht="15.75" thickBot="1" x14ac:dyDescent="0.3">
      <c r="B748" s="335" t="s">
        <v>5003</v>
      </c>
      <c r="C748" s="335"/>
      <c r="D748" s="335"/>
      <c r="E748" s="335"/>
      <c r="F748" s="335"/>
      <c r="G748" s="335"/>
      <c r="H748" s="335"/>
      <c r="I748" s="335"/>
      <c r="J748" s="335"/>
      <c r="K748" s="335"/>
      <c r="L748" s="335"/>
      <c r="M748" s="335"/>
      <c r="N748" s="335"/>
      <c r="O748" s="335"/>
      <c r="P748" s="335"/>
      <c r="Q748" s="335"/>
      <c r="R748" s="335"/>
      <c r="S748" s="335"/>
      <c r="T748" s="335"/>
      <c r="U748" s="335"/>
      <c r="V748" s="335"/>
      <c r="W748" s="335"/>
      <c r="X748" s="335"/>
      <c r="Y748" s="336"/>
      <c r="Z748" s="336"/>
      <c r="AA748" s="336"/>
      <c r="AB748" s="336"/>
      <c r="AC748" s="336"/>
      <c r="AD748" s="336"/>
      <c r="AE748" s="336"/>
      <c r="AF748" s="336"/>
      <c r="AG748" s="336"/>
      <c r="AH748" s="336"/>
      <c r="AI748" s="336"/>
      <c r="AJ748" s="336"/>
      <c r="AK748" s="336"/>
      <c r="AL748" s="336"/>
      <c r="AM748" s="336"/>
      <c r="AN748" s="336"/>
      <c r="AO748" s="336"/>
      <c r="AP748" s="335" t="s">
        <v>4989</v>
      </c>
      <c r="AQ748" s="335"/>
      <c r="AR748" s="335"/>
      <c r="AS748" s="335"/>
    </row>
    <row r="749" spans="2:45" x14ac:dyDescent="0.25">
      <c r="B749" s="335" t="s">
        <v>5004</v>
      </c>
      <c r="C749" s="335"/>
      <c r="D749" s="335"/>
      <c r="E749" s="335"/>
      <c r="F749" s="335"/>
      <c r="G749" s="335"/>
      <c r="H749" s="335"/>
      <c r="I749" s="335"/>
      <c r="J749" s="335"/>
      <c r="K749" s="335"/>
      <c r="L749" s="335"/>
      <c r="M749" s="335"/>
      <c r="N749" s="335"/>
      <c r="O749" s="335"/>
      <c r="P749" s="335"/>
      <c r="Q749" s="335"/>
      <c r="R749" s="335"/>
      <c r="S749" s="335"/>
      <c r="T749" s="335"/>
      <c r="U749" s="335"/>
      <c r="V749" s="335"/>
      <c r="W749" s="335"/>
      <c r="X749" s="335"/>
      <c r="Y749" s="335"/>
      <c r="Z749" s="340"/>
      <c r="AA749" s="340"/>
      <c r="AB749" s="340"/>
      <c r="AC749" s="340"/>
      <c r="AD749" s="340"/>
      <c r="AE749" s="340"/>
      <c r="AF749" s="340"/>
      <c r="AG749" s="340"/>
      <c r="AH749" s="340"/>
      <c r="AI749" s="340"/>
      <c r="AJ749" s="340"/>
      <c r="AK749" s="340"/>
      <c r="AL749" s="340"/>
      <c r="AM749" s="340"/>
      <c r="AN749" s="340"/>
      <c r="AO749" s="340"/>
      <c r="AP749" s="335" t="s">
        <v>4992</v>
      </c>
      <c r="AQ749" s="335"/>
      <c r="AR749" s="335"/>
      <c r="AS749" s="335"/>
    </row>
    <row r="750" spans="2:45" ht="15.75" thickBot="1" x14ac:dyDescent="0.3">
      <c r="B750" s="335" t="s">
        <v>5005</v>
      </c>
      <c r="C750" s="335"/>
      <c r="D750" s="335"/>
      <c r="E750" s="335"/>
      <c r="F750" s="335"/>
      <c r="G750" s="335"/>
      <c r="H750" s="335"/>
      <c r="I750" s="335"/>
      <c r="J750" s="335"/>
      <c r="K750" s="335"/>
      <c r="L750" s="335"/>
      <c r="M750" s="335"/>
      <c r="N750" s="335"/>
      <c r="O750" s="335"/>
      <c r="P750" s="335"/>
      <c r="Q750" s="335"/>
      <c r="R750" s="335"/>
      <c r="S750" s="335"/>
      <c r="T750" s="335"/>
      <c r="U750" s="335"/>
      <c r="V750" s="335"/>
      <c r="W750" s="335"/>
      <c r="X750" s="335"/>
      <c r="Y750" s="336"/>
      <c r="Z750" s="336"/>
      <c r="AA750" s="336"/>
      <c r="AB750" s="336"/>
      <c r="AC750" s="336"/>
      <c r="AD750" s="336"/>
      <c r="AE750" s="336"/>
      <c r="AF750" s="336"/>
      <c r="AG750" s="336"/>
      <c r="AH750" s="336"/>
      <c r="AI750" s="336"/>
      <c r="AJ750" s="336"/>
      <c r="AK750" s="336"/>
      <c r="AL750" s="336"/>
      <c r="AM750" s="336"/>
      <c r="AN750" s="336"/>
      <c r="AO750" s="336"/>
      <c r="AP750" s="336"/>
      <c r="AQ750" s="335" t="s">
        <v>5006</v>
      </c>
      <c r="AR750" s="335"/>
      <c r="AS750" s="335"/>
    </row>
    <row r="751" spans="2:45" ht="15.75" thickBot="1" x14ac:dyDescent="0.3">
      <c r="B751" s="335" t="s">
        <v>5007</v>
      </c>
      <c r="C751" s="335"/>
      <c r="D751" s="335"/>
      <c r="E751" s="335"/>
      <c r="F751" s="335"/>
      <c r="G751" s="335"/>
      <c r="H751" s="335"/>
      <c r="I751" s="335"/>
      <c r="J751" s="335"/>
      <c r="K751" s="335"/>
      <c r="L751" s="335"/>
      <c r="M751" s="335"/>
      <c r="N751" s="335"/>
      <c r="O751" s="335"/>
      <c r="P751" s="335"/>
      <c r="Q751" s="335"/>
      <c r="R751" s="335"/>
      <c r="S751" s="335"/>
      <c r="T751" s="335"/>
      <c r="U751" s="335"/>
      <c r="V751" s="335"/>
      <c r="W751" s="335"/>
      <c r="X751" s="335"/>
      <c r="Y751" s="342"/>
      <c r="Z751" s="342"/>
      <c r="AA751" s="342"/>
      <c r="AB751" s="342"/>
      <c r="AC751" s="342"/>
      <c r="AD751" s="342"/>
      <c r="AE751" s="342"/>
      <c r="AF751" s="342"/>
      <c r="AG751" s="342"/>
      <c r="AH751" s="342"/>
      <c r="AI751" s="342"/>
      <c r="AJ751" s="342"/>
      <c r="AK751" s="342"/>
      <c r="AL751" s="342"/>
      <c r="AM751" s="342"/>
      <c r="AN751" s="342"/>
      <c r="AO751" s="335" t="s">
        <v>5008</v>
      </c>
      <c r="AP751" s="335"/>
      <c r="AQ751" s="335"/>
      <c r="AR751" s="335"/>
      <c r="AS751" s="335"/>
    </row>
    <row r="752" spans="2:45" x14ac:dyDescent="0.25">
      <c r="B752" s="335" t="s">
        <v>5009</v>
      </c>
      <c r="C752" s="335"/>
      <c r="D752" s="335"/>
      <c r="E752" s="335"/>
      <c r="F752" s="335"/>
      <c r="G752" s="335"/>
      <c r="H752" s="335"/>
      <c r="I752" s="335"/>
      <c r="J752" s="335"/>
      <c r="K752" s="335"/>
      <c r="L752" s="335"/>
      <c r="M752" s="335"/>
      <c r="N752" s="335"/>
      <c r="O752" s="335"/>
      <c r="P752" s="335"/>
      <c r="Q752" s="335"/>
      <c r="R752" s="335"/>
      <c r="S752" s="335"/>
      <c r="T752" s="335"/>
      <c r="U752" s="335"/>
      <c r="V752" s="335"/>
      <c r="W752" s="335"/>
      <c r="X752" s="335"/>
      <c r="Y752" s="335"/>
      <c r="Z752" s="335"/>
      <c r="AA752" s="335"/>
      <c r="AB752" s="335"/>
      <c r="AC752" s="335"/>
      <c r="AD752" s="335"/>
      <c r="AE752" s="335"/>
      <c r="AF752" s="335"/>
      <c r="AG752" s="335"/>
      <c r="AH752" s="335"/>
      <c r="AI752" s="335"/>
      <c r="AJ752" s="335"/>
      <c r="AK752" s="335"/>
      <c r="AL752" s="335"/>
      <c r="AM752" s="335"/>
      <c r="AN752" s="335"/>
      <c r="AO752" s="335"/>
      <c r="AP752" s="335"/>
      <c r="AQ752" s="335"/>
      <c r="AR752" s="335"/>
      <c r="AS752" s="335"/>
    </row>
    <row r="753" spans="2:45" ht="15.75" thickBot="1" x14ac:dyDescent="0.3">
      <c r="B753" s="335" t="s">
        <v>5010</v>
      </c>
      <c r="C753" s="335"/>
      <c r="D753" s="335"/>
      <c r="E753" s="335"/>
      <c r="F753" s="335"/>
      <c r="G753" s="335"/>
      <c r="H753" s="335"/>
      <c r="I753" s="335"/>
      <c r="J753" s="335"/>
      <c r="K753" s="335"/>
      <c r="L753" s="335"/>
      <c r="M753" s="335"/>
      <c r="N753" s="335"/>
      <c r="O753" s="335"/>
      <c r="P753" s="335"/>
      <c r="Q753" s="335"/>
      <c r="R753" s="335"/>
      <c r="S753" s="335"/>
      <c r="T753" s="335"/>
      <c r="U753" s="335"/>
      <c r="V753" s="335"/>
      <c r="W753" s="335"/>
      <c r="X753" s="335"/>
      <c r="Y753" s="336"/>
      <c r="Z753" s="336"/>
      <c r="AA753" s="336"/>
      <c r="AB753" s="336"/>
      <c r="AC753" s="336"/>
      <c r="AD753" s="336"/>
      <c r="AE753" s="336"/>
      <c r="AF753" s="336"/>
      <c r="AG753" s="336"/>
      <c r="AH753" s="336"/>
      <c r="AI753" s="336"/>
      <c r="AJ753" s="336"/>
      <c r="AK753" s="336"/>
      <c r="AL753" s="336"/>
      <c r="AM753" s="336"/>
      <c r="AN753" s="336"/>
      <c r="AO753" s="335" t="s">
        <v>5008</v>
      </c>
      <c r="AP753" s="335"/>
      <c r="AQ753" s="335"/>
      <c r="AR753" s="335"/>
      <c r="AS753" s="335"/>
    </row>
    <row r="754" spans="2:45" ht="15.75" thickBot="1" x14ac:dyDescent="0.3">
      <c r="B754" s="335" t="s">
        <v>5011</v>
      </c>
      <c r="C754" s="335"/>
      <c r="D754" s="335"/>
      <c r="E754" s="335"/>
      <c r="F754" s="335"/>
      <c r="G754" s="335"/>
      <c r="H754" s="335"/>
      <c r="I754" s="335"/>
      <c r="J754" s="335"/>
      <c r="K754" s="335"/>
      <c r="L754" s="335"/>
      <c r="M754" s="335"/>
      <c r="N754" s="335"/>
      <c r="O754" s="335"/>
      <c r="P754" s="335"/>
      <c r="Q754" s="335"/>
      <c r="R754" s="335"/>
      <c r="S754" s="335"/>
      <c r="T754" s="335"/>
      <c r="U754" s="335"/>
      <c r="V754" s="335"/>
      <c r="W754" s="335"/>
      <c r="X754" s="335"/>
      <c r="Y754" s="342"/>
      <c r="Z754" s="342"/>
      <c r="AA754" s="342"/>
      <c r="AB754" s="342"/>
      <c r="AC754" s="342"/>
      <c r="AD754" s="342"/>
      <c r="AE754" s="342"/>
      <c r="AF754" s="342"/>
      <c r="AG754" s="342"/>
      <c r="AH754" s="342"/>
      <c r="AI754" s="342"/>
      <c r="AJ754" s="342"/>
      <c r="AK754" s="342"/>
      <c r="AL754" s="342"/>
      <c r="AM754" s="342"/>
      <c r="AN754" s="342"/>
      <c r="AO754" s="335" t="s">
        <v>5008</v>
      </c>
      <c r="AP754" s="335"/>
      <c r="AQ754" s="335"/>
      <c r="AR754" s="335"/>
      <c r="AS754" s="335"/>
    </row>
    <row r="755" spans="2:45" ht="15.75" thickBot="1" x14ac:dyDescent="0.3">
      <c r="B755" s="335" t="s">
        <v>5012</v>
      </c>
      <c r="C755" s="335"/>
      <c r="D755" s="335"/>
      <c r="E755" s="335"/>
      <c r="F755" s="335"/>
      <c r="G755" s="335"/>
      <c r="H755" s="335"/>
      <c r="I755" s="335"/>
      <c r="J755" s="335"/>
      <c r="K755" s="335"/>
      <c r="L755" s="335"/>
      <c r="M755" s="335"/>
      <c r="N755" s="335"/>
      <c r="O755" s="335"/>
      <c r="P755" s="335"/>
      <c r="Q755" s="335"/>
      <c r="R755" s="335"/>
      <c r="S755" s="335"/>
      <c r="T755" s="335"/>
      <c r="U755" s="335"/>
      <c r="V755" s="335"/>
      <c r="W755" s="335"/>
      <c r="X755" s="335"/>
      <c r="Y755" s="342"/>
      <c r="Z755" s="342"/>
      <c r="AA755" s="342"/>
      <c r="AB755" s="342"/>
      <c r="AC755" s="342"/>
      <c r="AD755" s="342"/>
      <c r="AE755" s="342"/>
      <c r="AF755" s="342"/>
      <c r="AG755" s="342"/>
      <c r="AH755" s="342"/>
      <c r="AI755" s="342"/>
      <c r="AJ755" s="342"/>
      <c r="AK755" s="342"/>
      <c r="AL755" s="342"/>
      <c r="AM755" s="342"/>
      <c r="AN755" s="342"/>
      <c r="AO755" s="335" t="s">
        <v>5008</v>
      </c>
      <c r="AP755" s="335"/>
      <c r="AQ755" s="335"/>
      <c r="AR755" s="335"/>
      <c r="AS755" s="335"/>
    </row>
    <row r="756" spans="2:45" x14ac:dyDescent="0.25">
      <c r="B756" s="335" t="s">
        <v>5013</v>
      </c>
      <c r="C756" s="335"/>
      <c r="D756" s="335"/>
      <c r="E756" s="335"/>
      <c r="F756" s="335"/>
      <c r="G756" s="335"/>
      <c r="H756" s="335"/>
      <c r="I756" s="335"/>
      <c r="J756" s="335"/>
      <c r="K756" s="335"/>
      <c r="L756" s="335"/>
      <c r="M756" s="335"/>
      <c r="N756" s="335"/>
      <c r="O756" s="335"/>
      <c r="P756" s="335"/>
      <c r="Q756" s="335"/>
      <c r="R756" s="335"/>
      <c r="S756" s="335"/>
      <c r="T756" s="335"/>
      <c r="U756" s="335"/>
      <c r="V756" s="335"/>
      <c r="W756" s="335"/>
      <c r="X756" s="335"/>
      <c r="Y756" s="340"/>
      <c r="Z756" s="340"/>
      <c r="AA756" s="340"/>
      <c r="AB756" s="340"/>
      <c r="AC756" s="340"/>
      <c r="AD756" s="340"/>
      <c r="AE756" s="340"/>
      <c r="AF756" s="340"/>
      <c r="AG756" s="340"/>
      <c r="AH756" s="340"/>
      <c r="AI756" s="340"/>
      <c r="AJ756" s="340"/>
      <c r="AK756" s="340"/>
      <c r="AL756" s="340"/>
      <c r="AM756" s="340"/>
      <c r="AN756" s="340"/>
      <c r="AO756" s="335" t="s">
        <v>5008</v>
      </c>
      <c r="AP756" s="335"/>
      <c r="AQ756" s="335"/>
      <c r="AR756" s="335"/>
      <c r="AS756" s="335"/>
    </row>
    <row r="757" spans="2:45" ht="15.75" thickBot="1" x14ac:dyDescent="0.3">
      <c r="B757" s="335" t="s">
        <v>5014</v>
      </c>
      <c r="C757" s="335"/>
      <c r="D757" s="335"/>
      <c r="E757" s="335"/>
      <c r="F757" s="335"/>
      <c r="G757" s="335"/>
      <c r="H757" s="335"/>
      <c r="I757" s="335"/>
      <c r="J757" s="335"/>
      <c r="K757" s="335"/>
      <c r="L757" s="335"/>
      <c r="M757" s="335"/>
      <c r="N757" s="335"/>
      <c r="O757" s="335"/>
      <c r="P757" s="335"/>
      <c r="Q757" s="335"/>
      <c r="R757" s="335"/>
      <c r="S757" s="335"/>
      <c r="T757" s="335"/>
      <c r="U757" s="335"/>
      <c r="V757" s="335"/>
      <c r="W757" s="335"/>
      <c r="X757" s="335"/>
      <c r="Y757" s="336"/>
      <c r="Z757" s="336"/>
      <c r="AA757" s="336"/>
      <c r="AB757" s="336"/>
      <c r="AC757" s="336"/>
      <c r="AD757" s="336"/>
      <c r="AE757" s="336"/>
      <c r="AF757" s="336"/>
      <c r="AG757" s="336"/>
      <c r="AH757" s="336"/>
      <c r="AI757" s="336"/>
      <c r="AJ757" s="336"/>
      <c r="AK757" s="336"/>
      <c r="AL757" s="336"/>
      <c r="AM757" s="336"/>
      <c r="AN757" s="336"/>
      <c r="AO757" s="335" t="s">
        <v>5008</v>
      </c>
      <c r="AP757" s="335"/>
      <c r="AQ757" s="335"/>
      <c r="AR757" s="335"/>
      <c r="AS757" s="335"/>
    </row>
    <row r="758" spans="2:45" x14ac:dyDescent="0.25">
      <c r="B758" s="335" t="s">
        <v>5015</v>
      </c>
      <c r="C758" s="335"/>
      <c r="D758" s="335"/>
      <c r="E758" s="335"/>
      <c r="F758" s="335"/>
      <c r="G758" s="335"/>
      <c r="H758" s="335"/>
      <c r="I758" s="335"/>
      <c r="J758" s="335"/>
      <c r="K758" s="335"/>
      <c r="L758" s="335"/>
      <c r="M758" s="335"/>
      <c r="N758" s="335"/>
      <c r="O758" s="335"/>
      <c r="P758" s="335"/>
      <c r="Q758" s="335"/>
      <c r="R758" s="335"/>
      <c r="S758" s="335"/>
      <c r="T758" s="335"/>
      <c r="U758" s="335"/>
      <c r="V758" s="335"/>
      <c r="W758" s="335"/>
      <c r="X758" s="335"/>
      <c r="Y758" s="335"/>
      <c r="Z758" s="335"/>
      <c r="AA758" s="335"/>
      <c r="AB758" s="335"/>
      <c r="AC758" s="335"/>
      <c r="AD758" s="335"/>
      <c r="AE758" s="335"/>
      <c r="AF758" s="335"/>
      <c r="AG758" s="335"/>
      <c r="AH758" s="335"/>
      <c r="AI758" s="335"/>
      <c r="AJ758" s="335"/>
      <c r="AK758" s="335"/>
      <c r="AL758" s="335"/>
      <c r="AM758" s="335"/>
      <c r="AN758" s="335"/>
      <c r="AO758" s="335"/>
      <c r="AP758" s="335"/>
      <c r="AQ758" s="335"/>
      <c r="AR758" s="335"/>
      <c r="AS758" s="335"/>
    </row>
    <row r="759" spans="2:45" ht="15.75" thickBot="1" x14ac:dyDescent="0.3">
      <c r="B759" s="335" t="s">
        <v>5016</v>
      </c>
      <c r="C759" s="335"/>
      <c r="D759" s="335"/>
      <c r="E759" s="335"/>
      <c r="F759" s="335"/>
      <c r="G759" s="335"/>
      <c r="H759" s="335"/>
      <c r="I759" s="335"/>
      <c r="J759" s="335"/>
      <c r="K759" s="335"/>
      <c r="L759" s="335"/>
      <c r="M759" s="335"/>
      <c r="N759" s="335"/>
      <c r="O759" s="335"/>
      <c r="P759" s="335"/>
      <c r="Q759" s="335"/>
      <c r="R759" s="335"/>
      <c r="S759" s="335"/>
      <c r="T759" s="335"/>
      <c r="U759" s="335"/>
      <c r="V759" s="335"/>
      <c r="W759" s="335"/>
      <c r="X759" s="335"/>
      <c r="Y759" s="336"/>
      <c r="Z759" s="336"/>
      <c r="AA759" s="336"/>
      <c r="AB759" s="336"/>
      <c r="AC759" s="336"/>
      <c r="AD759" s="336"/>
      <c r="AE759" s="336"/>
      <c r="AF759" s="336"/>
      <c r="AG759" s="336"/>
      <c r="AH759" s="336"/>
      <c r="AI759" s="336"/>
      <c r="AJ759" s="336"/>
      <c r="AK759" s="336"/>
      <c r="AL759" s="336"/>
      <c r="AM759" s="336"/>
      <c r="AN759" s="336"/>
      <c r="AO759" s="336"/>
      <c r="AP759" s="335" t="s">
        <v>4989</v>
      </c>
      <c r="AQ759" s="335"/>
      <c r="AR759" s="335"/>
      <c r="AS759" s="335"/>
    </row>
    <row r="760" spans="2:45" ht="15.75" thickBot="1" x14ac:dyDescent="0.3">
      <c r="B760" s="335" t="s">
        <v>5017</v>
      </c>
      <c r="C760" s="335"/>
      <c r="D760" s="335"/>
      <c r="E760" s="335"/>
      <c r="F760" s="335"/>
      <c r="G760" s="335"/>
      <c r="H760" s="335"/>
      <c r="I760" s="335"/>
      <c r="J760" s="335"/>
      <c r="K760" s="335"/>
      <c r="L760" s="335"/>
      <c r="M760" s="335"/>
      <c r="N760" s="335"/>
      <c r="O760" s="335"/>
      <c r="P760" s="335"/>
      <c r="Q760" s="335"/>
      <c r="R760" s="335"/>
      <c r="S760" s="335"/>
      <c r="T760" s="335"/>
      <c r="U760" s="335"/>
      <c r="V760" s="335"/>
      <c r="W760" s="335"/>
      <c r="X760" s="335"/>
      <c r="Y760" s="335"/>
      <c r="Z760" s="335"/>
      <c r="AA760" s="335"/>
      <c r="AB760" s="335"/>
      <c r="AC760" s="335"/>
      <c r="AD760" s="335"/>
      <c r="AE760" s="335"/>
      <c r="AF760" s="335"/>
      <c r="AG760" s="335"/>
      <c r="AH760" s="336"/>
      <c r="AI760" s="336"/>
      <c r="AJ760" s="336"/>
      <c r="AK760" s="336"/>
      <c r="AL760" s="336"/>
      <c r="AM760" s="336"/>
      <c r="AN760" s="336"/>
      <c r="AO760" s="336"/>
      <c r="AP760" s="336"/>
      <c r="AQ760" s="336"/>
      <c r="AR760" s="336"/>
      <c r="AS760" s="336"/>
    </row>
    <row r="761" spans="2:45" x14ac:dyDescent="0.25">
      <c r="B761" s="335"/>
      <c r="C761" s="335"/>
      <c r="D761" s="335"/>
      <c r="E761" s="335"/>
      <c r="F761" s="335"/>
      <c r="G761" s="335"/>
      <c r="H761" s="335"/>
      <c r="I761" s="335"/>
      <c r="J761" s="335"/>
      <c r="K761" s="335"/>
      <c r="L761" s="335"/>
      <c r="M761" s="335"/>
      <c r="N761" s="335"/>
      <c r="O761" s="335"/>
      <c r="P761" s="335"/>
      <c r="Q761" s="335"/>
      <c r="R761" s="335"/>
      <c r="S761" s="335"/>
      <c r="T761" s="335"/>
      <c r="U761" s="335"/>
      <c r="V761" s="335"/>
      <c r="W761" s="335"/>
      <c r="X761" s="335"/>
      <c r="Y761" s="335"/>
      <c r="Z761" s="335"/>
      <c r="AA761" s="335"/>
      <c r="AB761" s="335"/>
      <c r="AC761" s="335"/>
      <c r="AD761" s="335"/>
      <c r="AE761" s="335"/>
      <c r="AF761" s="335"/>
      <c r="AG761" s="335"/>
      <c r="AH761" s="337" t="s">
        <v>4777</v>
      </c>
      <c r="AI761" s="337"/>
      <c r="AJ761" s="337"/>
      <c r="AK761" s="337"/>
      <c r="AL761" s="337"/>
      <c r="AM761" s="337"/>
      <c r="AN761" s="337"/>
      <c r="AO761" s="337"/>
      <c r="AP761" s="337"/>
      <c r="AQ761" s="337"/>
      <c r="AR761" s="337"/>
      <c r="AS761" s="337"/>
    </row>
    <row r="762" spans="2:45" ht="15.75" thickBot="1" x14ac:dyDescent="0.3">
      <c r="B762" s="335" t="s">
        <v>5018</v>
      </c>
      <c r="C762" s="335"/>
      <c r="D762" s="335"/>
      <c r="E762" s="336"/>
      <c r="F762" s="336"/>
      <c r="G762" s="261" t="s">
        <v>5019</v>
      </c>
      <c r="H762" s="336"/>
      <c r="I762" s="336"/>
      <c r="J762" s="336"/>
      <c r="K762" s="336"/>
      <c r="L762" s="336"/>
      <c r="M762" s="336"/>
      <c r="N762" s="336"/>
      <c r="O762" s="336"/>
      <c r="P762" s="336"/>
      <c r="Q762" s="336"/>
      <c r="R762" s="336"/>
      <c r="S762" s="336"/>
      <c r="T762" s="336"/>
      <c r="U762" s="335">
        <v>20</v>
      </c>
      <c r="V762" s="335"/>
      <c r="W762" s="335"/>
      <c r="X762" s="336"/>
      <c r="Y762" s="336"/>
      <c r="Z762" s="336"/>
      <c r="AA762" s="336"/>
      <c r="AB762" s="335" t="s">
        <v>5020</v>
      </c>
      <c r="AC762" s="335"/>
      <c r="AD762" s="335"/>
      <c r="AE762" s="336"/>
      <c r="AF762" s="336"/>
      <c r="AG762" s="336"/>
      <c r="AH762" s="336"/>
      <c r="AI762" s="336"/>
      <c r="AJ762" s="335"/>
      <c r="AK762" s="335"/>
      <c r="AL762" s="335"/>
      <c r="AM762" s="335"/>
      <c r="AN762" s="335"/>
      <c r="AO762" s="335"/>
      <c r="AP762" s="335"/>
      <c r="AQ762" s="335"/>
      <c r="AR762" s="335"/>
      <c r="AS762" s="335"/>
    </row>
    <row r="763" spans="2:45" ht="15.75" thickBot="1" x14ac:dyDescent="0.3">
      <c r="B763" s="335" t="s">
        <v>4778</v>
      </c>
      <c r="C763" s="335"/>
      <c r="D763" s="335"/>
      <c r="E763" s="335"/>
      <c r="F763" s="335"/>
      <c r="G763" s="335"/>
      <c r="H763" s="335"/>
      <c r="I763" s="335"/>
      <c r="J763" s="335"/>
      <c r="K763" s="335"/>
      <c r="L763" s="335"/>
      <c r="M763" s="335"/>
      <c r="N763" s="335"/>
      <c r="O763" s="335"/>
      <c r="P763" s="335"/>
      <c r="Q763" s="335"/>
      <c r="R763" s="335"/>
      <c r="S763" s="335"/>
      <c r="T763" s="335"/>
      <c r="U763" s="335"/>
      <c r="V763" s="335"/>
      <c r="W763" s="335"/>
      <c r="X763" s="335"/>
      <c r="Y763" s="336"/>
      <c r="Z763" s="336"/>
      <c r="AA763" s="336"/>
      <c r="AB763" s="336"/>
      <c r="AC763" s="336"/>
      <c r="AD763" s="336"/>
      <c r="AE763" s="336"/>
      <c r="AF763" s="336"/>
      <c r="AG763" s="336"/>
      <c r="AH763" s="336"/>
      <c r="AI763" s="336"/>
      <c r="AJ763" s="336"/>
      <c r="AK763" s="336"/>
      <c r="AL763" s="336"/>
      <c r="AM763" s="336"/>
      <c r="AN763" s="336"/>
      <c r="AO763" s="336"/>
      <c r="AP763" s="336"/>
      <c r="AQ763" s="336"/>
      <c r="AR763" s="336"/>
      <c r="AS763" s="336"/>
    </row>
    <row r="764" spans="2:45" x14ac:dyDescent="0.25">
      <c r="B764" s="335"/>
      <c r="C764" s="335"/>
      <c r="D764" s="335"/>
      <c r="E764" s="335"/>
      <c r="F764" s="335"/>
      <c r="G764" s="335"/>
      <c r="H764" s="335"/>
      <c r="I764" s="335"/>
      <c r="J764" s="335"/>
      <c r="K764" s="335"/>
      <c r="L764" s="335"/>
      <c r="M764" s="335"/>
      <c r="N764" s="335"/>
      <c r="O764" s="335"/>
      <c r="P764" s="335"/>
      <c r="Q764" s="335"/>
      <c r="R764" s="335"/>
      <c r="S764" s="335"/>
      <c r="T764" s="335"/>
      <c r="U764" s="335"/>
      <c r="V764" s="335"/>
      <c r="W764" s="335"/>
      <c r="X764" s="335"/>
      <c r="Y764" s="337" t="s">
        <v>4777</v>
      </c>
      <c r="Z764" s="337"/>
      <c r="AA764" s="337"/>
      <c r="AB764" s="337"/>
      <c r="AC764" s="337"/>
      <c r="AD764" s="337"/>
      <c r="AE764" s="337"/>
      <c r="AF764" s="337"/>
      <c r="AG764" s="337"/>
      <c r="AH764" s="337"/>
      <c r="AI764" s="337"/>
      <c r="AJ764" s="337"/>
      <c r="AK764" s="337"/>
      <c r="AL764" s="337"/>
      <c r="AM764" s="337"/>
      <c r="AN764" s="337"/>
      <c r="AO764" s="337"/>
      <c r="AP764" s="337"/>
      <c r="AQ764" s="337"/>
      <c r="AR764" s="337"/>
      <c r="AS764" s="337"/>
    </row>
    <row r="765" spans="2:45" ht="15.75" thickBot="1" x14ac:dyDescent="0.3">
      <c r="B765" s="336"/>
      <c r="C765" s="336"/>
      <c r="D765" s="336"/>
      <c r="E765" s="336"/>
      <c r="F765" s="336"/>
      <c r="G765" s="336"/>
      <c r="H765" s="336"/>
      <c r="I765" s="336"/>
      <c r="J765" s="336"/>
      <c r="K765" s="336"/>
      <c r="L765" s="336"/>
      <c r="M765" s="336"/>
      <c r="N765" s="336"/>
      <c r="O765" s="336"/>
      <c r="P765" s="336"/>
      <c r="Q765" s="336"/>
      <c r="R765" s="336"/>
      <c r="S765" s="335" t="s">
        <v>5018</v>
      </c>
      <c r="T765" s="335"/>
      <c r="U765" s="335"/>
      <c r="V765" s="335"/>
      <c r="W765" s="336"/>
      <c r="X765" s="336"/>
      <c r="Y765" s="336"/>
      <c r="Z765" s="335" t="s">
        <v>5019</v>
      </c>
      <c r="AA765" s="335"/>
      <c r="AB765" s="336"/>
      <c r="AC765" s="336"/>
      <c r="AD765" s="336"/>
      <c r="AE765" s="336"/>
      <c r="AF765" s="336"/>
      <c r="AG765" s="335">
        <v>20</v>
      </c>
      <c r="AH765" s="335"/>
      <c r="AI765" s="336"/>
      <c r="AJ765" s="336"/>
      <c r="AK765" s="336"/>
      <c r="AL765" s="336"/>
      <c r="AM765" s="261" t="s">
        <v>5020</v>
      </c>
      <c r="AN765" s="336"/>
      <c r="AO765" s="336"/>
      <c r="AP765" s="336"/>
      <c r="AQ765" s="336"/>
      <c r="AR765" s="336"/>
      <c r="AS765" s="336"/>
    </row>
    <row r="766" spans="2:45" ht="15.75" thickBot="1" x14ac:dyDescent="0.3">
      <c r="B766" s="340" t="s">
        <v>5021</v>
      </c>
      <c r="C766" s="340"/>
      <c r="D766" s="336"/>
      <c r="E766" s="336"/>
      <c r="F766" s="336"/>
      <c r="G766" s="336"/>
      <c r="H766" s="336"/>
      <c r="I766" s="336"/>
      <c r="J766" s="336"/>
      <c r="K766" s="336"/>
      <c r="L766" s="336"/>
      <c r="M766" s="336"/>
      <c r="N766" s="336"/>
      <c r="O766" s="336"/>
      <c r="P766" s="336"/>
      <c r="Q766" s="336"/>
      <c r="R766" s="336"/>
      <c r="S766" s="336"/>
      <c r="T766" s="336"/>
      <c r="U766" s="336"/>
      <c r="V766" s="336"/>
      <c r="W766" s="336"/>
      <c r="X766" s="336"/>
      <c r="Y766" s="336"/>
      <c r="Z766" s="336"/>
      <c r="AA766" s="336"/>
      <c r="AB766" s="336"/>
      <c r="AC766" s="336"/>
      <c r="AD766" s="336"/>
      <c r="AE766" s="336"/>
      <c r="AF766" s="336"/>
      <c r="AG766" s="336"/>
      <c r="AH766" s="336"/>
      <c r="AI766" s="336"/>
      <c r="AJ766" s="336"/>
      <c r="AK766" s="336"/>
      <c r="AL766" s="336"/>
      <c r="AM766" s="336"/>
      <c r="AN766" s="336"/>
      <c r="AO766" s="336"/>
      <c r="AP766" s="336"/>
      <c r="AQ766" s="336"/>
      <c r="AR766" s="340" t="s">
        <v>5022</v>
      </c>
      <c r="AS766" s="340"/>
    </row>
    <row r="767" spans="2:45" ht="15.75" thickBot="1" x14ac:dyDescent="0.3">
      <c r="B767" s="335" t="s">
        <v>5023</v>
      </c>
      <c r="C767" s="335"/>
      <c r="D767" s="335"/>
      <c r="E767" s="335"/>
      <c r="F767" s="335"/>
      <c r="G767" s="335"/>
      <c r="H767" s="335"/>
      <c r="I767" s="335"/>
      <c r="J767" s="335"/>
      <c r="K767" s="335"/>
      <c r="L767" s="335"/>
      <c r="M767" s="335"/>
      <c r="N767" s="335"/>
      <c r="O767" s="335"/>
      <c r="P767" s="335"/>
      <c r="Q767" s="335"/>
      <c r="R767" s="335"/>
      <c r="S767" s="335"/>
      <c r="T767" s="336"/>
      <c r="U767" s="336"/>
      <c r="V767" s="336"/>
      <c r="W767" s="336"/>
      <c r="X767" s="336"/>
      <c r="Y767" s="336"/>
      <c r="Z767" s="336"/>
      <c r="AA767" s="336"/>
      <c r="AB767" s="336"/>
      <c r="AC767" s="336"/>
      <c r="AD767" s="336"/>
      <c r="AE767" s="336"/>
      <c r="AF767" s="336"/>
      <c r="AG767" s="336"/>
      <c r="AH767" s="336"/>
      <c r="AI767" s="336"/>
      <c r="AJ767" s="336"/>
      <c r="AK767" s="336"/>
      <c r="AL767" s="336"/>
      <c r="AM767" s="336"/>
      <c r="AN767" s="336"/>
      <c r="AO767" s="336"/>
      <c r="AP767" s="336"/>
      <c r="AQ767" s="336"/>
      <c r="AR767" s="336"/>
      <c r="AS767" s="336"/>
    </row>
    <row r="768" spans="2:45" ht="15.75" thickBot="1" x14ac:dyDescent="0.3">
      <c r="B768" s="335" t="s">
        <v>5024</v>
      </c>
      <c r="C768" s="335"/>
      <c r="D768" s="335"/>
      <c r="E768" s="335"/>
      <c r="F768" s="335"/>
      <c r="G768" s="335"/>
      <c r="H768" s="335"/>
      <c r="I768" s="335"/>
      <c r="J768" s="335"/>
      <c r="K768" s="335"/>
      <c r="L768" s="335"/>
      <c r="M768" s="335"/>
      <c r="N768" s="335"/>
      <c r="O768" s="335"/>
      <c r="P768" s="335"/>
      <c r="Q768" s="335"/>
      <c r="R768" s="335"/>
      <c r="S768" s="335"/>
      <c r="T768" s="335"/>
      <c r="U768" s="342"/>
      <c r="V768" s="342"/>
      <c r="W768" s="342"/>
      <c r="X768" s="342"/>
      <c r="Y768" s="342"/>
      <c r="Z768" s="342"/>
      <c r="AA768" s="342"/>
      <c r="AB768" s="342"/>
      <c r="AC768" s="342"/>
      <c r="AD768" s="342"/>
      <c r="AE768" s="342"/>
      <c r="AF768" s="342"/>
      <c r="AG768" s="342"/>
      <c r="AH768" s="342"/>
      <c r="AI768" s="342"/>
      <c r="AJ768" s="342"/>
      <c r="AK768" s="342"/>
      <c r="AL768" s="342"/>
      <c r="AM768" s="342"/>
      <c r="AN768" s="342"/>
      <c r="AO768" s="342"/>
      <c r="AP768" s="342"/>
      <c r="AQ768" s="342"/>
      <c r="AR768" s="342"/>
      <c r="AS768" s="342"/>
    </row>
    <row r="769" spans="2:45" x14ac:dyDescent="0.25">
      <c r="B769" s="344" t="s">
        <v>5025</v>
      </c>
      <c r="C769" s="344"/>
      <c r="D769" s="344"/>
      <c r="E769" s="344"/>
      <c r="F769" s="344"/>
      <c r="G769" s="344"/>
      <c r="H769" s="344"/>
      <c r="I769" s="344"/>
      <c r="J769" s="344"/>
      <c r="K769" s="344"/>
      <c r="L769" s="344"/>
      <c r="M769" s="344"/>
      <c r="N769" s="344"/>
      <c r="O769" s="344"/>
      <c r="P769" s="344"/>
      <c r="Q769" s="344"/>
      <c r="R769" s="344"/>
      <c r="S769" s="344"/>
      <c r="T769" s="344"/>
      <c r="U769" s="344"/>
      <c r="V769" s="344"/>
      <c r="W769" s="34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c r="AS769" s="344"/>
    </row>
    <row r="770" spans="2:45" ht="15.75" thickBot="1" x14ac:dyDescent="0.3">
      <c r="B770" s="335" t="s">
        <v>5021</v>
      </c>
      <c r="C770" s="335"/>
      <c r="D770" s="336"/>
      <c r="E770" s="336"/>
      <c r="F770" s="336"/>
      <c r="G770" s="336"/>
      <c r="H770" s="336"/>
      <c r="I770" s="336"/>
      <c r="J770" s="336"/>
      <c r="K770" s="336"/>
      <c r="L770" s="336"/>
      <c r="M770" s="336"/>
      <c r="N770" s="336"/>
      <c r="O770" s="336"/>
      <c r="P770" s="336"/>
      <c r="Q770" s="336"/>
      <c r="R770" s="336"/>
      <c r="S770" s="336"/>
      <c r="T770" s="336"/>
      <c r="U770" s="336"/>
      <c r="V770" s="336"/>
      <c r="W770" s="336"/>
      <c r="X770" s="336"/>
      <c r="Y770" s="336"/>
      <c r="Z770" s="336"/>
      <c r="AA770" s="336"/>
      <c r="AB770" s="336"/>
      <c r="AC770" s="336"/>
      <c r="AD770" s="336"/>
      <c r="AE770" s="336"/>
      <c r="AF770" s="336"/>
      <c r="AG770" s="336"/>
      <c r="AH770" s="336"/>
      <c r="AI770" s="336"/>
      <c r="AJ770" s="336"/>
      <c r="AK770" s="336"/>
      <c r="AL770" s="336"/>
      <c r="AM770" s="336"/>
      <c r="AN770" s="336"/>
      <c r="AO770" s="336"/>
      <c r="AP770" s="336"/>
      <c r="AQ770" s="336"/>
      <c r="AR770" s="335" t="s">
        <v>5022</v>
      </c>
      <c r="AS770" s="335"/>
    </row>
    <row r="771" spans="2:45" x14ac:dyDescent="0.25">
      <c r="B771" s="335" t="s">
        <v>5026</v>
      </c>
      <c r="C771" s="335"/>
      <c r="D771" s="335"/>
      <c r="E771" s="335"/>
      <c r="F771" s="335"/>
      <c r="G771" s="335"/>
      <c r="H771" s="335"/>
      <c r="I771" s="335"/>
      <c r="J771" s="335"/>
      <c r="K771" s="335"/>
      <c r="L771" s="335"/>
      <c r="M771" s="335"/>
      <c r="N771" s="335"/>
      <c r="O771" s="335"/>
      <c r="P771" s="335"/>
      <c r="Q771" s="335"/>
      <c r="R771" s="335"/>
      <c r="S771" s="335"/>
      <c r="T771" s="335"/>
      <c r="U771" s="335"/>
      <c r="V771" s="335"/>
      <c r="W771" s="335"/>
      <c r="X771" s="335"/>
      <c r="Y771" s="335"/>
      <c r="Z771" s="335"/>
      <c r="AA771" s="335"/>
      <c r="AB771" s="335"/>
      <c r="AC771" s="335"/>
      <c r="AD771" s="335"/>
      <c r="AE771" s="335"/>
      <c r="AF771" s="335"/>
      <c r="AG771" s="335"/>
      <c r="AH771" s="335"/>
      <c r="AI771" s="335"/>
      <c r="AJ771" s="335"/>
      <c r="AK771" s="335"/>
      <c r="AL771" s="335"/>
      <c r="AM771" s="335"/>
      <c r="AN771" s="335"/>
      <c r="AO771" s="335"/>
      <c r="AP771" s="335"/>
      <c r="AQ771" s="335"/>
      <c r="AR771" s="335"/>
      <c r="AS771" s="335"/>
    </row>
    <row r="772" spans="2:45" ht="15.75" thickBot="1" x14ac:dyDescent="0.3">
      <c r="B772" s="335" t="s">
        <v>5021</v>
      </c>
      <c r="C772" s="335"/>
      <c r="D772" s="336"/>
      <c r="E772" s="336"/>
      <c r="F772" s="336"/>
      <c r="G772" s="336"/>
      <c r="H772" s="336"/>
      <c r="I772" s="336"/>
      <c r="J772" s="336"/>
      <c r="K772" s="336"/>
      <c r="L772" s="336"/>
      <c r="M772" s="336"/>
      <c r="N772" s="336"/>
      <c r="O772" s="336"/>
      <c r="P772" s="336"/>
      <c r="Q772" s="336"/>
      <c r="R772" s="336"/>
      <c r="S772" s="336"/>
      <c r="T772" s="336"/>
      <c r="U772" s="336"/>
      <c r="V772" s="336"/>
      <c r="W772" s="336"/>
      <c r="X772" s="336"/>
      <c r="Y772" s="336"/>
      <c r="Z772" s="336"/>
      <c r="AA772" s="336"/>
      <c r="AB772" s="336"/>
      <c r="AC772" s="336"/>
      <c r="AD772" s="336"/>
      <c r="AE772" s="336"/>
      <c r="AF772" s="336"/>
      <c r="AG772" s="336"/>
      <c r="AH772" s="336"/>
      <c r="AI772" s="336"/>
      <c r="AJ772" s="336"/>
      <c r="AK772" s="336"/>
      <c r="AL772" s="336"/>
      <c r="AM772" s="336"/>
      <c r="AN772" s="336"/>
      <c r="AO772" s="336"/>
      <c r="AP772" s="336"/>
      <c r="AQ772" s="336"/>
      <c r="AR772" s="335" t="s">
        <v>5022</v>
      </c>
      <c r="AS772" s="335"/>
    </row>
    <row r="773" spans="2:45" x14ac:dyDescent="0.25">
      <c r="B773" s="335" t="s">
        <v>5027</v>
      </c>
      <c r="C773" s="335"/>
      <c r="D773" s="335"/>
      <c r="E773" s="335"/>
      <c r="F773" s="335"/>
      <c r="G773" s="335"/>
      <c r="H773" s="335"/>
      <c r="I773" s="335"/>
      <c r="J773" s="335"/>
      <c r="K773" s="335"/>
      <c r="L773" s="335"/>
      <c r="M773" s="335"/>
      <c r="N773" s="335"/>
      <c r="O773" s="335"/>
      <c r="P773" s="335"/>
      <c r="Q773" s="335"/>
      <c r="R773" s="335"/>
      <c r="S773" s="335"/>
      <c r="T773" s="335"/>
      <c r="U773" s="335"/>
      <c r="V773" s="335"/>
      <c r="W773" s="335"/>
      <c r="X773" s="335"/>
      <c r="Y773" s="335"/>
      <c r="Z773" s="335"/>
      <c r="AA773" s="335"/>
      <c r="AB773" s="335"/>
      <c r="AC773" s="335"/>
      <c r="AD773" s="335"/>
      <c r="AE773" s="335"/>
      <c r="AF773" s="335"/>
      <c r="AG773" s="335"/>
      <c r="AH773" s="335"/>
      <c r="AI773" s="335"/>
      <c r="AJ773" s="335"/>
      <c r="AK773" s="335"/>
      <c r="AL773" s="335"/>
      <c r="AM773" s="335"/>
      <c r="AN773" s="335"/>
      <c r="AO773" s="335"/>
      <c r="AP773" s="335"/>
      <c r="AQ773" s="335"/>
      <c r="AR773" s="335"/>
      <c r="AS773" s="335"/>
    </row>
    <row r="774" spans="2:45" x14ac:dyDescent="0.25">
      <c r="B774" s="335"/>
      <c r="C774" s="335"/>
      <c r="D774" s="335"/>
      <c r="E774" s="335"/>
      <c r="F774" s="335"/>
      <c r="G774" s="335"/>
      <c r="H774" s="335"/>
      <c r="I774" s="335"/>
      <c r="J774" s="335"/>
      <c r="K774" s="335"/>
      <c r="L774" s="335"/>
      <c r="M774" s="335"/>
      <c r="N774" s="335"/>
      <c r="O774" s="335"/>
      <c r="P774" s="335"/>
      <c r="Q774" s="335"/>
      <c r="R774" s="335"/>
      <c r="S774" s="335"/>
      <c r="T774" s="335"/>
      <c r="U774" s="335"/>
      <c r="V774" s="335"/>
      <c r="W774" s="335"/>
      <c r="X774" s="335"/>
      <c r="Y774" s="335"/>
      <c r="Z774" s="335"/>
      <c r="AA774" s="335"/>
      <c r="AB774" s="335"/>
      <c r="AC774" s="335"/>
      <c r="AD774" s="335"/>
      <c r="AE774" s="335"/>
      <c r="AF774" s="335"/>
      <c r="AG774" s="335"/>
      <c r="AH774" s="335"/>
      <c r="AI774" s="335"/>
      <c r="AJ774" s="335"/>
      <c r="AK774" s="335"/>
      <c r="AL774" s="335"/>
      <c r="AM774" s="335"/>
      <c r="AN774" s="335"/>
      <c r="AO774" s="335"/>
      <c r="AP774" s="335"/>
      <c r="AQ774" s="335"/>
      <c r="AR774" s="335"/>
      <c r="AS774" s="335"/>
    </row>
    <row r="775" spans="2:45" x14ac:dyDescent="0.25">
      <c r="B775" s="338"/>
      <c r="C775" s="338"/>
      <c r="D775" s="338"/>
      <c r="E775" s="338"/>
      <c r="F775" s="338"/>
      <c r="G775" s="338"/>
      <c r="H775" s="338"/>
      <c r="I775" s="338"/>
      <c r="J775" s="338"/>
      <c r="K775" s="338"/>
      <c r="L775" s="338"/>
      <c r="M775" s="338"/>
      <c r="N775" s="338"/>
      <c r="O775" s="338"/>
      <c r="P775" s="338"/>
      <c r="Q775" s="338"/>
      <c r="R775" s="338"/>
      <c r="S775" s="338"/>
      <c r="T775" s="338"/>
      <c r="U775" s="338"/>
      <c r="V775" s="338"/>
      <c r="W775" s="338"/>
      <c r="X775" s="338"/>
      <c r="Y775" s="338"/>
      <c r="Z775" s="338"/>
      <c r="AA775" s="338"/>
      <c r="AB775" s="338"/>
      <c r="AC775" s="338"/>
      <c r="AD775" s="338"/>
      <c r="AE775" s="338"/>
      <c r="AF775" s="338"/>
      <c r="AG775" s="338"/>
      <c r="AH775" s="338"/>
      <c r="AI775" s="338"/>
      <c r="AJ775" s="338"/>
      <c r="AK775" s="338"/>
      <c r="AL775" s="338"/>
      <c r="AM775" s="338"/>
      <c r="AN775" s="338"/>
      <c r="AO775" s="338"/>
      <c r="AP775" s="338"/>
      <c r="AQ775" s="338"/>
      <c r="AR775" s="338"/>
      <c r="AS775" s="338"/>
    </row>
    <row r="776" spans="2:45" x14ac:dyDescent="0.25">
      <c r="B776" s="338">
        <v>3</v>
      </c>
      <c r="C776" s="338"/>
      <c r="D776" s="338"/>
      <c r="E776" s="338"/>
      <c r="F776" s="338"/>
      <c r="G776" s="338"/>
      <c r="H776" s="338"/>
      <c r="I776" s="338"/>
      <c r="J776" s="338"/>
      <c r="K776" s="338"/>
      <c r="L776" s="338"/>
      <c r="M776" s="338"/>
      <c r="N776" s="338"/>
      <c r="O776" s="338"/>
      <c r="P776" s="338"/>
      <c r="Q776" s="338"/>
      <c r="R776" s="338"/>
      <c r="S776" s="338"/>
      <c r="T776" s="338"/>
      <c r="U776" s="338"/>
      <c r="V776" s="338"/>
      <c r="W776" s="338"/>
      <c r="X776" s="338"/>
      <c r="Y776" s="338"/>
      <c r="Z776" s="338"/>
      <c r="AA776" s="338"/>
      <c r="AB776" s="338"/>
      <c r="AC776" s="338"/>
      <c r="AD776" s="338"/>
      <c r="AE776" s="338"/>
      <c r="AF776" s="338"/>
      <c r="AG776" s="338"/>
      <c r="AH776" s="338"/>
      <c r="AI776" s="338"/>
      <c r="AJ776" s="338"/>
      <c r="AK776" s="338"/>
      <c r="AL776" s="338"/>
      <c r="AM776" s="338"/>
      <c r="AN776" s="338"/>
      <c r="AO776" s="338"/>
      <c r="AP776" s="338"/>
      <c r="AQ776" s="338"/>
      <c r="AR776" s="338"/>
      <c r="AS776" s="338"/>
    </row>
    <row r="777" spans="2:45" ht="15.75" x14ac:dyDescent="0.25">
      <c r="B777" s="322"/>
      <c r="C777" s="322"/>
      <c r="D777" s="322"/>
      <c r="E777" s="322"/>
      <c r="F777" s="322"/>
      <c r="G777" s="322"/>
      <c r="H777" s="322"/>
      <c r="I777" s="322"/>
      <c r="J777" s="322"/>
      <c r="K777" s="322"/>
      <c r="L777" s="322"/>
      <c r="M777" s="322"/>
      <c r="N777" s="322"/>
      <c r="O777" s="322"/>
      <c r="P777" s="322"/>
      <c r="Q777" s="322"/>
      <c r="R777" s="322"/>
      <c r="S777" s="322"/>
      <c r="T777" s="322"/>
      <c r="U777" s="322"/>
      <c r="V777" s="322"/>
      <c r="W777" s="322"/>
      <c r="X777" s="322"/>
      <c r="Y777" s="322"/>
      <c r="Z777" s="322"/>
      <c r="AA777" s="322"/>
      <c r="AB777" s="322"/>
      <c r="AC777" s="322"/>
      <c r="AD777" s="322"/>
      <c r="AE777" s="322"/>
      <c r="AF777" s="322"/>
      <c r="AG777" s="322"/>
      <c r="AH777" s="322"/>
      <c r="AI777" s="322"/>
      <c r="AJ777" s="322"/>
      <c r="AK777" s="322"/>
      <c r="AL777" s="322"/>
      <c r="AM777" s="322"/>
      <c r="AN777" s="322"/>
      <c r="AO777" s="322"/>
      <c r="AP777" s="322"/>
      <c r="AQ777" s="322"/>
      <c r="AR777" s="322"/>
      <c r="AS777" s="322"/>
    </row>
    <row r="778" spans="2:45" x14ac:dyDescent="0.25">
      <c r="B778" s="335" t="s">
        <v>5028</v>
      </c>
      <c r="C778" s="335"/>
      <c r="D778" s="335"/>
      <c r="E778" s="335"/>
      <c r="F778" s="335"/>
      <c r="G778" s="335"/>
      <c r="H778" s="335"/>
      <c r="I778" s="335"/>
      <c r="J778" s="335"/>
      <c r="K778" s="335"/>
      <c r="L778" s="335"/>
      <c r="M778" s="335"/>
      <c r="N778" s="335"/>
      <c r="O778" s="335"/>
      <c r="P778" s="335"/>
      <c r="Q778" s="335"/>
      <c r="R778" s="335"/>
      <c r="S778" s="335"/>
      <c r="T778" s="335"/>
      <c r="U778" s="335"/>
      <c r="V778" s="335"/>
      <c r="W778" s="335"/>
      <c r="X778" s="335"/>
      <c r="Y778" s="335"/>
      <c r="Z778" s="335"/>
      <c r="AA778" s="335"/>
      <c r="AB778" s="335"/>
      <c r="AC778" s="335"/>
      <c r="AD778" s="335"/>
      <c r="AE778" s="335"/>
      <c r="AF778" s="335"/>
      <c r="AG778" s="335"/>
      <c r="AH778" s="335"/>
      <c r="AI778" s="335"/>
      <c r="AJ778" s="335"/>
      <c r="AK778" s="335"/>
      <c r="AL778" s="335"/>
      <c r="AM778" s="335"/>
      <c r="AN778" s="335"/>
      <c r="AO778" s="335"/>
      <c r="AP778" s="335"/>
      <c r="AQ778" s="335"/>
      <c r="AR778" s="335"/>
      <c r="AS778" s="335"/>
    </row>
    <row r="779" spans="2:45" x14ac:dyDescent="0.25">
      <c r="B779" s="335" t="s">
        <v>5029</v>
      </c>
      <c r="C779" s="335"/>
      <c r="D779" s="335"/>
      <c r="E779" s="335"/>
      <c r="F779" s="335"/>
      <c r="G779" s="335"/>
      <c r="H779" s="335"/>
      <c r="I779" s="335"/>
      <c r="J779" s="335"/>
      <c r="K779" s="335"/>
      <c r="L779" s="335"/>
      <c r="M779" s="335"/>
      <c r="N779" s="335"/>
      <c r="O779" s="335"/>
      <c r="P779" s="335"/>
      <c r="Q779" s="335"/>
      <c r="R779" s="335"/>
      <c r="S779" s="335"/>
      <c r="T779" s="335"/>
      <c r="U779" s="335"/>
      <c r="V779" s="335"/>
      <c r="W779" s="335"/>
      <c r="X779" s="335"/>
      <c r="Y779" s="335"/>
      <c r="Z779" s="335"/>
      <c r="AA779" s="335"/>
      <c r="AB779" s="335"/>
      <c r="AC779" s="335"/>
      <c r="AD779" s="335"/>
      <c r="AE779" s="335"/>
      <c r="AF779" s="335"/>
      <c r="AG779" s="335"/>
      <c r="AH779" s="335"/>
      <c r="AI779" s="335"/>
      <c r="AJ779" s="335"/>
      <c r="AK779" s="335"/>
      <c r="AL779" s="335"/>
      <c r="AM779" s="335"/>
      <c r="AN779" s="335"/>
      <c r="AO779" s="335"/>
      <c r="AP779" s="335"/>
      <c r="AQ779" s="335"/>
      <c r="AR779" s="335"/>
      <c r="AS779" s="335"/>
    </row>
    <row r="780" spans="2:45" x14ac:dyDescent="0.25">
      <c r="B780" s="335" t="s">
        <v>5030</v>
      </c>
      <c r="C780" s="335"/>
      <c r="D780" s="335"/>
      <c r="E780" s="335"/>
      <c r="F780" s="335"/>
      <c r="G780" s="335"/>
      <c r="H780" s="335"/>
      <c r="I780" s="335"/>
      <c r="J780" s="335"/>
      <c r="K780" s="335"/>
      <c r="L780" s="335"/>
      <c r="M780" s="335"/>
      <c r="N780" s="335"/>
      <c r="O780" s="335"/>
      <c r="P780" s="335"/>
      <c r="Q780" s="335"/>
      <c r="R780" s="335"/>
      <c r="S780" s="335"/>
      <c r="T780" s="335"/>
      <c r="U780" s="335"/>
      <c r="V780" s="335"/>
      <c r="W780" s="335"/>
      <c r="X780" s="335"/>
      <c r="Y780" s="335"/>
      <c r="Z780" s="335"/>
      <c r="AA780" s="335"/>
      <c r="AB780" s="335"/>
      <c r="AC780" s="335"/>
      <c r="AD780" s="335"/>
      <c r="AE780" s="335"/>
      <c r="AF780" s="335"/>
      <c r="AG780" s="335"/>
      <c r="AH780" s="335"/>
      <c r="AI780" s="335"/>
      <c r="AJ780" s="335"/>
      <c r="AK780" s="335"/>
      <c r="AL780" s="335"/>
      <c r="AM780" s="335"/>
      <c r="AN780" s="335"/>
      <c r="AO780" s="335"/>
      <c r="AP780" s="335"/>
      <c r="AQ780" s="335"/>
      <c r="AR780" s="335"/>
      <c r="AS780" s="335"/>
    </row>
    <row r="781" spans="2:45" ht="15.75" thickBot="1" x14ac:dyDescent="0.3">
      <c r="B781" s="261" t="s">
        <v>5019</v>
      </c>
      <c r="C781" s="336"/>
      <c r="D781" s="336"/>
      <c r="E781" s="336"/>
      <c r="F781" s="261" t="s">
        <v>5019</v>
      </c>
      <c r="G781" s="336"/>
      <c r="H781" s="336"/>
      <c r="I781" s="336"/>
      <c r="J781" s="336"/>
      <c r="K781" s="336"/>
      <c r="L781" s="336"/>
      <c r="M781" s="336"/>
      <c r="N781" s="335">
        <v>20</v>
      </c>
      <c r="O781" s="335"/>
      <c r="P781" s="336"/>
      <c r="Q781" s="336"/>
      <c r="R781" s="335" t="s">
        <v>5031</v>
      </c>
      <c r="S781" s="335"/>
      <c r="T781" s="335"/>
      <c r="U781" s="335"/>
      <c r="V781" s="336"/>
      <c r="W781" s="336"/>
      <c r="X781" s="336"/>
      <c r="Y781" s="335" t="s">
        <v>5032</v>
      </c>
      <c r="Z781" s="335"/>
      <c r="AA781" s="335"/>
      <c r="AB781" s="335"/>
      <c r="AC781" s="335"/>
      <c r="AD781" s="336"/>
      <c r="AE781" s="336"/>
      <c r="AF781" s="335" t="s">
        <v>5033</v>
      </c>
      <c r="AG781" s="335"/>
      <c r="AH781" s="335"/>
      <c r="AI781" s="335"/>
      <c r="AJ781" s="335"/>
      <c r="AK781" s="335"/>
      <c r="AL781" s="335"/>
      <c r="AM781" s="335"/>
      <c r="AN781" s="335"/>
      <c r="AO781" s="335"/>
      <c r="AP781" s="335"/>
      <c r="AQ781" s="335"/>
      <c r="AR781" s="335"/>
      <c r="AS781" s="335"/>
    </row>
    <row r="782" spans="2:45" x14ac:dyDescent="0.25">
      <c r="B782" s="338" t="s">
        <v>5034</v>
      </c>
      <c r="C782" s="338"/>
      <c r="D782" s="338"/>
      <c r="E782" s="338"/>
      <c r="F782" s="338"/>
      <c r="G782" s="338"/>
      <c r="H782" s="338"/>
      <c r="I782" s="338"/>
      <c r="J782" s="338"/>
      <c r="K782" s="338"/>
      <c r="L782" s="338"/>
      <c r="M782" s="338"/>
      <c r="N782" s="338"/>
      <c r="O782" s="338"/>
      <c r="P782" s="338"/>
      <c r="Q782" s="338"/>
      <c r="R782" s="338"/>
      <c r="S782" s="338"/>
      <c r="T782" s="338"/>
      <c r="U782" s="338"/>
      <c r="V782" s="338"/>
      <c r="W782" s="338"/>
      <c r="X782" s="338"/>
      <c r="Y782" s="338"/>
      <c r="Z782" s="338"/>
      <c r="AA782" s="335"/>
      <c r="AB782" s="335"/>
      <c r="AC782" s="335"/>
      <c r="AD782" s="335"/>
      <c r="AE782" s="335"/>
      <c r="AF782" s="335"/>
      <c r="AG782" s="335"/>
      <c r="AH782" s="335"/>
      <c r="AI782" s="335"/>
      <c r="AJ782" s="335"/>
      <c r="AK782" s="335"/>
      <c r="AL782" s="335"/>
      <c r="AM782" s="335"/>
      <c r="AN782" s="335"/>
      <c r="AO782" s="335"/>
      <c r="AP782" s="335"/>
      <c r="AQ782" s="335"/>
      <c r="AR782" s="335"/>
      <c r="AS782" s="335"/>
    </row>
    <row r="783" spans="2:45" ht="15.75" thickBot="1" x14ac:dyDescent="0.3">
      <c r="B783" s="261" t="s">
        <v>5035</v>
      </c>
      <c r="C783" s="336"/>
      <c r="D783" s="336"/>
      <c r="E783" s="336"/>
      <c r="F783" s="336"/>
      <c r="G783" s="336"/>
      <c r="H783" s="336"/>
      <c r="I783" s="336"/>
      <c r="J783" s="336"/>
      <c r="K783" s="335" t="s">
        <v>5035</v>
      </c>
      <c r="L783" s="335"/>
      <c r="M783" s="335"/>
      <c r="N783" s="336"/>
      <c r="O783" s="336"/>
      <c r="P783" s="336"/>
      <c r="Q783" s="336"/>
      <c r="R783" s="336"/>
      <c r="S783" s="336"/>
      <c r="T783" s="336"/>
      <c r="U783" s="336"/>
      <c r="V783" s="336"/>
      <c r="W783" s="336"/>
      <c r="X783" s="336"/>
      <c r="Y783" s="336"/>
      <c r="Z783" s="336"/>
      <c r="AA783" s="336"/>
      <c r="AB783" s="335" t="s">
        <v>5035</v>
      </c>
      <c r="AC783" s="335"/>
      <c r="AD783" s="336"/>
      <c r="AE783" s="336"/>
      <c r="AF783" s="336"/>
      <c r="AG783" s="336"/>
      <c r="AH783" s="336"/>
      <c r="AI783" s="336"/>
      <c r="AJ783" s="336"/>
      <c r="AK783" s="336"/>
      <c r="AL783" s="336"/>
      <c r="AM783" s="336"/>
      <c r="AN783" s="336"/>
      <c r="AO783" s="336"/>
      <c r="AP783" s="336"/>
      <c r="AQ783" s="336"/>
      <c r="AR783" s="335" t="s">
        <v>5035</v>
      </c>
      <c r="AS783" s="335"/>
    </row>
    <row r="784" spans="2:45" x14ac:dyDescent="0.25">
      <c r="B784" s="338" t="s">
        <v>4821</v>
      </c>
      <c r="C784" s="338"/>
      <c r="D784" s="338"/>
      <c r="E784" s="338"/>
      <c r="F784" s="338"/>
      <c r="G784" s="338"/>
      <c r="H784" s="338"/>
      <c r="I784" s="338"/>
      <c r="J784" s="338"/>
      <c r="K784" s="338"/>
      <c r="L784" s="338"/>
      <c r="M784" s="338"/>
      <c r="N784" s="337" t="s">
        <v>5036</v>
      </c>
      <c r="O784" s="337"/>
      <c r="P784" s="337"/>
      <c r="Q784" s="337"/>
      <c r="R784" s="337"/>
      <c r="S784" s="337"/>
      <c r="T784" s="337"/>
      <c r="U784" s="337"/>
      <c r="V784" s="337"/>
      <c r="W784" s="337"/>
      <c r="X784" s="337"/>
      <c r="Y784" s="337"/>
      <c r="Z784" s="337"/>
      <c r="AA784" s="337"/>
      <c r="AB784" s="338" t="s">
        <v>5037</v>
      </c>
      <c r="AC784" s="338"/>
      <c r="AD784" s="338"/>
      <c r="AE784" s="338"/>
      <c r="AF784" s="338"/>
      <c r="AG784" s="338"/>
      <c r="AH784" s="338"/>
      <c r="AI784" s="338"/>
      <c r="AJ784" s="338"/>
      <c r="AK784" s="338"/>
      <c r="AL784" s="338"/>
      <c r="AM784" s="338"/>
      <c r="AN784" s="338"/>
      <c r="AO784" s="338"/>
      <c r="AP784" s="338"/>
      <c r="AQ784" s="338"/>
      <c r="AR784" s="338"/>
      <c r="AS784" s="338"/>
    </row>
    <row r="785" spans="2:45" ht="15.75" thickBot="1" x14ac:dyDescent="0.3">
      <c r="B785" s="335" t="s">
        <v>5038</v>
      </c>
      <c r="C785" s="335"/>
      <c r="D785" s="335"/>
      <c r="E785" s="335"/>
      <c r="F785" s="335"/>
      <c r="G785" s="335"/>
      <c r="H785" s="335"/>
      <c r="I785" s="335"/>
      <c r="J785" s="335"/>
      <c r="K785" s="335"/>
      <c r="L785" s="335"/>
      <c r="M785" s="335"/>
      <c r="N785" s="335"/>
      <c r="O785" s="335"/>
      <c r="P785" s="335"/>
      <c r="Q785" s="335"/>
      <c r="R785" s="335"/>
      <c r="S785" s="335"/>
      <c r="T785" s="335"/>
      <c r="U785" s="335"/>
      <c r="V785" s="335"/>
      <c r="W785" s="335"/>
      <c r="X785" s="335"/>
      <c r="Y785" s="335"/>
      <c r="Z785" s="336"/>
      <c r="AA785" s="336"/>
      <c r="AB785" s="336"/>
      <c r="AC785" s="336"/>
      <c r="AD785" s="336"/>
      <c r="AE785" s="336"/>
      <c r="AF785" s="336"/>
      <c r="AG785" s="336"/>
      <c r="AH785" s="336"/>
      <c r="AI785" s="336"/>
      <c r="AJ785" s="336"/>
      <c r="AK785" s="335" t="s">
        <v>5035</v>
      </c>
      <c r="AL785" s="335"/>
      <c r="AM785" s="336"/>
      <c r="AN785" s="336"/>
      <c r="AO785" s="336"/>
      <c r="AP785" s="336"/>
      <c r="AQ785" s="336"/>
      <c r="AR785" s="335" t="s">
        <v>5035</v>
      </c>
      <c r="AS785" s="335"/>
    </row>
    <row r="786" spans="2:45" x14ac:dyDescent="0.25">
      <c r="B786" s="335"/>
      <c r="C786" s="335"/>
      <c r="D786" s="335"/>
      <c r="E786" s="335"/>
      <c r="F786" s="335"/>
      <c r="G786" s="335"/>
      <c r="H786" s="335"/>
      <c r="I786" s="335"/>
      <c r="J786" s="335"/>
      <c r="K786" s="335"/>
      <c r="L786" s="335"/>
      <c r="M786" s="335"/>
      <c r="N786" s="335"/>
      <c r="O786" s="335"/>
      <c r="P786" s="335"/>
      <c r="Q786" s="335"/>
      <c r="R786" s="335"/>
      <c r="S786" s="335"/>
      <c r="T786" s="335"/>
      <c r="U786" s="335"/>
      <c r="V786" s="335"/>
      <c r="W786" s="335"/>
      <c r="X786" s="335"/>
      <c r="Y786" s="335"/>
      <c r="Z786" s="335"/>
      <c r="AA786" s="338" t="s">
        <v>5039</v>
      </c>
      <c r="AB786" s="338"/>
      <c r="AC786" s="338"/>
      <c r="AD786" s="338"/>
      <c r="AE786" s="338"/>
      <c r="AF786" s="338"/>
      <c r="AG786" s="338"/>
      <c r="AH786" s="338"/>
      <c r="AI786" s="338"/>
      <c r="AJ786" s="338"/>
      <c r="AK786" s="338"/>
      <c r="AL786" s="338" t="s">
        <v>5040</v>
      </c>
      <c r="AM786" s="338"/>
      <c r="AN786" s="338"/>
      <c r="AO786" s="338"/>
      <c r="AP786" s="338"/>
      <c r="AQ786" s="338"/>
      <c r="AR786" s="338"/>
      <c r="AS786" s="338"/>
    </row>
    <row r="787" spans="2:45" x14ac:dyDescent="0.25">
      <c r="B787" s="335" t="s">
        <v>5041</v>
      </c>
      <c r="C787" s="335"/>
      <c r="D787" s="335"/>
      <c r="E787" s="335"/>
      <c r="F787" s="335"/>
      <c r="G787" s="335"/>
      <c r="H787" s="335"/>
      <c r="I787" s="335"/>
      <c r="J787" s="335"/>
      <c r="K787" s="335"/>
      <c r="L787" s="335"/>
      <c r="M787" s="335"/>
      <c r="N787" s="335"/>
      <c r="O787" s="335"/>
      <c r="P787" s="335"/>
      <c r="Q787" s="335"/>
      <c r="R787" s="335"/>
      <c r="S787" s="335"/>
      <c r="T787" s="335"/>
      <c r="U787" s="335"/>
      <c r="V787" s="335"/>
      <c r="W787" s="335"/>
      <c r="X787" s="335"/>
      <c r="Y787" s="335"/>
      <c r="Z787" s="335"/>
      <c r="AA787" s="335"/>
      <c r="AB787" s="335"/>
      <c r="AC787" s="335"/>
      <c r="AD787" s="335"/>
      <c r="AE787" s="335"/>
      <c r="AF787" s="335"/>
      <c r="AG787" s="335"/>
      <c r="AH787" s="335"/>
      <c r="AI787" s="335"/>
      <c r="AJ787" s="335"/>
      <c r="AK787" s="335"/>
      <c r="AL787" s="335"/>
      <c r="AM787" s="335"/>
      <c r="AN787" s="335"/>
      <c r="AO787" s="335"/>
      <c r="AP787" s="335"/>
      <c r="AQ787" s="335"/>
      <c r="AR787" s="335"/>
      <c r="AS787" s="335"/>
    </row>
    <row r="788" spans="2:45" ht="15.75" thickBot="1" x14ac:dyDescent="0.3">
      <c r="B788" s="335" t="s">
        <v>5042</v>
      </c>
      <c r="C788" s="335"/>
      <c r="D788" s="335"/>
      <c r="E788" s="335"/>
      <c r="F788" s="335"/>
      <c r="G788" s="335"/>
      <c r="H788" s="335"/>
      <c r="I788" s="335"/>
      <c r="J788" s="335"/>
      <c r="K788" s="335"/>
      <c r="L788" s="335"/>
      <c r="M788" s="336"/>
      <c r="N788" s="336"/>
      <c r="O788" s="336"/>
      <c r="P788" s="336"/>
      <c r="Q788" s="336"/>
      <c r="R788" s="336"/>
      <c r="S788" s="336"/>
      <c r="T788" s="336"/>
      <c r="U788" s="336"/>
      <c r="V788" s="336"/>
      <c r="W788" s="336"/>
      <c r="X788" s="336"/>
      <c r="Y788" s="336"/>
      <c r="Z788" s="336"/>
      <c r="AA788" s="336"/>
      <c r="AB788" s="336"/>
      <c r="AC788" s="335" t="s">
        <v>5043</v>
      </c>
      <c r="AD788" s="335"/>
      <c r="AE788" s="336"/>
      <c r="AF788" s="336"/>
      <c r="AG788" s="336"/>
      <c r="AH788" s="336"/>
      <c r="AI788" s="336"/>
      <c r="AJ788" s="336"/>
      <c r="AK788" s="336"/>
      <c r="AL788" s="336"/>
      <c r="AM788" s="336"/>
      <c r="AN788" s="336"/>
      <c r="AO788" s="336"/>
      <c r="AP788" s="336"/>
      <c r="AQ788" s="336"/>
      <c r="AR788" s="336"/>
      <c r="AS788" s="261" t="s">
        <v>5044</v>
      </c>
    </row>
  </sheetData>
  <mergeCells count="191">
    <mergeCell ref="B704:AS704"/>
    <mergeCell ref="B705:AS705"/>
    <mergeCell ref="B706:X707"/>
    <mergeCell ref="Y706:AS706"/>
    <mergeCell ref="Y707:AS707"/>
    <mergeCell ref="B708:X708"/>
    <mergeCell ref="Y708:AS708"/>
    <mergeCell ref="B712:X712"/>
    <mergeCell ref="Y712:AS712"/>
    <mergeCell ref="B713:X713"/>
    <mergeCell ref="Y713:AS713"/>
    <mergeCell ref="B714:X714"/>
    <mergeCell ref="Y714:AS714"/>
    <mergeCell ref="B709:X709"/>
    <mergeCell ref="Y709:AD709"/>
    <mergeCell ref="AE709:AS709"/>
    <mergeCell ref="B710:X710"/>
    <mergeCell ref="Y710:AS710"/>
    <mergeCell ref="B711:X711"/>
    <mergeCell ref="Y711:AS711"/>
    <mergeCell ref="B718:X718"/>
    <mergeCell ref="Y718:AS718"/>
    <mergeCell ref="B719:AS719"/>
    <mergeCell ref="B720:AS720"/>
    <mergeCell ref="B721:AS721"/>
    <mergeCell ref="B722:AS722"/>
    <mergeCell ref="B715:X715"/>
    <mergeCell ref="Y715:AS715"/>
    <mergeCell ref="B716:X716"/>
    <mergeCell ref="Y716:AS716"/>
    <mergeCell ref="B717:X717"/>
    <mergeCell ref="Y717:AS717"/>
    <mergeCell ref="B727:AB727"/>
    <mergeCell ref="AC727:AS727"/>
    <mergeCell ref="B728:N728"/>
    <mergeCell ref="O728:AS728"/>
    <mergeCell ref="B729:N729"/>
    <mergeCell ref="O729:AS729"/>
    <mergeCell ref="B723:AS723"/>
    <mergeCell ref="B724:H724"/>
    <mergeCell ref="I724:AS724"/>
    <mergeCell ref="B725:H725"/>
    <mergeCell ref="I725:AS725"/>
    <mergeCell ref="B726:AS726"/>
    <mergeCell ref="B734:K734"/>
    <mergeCell ref="L734:AO734"/>
    <mergeCell ref="AP734:AS734"/>
    <mergeCell ref="B735:K735"/>
    <mergeCell ref="L735:AO735"/>
    <mergeCell ref="AP735:AS735"/>
    <mergeCell ref="B730:AS730"/>
    <mergeCell ref="B731:AS731"/>
    <mergeCell ref="B732:P732"/>
    <mergeCell ref="Q732:AO732"/>
    <mergeCell ref="AP732:AS732"/>
    <mergeCell ref="B733:I733"/>
    <mergeCell ref="J733:AO733"/>
    <mergeCell ref="AP733:AS733"/>
    <mergeCell ref="B739:X739"/>
    <mergeCell ref="Y739:AS741"/>
    <mergeCell ref="B740:X740"/>
    <mergeCell ref="B741:X741"/>
    <mergeCell ref="B742:AS742"/>
    <mergeCell ref="B743:X743"/>
    <mergeCell ref="Y743:AS743"/>
    <mergeCell ref="B736:I736"/>
    <mergeCell ref="J736:AO736"/>
    <mergeCell ref="AP736:AS736"/>
    <mergeCell ref="B737:AS737"/>
    <mergeCell ref="B738:X738"/>
    <mergeCell ref="Y738:AS738"/>
    <mergeCell ref="B749:Y749"/>
    <mergeCell ref="Z749:AO749"/>
    <mergeCell ref="AP749:AS749"/>
    <mergeCell ref="B750:X750"/>
    <mergeCell ref="Y750:AP750"/>
    <mergeCell ref="AQ750:AS750"/>
    <mergeCell ref="B744:X744"/>
    <mergeCell ref="Y744:AS744"/>
    <mergeCell ref="B745:X745"/>
    <mergeCell ref="Y745:AS745"/>
    <mergeCell ref="B746:AS746"/>
    <mergeCell ref="B747:X747"/>
    <mergeCell ref="Y747:AO748"/>
    <mergeCell ref="AP747:AS747"/>
    <mergeCell ref="B748:X748"/>
    <mergeCell ref="AP748:AS748"/>
    <mergeCell ref="B754:X754"/>
    <mergeCell ref="Y754:AN754"/>
    <mergeCell ref="AO754:AS754"/>
    <mergeCell ref="B755:X755"/>
    <mergeCell ref="Y755:AN755"/>
    <mergeCell ref="AO755:AS755"/>
    <mergeCell ref="B751:X751"/>
    <mergeCell ref="Y751:AN751"/>
    <mergeCell ref="AO751:AS751"/>
    <mergeCell ref="B752:AS752"/>
    <mergeCell ref="B753:X753"/>
    <mergeCell ref="Y753:AN753"/>
    <mergeCell ref="AO753:AS753"/>
    <mergeCell ref="B758:X758"/>
    <mergeCell ref="Y758:AS758"/>
    <mergeCell ref="B759:X759"/>
    <mergeCell ref="Y759:AO759"/>
    <mergeCell ref="AP759:AS759"/>
    <mergeCell ref="B760:AG760"/>
    <mergeCell ref="AH760:AS760"/>
    <mergeCell ref="B756:X756"/>
    <mergeCell ref="Y756:AN756"/>
    <mergeCell ref="AO756:AS756"/>
    <mergeCell ref="B757:X757"/>
    <mergeCell ref="Y757:AN757"/>
    <mergeCell ref="AO757:AS757"/>
    <mergeCell ref="B761:AG761"/>
    <mergeCell ref="AH761:AS761"/>
    <mergeCell ref="B762:D762"/>
    <mergeCell ref="E762:F762"/>
    <mergeCell ref="H762:T762"/>
    <mergeCell ref="U762:W762"/>
    <mergeCell ref="X762:AA762"/>
    <mergeCell ref="AB762:AD762"/>
    <mergeCell ref="AE762:AI762"/>
    <mergeCell ref="AJ762:AS762"/>
    <mergeCell ref="B763:X763"/>
    <mergeCell ref="Y763:AS763"/>
    <mergeCell ref="B764:X764"/>
    <mergeCell ref="Y764:AS764"/>
    <mergeCell ref="B765:R765"/>
    <mergeCell ref="S765:V765"/>
    <mergeCell ref="W765:Y765"/>
    <mergeCell ref="Z765:AA765"/>
    <mergeCell ref="AB765:AF765"/>
    <mergeCell ref="AG765:AH765"/>
    <mergeCell ref="B768:T768"/>
    <mergeCell ref="U768:AS768"/>
    <mergeCell ref="B769:AS769"/>
    <mergeCell ref="B770:C770"/>
    <mergeCell ref="D770:AQ770"/>
    <mergeCell ref="AR770:AS770"/>
    <mergeCell ref="AI765:AL765"/>
    <mergeCell ref="AN765:AS765"/>
    <mergeCell ref="B766:C766"/>
    <mergeCell ref="D766:AQ766"/>
    <mergeCell ref="AR766:AS766"/>
    <mergeCell ref="B767:S767"/>
    <mergeCell ref="T767:AS767"/>
    <mergeCell ref="B775:AS775"/>
    <mergeCell ref="B776:AS776"/>
    <mergeCell ref="B777:AS777"/>
    <mergeCell ref="B778:AS778"/>
    <mergeCell ref="B779:AS779"/>
    <mergeCell ref="B780:AS780"/>
    <mergeCell ref="B771:AS771"/>
    <mergeCell ref="B772:C772"/>
    <mergeCell ref="D772:AQ772"/>
    <mergeCell ref="AR772:AS772"/>
    <mergeCell ref="B773:AS773"/>
    <mergeCell ref="B774:AS774"/>
    <mergeCell ref="Y781:AC781"/>
    <mergeCell ref="AD781:AE781"/>
    <mergeCell ref="AF781:AS781"/>
    <mergeCell ref="B782:Z782"/>
    <mergeCell ref="AA782:AS782"/>
    <mergeCell ref="C783:J783"/>
    <mergeCell ref="K783:M783"/>
    <mergeCell ref="N783:AA783"/>
    <mergeCell ref="AB783:AC783"/>
    <mergeCell ref="AD783:AQ783"/>
    <mergeCell ref="C781:E781"/>
    <mergeCell ref="G781:M781"/>
    <mergeCell ref="N781:O781"/>
    <mergeCell ref="P781:Q781"/>
    <mergeCell ref="R781:U781"/>
    <mergeCell ref="V781:X781"/>
    <mergeCell ref="B786:Z786"/>
    <mergeCell ref="AA786:AK786"/>
    <mergeCell ref="AL786:AS786"/>
    <mergeCell ref="B787:AS787"/>
    <mergeCell ref="B788:L788"/>
    <mergeCell ref="M788:AB788"/>
    <mergeCell ref="AC788:AD788"/>
    <mergeCell ref="AE788:AR788"/>
    <mergeCell ref="AR783:AS783"/>
    <mergeCell ref="B784:M784"/>
    <mergeCell ref="N784:AA784"/>
    <mergeCell ref="AB784:AS784"/>
    <mergeCell ref="B785:Y785"/>
    <mergeCell ref="Z785:AJ785"/>
    <mergeCell ref="AK785:AL785"/>
    <mergeCell ref="AM785:AQ785"/>
    <mergeCell ref="AR785:AS785"/>
  </mergeCells>
  <hyperlinks>
    <hyperlink ref="B1" location="'Калькулятор 3'!A1" display="ВЕРНУТЬСЯ К КАЛЬКУЛЯТОР"/>
    <hyperlink ref="B10" r:id="rId1" display="consultantplus://offline/ref=77572596AE870A89AE2A2C1A08F504506B47E974C8014B91BC3BD499C376B97F08D85B7EE0F5AEA7k2eCO"/>
    <hyperlink ref="B11" location="P40" display="P40"/>
    <hyperlink ref="B112" r:id="rId2" display="http://www.e-mfc.ru/"/>
    <hyperlink ref="B160" r:id="rId3" display="garantf1://10003000.0/"/>
    <hyperlink ref="B161" r:id="rId4" display="garantf1://12038258.0/"/>
    <hyperlink ref="B163" r:id="rId5" display="garantf1://12024624.0/"/>
    <hyperlink ref="B169" r:id="rId6" display="http://www.pravo.gov.ru/"/>
    <hyperlink ref="B182" r:id="rId7" display="garantf1://70864644.0/"/>
    <hyperlink ref="B183" r:id="rId8" display="garantf1://23841540.0/"/>
    <hyperlink ref="B207" location="sub_1014" display="sub_1014"/>
    <hyperlink ref="B214" r:id="rId9" display="garantf1://12077579.200/"/>
    <hyperlink ref="B215" r:id="rId10" display="garantf1://12027232.0/"/>
    <hyperlink ref="B216" r:id="rId11" display="garantf1://12054874.41/"/>
    <hyperlink ref="B236" r:id="rId12" display="garantf1://70282672.1000/"/>
    <hyperlink ref="B240" r:id="rId13" display="garantf1://12038258.5407/"/>
    <hyperlink ref="B284" r:id="rId14" display="garantf1://12024624.2/"/>
    <hyperlink ref="B285" r:id="rId15" display="garantf1://12038258.51018/"/>
    <hyperlink ref="B292" location="sub_1010" display="sub_1010"/>
    <hyperlink ref="B305" location="sub_101615" display="sub_101615"/>
    <hyperlink ref="B306" location="sub_101616" display="sub_101616"/>
    <hyperlink ref="B340" r:id="rId16" display="garantf1://10064504.3/"/>
    <hyperlink ref="B769" r:id="rId17" display="garantf1://12048567.0/"/>
  </hyperlinks>
  <pageMargins left="0.7" right="0.7" top="0.75" bottom="0.75" header="0.3" footer="0.3"/>
  <pageSetup paperSize="9" orientation="portrait" horizontalDpi="0" verticalDpi="0" r:id="rId18"/>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24"/>
  <sheetViews>
    <sheetView workbookViewId="0">
      <selection activeCell="B1" sqref="B1"/>
    </sheetView>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24" location="'Калькулятор 3'!A1" display="ВЕРНУТЬСЯ К КАЛЬКУЛЯТОР"/>
    <hyperlink ref="B1" location="'Калькулятор 3'!A1" display="ВЕРНУТЬСЯ К КАЛЬКУЛЯТОР"/>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42"/>
  <sheetViews>
    <sheetView workbookViewId="0">
      <selection activeCell="B1" sqref="B1"/>
    </sheetView>
  </sheetViews>
  <sheetFormatPr defaultRowHeight="15" x14ac:dyDescent="0.25"/>
  <cols>
    <col min="2" max="2" width="126.28515625" customWidth="1"/>
  </cols>
  <sheetData>
    <row r="1" spans="2:2" x14ac:dyDescent="0.25">
      <c r="B1" s="4" t="s">
        <v>10</v>
      </c>
    </row>
    <row r="3" spans="2:2" x14ac:dyDescent="0.25">
      <c r="B3" s="27" t="s">
        <v>100</v>
      </c>
    </row>
    <row r="4" spans="2:2" x14ac:dyDescent="0.25">
      <c r="B4" s="28" t="s">
        <v>101</v>
      </c>
    </row>
    <row r="5" spans="2:2" x14ac:dyDescent="0.25">
      <c r="B5" s="28" t="s">
        <v>102</v>
      </c>
    </row>
    <row r="6" spans="2:2" x14ac:dyDescent="0.25">
      <c r="B6" s="28" t="s">
        <v>55</v>
      </c>
    </row>
    <row r="7" spans="2:2" x14ac:dyDescent="0.25">
      <c r="B7" s="28" t="s">
        <v>103</v>
      </c>
    </row>
    <row r="8" spans="2:2" x14ac:dyDescent="0.25">
      <c r="B8" s="28" t="s">
        <v>104</v>
      </c>
    </row>
    <row r="9" spans="2:2" x14ac:dyDescent="0.25">
      <c r="B9" t="s">
        <v>105</v>
      </c>
    </row>
    <row r="10" spans="2:2" x14ac:dyDescent="0.25">
      <c r="B10" t="s">
        <v>106</v>
      </c>
    </row>
    <row r="11" spans="2:2" x14ac:dyDescent="0.25">
      <c r="B11" t="s">
        <v>107</v>
      </c>
    </row>
    <row r="12" spans="2:2" ht="30" x14ac:dyDescent="0.25">
      <c r="B12" s="1" t="s">
        <v>108</v>
      </c>
    </row>
    <row r="13" spans="2:2" x14ac:dyDescent="0.25">
      <c r="B13" t="s">
        <v>109</v>
      </c>
    </row>
    <row r="14" spans="2:2" x14ac:dyDescent="0.25">
      <c r="B14" t="s">
        <v>110</v>
      </c>
    </row>
    <row r="15" spans="2:2" x14ac:dyDescent="0.25">
      <c r="B15" t="s">
        <v>111</v>
      </c>
    </row>
    <row r="16" spans="2:2" x14ac:dyDescent="0.25">
      <c r="B16" t="s">
        <v>112</v>
      </c>
    </row>
    <row r="17" spans="2:2" x14ac:dyDescent="0.25">
      <c r="B17" t="s">
        <v>113</v>
      </c>
    </row>
    <row r="18" spans="2:2" x14ac:dyDescent="0.25">
      <c r="B18" t="s">
        <v>114</v>
      </c>
    </row>
    <row r="19" spans="2:2" x14ac:dyDescent="0.25">
      <c r="B19" t="s">
        <v>115</v>
      </c>
    </row>
    <row r="20" spans="2:2" x14ac:dyDescent="0.25">
      <c r="B20" s="29" t="s">
        <v>116</v>
      </c>
    </row>
    <row r="21" spans="2:2" x14ac:dyDescent="0.25">
      <c r="B21" s="29" t="s">
        <v>117</v>
      </c>
    </row>
    <row r="22" spans="2:2" ht="39" customHeight="1" x14ac:dyDescent="0.25">
      <c r="B22" s="29" t="s">
        <v>118</v>
      </c>
    </row>
    <row r="23" spans="2:2" x14ac:dyDescent="0.25">
      <c r="B23" s="29" t="s">
        <v>119</v>
      </c>
    </row>
    <row r="24" spans="2:2" x14ac:dyDescent="0.25">
      <c r="B24" s="29" t="s">
        <v>120</v>
      </c>
    </row>
    <row r="25" spans="2:2" x14ac:dyDescent="0.25">
      <c r="B25" s="29" t="s">
        <v>121</v>
      </c>
    </row>
    <row r="26" spans="2:2" x14ac:dyDescent="0.25">
      <c r="B26" s="29" t="s">
        <v>102</v>
      </c>
    </row>
    <row r="27" spans="2:2" x14ac:dyDescent="0.25">
      <c r="B27" s="28" t="s">
        <v>7</v>
      </c>
    </row>
    <row r="28" spans="2:2" x14ac:dyDescent="0.25">
      <c r="B28" s="28" t="s">
        <v>103</v>
      </c>
    </row>
    <row r="29" spans="2:2" x14ac:dyDescent="0.25">
      <c r="B29" s="28" t="s">
        <v>104</v>
      </c>
    </row>
    <row r="30" spans="2:2" x14ac:dyDescent="0.25">
      <c r="B30" t="s">
        <v>122</v>
      </c>
    </row>
    <row r="31" spans="2:2" x14ac:dyDescent="0.25">
      <c r="B31" t="s">
        <v>123</v>
      </c>
    </row>
    <row r="32" spans="2:2" x14ac:dyDescent="0.25">
      <c r="B32" t="s">
        <v>124</v>
      </c>
    </row>
    <row r="33" spans="2:2" x14ac:dyDescent="0.25">
      <c r="B33" t="s">
        <v>125</v>
      </c>
    </row>
    <row r="34" spans="2:2" x14ac:dyDescent="0.25">
      <c r="B34" t="s">
        <v>126</v>
      </c>
    </row>
    <row r="35" spans="2:2" x14ac:dyDescent="0.25">
      <c r="B35" t="s">
        <v>127</v>
      </c>
    </row>
    <row r="36" spans="2:2" x14ac:dyDescent="0.25">
      <c r="B36" t="s">
        <v>128</v>
      </c>
    </row>
    <row r="37" spans="2:2" x14ac:dyDescent="0.25">
      <c r="B37" t="s">
        <v>129</v>
      </c>
    </row>
    <row r="38" spans="2:2" x14ac:dyDescent="0.25">
      <c r="B38" t="s">
        <v>130</v>
      </c>
    </row>
    <row r="39" spans="2:2" x14ac:dyDescent="0.25">
      <c r="B39" t="s">
        <v>131</v>
      </c>
    </row>
    <row r="42" spans="2:2" x14ac:dyDescent="0.25">
      <c r="B42" s="4" t="s">
        <v>10</v>
      </c>
    </row>
  </sheetData>
  <hyperlinks>
    <hyperlink ref="B42" location="'Калькулятор 3'!A1" display="ВЕРНУТЬСЯ К КАЛЬКУЛЯТОР"/>
    <hyperlink ref="B1" location="'Калькулятор 3'!A1" display="ВЕРНУТЬСЯ К КАЛЬКУЛЯТОР"/>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
  <sheetViews>
    <sheetView workbookViewId="0">
      <selection activeCell="B1" sqref="B1"/>
    </sheetView>
  </sheetViews>
  <sheetFormatPr defaultRowHeight="15" x14ac:dyDescent="0.25"/>
  <cols>
    <col min="2" max="2" width="91.5703125" customWidth="1"/>
  </cols>
  <sheetData>
    <row r="1" spans="2:2" x14ac:dyDescent="0.25">
      <c r="B1" s="4" t="s">
        <v>10</v>
      </c>
    </row>
  </sheetData>
  <hyperlinks>
    <hyperlink ref="B1" location="Калькулятор!A1" display="ВЕРНУТЬСЯ К КАЛЬКУЛЯТОРУ"/>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13"/>
  <sheetViews>
    <sheetView workbookViewId="0">
      <selection activeCell="B1" sqref="B1"/>
    </sheetView>
  </sheetViews>
  <sheetFormatPr defaultRowHeight="15" x14ac:dyDescent="0.25"/>
  <cols>
    <col min="2" max="2" width="100" customWidth="1"/>
  </cols>
  <sheetData>
    <row r="1" spans="2:2" x14ac:dyDescent="0.25">
      <c r="B1" s="4" t="s">
        <v>10</v>
      </c>
    </row>
    <row r="2" spans="2:2" ht="37.5" x14ac:dyDescent="0.3">
      <c r="B2" s="57" t="s">
        <v>258</v>
      </c>
    </row>
    <row r="3" spans="2:2" ht="18.75" x14ac:dyDescent="0.3">
      <c r="B3" s="58" t="s">
        <v>4492</v>
      </c>
    </row>
    <row r="4" spans="2:2" ht="37.5" x14ac:dyDescent="0.3">
      <c r="B4" s="6" t="s">
        <v>259</v>
      </c>
    </row>
    <row r="5" spans="2:2" ht="37.5" x14ac:dyDescent="0.3">
      <c r="B5" s="6" t="s">
        <v>169</v>
      </c>
    </row>
    <row r="6" spans="2:2" ht="75" x14ac:dyDescent="0.3">
      <c r="B6" s="6" t="s">
        <v>261</v>
      </c>
    </row>
    <row r="7" spans="2:2" ht="37.5" x14ac:dyDescent="0.3">
      <c r="B7" s="6" t="s">
        <v>262</v>
      </c>
    </row>
    <row r="8" spans="2:2" ht="37.5" x14ac:dyDescent="0.3">
      <c r="B8" s="6" t="s">
        <v>263</v>
      </c>
    </row>
    <row r="9" spans="2:2" ht="37.5" x14ac:dyDescent="0.3">
      <c r="B9" s="6" t="s">
        <v>264</v>
      </c>
    </row>
    <row r="10" spans="2:2" ht="18.75" x14ac:dyDescent="0.3">
      <c r="B10" s="6" t="s">
        <v>265</v>
      </c>
    </row>
    <row r="11" spans="2:2" ht="75" x14ac:dyDescent="0.3">
      <c r="B11" s="6" t="s">
        <v>266</v>
      </c>
    </row>
    <row r="12" spans="2:2" ht="18.75" x14ac:dyDescent="0.3">
      <c r="B12" s="6" t="s">
        <v>267</v>
      </c>
    </row>
    <row r="13" spans="2:2" x14ac:dyDescent="0.25">
      <c r="B13" s="4" t="s">
        <v>10</v>
      </c>
    </row>
  </sheetData>
  <hyperlinks>
    <hyperlink ref="B1" location="'Калькулятор 3'!A1" display="ВЕРНУТЬСЯ К КАЛЬКУЛЯТОР"/>
    <hyperlink ref="B13" location="'Калькулятор 3'!A1" display="ВЕРНУТЬСЯ К КАЛЬКУЛЯТОР"/>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7"/>
  <sheetViews>
    <sheetView workbookViewId="0">
      <selection activeCell="B1" sqref="B1"/>
    </sheetView>
  </sheetViews>
  <sheetFormatPr defaultRowHeight="15" x14ac:dyDescent="0.25"/>
  <cols>
    <col min="2" max="2" width="100.5703125" customWidth="1"/>
  </cols>
  <sheetData>
    <row r="1" spans="2:2" x14ac:dyDescent="0.25">
      <c r="B1" s="4" t="s">
        <v>10</v>
      </c>
    </row>
    <row r="2" spans="2:2" ht="112.5" x14ac:dyDescent="0.25">
      <c r="B2" s="17" t="s">
        <v>168</v>
      </c>
    </row>
    <row r="3" spans="2:2" ht="18.75" x14ac:dyDescent="0.25">
      <c r="B3" s="21" t="s">
        <v>279</v>
      </c>
    </row>
    <row r="4" spans="2:2" ht="37.5" x14ac:dyDescent="0.25">
      <c r="B4" s="21" t="s">
        <v>280</v>
      </c>
    </row>
    <row r="5" spans="2:2" ht="37.5" x14ac:dyDescent="0.25">
      <c r="B5" s="21" t="s">
        <v>281</v>
      </c>
    </row>
    <row r="6" spans="2:2" ht="56.25" x14ac:dyDescent="0.25">
      <c r="B6" s="21" t="s">
        <v>282</v>
      </c>
    </row>
    <row r="7" spans="2:2" x14ac:dyDescent="0.25">
      <c r="B7" s="4" t="s">
        <v>10</v>
      </c>
    </row>
  </sheetData>
  <hyperlinks>
    <hyperlink ref="B1" location="'Калькулятор 3'!A1" display="ВЕРНУТЬСЯ К КАЛЬКУЛЯТОР"/>
    <hyperlink ref="B7" location="'Калькулятор 3'!A1" display="ВЕРНУТЬСЯ К КАЛЬКУЛЯТОР"/>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14"/>
  <sheetViews>
    <sheetView workbookViewId="0">
      <selection activeCell="B1" sqref="B1"/>
    </sheetView>
  </sheetViews>
  <sheetFormatPr defaultRowHeight="15" x14ac:dyDescent="0.25"/>
  <cols>
    <col min="2" max="2" width="129.140625" customWidth="1"/>
  </cols>
  <sheetData>
    <row r="1" spans="2:2" x14ac:dyDescent="0.25">
      <c r="B1" s="4" t="s">
        <v>10</v>
      </c>
    </row>
    <row r="2" spans="2:2" ht="37.5" x14ac:dyDescent="0.25">
      <c r="B2" s="17" t="s">
        <v>297</v>
      </c>
    </row>
    <row r="3" spans="2:2" ht="75" x14ac:dyDescent="0.25">
      <c r="B3" s="17" t="s">
        <v>222</v>
      </c>
    </row>
    <row r="4" spans="2:2" ht="18.75" x14ac:dyDescent="0.25">
      <c r="B4" s="16"/>
    </row>
    <row r="5" spans="2:2" ht="37.5" x14ac:dyDescent="0.25">
      <c r="B5" s="21" t="s">
        <v>298</v>
      </c>
    </row>
    <row r="6" spans="2:2" ht="18.75" x14ac:dyDescent="0.25">
      <c r="B6" s="21" t="s">
        <v>299</v>
      </c>
    </row>
    <row r="7" spans="2:2" ht="37.5" x14ac:dyDescent="0.25">
      <c r="B7" s="21" t="s">
        <v>300</v>
      </c>
    </row>
    <row r="8" spans="2:2" ht="56.25" x14ac:dyDescent="0.25">
      <c r="B8" s="21" t="s">
        <v>301</v>
      </c>
    </row>
    <row r="9" spans="2:2" ht="37.5" x14ac:dyDescent="0.25">
      <c r="B9" s="21" t="s">
        <v>302</v>
      </c>
    </row>
    <row r="10" spans="2:2" ht="60" x14ac:dyDescent="0.25">
      <c r="B10" s="24" t="s">
        <v>303</v>
      </c>
    </row>
    <row r="11" spans="2:2" ht="37.5" x14ac:dyDescent="0.25">
      <c r="B11" s="21" t="s">
        <v>216</v>
      </c>
    </row>
    <row r="12" spans="2:2" ht="37.5" x14ac:dyDescent="0.25">
      <c r="B12" s="21" t="s">
        <v>228</v>
      </c>
    </row>
    <row r="13" spans="2:2" ht="56.25" x14ac:dyDescent="0.25">
      <c r="B13" s="21" t="s">
        <v>229</v>
      </c>
    </row>
    <row r="14" spans="2:2" x14ac:dyDescent="0.25">
      <c r="B14" s="4" t="s">
        <v>10</v>
      </c>
    </row>
  </sheetData>
  <hyperlinks>
    <hyperlink ref="B10" r:id="rId1" display="http://www.consultant.ru/cons/cgi/online.cgi?req=doc&amp;base=LAW&amp;n=201379&amp;rnd=242442.200981635&amp;dst=1602&amp;fld=134"/>
    <hyperlink ref="B1" location="'Калькулятор 3'!A1" display="ВЕРНУТЬСЯ К КАЛЬКУЛЯТОР"/>
    <hyperlink ref="B14" location="'Калькулятор 3'!A1" display="ВЕРНУТЬСЯ К КАЛЬКУЛЯТОР"/>
  </hyperlinks>
  <pageMargins left="0.7" right="0.7" top="0.75" bottom="0.75" header="0.3" footer="0.3"/>
  <pageSetup paperSize="9" orientation="portrait"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29"/>
  <sheetViews>
    <sheetView topLeftCell="A25" workbookViewId="0">
      <selection activeCell="B29" sqref="B29"/>
    </sheetView>
  </sheetViews>
  <sheetFormatPr defaultRowHeight="15" x14ac:dyDescent="0.25"/>
  <cols>
    <col min="2" max="2" width="136.85546875" customWidth="1"/>
  </cols>
  <sheetData>
    <row r="1" spans="2:2" x14ac:dyDescent="0.25">
      <c r="B1" s="4" t="s">
        <v>10</v>
      </c>
    </row>
    <row r="2" spans="2:2" ht="112.5" x14ac:dyDescent="0.25">
      <c r="B2" s="17" t="s">
        <v>211</v>
      </c>
    </row>
    <row r="3" spans="2:2" ht="37.5" x14ac:dyDescent="0.25">
      <c r="B3" s="21" t="s">
        <v>212</v>
      </c>
    </row>
    <row r="4" spans="2:2" ht="18.75" x14ac:dyDescent="0.25">
      <c r="B4" s="21" t="s">
        <v>5045</v>
      </c>
    </row>
    <row r="5" spans="2:2" ht="18.75" x14ac:dyDescent="0.25">
      <c r="B5" s="21" t="s">
        <v>177</v>
      </c>
    </row>
    <row r="6" spans="2:2" ht="37.5" x14ac:dyDescent="0.25">
      <c r="B6" s="21" t="s">
        <v>178</v>
      </c>
    </row>
    <row r="7" spans="2:2" ht="75" x14ac:dyDescent="0.25">
      <c r="B7" s="21" t="s">
        <v>179</v>
      </c>
    </row>
    <row r="8" spans="2:2" ht="93.75" x14ac:dyDescent="0.25">
      <c r="B8" s="21" t="s">
        <v>213</v>
      </c>
    </row>
    <row r="9" spans="2:2" ht="93.75" x14ac:dyDescent="0.25">
      <c r="B9" s="21" t="s">
        <v>180</v>
      </c>
    </row>
    <row r="10" spans="2:2" ht="206.25" x14ac:dyDescent="0.25">
      <c r="B10" s="21" t="s">
        <v>214</v>
      </c>
    </row>
    <row r="11" spans="2:2" ht="112.5" x14ac:dyDescent="0.25">
      <c r="B11" s="21" t="s">
        <v>181</v>
      </c>
    </row>
    <row r="12" spans="2:2" ht="168.75" x14ac:dyDescent="0.25">
      <c r="B12" s="21" t="s">
        <v>215</v>
      </c>
    </row>
    <row r="13" spans="2:2" ht="45" x14ac:dyDescent="0.25">
      <c r="B13" s="24" t="s">
        <v>182</v>
      </c>
    </row>
    <row r="14" spans="2:2" ht="60" x14ac:dyDescent="0.25">
      <c r="B14" s="24" t="s">
        <v>183</v>
      </c>
    </row>
    <row r="15" spans="2:2" ht="60" x14ac:dyDescent="0.25">
      <c r="B15" s="24" t="s">
        <v>184</v>
      </c>
    </row>
    <row r="16" spans="2:2" ht="37.5" x14ac:dyDescent="0.25">
      <c r="B16" s="21" t="s">
        <v>216</v>
      </c>
    </row>
    <row r="17" spans="2:2" ht="37.5" x14ac:dyDescent="0.25">
      <c r="B17" s="21" t="s">
        <v>217</v>
      </c>
    </row>
    <row r="18" spans="2:2" ht="56.25" x14ac:dyDescent="0.25">
      <c r="B18" s="21" t="s">
        <v>218</v>
      </c>
    </row>
    <row r="19" spans="2:2" ht="18.75" x14ac:dyDescent="0.25">
      <c r="B19" s="21"/>
    </row>
    <row r="20" spans="2:2" ht="93.75" x14ac:dyDescent="0.25">
      <c r="B20" s="17" t="s">
        <v>185</v>
      </c>
    </row>
    <row r="21" spans="2:2" ht="18.75" x14ac:dyDescent="0.25">
      <c r="B21" s="21"/>
    </row>
    <row r="22" spans="2:2" ht="56.25" x14ac:dyDescent="0.25">
      <c r="B22" s="21" t="s">
        <v>219</v>
      </c>
    </row>
    <row r="23" spans="2:2" ht="37.5" x14ac:dyDescent="0.25">
      <c r="B23" s="21" t="s">
        <v>186</v>
      </c>
    </row>
    <row r="24" spans="2:2" ht="56.25" x14ac:dyDescent="0.25">
      <c r="B24" s="21" t="s">
        <v>187</v>
      </c>
    </row>
    <row r="25" spans="2:2" ht="18.75" x14ac:dyDescent="0.25">
      <c r="B25" s="21" t="s">
        <v>188</v>
      </c>
    </row>
    <row r="26" spans="2:2" ht="75" x14ac:dyDescent="0.25">
      <c r="B26" s="24" t="s">
        <v>189</v>
      </c>
    </row>
    <row r="27" spans="2:2" ht="105" x14ac:dyDescent="0.25">
      <c r="B27" s="24" t="s">
        <v>220</v>
      </c>
    </row>
    <row r="29" spans="2:2" x14ac:dyDescent="0.25">
      <c r="B29" s="4" t="s">
        <v>10</v>
      </c>
    </row>
  </sheetData>
  <hyperlinks>
    <hyperlink ref="B13" r:id="rId1" display="http://www.consultant.ru/cons/cgi/online.cgi?req=doc&amp;base=LAW&amp;n=200215&amp;rnd=242442.290111424&amp;dst=100115&amp;fld=134"/>
    <hyperlink ref="B14" r:id="rId2" display="http://www.consultant.ru/cons/cgi/online.cgi?req=doc&amp;base=LAW&amp;n=201286&amp;rnd=242442.114761886"/>
    <hyperlink ref="B15" r:id="rId3" display="http://www.consultant.ru/cons/cgi/online.cgi?req=doc&amp;base=LAW&amp;n=201501&amp;rnd=242442.2965717391"/>
    <hyperlink ref="B26" r:id="rId4" display="http://www.consultant.ru/cons/cgi/online.cgi?req=doc&amp;base=LAW&amp;n=201379&amp;rnd=242442.136718504&amp;dst=433&amp;fld=134"/>
    <hyperlink ref="B27" r:id="rId5" display="http://www.consultant.ru/cons/cgi/online.cgi?req=doc&amp;base=LAW&amp;n=213795&amp;rnd=245023.63829330&amp;dst=279&amp;fld=134"/>
    <hyperlink ref="B1" location="'Калькулятор 3'!A1" display="ВЕРНУТЬСЯ К КАЛЬКУЛЯТОР"/>
    <hyperlink ref="B29" location="'Калькулятор 3'!A1" display="ВЕРНУТЬСЯ К КАЛЬКУЛЯТОР"/>
  </hyperlinks>
  <pageMargins left="0.7" right="0.7" top="0.75" bottom="0.75" header="0.3" footer="0.3"/>
  <pageSetup paperSize="9" orientation="portrait" r:id="rId6"/>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41"/>
  <sheetViews>
    <sheetView workbookViewId="0">
      <selection activeCell="B1" sqref="B1"/>
    </sheetView>
  </sheetViews>
  <sheetFormatPr defaultRowHeight="15" x14ac:dyDescent="0.25"/>
  <cols>
    <col min="1" max="1" width="9.140625" customWidth="1"/>
    <col min="2" max="2" width="133.42578125" customWidth="1"/>
  </cols>
  <sheetData>
    <row r="1" spans="2:2" x14ac:dyDescent="0.25">
      <c r="B1" s="4" t="s">
        <v>10</v>
      </c>
    </row>
    <row r="2" spans="2:2" ht="56.25" x14ac:dyDescent="0.3">
      <c r="B2" s="6" t="s">
        <v>283</v>
      </c>
    </row>
    <row r="3" spans="2:2" ht="18.75" x14ac:dyDescent="0.25">
      <c r="B3" s="21" t="s">
        <v>284</v>
      </c>
    </row>
    <row r="4" spans="2:2" ht="18.75" x14ac:dyDescent="0.25">
      <c r="B4" s="21" t="s">
        <v>285</v>
      </c>
    </row>
    <row r="5" spans="2:2" ht="18.75" x14ac:dyDescent="0.25">
      <c r="B5" s="21" t="s">
        <v>286</v>
      </c>
    </row>
    <row r="6" spans="2:2" ht="18.75" x14ac:dyDescent="0.25">
      <c r="B6" s="21" t="s">
        <v>287</v>
      </c>
    </row>
    <row r="7" spans="2:2" ht="37.5" x14ac:dyDescent="0.25">
      <c r="B7" s="21" t="s">
        <v>288</v>
      </c>
    </row>
    <row r="10" spans="2:2" ht="15.75" x14ac:dyDescent="0.25">
      <c r="B10" s="201" t="s">
        <v>4150</v>
      </c>
    </row>
    <row r="11" spans="2:2" ht="15.75" x14ac:dyDescent="0.25">
      <c r="B11" s="202"/>
    </row>
    <row r="12" spans="2:2" ht="16.5" x14ac:dyDescent="0.25">
      <c r="B12" s="207" t="s">
        <v>4151</v>
      </c>
    </row>
    <row r="13" spans="2:2" ht="16.5" x14ac:dyDescent="0.25">
      <c r="B13" s="203"/>
    </row>
    <row r="14" spans="2:2" ht="16.5" x14ac:dyDescent="0.25">
      <c r="B14" s="84" t="s">
        <v>4152</v>
      </c>
    </row>
    <row r="15" spans="2:2" ht="16.5" x14ac:dyDescent="0.25">
      <c r="B15" s="84" t="s">
        <v>4153</v>
      </c>
    </row>
    <row r="16" spans="2:2" ht="16.5" x14ac:dyDescent="0.25">
      <c r="B16" s="85"/>
    </row>
    <row r="17" spans="2:2" ht="33" x14ac:dyDescent="0.25">
      <c r="B17" s="85" t="s">
        <v>4170</v>
      </c>
    </row>
    <row r="18" spans="2:2" x14ac:dyDescent="0.25">
      <c r="B18" s="204" t="s">
        <v>4154</v>
      </c>
    </row>
    <row r="19" spans="2:2" ht="30" x14ac:dyDescent="0.25">
      <c r="B19" s="204" t="s">
        <v>4171</v>
      </c>
    </row>
    <row r="20" spans="2:2" x14ac:dyDescent="0.25">
      <c r="B20" s="204" t="s">
        <v>4156</v>
      </c>
    </row>
    <row r="21" spans="2:2" ht="30" x14ac:dyDescent="0.25">
      <c r="B21" s="204" t="s">
        <v>4172</v>
      </c>
    </row>
    <row r="22" spans="2:2" x14ac:dyDescent="0.25">
      <c r="B22" s="204" t="s">
        <v>4157</v>
      </c>
    </row>
    <row r="23" spans="2:2" x14ac:dyDescent="0.25">
      <c r="B23" s="204" t="s">
        <v>4158</v>
      </c>
    </row>
    <row r="24" spans="2:2" ht="45" x14ac:dyDescent="0.25">
      <c r="B24" s="204" t="s">
        <v>4159</v>
      </c>
    </row>
    <row r="25" spans="2:2" ht="45" x14ac:dyDescent="0.25">
      <c r="B25" s="204" t="s">
        <v>4160</v>
      </c>
    </row>
    <row r="26" spans="2:2" ht="16.5" x14ac:dyDescent="0.25">
      <c r="B26" s="85"/>
    </row>
    <row r="27" spans="2:2" ht="33" x14ac:dyDescent="0.25">
      <c r="B27" s="85" t="s">
        <v>4173</v>
      </c>
    </row>
    <row r="28" spans="2:2" x14ac:dyDescent="0.25">
      <c r="B28" s="204" t="s">
        <v>4161</v>
      </c>
    </row>
    <row r="29" spans="2:2" ht="30" x14ac:dyDescent="0.25">
      <c r="B29" s="204" t="s">
        <v>4174</v>
      </c>
    </row>
    <row r="30" spans="2:2" x14ac:dyDescent="0.25">
      <c r="B30" s="204" t="s">
        <v>4162</v>
      </c>
    </row>
    <row r="31" spans="2:2" ht="33" x14ac:dyDescent="0.25">
      <c r="B31" s="85" t="s">
        <v>4175</v>
      </c>
    </row>
    <row r="32" spans="2:2" x14ac:dyDescent="0.25">
      <c r="B32" s="204" t="s">
        <v>4163</v>
      </c>
    </row>
    <row r="33" spans="2:2" ht="16.5" x14ac:dyDescent="0.25">
      <c r="B33" s="85" t="s">
        <v>4164</v>
      </c>
    </row>
    <row r="34" spans="2:2" ht="16.5" x14ac:dyDescent="0.25">
      <c r="B34" s="85"/>
    </row>
    <row r="35" spans="2:2" ht="16.5" x14ac:dyDescent="0.25">
      <c r="B35" s="85" t="s">
        <v>4165</v>
      </c>
    </row>
    <row r="36" spans="2:2" ht="16.5" x14ac:dyDescent="0.25">
      <c r="B36" s="85" t="s">
        <v>4166</v>
      </c>
    </row>
    <row r="37" spans="2:2" ht="16.5" x14ac:dyDescent="0.25">
      <c r="B37" s="85" t="s">
        <v>4167</v>
      </c>
    </row>
    <row r="38" spans="2:2" ht="16.5" x14ac:dyDescent="0.25">
      <c r="B38" s="85"/>
    </row>
    <row r="39" spans="2:2" ht="16.5" x14ac:dyDescent="0.25">
      <c r="B39" s="94" t="s">
        <v>4169</v>
      </c>
    </row>
    <row r="40" spans="2:2" ht="16.5" x14ac:dyDescent="0.25">
      <c r="B40" s="205" t="s">
        <v>4168</v>
      </c>
    </row>
    <row r="41" spans="2:2" x14ac:dyDescent="0.25">
      <c r="B41" s="4" t="s">
        <v>10</v>
      </c>
    </row>
  </sheetData>
  <hyperlinks>
    <hyperlink ref="B1" location="'Калькулятор 3'!A1" display="ВЕРНУТЬСЯ К КАЛЬКУЛЯТОР"/>
    <hyperlink ref="B41" location="'Калькулятор 3'!A1" display="ВЕРНУТЬСЯ К КАЛЬКУЛЯТОР"/>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
  <sheetViews>
    <sheetView workbookViewId="0">
      <selection activeCell="B1" sqref="B1"/>
    </sheetView>
  </sheetViews>
  <sheetFormatPr defaultRowHeight="15" x14ac:dyDescent="0.25"/>
  <cols>
    <col min="2" max="2" width="109.7109375" customWidth="1"/>
  </cols>
  <sheetData>
    <row r="1" spans="2:2" x14ac:dyDescent="0.25">
      <c r="B1" s="4" t="s">
        <v>10</v>
      </c>
    </row>
  </sheetData>
  <hyperlinks>
    <hyperlink ref="B1" location="'Калькулятор 3'!A1" display="ВЕРНУТЬСЯ К КАЛЬКУЛЯТОР"/>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G555"/>
  <sheetViews>
    <sheetView workbookViewId="0">
      <selection activeCell="B1" sqref="B1"/>
    </sheetView>
  </sheetViews>
  <sheetFormatPr defaultRowHeight="15" x14ac:dyDescent="0.25"/>
  <cols>
    <col min="2" max="2" width="119.7109375" customWidth="1"/>
    <col min="3" max="3" width="22.7109375" customWidth="1"/>
  </cols>
  <sheetData>
    <row r="1" spans="2:2" x14ac:dyDescent="0.25">
      <c r="B1" s="4" t="s">
        <v>10</v>
      </c>
    </row>
    <row r="2" spans="2:2" ht="16.5" x14ac:dyDescent="0.25">
      <c r="B2" s="193" t="s">
        <v>4014</v>
      </c>
    </row>
    <row r="3" spans="2:2" ht="19.5" x14ac:dyDescent="0.25">
      <c r="B3" s="194"/>
    </row>
    <row r="4" spans="2:2" ht="15.75" x14ac:dyDescent="0.25">
      <c r="B4" s="195" t="s">
        <v>4147</v>
      </c>
    </row>
    <row r="5" spans="2:2" ht="18.75" x14ac:dyDescent="0.25">
      <c r="B5" s="16" t="s">
        <v>4015</v>
      </c>
    </row>
    <row r="6" spans="2:2" ht="18.75" x14ac:dyDescent="0.25">
      <c r="B6" s="196"/>
    </row>
    <row r="7" spans="2:2" ht="18.75" x14ac:dyDescent="0.25">
      <c r="B7" s="22" t="s">
        <v>1811</v>
      </c>
    </row>
    <row r="8" spans="2:2" ht="37.5" x14ac:dyDescent="0.25">
      <c r="B8" s="22" t="s">
        <v>4016</v>
      </c>
    </row>
    <row r="9" spans="2:2" ht="18.75" x14ac:dyDescent="0.25">
      <c r="B9" s="22"/>
    </row>
    <row r="10" spans="2:2" ht="18.75" x14ac:dyDescent="0.25">
      <c r="B10" s="22"/>
    </row>
    <row r="11" spans="2:2" ht="45" x14ac:dyDescent="0.25">
      <c r="B11" s="24" t="s">
        <v>4017</v>
      </c>
    </row>
    <row r="12" spans="2:2" ht="45" x14ac:dyDescent="0.25">
      <c r="B12" s="24" t="s">
        <v>4018</v>
      </c>
    </row>
    <row r="13" spans="2:2" ht="37.5" x14ac:dyDescent="0.25">
      <c r="B13" s="21" t="s">
        <v>4019</v>
      </c>
    </row>
    <row r="14" spans="2:2" ht="93.75" x14ac:dyDescent="0.25">
      <c r="B14" s="21" t="s">
        <v>4020</v>
      </c>
    </row>
    <row r="15" spans="2:2" ht="18.75" x14ac:dyDescent="0.25">
      <c r="B15" s="21" t="s">
        <v>4021</v>
      </c>
    </row>
    <row r="16" spans="2:2" ht="37.5" x14ac:dyDescent="0.25">
      <c r="B16" s="21" t="s">
        <v>4022</v>
      </c>
    </row>
    <row r="17" spans="2:2" ht="18.75" x14ac:dyDescent="0.25">
      <c r="B17" s="21" t="s">
        <v>4023</v>
      </c>
    </row>
    <row r="18" spans="2:2" ht="18.75" x14ac:dyDescent="0.25">
      <c r="B18" s="18"/>
    </row>
    <row r="19" spans="2:2" ht="18.75" x14ac:dyDescent="0.25">
      <c r="B19" s="18"/>
    </row>
    <row r="20" spans="2:2" ht="18.75" x14ac:dyDescent="0.25">
      <c r="B20" s="18"/>
    </row>
    <row r="21" spans="2:2" ht="18.75" x14ac:dyDescent="0.25">
      <c r="B21" s="21" t="s">
        <v>4024</v>
      </c>
    </row>
    <row r="22" spans="2:2" ht="18.75" x14ac:dyDescent="0.25">
      <c r="B22" s="21" t="s">
        <v>4010</v>
      </c>
    </row>
    <row r="23" spans="2:2" ht="18.75" x14ac:dyDescent="0.25">
      <c r="B23" s="21" t="s">
        <v>4025</v>
      </c>
    </row>
    <row r="24" spans="2:2" x14ac:dyDescent="0.25">
      <c r="B24" s="348" t="s">
        <v>4148</v>
      </c>
    </row>
    <row r="25" spans="2:2" x14ac:dyDescent="0.25">
      <c r="B25" s="348"/>
    </row>
    <row r="26" spans="2:2" x14ac:dyDescent="0.25">
      <c r="B26" s="348"/>
    </row>
    <row r="27" spans="2:2" x14ac:dyDescent="0.25">
      <c r="B27" s="348"/>
    </row>
    <row r="28" spans="2:2" x14ac:dyDescent="0.25">
      <c r="B28" s="348"/>
    </row>
    <row r="29" spans="2:2" x14ac:dyDescent="0.25">
      <c r="B29" s="348"/>
    </row>
    <row r="30" spans="2:2" x14ac:dyDescent="0.25">
      <c r="B30" s="348"/>
    </row>
    <row r="31" spans="2:2" x14ac:dyDescent="0.25">
      <c r="B31" s="348"/>
    </row>
    <row r="32" spans="2:2" x14ac:dyDescent="0.25">
      <c r="B32" s="348"/>
    </row>
    <row r="33" spans="2:3" x14ac:dyDescent="0.25">
      <c r="B33" s="348"/>
    </row>
    <row r="34" spans="2:3" ht="18.75" x14ac:dyDescent="0.25">
      <c r="B34" s="22"/>
    </row>
    <row r="35" spans="2:3" ht="18.75" x14ac:dyDescent="0.25">
      <c r="B35" s="22"/>
      <c r="C35" s="180"/>
    </row>
    <row r="36" spans="2:3" ht="18.75" x14ac:dyDescent="0.25">
      <c r="B36" s="19" t="s">
        <v>7</v>
      </c>
    </row>
    <row r="37" spans="2:3" ht="56.25" x14ac:dyDescent="0.25">
      <c r="B37" s="191" t="s">
        <v>4026</v>
      </c>
    </row>
    <row r="38" spans="2:3" ht="18.75" x14ac:dyDescent="0.25">
      <c r="B38" s="22"/>
    </row>
    <row r="39" spans="2:3" ht="18.75" x14ac:dyDescent="0.25">
      <c r="B39" s="19" t="s">
        <v>3660</v>
      </c>
    </row>
    <row r="40" spans="2:3" ht="18.75" x14ac:dyDescent="0.25">
      <c r="B40" s="20"/>
    </row>
    <row r="41" spans="2:3" ht="18.75" x14ac:dyDescent="0.25">
      <c r="B41" s="19" t="s">
        <v>4027</v>
      </c>
      <c r="C41" s="180"/>
    </row>
    <row r="42" spans="2:3" ht="18.75" x14ac:dyDescent="0.25">
      <c r="B42" s="19" t="s">
        <v>3661</v>
      </c>
    </row>
    <row r="43" spans="2:3" ht="18.75" x14ac:dyDescent="0.25">
      <c r="B43" s="19"/>
    </row>
    <row r="44" spans="2:3" ht="131.25" x14ac:dyDescent="0.25">
      <c r="B44" s="20" t="s">
        <v>4028</v>
      </c>
    </row>
    <row r="45" spans="2:3" ht="18.75" x14ac:dyDescent="0.25">
      <c r="B45" s="20"/>
    </row>
    <row r="46" spans="2:3" ht="18.75" x14ac:dyDescent="0.25">
      <c r="B46" s="19" t="s">
        <v>3664</v>
      </c>
    </row>
    <row r="47" spans="2:3" ht="18.75" x14ac:dyDescent="0.25">
      <c r="B47" s="20"/>
    </row>
    <row r="48" spans="2:3" ht="37.5" x14ac:dyDescent="0.25">
      <c r="B48" s="20" t="s">
        <v>4029</v>
      </c>
    </row>
    <row r="49" spans="2:3" ht="18.75" x14ac:dyDescent="0.25">
      <c r="B49" s="20"/>
    </row>
    <row r="50" spans="2:3" ht="18.75" x14ac:dyDescent="0.25">
      <c r="B50" s="19" t="s">
        <v>4030</v>
      </c>
      <c r="C50" s="181"/>
    </row>
    <row r="51" spans="2:3" ht="18.75" x14ac:dyDescent="0.25">
      <c r="B51" s="19" t="s">
        <v>3667</v>
      </c>
      <c r="C51" s="181"/>
    </row>
    <row r="52" spans="2:3" ht="18.75" x14ac:dyDescent="0.25">
      <c r="B52" s="19"/>
      <c r="C52" s="181"/>
    </row>
    <row r="53" spans="2:3" ht="18.75" x14ac:dyDescent="0.25">
      <c r="B53" s="20" t="s">
        <v>3668</v>
      </c>
      <c r="C53" s="181"/>
    </row>
    <row r="54" spans="2:3" ht="37.5" x14ac:dyDescent="0.25">
      <c r="B54" s="20" t="s">
        <v>3669</v>
      </c>
      <c r="C54" s="181"/>
    </row>
    <row r="55" spans="2:3" ht="18.75" x14ac:dyDescent="0.25">
      <c r="B55" s="20" t="s">
        <v>3568</v>
      </c>
      <c r="C55" s="181"/>
    </row>
    <row r="56" spans="2:3" ht="18.75" x14ac:dyDescent="0.25">
      <c r="B56" s="20" t="s">
        <v>3569</v>
      </c>
      <c r="C56" s="182"/>
    </row>
    <row r="57" spans="2:3" ht="18.75" x14ac:dyDescent="0.25">
      <c r="B57" s="20" t="s">
        <v>3670</v>
      </c>
    </row>
    <row r="58" spans="2:3" ht="18.75" x14ac:dyDescent="0.25">
      <c r="B58" s="20" t="s">
        <v>3671</v>
      </c>
    </row>
    <row r="59" spans="2:3" ht="37.5" x14ac:dyDescent="0.25">
      <c r="B59" s="20" t="s">
        <v>4031</v>
      </c>
    </row>
    <row r="60" spans="2:3" ht="18.75" x14ac:dyDescent="0.25">
      <c r="B60" s="20" t="s">
        <v>3570</v>
      </c>
    </row>
    <row r="61" spans="2:3" ht="37.5" x14ac:dyDescent="0.25">
      <c r="B61" s="21" t="s">
        <v>4032</v>
      </c>
    </row>
    <row r="62" spans="2:3" ht="37.5" x14ac:dyDescent="0.25">
      <c r="B62" s="21" t="s">
        <v>4033</v>
      </c>
    </row>
    <row r="63" spans="2:3" ht="75" x14ac:dyDescent="0.25">
      <c r="B63" s="20" t="s">
        <v>3673</v>
      </c>
    </row>
    <row r="64" spans="2:3" ht="18.75" x14ac:dyDescent="0.25">
      <c r="B64" s="20" t="s">
        <v>3674</v>
      </c>
    </row>
    <row r="65" spans="2:2" ht="18.75" x14ac:dyDescent="0.25">
      <c r="B65" s="20" t="s">
        <v>3675</v>
      </c>
    </row>
    <row r="66" spans="2:2" ht="37.5" x14ac:dyDescent="0.25">
      <c r="B66" s="20" t="s">
        <v>3676</v>
      </c>
    </row>
    <row r="67" spans="2:2" ht="56.25" x14ac:dyDescent="0.25">
      <c r="B67" s="20" t="s">
        <v>3571</v>
      </c>
    </row>
    <row r="68" spans="2:2" ht="56.25" x14ac:dyDescent="0.25">
      <c r="B68" s="20" t="s">
        <v>3572</v>
      </c>
    </row>
    <row r="69" spans="2:2" ht="56.25" x14ac:dyDescent="0.25">
      <c r="B69" s="20" t="s">
        <v>3677</v>
      </c>
    </row>
    <row r="70" spans="2:2" ht="37.5" x14ac:dyDescent="0.25">
      <c r="B70" s="20" t="s">
        <v>3678</v>
      </c>
    </row>
    <row r="71" spans="2:2" ht="56.25" x14ac:dyDescent="0.25">
      <c r="B71" s="20" t="s">
        <v>3679</v>
      </c>
    </row>
    <row r="72" spans="2:2" ht="37.5" x14ac:dyDescent="0.25">
      <c r="B72" s="20" t="s">
        <v>3680</v>
      </c>
    </row>
    <row r="73" spans="2:2" ht="37.5" x14ac:dyDescent="0.25">
      <c r="B73" s="20" t="s">
        <v>3681</v>
      </c>
    </row>
    <row r="74" spans="2:2" ht="18.75" x14ac:dyDescent="0.25">
      <c r="B74" s="20" t="s">
        <v>3573</v>
      </c>
    </row>
    <row r="75" spans="2:2" ht="37.5" x14ac:dyDescent="0.25">
      <c r="B75" s="20" t="s">
        <v>4034</v>
      </c>
    </row>
    <row r="76" spans="2:2" ht="18.75" x14ac:dyDescent="0.25">
      <c r="B76" s="20" t="s">
        <v>3683</v>
      </c>
    </row>
    <row r="77" spans="2:2" ht="18.75" x14ac:dyDescent="0.25">
      <c r="B77" s="20" t="s">
        <v>3684</v>
      </c>
    </row>
    <row r="78" spans="2:2" ht="18.75" x14ac:dyDescent="0.25">
      <c r="B78" s="20" t="s">
        <v>3685</v>
      </c>
    </row>
    <row r="79" spans="2:2" ht="37.5" x14ac:dyDescent="0.25">
      <c r="B79" s="20" t="s">
        <v>3686</v>
      </c>
    </row>
    <row r="80" spans="2:2" ht="18.75" x14ac:dyDescent="0.25">
      <c r="B80" s="20" t="s">
        <v>3687</v>
      </c>
    </row>
    <row r="81" spans="2:2" ht="18.75" x14ac:dyDescent="0.25">
      <c r="B81" s="20" t="s">
        <v>3688</v>
      </c>
    </row>
    <row r="82" spans="2:2" ht="18.75" x14ac:dyDescent="0.25">
      <c r="B82" s="20" t="s">
        <v>3689</v>
      </c>
    </row>
    <row r="83" spans="2:2" ht="37.5" x14ac:dyDescent="0.25">
      <c r="B83" s="20" t="s">
        <v>3574</v>
      </c>
    </row>
    <row r="84" spans="2:2" ht="18.75" x14ac:dyDescent="0.25">
      <c r="B84" s="20" t="s">
        <v>3690</v>
      </c>
    </row>
    <row r="85" spans="2:2" ht="37.5" x14ac:dyDescent="0.25">
      <c r="B85" s="20" t="s">
        <v>4035</v>
      </c>
    </row>
    <row r="86" spans="2:2" ht="37.5" x14ac:dyDescent="0.25">
      <c r="B86" s="20" t="s">
        <v>3692</v>
      </c>
    </row>
    <row r="87" spans="2:2" ht="18.75" x14ac:dyDescent="0.25">
      <c r="B87" s="21" t="s">
        <v>3693</v>
      </c>
    </row>
    <row r="88" spans="2:2" ht="37.5" x14ac:dyDescent="0.25">
      <c r="B88" s="21" t="s">
        <v>3694</v>
      </c>
    </row>
    <row r="89" spans="2:2" ht="18.75" x14ac:dyDescent="0.25">
      <c r="B89" s="21" t="s">
        <v>3695</v>
      </c>
    </row>
    <row r="90" spans="2:2" ht="37.5" x14ac:dyDescent="0.25">
      <c r="B90" s="21" t="s">
        <v>3696</v>
      </c>
    </row>
    <row r="91" spans="2:2" ht="18.75" x14ac:dyDescent="0.25">
      <c r="B91" s="21" t="s">
        <v>3697</v>
      </c>
    </row>
    <row r="92" spans="2:2" ht="112.5" x14ac:dyDescent="0.25">
      <c r="B92" s="20" t="s">
        <v>4036</v>
      </c>
    </row>
    <row r="93" spans="2:2" ht="75" x14ac:dyDescent="0.25">
      <c r="B93" s="20" t="s">
        <v>3699</v>
      </c>
    </row>
    <row r="94" spans="2:2" ht="18.75" x14ac:dyDescent="0.25">
      <c r="B94" s="22"/>
    </row>
    <row r="95" spans="2:2" ht="18.75" x14ac:dyDescent="0.25">
      <c r="B95" s="22"/>
    </row>
    <row r="96" spans="2:2" ht="18.75" x14ac:dyDescent="0.25">
      <c r="B96" s="22"/>
    </row>
    <row r="97" spans="2:2" ht="18.75" x14ac:dyDescent="0.25">
      <c r="B97" s="22"/>
    </row>
    <row r="98" spans="2:2" ht="18.75" x14ac:dyDescent="0.25">
      <c r="B98" s="22"/>
    </row>
    <row r="99" spans="2:2" ht="18.75" x14ac:dyDescent="0.25">
      <c r="B99" s="22"/>
    </row>
    <row r="100" spans="2:2" ht="18.75" x14ac:dyDescent="0.25">
      <c r="B100" s="19" t="s">
        <v>3700</v>
      </c>
    </row>
    <row r="101" spans="2:2" ht="18.75" x14ac:dyDescent="0.25">
      <c r="B101" s="20"/>
    </row>
    <row r="102" spans="2:2" ht="18.75" x14ac:dyDescent="0.25">
      <c r="B102" s="19" t="s">
        <v>3701</v>
      </c>
    </row>
    <row r="103" spans="2:2" ht="18.75" x14ac:dyDescent="0.25">
      <c r="B103" s="19"/>
    </row>
    <row r="104" spans="2:2" ht="37.5" x14ac:dyDescent="0.25">
      <c r="B104" s="20" t="s">
        <v>4037</v>
      </c>
    </row>
    <row r="105" spans="2:2" ht="18.75" x14ac:dyDescent="0.25">
      <c r="B105" s="20"/>
    </row>
    <row r="106" spans="2:2" ht="18.75" x14ac:dyDescent="0.25">
      <c r="B106" s="20" t="s">
        <v>4038</v>
      </c>
    </row>
    <row r="107" spans="2:2" ht="18.75" x14ac:dyDescent="0.25">
      <c r="B107" s="20"/>
    </row>
    <row r="108" spans="2:2" ht="18.75" x14ac:dyDescent="0.25">
      <c r="B108" s="20" t="s">
        <v>3705</v>
      </c>
    </row>
    <row r="109" spans="2:2" ht="18.75" x14ac:dyDescent="0.25">
      <c r="B109" s="20" t="s">
        <v>3706</v>
      </c>
    </row>
    <row r="110" spans="2:2" ht="37.5" x14ac:dyDescent="0.25">
      <c r="B110" s="20" t="s">
        <v>3707</v>
      </c>
    </row>
    <row r="111" spans="2:2" ht="37.5" x14ac:dyDescent="0.25">
      <c r="B111" s="20" t="s">
        <v>4039</v>
      </c>
    </row>
    <row r="112" spans="2:2" ht="37.5" x14ac:dyDescent="0.25">
      <c r="B112" s="20" t="s">
        <v>4040</v>
      </c>
    </row>
    <row r="113" spans="2:2" ht="18.75" x14ac:dyDescent="0.25">
      <c r="B113" s="20" t="s">
        <v>4041</v>
      </c>
    </row>
    <row r="114" spans="2:2" ht="18.75" x14ac:dyDescent="0.25">
      <c r="B114" s="20" t="s">
        <v>4042</v>
      </c>
    </row>
    <row r="115" spans="2:2" x14ac:dyDescent="0.25">
      <c r="B115" s="197" t="s">
        <v>4043</v>
      </c>
    </row>
    <row r="116" spans="2:2" ht="150" x14ac:dyDescent="0.25">
      <c r="B116" s="20" t="s">
        <v>4044</v>
      </c>
    </row>
    <row r="117" spans="2:2" ht="18.75" x14ac:dyDescent="0.25">
      <c r="B117" s="20"/>
    </row>
    <row r="118" spans="2:2" ht="18.75" x14ac:dyDescent="0.25">
      <c r="B118" s="19" t="s">
        <v>3709</v>
      </c>
    </row>
    <row r="119" spans="2:2" ht="18.75" x14ac:dyDescent="0.25">
      <c r="B119" s="19" t="s">
        <v>165</v>
      </c>
    </row>
    <row r="120" spans="2:2" ht="18.75" x14ac:dyDescent="0.25">
      <c r="B120" s="20"/>
    </row>
    <row r="121" spans="2:2" ht="18.75" x14ac:dyDescent="0.25">
      <c r="B121" s="20" t="s">
        <v>3710</v>
      </c>
    </row>
    <row r="122" spans="2:2" ht="18.75" x14ac:dyDescent="0.25">
      <c r="B122" s="20" t="s">
        <v>4045</v>
      </c>
    </row>
    <row r="123" spans="2:2" ht="18.75" x14ac:dyDescent="0.25">
      <c r="B123" s="20" t="s">
        <v>4046</v>
      </c>
    </row>
    <row r="124" spans="2:2" ht="18.75" x14ac:dyDescent="0.25">
      <c r="B124" s="20"/>
    </row>
    <row r="125" spans="2:2" ht="18.75" x14ac:dyDescent="0.25">
      <c r="B125" s="20"/>
    </row>
    <row r="126" spans="2:2" ht="56.25" x14ac:dyDescent="0.25">
      <c r="B126" s="19" t="s">
        <v>4047</v>
      </c>
    </row>
    <row r="127" spans="2:2" ht="18.75" x14ac:dyDescent="0.25">
      <c r="B127" s="19" t="s">
        <v>4048</v>
      </c>
    </row>
    <row r="128" spans="2:2" ht="18.75" x14ac:dyDescent="0.25">
      <c r="B128" s="19" t="s">
        <v>165</v>
      </c>
    </row>
    <row r="129" spans="2:2" ht="18.75" x14ac:dyDescent="0.25">
      <c r="B129" s="20"/>
    </row>
    <row r="130" spans="2:2" ht="56.25" x14ac:dyDescent="0.25">
      <c r="B130" s="20" t="s">
        <v>4049</v>
      </c>
    </row>
    <row r="131" spans="2:2" ht="37.5" x14ac:dyDescent="0.25">
      <c r="B131" s="20" t="s">
        <v>3719</v>
      </c>
    </row>
    <row r="132" spans="2:2" ht="18.75" x14ac:dyDescent="0.25">
      <c r="B132" s="22"/>
    </row>
    <row r="133" spans="2:2" ht="18.75" x14ac:dyDescent="0.25">
      <c r="B133" s="19" t="s">
        <v>3720</v>
      </c>
    </row>
    <row r="134" spans="2:2" ht="18.75" x14ac:dyDescent="0.25">
      <c r="B134" s="19" t="s">
        <v>3721</v>
      </c>
    </row>
    <row r="135" spans="2:2" ht="18.75" x14ac:dyDescent="0.25">
      <c r="B135" s="19" t="s">
        <v>3722</v>
      </c>
    </row>
    <row r="136" spans="2:2" ht="18.75" x14ac:dyDescent="0.25">
      <c r="B136" s="19"/>
    </row>
    <row r="137" spans="2:2" ht="56.25" x14ac:dyDescent="0.25">
      <c r="B137" s="20" t="s">
        <v>4050</v>
      </c>
    </row>
    <row r="138" spans="2:2" ht="75" x14ac:dyDescent="0.25">
      <c r="B138" s="20" t="s">
        <v>3579</v>
      </c>
    </row>
    <row r="139" spans="2:2" ht="56.25" x14ac:dyDescent="0.25">
      <c r="B139" s="20" t="s">
        <v>3724</v>
      </c>
    </row>
    <row r="140" spans="2:2" ht="37.5" x14ac:dyDescent="0.25">
      <c r="B140" s="20" t="s">
        <v>4051</v>
      </c>
    </row>
    <row r="141" spans="2:2" ht="45" x14ac:dyDescent="0.25">
      <c r="B141" s="24" t="s">
        <v>3580</v>
      </c>
    </row>
    <row r="142" spans="2:2" ht="75" x14ac:dyDescent="0.25">
      <c r="B142" s="20" t="s">
        <v>4052</v>
      </c>
    </row>
    <row r="143" spans="2:2" ht="112.5" x14ac:dyDescent="0.25">
      <c r="B143" s="20" t="s">
        <v>4053</v>
      </c>
    </row>
    <row r="144" spans="2:2" ht="93.75" x14ac:dyDescent="0.25">
      <c r="B144" s="20" t="s">
        <v>4054</v>
      </c>
    </row>
    <row r="145" spans="2:7" ht="112.5" x14ac:dyDescent="0.25">
      <c r="B145" s="198" t="s">
        <v>4055</v>
      </c>
    </row>
    <row r="146" spans="2:7" ht="56.25" x14ac:dyDescent="0.25">
      <c r="B146" s="20" t="s">
        <v>3731</v>
      </c>
    </row>
    <row r="147" spans="2:7" ht="18.75" x14ac:dyDescent="0.25">
      <c r="B147" s="20" t="s">
        <v>4056</v>
      </c>
    </row>
    <row r="148" spans="2:7" ht="18.75" x14ac:dyDescent="0.25">
      <c r="B148" s="19"/>
    </row>
    <row r="149" spans="2:7" ht="18.75" x14ac:dyDescent="0.25">
      <c r="B149" s="19" t="s">
        <v>3734</v>
      </c>
      <c r="C149" s="180"/>
      <c r="D149" s="180"/>
      <c r="E149" s="180"/>
      <c r="F149" s="180"/>
      <c r="G149" s="180"/>
    </row>
    <row r="150" spans="2:7" ht="18.75" x14ac:dyDescent="0.25">
      <c r="B150" s="19" t="s">
        <v>3735</v>
      </c>
    </row>
    <row r="151" spans="2:7" ht="18.75" x14ac:dyDescent="0.25">
      <c r="B151" s="19" t="s">
        <v>3736</v>
      </c>
    </row>
    <row r="152" spans="2:7" ht="18.75" x14ac:dyDescent="0.25">
      <c r="B152" s="19" t="s">
        <v>3737</v>
      </c>
      <c r="C152" s="180"/>
      <c r="D152" s="180"/>
      <c r="E152" s="180"/>
      <c r="F152" s="180"/>
      <c r="G152" s="180"/>
    </row>
    <row r="153" spans="2:7" ht="56.25" x14ac:dyDescent="0.25">
      <c r="B153" s="19" t="s">
        <v>4057</v>
      </c>
    </row>
    <row r="154" spans="2:7" ht="18.75" x14ac:dyDescent="0.25">
      <c r="B154" s="20"/>
    </row>
    <row r="155" spans="2:7" ht="18.75" x14ac:dyDescent="0.25">
      <c r="B155" s="20" t="s">
        <v>3741</v>
      </c>
    </row>
    <row r="156" spans="2:7" ht="56.25" x14ac:dyDescent="0.25">
      <c r="B156" s="20" t="s">
        <v>4058</v>
      </c>
    </row>
    <row r="157" spans="2:7" ht="18.75" x14ac:dyDescent="0.25">
      <c r="B157" s="20" t="s">
        <v>3582</v>
      </c>
    </row>
    <row r="158" spans="2:7" ht="18.75" x14ac:dyDescent="0.25">
      <c r="B158" s="20" t="s">
        <v>4059</v>
      </c>
    </row>
    <row r="159" spans="2:7" ht="37.5" x14ac:dyDescent="0.25">
      <c r="B159" s="20" t="s">
        <v>4060</v>
      </c>
    </row>
    <row r="160" spans="2:7" ht="30" x14ac:dyDescent="0.25">
      <c r="B160" s="24" t="s">
        <v>4061</v>
      </c>
    </row>
    <row r="161" spans="2:3" ht="18.75" x14ac:dyDescent="0.25">
      <c r="B161" s="20"/>
    </row>
    <row r="162" spans="2:3" ht="18.75" x14ac:dyDescent="0.25">
      <c r="B162" s="19" t="s">
        <v>3745</v>
      </c>
    </row>
    <row r="163" spans="2:3" ht="37.5" x14ac:dyDescent="0.25">
      <c r="B163" s="19" t="s">
        <v>4062</v>
      </c>
    </row>
    <row r="164" spans="2:3" ht="75" x14ac:dyDescent="0.25">
      <c r="B164" s="19" t="s">
        <v>4063</v>
      </c>
    </row>
    <row r="165" spans="2:3" ht="18.75" x14ac:dyDescent="0.25">
      <c r="B165" s="184"/>
    </row>
    <row r="166" spans="2:3" ht="75" x14ac:dyDescent="0.25">
      <c r="B166" s="20" t="s">
        <v>4064</v>
      </c>
    </row>
    <row r="167" spans="2:3" ht="18.75" x14ac:dyDescent="0.25">
      <c r="B167" s="19"/>
    </row>
    <row r="168" spans="2:3" ht="18.75" x14ac:dyDescent="0.25">
      <c r="B168" s="19" t="s">
        <v>3756</v>
      </c>
    </row>
    <row r="169" spans="2:3" ht="18.75" x14ac:dyDescent="0.25">
      <c r="B169" s="20"/>
    </row>
    <row r="170" spans="2:3" ht="56.25" x14ac:dyDescent="0.25">
      <c r="B170" s="20" t="s">
        <v>3757</v>
      </c>
    </row>
    <row r="171" spans="2:3" ht="112.5" x14ac:dyDescent="0.25">
      <c r="B171" s="20" t="s">
        <v>3758</v>
      </c>
    </row>
    <row r="172" spans="2:3" ht="18.75" x14ac:dyDescent="0.25">
      <c r="B172" s="20"/>
    </row>
    <row r="173" spans="2:3" ht="37.5" x14ac:dyDescent="0.25">
      <c r="B173" s="19" t="s">
        <v>4065</v>
      </c>
      <c r="C173" s="180"/>
    </row>
    <row r="174" spans="2:3" ht="18.75" x14ac:dyDescent="0.25">
      <c r="B174" s="19"/>
    </row>
    <row r="175" spans="2:3" ht="37.5" x14ac:dyDescent="0.25">
      <c r="B175" s="20" t="s">
        <v>3761</v>
      </c>
    </row>
    <row r="176" spans="2:3" ht="18.75" x14ac:dyDescent="0.25">
      <c r="B176" s="20" t="s">
        <v>3762</v>
      </c>
    </row>
    <row r="177" spans="2:2" ht="56.25" x14ac:dyDescent="0.25">
      <c r="B177" s="20" t="s">
        <v>3584</v>
      </c>
    </row>
    <row r="178" spans="2:2" ht="37.5" x14ac:dyDescent="0.25">
      <c r="B178" s="20" t="s">
        <v>3763</v>
      </c>
    </row>
    <row r="179" spans="2:2" ht="75" x14ac:dyDescent="0.25">
      <c r="B179" s="20" t="s">
        <v>3764</v>
      </c>
    </row>
    <row r="180" spans="2:2" ht="75" x14ac:dyDescent="0.25">
      <c r="B180" s="20" t="s">
        <v>3765</v>
      </c>
    </row>
    <row r="181" spans="2:2" ht="37.5" x14ac:dyDescent="0.25">
      <c r="B181" s="20" t="s">
        <v>3585</v>
      </c>
    </row>
    <row r="182" spans="2:2" ht="75" x14ac:dyDescent="0.25">
      <c r="B182" s="20" t="s">
        <v>3766</v>
      </c>
    </row>
    <row r="183" spans="2:2" ht="56.25" x14ac:dyDescent="0.25">
      <c r="B183" s="20" t="s">
        <v>3767</v>
      </c>
    </row>
    <row r="184" spans="2:2" ht="18.75" x14ac:dyDescent="0.25">
      <c r="B184" s="20"/>
    </row>
    <row r="185" spans="2:2" ht="37.5" x14ac:dyDescent="0.25">
      <c r="B185" s="19" t="s">
        <v>4066</v>
      </c>
    </row>
    <row r="186" spans="2:2" ht="18.75" x14ac:dyDescent="0.25">
      <c r="B186" s="20"/>
    </row>
    <row r="187" spans="2:2" ht="37.5" x14ac:dyDescent="0.25">
      <c r="B187" s="20" t="s">
        <v>4067</v>
      </c>
    </row>
    <row r="188" spans="2:2" ht="18.75" x14ac:dyDescent="0.25">
      <c r="B188" s="20" t="s">
        <v>3771</v>
      </c>
    </row>
    <row r="189" spans="2:2" ht="56.25" x14ac:dyDescent="0.25">
      <c r="B189" s="20" t="s">
        <v>4068</v>
      </c>
    </row>
    <row r="190" spans="2:2" ht="37.5" x14ac:dyDescent="0.25">
      <c r="B190" s="20" t="s">
        <v>4069</v>
      </c>
    </row>
    <row r="191" spans="2:2" ht="30" x14ac:dyDescent="0.25">
      <c r="B191" s="24" t="s">
        <v>4070</v>
      </c>
    </row>
    <row r="192" spans="2:2" ht="18.75" x14ac:dyDescent="0.25">
      <c r="B192" s="20" t="s">
        <v>4071</v>
      </c>
    </row>
    <row r="193" spans="2:2" ht="75" x14ac:dyDescent="0.25">
      <c r="B193" s="20" t="s">
        <v>3779</v>
      </c>
    </row>
    <row r="194" spans="2:2" ht="37.5" x14ac:dyDescent="0.25">
      <c r="B194" s="20" t="s">
        <v>3780</v>
      </c>
    </row>
    <row r="195" spans="2:2" ht="18.75" x14ac:dyDescent="0.25">
      <c r="B195" s="19"/>
    </row>
    <row r="196" spans="2:2" ht="75" x14ac:dyDescent="0.25">
      <c r="B196" s="19" t="s">
        <v>4072</v>
      </c>
    </row>
    <row r="197" spans="2:2" ht="18.75" x14ac:dyDescent="0.25">
      <c r="B197" s="20"/>
    </row>
    <row r="198" spans="2:2" ht="18.75" x14ac:dyDescent="0.25">
      <c r="B198" s="20" t="s">
        <v>4073</v>
      </c>
    </row>
    <row r="199" spans="2:2" ht="56.25" x14ac:dyDescent="0.25">
      <c r="B199" s="20" t="s">
        <v>4074</v>
      </c>
    </row>
    <row r="200" spans="2:2" ht="30" x14ac:dyDescent="0.25">
      <c r="B200" s="24" t="s">
        <v>4075</v>
      </c>
    </row>
    <row r="201" spans="2:2" ht="18.75" x14ac:dyDescent="0.25">
      <c r="B201" s="19"/>
    </row>
    <row r="202" spans="2:2" ht="37.5" x14ac:dyDescent="0.25">
      <c r="B202" s="19" t="s">
        <v>4076</v>
      </c>
    </row>
    <row r="203" spans="2:2" ht="18.75" x14ac:dyDescent="0.25">
      <c r="B203" s="22"/>
    </row>
    <row r="204" spans="2:2" ht="37.5" x14ac:dyDescent="0.25">
      <c r="B204" s="20" t="s">
        <v>3787</v>
      </c>
    </row>
    <row r="205" spans="2:2" ht="18.75" x14ac:dyDescent="0.25">
      <c r="B205" s="19"/>
    </row>
    <row r="206" spans="2:2" ht="56.25" x14ac:dyDescent="0.25">
      <c r="B206" s="19" t="s">
        <v>4077</v>
      </c>
    </row>
    <row r="207" spans="2:2" x14ac:dyDescent="0.25">
      <c r="B207" s="199"/>
    </row>
    <row r="208" spans="2:2" ht="56.25" x14ac:dyDescent="0.25">
      <c r="B208" s="20" t="s">
        <v>4078</v>
      </c>
    </row>
    <row r="209" spans="2:2" ht="18.75" x14ac:dyDescent="0.25">
      <c r="B209" s="191"/>
    </row>
    <row r="210" spans="2:2" ht="56.25" x14ac:dyDescent="0.25">
      <c r="B210" s="19" t="s">
        <v>4079</v>
      </c>
    </row>
    <row r="211" spans="2:2" x14ac:dyDescent="0.25">
      <c r="B211" s="199"/>
    </row>
    <row r="212" spans="2:2" ht="56.25" x14ac:dyDescent="0.25">
      <c r="B212" s="20" t="s">
        <v>3798</v>
      </c>
    </row>
    <row r="213" spans="2:2" ht="18.75" x14ac:dyDescent="0.25">
      <c r="B213" s="22"/>
    </row>
    <row r="214" spans="2:2" ht="18.75" x14ac:dyDescent="0.25">
      <c r="B214" s="19" t="s">
        <v>4080</v>
      </c>
    </row>
    <row r="215" spans="2:2" ht="18.75" x14ac:dyDescent="0.25">
      <c r="B215" s="19" t="s">
        <v>4081</v>
      </c>
    </row>
    <row r="216" spans="2:2" ht="18.75" x14ac:dyDescent="0.25">
      <c r="B216" s="19" t="s">
        <v>4082</v>
      </c>
    </row>
    <row r="217" spans="2:2" ht="18.75" x14ac:dyDescent="0.25">
      <c r="B217" s="19" t="s">
        <v>4083</v>
      </c>
    </row>
    <row r="218" spans="2:2" ht="18.75" x14ac:dyDescent="0.25">
      <c r="B218" s="20"/>
    </row>
    <row r="219" spans="2:2" ht="56.25" x14ac:dyDescent="0.25">
      <c r="B219" s="20" t="s">
        <v>3800</v>
      </c>
    </row>
    <row r="220" spans="2:2" ht="56.25" x14ac:dyDescent="0.25">
      <c r="B220" s="20" t="s">
        <v>3801</v>
      </c>
    </row>
    <row r="221" spans="2:2" ht="56.25" x14ac:dyDescent="0.25">
      <c r="B221" s="20" t="s">
        <v>3802</v>
      </c>
    </row>
    <row r="222" spans="2:2" ht="18.75" x14ac:dyDescent="0.25">
      <c r="B222" s="19"/>
    </row>
    <row r="223" spans="2:2" ht="18.75" x14ac:dyDescent="0.25">
      <c r="B223" s="19" t="s">
        <v>3803</v>
      </c>
    </row>
    <row r="224" spans="2:2" ht="60" x14ac:dyDescent="0.25">
      <c r="B224" s="66" t="s">
        <v>4084</v>
      </c>
    </row>
    <row r="225" spans="2:2" ht="18.75" x14ac:dyDescent="0.25">
      <c r="B225" s="22"/>
    </row>
    <row r="226" spans="2:2" ht="37.5" x14ac:dyDescent="0.25">
      <c r="B226" s="20" t="s">
        <v>3807</v>
      </c>
    </row>
    <row r="227" spans="2:2" ht="37.5" x14ac:dyDescent="0.25">
      <c r="B227" s="20" t="s">
        <v>3808</v>
      </c>
    </row>
    <row r="228" spans="2:2" ht="75" x14ac:dyDescent="0.25">
      <c r="B228" s="20" t="s">
        <v>3809</v>
      </c>
    </row>
    <row r="229" spans="2:2" ht="56.25" x14ac:dyDescent="0.25">
      <c r="B229" s="20" t="s">
        <v>3810</v>
      </c>
    </row>
    <row r="230" spans="2:2" ht="37.5" x14ac:dyDescent="0.25">
      <c r="B230" s="20" t="s">
        <v>3589</v>
      </c>
    </row>
    <row r="231" spans="2:2" ht="56.25" x14ac:dyDescent="0.25">
      <c r="B231" s="20" t="s">
        <v>3811</v>
      </c>
    </row>
    <row r="232" spans="2:2" ht="56.25" x14ac:dyDescent="0.25">
      <c r="B232" s="20" t="s">
        <v>3590</v>
      </c>
    </row>
    <row r="233" spans="2:2" ht="56.25" x14ac:dyDescent="0.25">
      <c r="B233" s="20" t="s">
        <v>3591</v>
      </c>
    </row>
    <row r="234" spans="2:2" ht="56.25" x14ac:dyDescent="0.25">
      <c r="B234" s="20" t="s">
        <v>3592</v>
      </c>
    </row>
    <row r="235" spans="2:2" ht="56.25" x14ac:dyDescent="0.25">
      <c r="B235" s="20" t="s">
        <v>3812</v>
      </c>
    </row>
    <row r="236" spans="2:2" ht="56.25" x14ac:dyDescent="0.25">
      <c r="B236" s="20" t="s">
        <v>3813</v>
      </c>
    </row>
    <row r="237" spans="2:2" ht="131.25" x14ac:dyDescent="0.25">
      <c r="B237" s="20" t="s">
        <v>3593</v>
      </c>
    </row>
    <row r="238" spans="2:2" ht="56.25" x14ac:dyDescent="0.25">
      <c r="B238" s="20" t="s">
        <v>4085</v>
      </c>
    </row>
    <row r="239" spans="2:2" ht="37.5" x14ac:dyDescent="0.25">
      <c r="B239" s="20" t="s">
        <v>3815</v>
      </c>
    </row>
    <row r="240" spans="2:2" ht="37.5" x14ac:dyDescent="0.25">
      <c r="B240" s="20" t="s">
        <v>4086</v>
      </c>
    </row>
    <row r="241" spans="2:2" ht="18.75" x14ac:dyDescent="0.25">
      <c r="B241" s="20" t="s">
        <v>3594</v>
      </c>
    </row>
    <row r="242" spans="2:2" ht="131.25" x14ac:dyDescent="0.25">
      <c r="B242" s="20" t="s">
        <v>3817</v>
      </c>
    </row>
    <row r="243" spans="2:2" ht="56.25" x14ac:dyDescent="0.25">
      <c r="B243" s="20" t="s">
        <v>3818</v>
      </c>
    </row>
    <row r="244" spans="2:2" ht="18.75" x14ac:dyDescent="0.25">
      <c r="B244" s="20" t="s">
        <v>3595</v>
      </c>
    </row>
    <row r="245" spans="2:2" ht="18.75" x14ac:dyDescent="0.25">
      <c r="B245" s="20" t="s">
        <v>3596</v>
      </c>
    </row>
    <row r="246" spans="2:2" ht="18.75" x14ac:dyDescent="0.25">
      <c r="B246" s="20" t="s">
        <v>3597</v>
      </c>
    </row>
    <row r="247" spans="2:2" ht="18.75" x14ac:dyDescent="0.25">
      <c r="B247" s="20" t="s">
        <v>3598</v>
      </c>
    </row>
    <row r="248" spans="2:2" ht="18.75" x14ac:dyDescent="0.25">
      <c r="B248" s="20" t="s">
        <v>3599</v>
      </c>
    </row>
    <row r="249" spans="2:2" ht="18.75" x14ac:dyDescent="0.25">
      <c r="B249" s="20" t="s">
        <v>3600</v>
      </c>
    </row>
    <row r="250" spans="2:2" ht="93.75" x14ac:dyDescent="0.25">
      <c r="B250" s="20" t="s">
        <v>3819</v>
      </c>
    </row>
    <row r="251" spans="2:2" ht="56.25" x14ac:dyDescent="0.25">
      <c r="B251" s="20" t="s">
        <v>3820</v>
      </c>
    </row>
    <row r="252" spans="2:2" ht="56.25" x14ac:dyDescent="0.25">
      <c r="B252" s="20" t="s">
        <v>3821</v>
      </c>
    </row>
    <row r="253" spans="2:2" ht="37.5" x14ac:dyDescent="0.25">
      <c r="B253" s="20" t="s">
        <v>3601</v>
      </c>
    </row>
    <row r="254" spans="2:2" ht="56.25" x14ac:dyDescent="0.25">
      <c r="B254" s="20" t="s">
        <v>3602</v>
      </c>
    </row>
    <row r="255" spans="2:2" ht="18.75" x14ac:dyDescent="0.25">
      <c r="B255" s="184"/>
    </row>
    <row r="256" spans="2:2" ht="18.75" x14ac:dyDescent="0.25">
      <c r="B256" s="19" t="s">
        <v>4087</v>
      </c>
    </row>
    <row r="257" spans="2:2" ht="18.75" x14ac:dyDescent="0.25">
      <c r="B257" s="19" t="s">
        <v>4088</v>
      </c>
    </row>
    <row r="258" spans="2:2" ht="18.75" x14ac:dyDescent="0.25">
      <c r="B258" s="19" t="s">
        <v>4089</v>
      </c>
    </row>
    <row r="259" spans="2:2" ht="18.75" x14ac:dyDescent="0.25">
      <c r="B259" s="19" t="s">
        <v>4090</v>
      </c>
    </row>
    <row r="260" spans="2:2" ht="18.75" x14ac:dyDescent="0.25">
      <c r="B260" s="19" t="s">
        <v>4091</v>
      </c>
    </row>
    <row r="261" spans="2:2" ht="75" x14ac:dyDescent="0.25">
      <c r="B261" s="19" t="s">
        <v>4092</v>
      </c>
    </row>
    <row r="262" spans="2:2" ht="18.75" x14ac:dyDescent="0.25">
      <c r="B262" s="184"/>
    </row>
    <row r="263" spans="2:2" ht="18.75" x14ac:dyDescent="0.25">
      <c r="B263" s="20" t="s">
        <v>3827</v>
      </c>
    </row>
    <row r="264" spans="2:2" ht="75" x14ac:dyDescent="0.25">
      <c r="B264" s="20" t="s">
        <v>3828</v>
      </c>
    </row>
    <row r="265" spans="2:2" ht="37.5" x14ac:dyDescent="0.25">
      <c r="B265" s="20" t="s">
        <v>3829</v>
      </c>
    </row>
    <row r="266" spans="2:2" ht="37.5" x14ac:dyDescent="0.25">
      <c r="B266" s="20" t="s">
        <v>3830</v>
      </c>
    </row>
    <row r="267" spans="2:2" ht="18.75" x14ac:dyDescent="0.25">
      <c r="B267" s="20" t="s">
        <v>3831</v>
      </c>
    </row>
    <row r="268" spans="2:2" ht="18.75" x14ac:dyDescent="0.25">
      <c r="B268" s="20" t="s">
        <v>3603</v>
      </c>
    </row>
    <row r="269" spans="2:2" ht="56.25" x14ac:dyDescent="0.25">
      <c r="B269" s="20" t="s">
        <v>3832</v>
      </c>
    </row>
    <row r="270" spans="2:2" ht="37.5" x14ac:dyDescent="0.25">
      <c r="B270" s="20" t="s">
        <v>3833</v>
      </c>
    </row>
    <row r="271" spans="2:2" ht="18.75" x14ac:dyDescent="0.25">
      <c r="B271" s="20"/>
    </row>
    <row r="272" spans="2:2" ht="75" x14ac:dyDescent="0.25">
      <c r="B272" s="19" t="s">
        <v>4093</v>
      </c>
    </row>
    <row r="273" spans="2:2" ht="18.75" x14ac:dyDescent="0.25">
      <c r="B273" s="19"/>
    </row>
    <row r="274" spans="2:2" ht="75" x14ac:dyDescent="0.25">
      <c r="B274" s="20" t="s">
        <v>3838</v>
      </c>
    </row>
    <row r="275" spans="2:2" ht="18.75" x14ac:dyDescent="0.25">
      <c r="B275" s="20" t="s">
        <v>3604</v>
      </c>
    </row>
    <row r="276" spans="2:2" ht="18.75" x14ac:dyDescent="0.25">
      <c r="B276" s="20" t="s">
        <v>3605</v>
      </c>
    </row>
    <row r="277" spans="2:2" ht="93.75" x14ac:dyDescent="0.25">
      <c r="B277" s="20" t="s">
        <v>3839</v>
      </c>
    </row>
    <row r="278" spans="2:2" ht="93.75" x14ac:dyDescent="0.25">
      <c r="B278" s="20" t="s">
        <v>3606</v>
      </c>
    </row>
    <row r="279" spans="2:2" ht="56.25" x14ac:dyDescent="0.25">
      <c r="B279" s="20" t="s">
        <v>3840</v>
      </c>
    </row>
    <row r="280" spans="2:2" ht="37.5" x14ac:dyDescent="0.25">
      <c r="B280" s="20" t="s">
        <v>3841</v>
      </c>
    </row>
    <row r="281" spans="2:2" ht="112.5" x14ac:dyDescent="0.25">
      <c r="B281" s="20" t="s">
        <v>4094</v>
      </c>
    </row>
    <row r="282" spans="2:2" ht="75" x14ac:dyDescent="0.25">
      <c r="B282" s="20" t="s">
        <v>3843</v>
      </c>
    </row>
    <row r="283" spans="2:2" ht="37.5" x14ac:dyDescent="0.25">
      <c r="B283" s="20" t="s">
        <v>3844</v>
      </c>
    </row>
    <row r="284" spans="2:2" ht="37.5" x14ac:dyDescent="0.25">
      <c r="B284" s="20" t="s">
        <v>3845</v>
      </c>
    </row>
    <row r="285" spans="2:2" ht="37.5" x14ac:dyDescent="0.25">
      <c r="B285" s="20" t="s">
        <v>3607</v>
      </c>
    </row>
    <row r="286" spans="2:2" ht="75" x14ac:dyDescent="0.25">
      <c r="B286" s="20" t="s">
        <v>3846</v>
      </c>
    </row>
    <row r="287" spans="2:2" ht="56.25" x14ac:dyDescent="0.25">
      <c r="B287" s="20" t="s">
        <v>3847</v>
      </c>
    </row>
    <row r="288" spans="2:2" ht="75" x14ac:dyDescent="0.25">
      <c r="B288" s="20" t="s">
        <v>3848</v>
      </c>
    </row>
    <row r="289" spans="2:2" ht="37.5" x14ac:dyDescent="0.25">
      <c r="B289" s="20" t="s">
        <v>3849</v>
      </c>
    </row>
    <row r="290" spans="2:2" ht="56.25" x14ac:dyDescent="0.25">
      <c r="B290" s="20" t="s">
        <v>3850</v>
      </c>
    </row>
    <row r="291" spans="2:2" ht="75" x14ac:dyDescent="0.25">
      <c r="B291" s="20" t="s">
        <v>3851</v>
      </c>
    </row>
    <row r="292" spans="2:2" ht="93.75" x14ac:dyDescent="0.25">
      <c r="B292" s="20" t="s">
        <v>3852</v>
      </c>
    </row>
    <row r="293" spans="2:2" ht="93.75" x14ac:dyDescent="0.25">
      <c r="B293" s="20" t="s">
        <v>3853</v>
      </c>
    </row>
    <row r="294" spans="2:2" ht="18.75" x14ac:dyDescent="0.25">
      <c r="B294" s="19"/>
    </row>
    <row r="295" spans="2:2" ht="18.75" x14ac:dyDescent="0.25">
      <c r="B295" s="19" t="s">
        <v>3854</v>
      </c>
    </row>
    <row r="296" spans="2:2" ht="18.75" x14ac:dyDescent="0.25">
      <c r="B296" s="19" t="s">
        <v>3855</v>
      </c>
    </row>
    <row r="297" spans="2:2" ht="37.5" x14ac:dyDescent="0.25">
      <c r="B297" s="19" t="s">
        <v>4095</v>
      </c>
    </row>
    <row r="298" spans="2:2" ht="18.75" x14ac:dyDescent="0.25">
      <c r="B298" s="19" t="s">
        <v>4096</v>
      </c>
    </row>
    <row r="299" spans="2:2" ht="18.75" x14ac:dyDescent="0.25">
      <c r="B299" s="19" t="s">
        <v>4097</v>
      </c>
    </row>
    <row r="300" spans="2:2" ht="18.75" x14ac:dyDescent="0.25">
      <c r="B300" s="19" t="s">
        <v>4098</v>
      </c>
    </row>
    <row r="301" spans="2:2" ht="18.75" x14ac:dyDescent="0.25">
      <c r="B301" s="20"/>
    </row>
    <row r="302" spans="2:2" ht="18.75" x14ac:dyDescent="0.25">
      <c r="B302" s="19" t="s">
        <v>3857</v>
      </c>
    </row>
    <row r="303" spans="2:2" ht="18.75" x14ac:dyDescent="0.25">
      <c r="B303" s="19" t="s">
        <v>3858</v>
      </c>
    </row>
    <row r="304" spans="2:2" x14ac:dyDescent="0.25">
      <c r="B304" s="200"/>
    </row>
    <row r="305" spans="2:2" ht="37.5" x14ac:dyDescent="0.25">
      <c r="B305" s="20" t="s">
        <v>3859</v>
      </c>
    </row>
    <row r="306" spans="2:2" ht="37.5" x14ac:dyDescent="0.25">
      <c r="B306" s="20" t="s">
        <v>3608</v>
      </c>
    </row>
    <row r="307" spans="2:2" ht="37.5" x14ac:dyDescent="0.25">
      <c r="B307" s="20" t="s">
        <v>3609</v>
      </c>
    </row>
    <row r="308" spans="2:2" ht="37.5" x14ac:dyDescent="0.25">
      <c r="B308" s="20" t="s">
        <v>4099</v>
      </c>
    </row>
    <row r="309" spans="2:2" ht="37.5" x14ac:dyDescent="0.25">
      <c r="B309" s="20" t="s">
        <v>4100</v>
      </c>
    </row>
    <row r="310" spans="2:2" ht="18.75" x14ac:dyDescent="0.25">
      <c r="B310" s="20" t="s">
        <v>3862</v>
      </c>
    </row>
    <row r="311" spans="2:2" ht="37.5" x14ac:dyDescent="0.25">
      <c r="B311" s="20" t="s">
        <v>3863</v>
      </c>
    </row>
    <row r="312" spans="2:2" ht="56.25" x14ac:dyDescent="0.25">
      <c r="B312" s="20" t="s">
        <v>3613</v>
      </c>
    </row>
    <row r="313" spans="2:2" ht="18.75" x14ac:dyDescent="0.25">
      <c r="B313" s="19"/>
    </row>
    <row r="314" spans="2:2" ht="18.75" x14ac:dyDescent="0.25">
      <c r="B314" s="19" t="s">
        <v>3864</v>
      </c>
    </row>
    <row r="315" spans="2:2" ht="18.75" x14ac:dyDescent="0.25">
      <c r="B315" s="19" t="s">
        <v>3858</v>
      </c>
    </row>
    <row r="316" spans="2:2" ht="18.75" x14ac:dyDescent="0.25">
      <c r="B316" s="22"/>
    </row>
    <row r="317" spans="2:2" ht="37.5" x14ac:dyDescent="0.25">
      <c r="B317" s="20" t="s">
        <v>3865</v>
      </c>
    </row>
    <row r="318" spans="2:2" ht="75" x14ac:dyDescent="0.25">
      <c r="B318" s="20" t="s">
        <v>3866</v>
      </c>
    </row>
    <row r="319" spans="2:2" ht="18.75" x14ac:dyDescent="0.25">
      <c r="B319" s="20" t="s">
        <v>3867</v>
      </c>
    </row>
    <row r="320" spans="2:2" ht="18.75" x14ac:dyDescent="0.25">
      <c r="B320" s="20" t="s">
        <v>3614</v>
      </c>
    </row>
    <row r="321" spans="2:2" ht="56.25" x14ac:dyDescent="0.25">
      <c r="B321" s="20" t="s">
        <v>3615</v>
      </c>
    </row>
    <row r="322" spans="2:2" ht="37.5" x14ac:dyDescent="0.25">
      <c r="B322" s="20" t="s">
        <v>3616</v>
      </c>
    </row>
    <row r="323" spans="2:2" ht="37.5" x14ac:dyDescent="0.25">
      <c r="B323" s="20" t="s">
        <v>3868</v>
      </c>
    </row>
    <row r="324" spans="2:2" ht="56.25" x14ac:dyDescent="0.25">
      <c r="B324" s="20" t="s">
        <v>3869</v>
      </c>
    </row>
    <row r="325" spans="2:2" ht="18.75" x14ac:dyDescent="0.25">
      <c r="B325" s="20" t="s">
        <v>3870</v>
      </c>
    </row>
    <row r="326" spans="2:2" ht="18.75" x14ac:dyDescent="0.25">
      <c r="B326" s="20" t="s">
        <v>3617</v>
      </c>
    </row>
    <row r="327" spans="2:2" ht="37.5" x14ac:dyDescent="0.25">
      <c r="B327" s="20" t="s">
        <v>3618</v>
      </c>
    </row>
    <row r="328" spans="2:2" ht="18.75" x14ac:dyDescent="0.25">
      <c r="B328" s="20" t="s">
        <v>3619</v>
      </c>
    </row>
    <row r="329" spans="2:2" ht="37.5" x14ac:dyDescent="0.25">
      <c r="B329" s="20" t="s">
        <v>3871</v>
      </c>
    </row>
    <row r="330" spans="2:2" ht="18.75" x14ac:dyDescent="0.25">
      <c r="B330" s="20" t="s">
        <v>3872</v>
      </c>
    </row>
    <row r="331" spans="2:2" ht="37.5" x14ac:dyDescent="0.25">
      <c r="B331" s="20" t="s">
        <v>3873</v>
      </c>
    </row>
    <row r="332" spans="2:2" ht="18.75" x14ac:dyDescent="0.25">
      <c r="B332" s="20" t="s">
        <v>3874</v>
      </c>
    </row>
    <row r="333" spans="2:2" ht="56.25" x14ac:dyDescent="0.25">
      <c r="B333" s="20" t="s">
        <v>3875</v>
      </c>
    </row>
    <row r="334" spans="2:2" ht="37.5" x14ac:dyDescent="0.25">
      <c r="B334" s="20" t="s">
        <v>3876</v>
      </c>
    </row>
    <row r="335" spans="2:2" ht="18.75" x14ac:dyDescent="0.25">
      <c r="B335" s="20" t="s">
        <v>3877</v>
      </c>
    </row>
    <row r="336" spans="2:2" ht="18.75" x14ac:dyDescent="0.25">
      <c r="B336" s="20" t="s">
        <v>3878</v>
      </c>
    </row>
    <row r="337" spans="2:2" ht="56.25" x14ac:dyDescent="0.25">
      <c r="B337" s="20" t="s">
        <v>4101</v>
      </c>
    </row>
    <row r="338" spans="2:2" ht="56.25" x14ac:dyDescent="0.25">
      <c r="B338" s="20" t="s">
        <v>4102</v>
      </c>
    </row>
    <row r="339" spans="2:2" ht="37.5" x14ac:dyDescent="0.25">
      <c r="B339" s="20" t="s">
        <v>3880</v>
      </c>
    </row>
    <row r="340" spans="2:2" ht="131.25" x14ac:dyDescent="0.25">
      <c r="B340" s="20" t="s">
        <v>4103</v>
      </c>
    </row>
    <row r="341" spans="2:2" ht="225" x14ac:dyDescent="0.25">
      <c r="B341" s="20" t="s">
        <v>4104</v>
      </c>
    </row>
    <row r="342" spans="2:2" ht="37.5" x14ac:dyDescent="0.25">
      <c r="B342" s="20" t="s">
        <v>3882</v>
      </c>
    </row>
    <row r="343" spans="2:2" ht="18.75" x14ac:dyDescent="0.25">
      <c r="B343" s="20" t="s">
        <v>3620</v>
      </c>
    </row>
    <row r="344" spans="2:2" ht="56.25" x14ac:dyDescent="0.25">
      <c r="B344" s="20" t="s">
        <v>3883</v>
      </c>
    </row>
    <row r="345" spans="2:2" ht="37.5" x14ac:dyDescent="0.25">
      <c r="B345" s="20" t="s">
        <v>3884</v>
      </c>
    </row>
    <row r="346" spans="2:2" ht="93.75" x14ac:dyDescent="0.25">
      <c r="B346" s="20" t="s">
        <v>3885</v>
      </c>
    </row>
    <row r="347" spans="2:2" ht="56.25" x14ac:dyDescent="0.25">
      <c r="B347" s="20" t="s">
        <v>4105</v>
      </c>
    </row>
    <row r="348" spans="2:2" ht="37.5" x14ac:dyDescent="0.25">
      <c r="B348" s="20" t="s">
        <v>3887</v>
      </c>
    </row>
    <row r="349" spans="2:2" ht="56.25" x14ac:dyDescent="0.25">
      <c r="B349" s="20" t="s">
        <v>4106</v>
      </c>
    </row>
    <row r="350" spans="2:2" ht="56.25" x14ac:dyDescent="0.25">
      <c r="B350" s="20" t="s">
        <v>4107</v>
      </c>
    </row>
    <row r="351" spans="2:2" ht="37.5" x14ac:dyDescent="0.25">
      <c r="B351" s="20" t="s">
        <v>4108</v>
      </c>
    </row>
    <row r="352" spans="2:2" ht="56.25" x14ac:dyDescent="0.25">
      <c r="B352" s="20" t="s">
        <v>4109</v>
      </c>
    </row>
    <row r="353" spans="2:2" ht="37.5" x14ac:dyDescent="0.25">
      <c r="B353" s="20" t="s">
        <v>4110</v>
      </c>
    </row>
    <row r="354" spans="2:2" ht="93.75" x14ac:dyDescent="0.25">
      <c r="B354" s="20" t="s">
        <v>4111</v>
      </c>
    </row>
    <row r="355" spans="2:2" ht="18.75" x14ac:dyDescent="0.25">
      <c r="B355" s="20" t="s">
        <v>4112</v>
      </c>
    </row>
    <row r="356" spans="2:2" ht="75" x14ac:dyDescent="0.25">
      <c r="B356" s="20" t="s">
        <v>4113</v>
      </c>
    </row>
    <row r="357" spans="2:2" ht="75" x14ac:dyDescent="0.25">
      <c r="B357" s="20" t="s">
        <v>4114</v>
      </c>
    </row>
    <row r="358" spans="2:2" ht="18.75" x14ac:dyDescent="0.25">
      <c r="B358" s="20" t="s">
        <v>4115</v>
      </c>
    </row>
    <row r="359" spans="2:2" ht="56.25" x14ac:dyDescent="0.25">
      <c r="B359" s="20" t="s">
        <v>4116</v>
      </c>
    </row>
    <row r="360" spans="2:2" ht="37.5" x14ac:dyDescent="0.25">
      <c r="B360" s="20" t="s">
        <v>3899</v>
      </c>
    </row>
    <row r="361" spans="2:2" ht="18.75" x14ac:dyDescent="0.25">
      <c r="B361" s="20" t="s">
        <v>3623</v>
      </c>
    </row>
    <row r="362" spans="2:2" ht="75" x14ac:dyDescent="0.25">
      <c r="B362" s="20" t="s">
        <v>3624</v>
      </c>
    </row>
    <row r="363" spans="2:2" ht="18.75" x14ac:dyDescent="0.25">
      <c r="B363" s="20" t="s">
        <v>3625</v>
      </c>
    </row>
    <row r="364" spans="2:2" ht="75" x14ac:dyDescent="0.25">
      <c r="B364" s="20" t="s">
        <v>4117</v>
      </c>
    </row>
    <row r="365" spans="2:2" ht="37.5" x14ac:dyDescent="0.25">
      <c r="B365" s="20" t="s">
        <v>3632</v>
      </c>
    </row>
    <row r="366" spans="2:2" ht="93.75" x14ac:dyDescent="0.25">
      <c r="B366" s="20" t="s">
        <v>4118</v>
      </c>
    </row>
    <row r="367" spans="2:2" ht="18.75" x14ac:dyDescent="0.25">
      <c r="B367" s="19"/>
    </row>
    <row r="368" spans="2:2" ht="18.75" x14ac:dyDescent="0.25">
      <c r="B368" s="19" t="s">
        <v>3919</v>
      </c>
    </row>
    <row r="369" spans="2:2" ht="18.75" x14ac:dyDescent="0.25">
      <c r="B369" s="19" t="s">
        <v>3633</v>
      </c>
    </row>
    <row r="370" spans="2:2" ht="18.75" x14ac:dyDescent="0.25">
      <c r="B370" s="19"/>
    </row>
    <row r="371" spans="2:2" ht="18.75" x14ac:dyDescent="0.25">
      <c r="B371" s="19" t="s">
        <v>3920</v>
      </c>
    </row>
    <row r="372" spans="2:2" ht="18.75" x14ac:dyDescent="0.25">
      <c r="B372" s="19" t="s">
        <v>4119</v>
      </c>
    </row>
    <row r="373" spans="2:2" ht="18.75" x14ac:dyDescent="0.25">
      <c r="B373" s="19" t="s">
        <v>4120</v>
      </c>
    </row>
    <row r="374" spans="2:2" ht="18.75" x14ac:dyDescent="0.25">
      <c r="B374" s="19" t="s">
        <v>4121</v>
      </c>
    </row>
    <row r="375" spans="2:2" ht="18.75" x14ac:dyDescent="0.25">
      <c r="B375" s="19" t="s">
        <v>4122</v>
      </c>
    </row>
    <row r="376" spans="2:2" ht="18.75" x14ac:dyDescent="0.25">
      <c r="B376" s="19" t="s">
        <v>4123</v>
      </c>
    </row>
    <row r="377" spans="2:2" ht="18.75" x14ac:dyDescent="0.25">
      <c r="B377" s="20"/>
    </row>
    <row r="378" spans="2:2" ht="37.5" x14ac:dyDescent="0.25">
      <c r="B378" s="20" t="s">
        <v>3924</v>
      </c>
    </row>
    <row r="379" spans="2:2" ht="56.25" x14ac:dyDescent="0.25">
      <c r="B379" s="20" t="s">
        <v>3925</v>
      </c>
    </row>
    <row r="380" spans="2:2" ht="112.5" x14ac:dyDescent="0.25">
      <c r="B380" s="20" t="s">
        <v>3926</v>
      </c>
    </row>
    <row r="381" spans="2:2" ht="75" x14ac:dyDescent="0.25">
      <c r="B381" s="20" t="s">
        <v>3927</v>
      </c>
    </row>
    <row r="382" spans="2:2" ht="93.75" x14ac:dyDescent="0.25">
      <c r="B382" s="20" t="s">
        <v>3928</v>
      </c>
    </row>
    <row r="383" spans="2:2" ht="18.75" x14ac:dyDescent="0.25">
      <c r="B383" s="20"/>
    </row>
    <row r="384" spans="2:2" ht="37.5" x14ac:dyDescent="0.25">
      <c r="B384" s="20" t="s">
        <v>4124</v>
      </c>
    </row>
    <row r="385" spans="2:2" ht="18.75" x14ac:dyDescent="0.25">
      <c r="B385" s="20" t="s">
        <v>4125</v>
      </c>
    </row>
    <row r="386" spans="2:2" ht="18.75" x14ac:dyDescent="0.25">
      <c r="B386" s="20" t="s">
        <v>165</v>
      </c>
    </row>
    <row r="387" spans="2:2" ht="18.75" x14ac:dyDescent="0.25">
      <c r="B387" s="184"/>
    </row>
    <row r="388" spans="2:2" ht="37.5" x14ac:dyDescent="0.25">
      <c r="B388" s="20" t="s">
        <v>3634</v>
      </c>
    </row>
    <row r="389" spans="2:2" ht="37.5" x14ac:dyDescent="0.25">
      <c r="B389" s="20" t="s">
        <v>4126</v>
      </c>
    </row>
    <row r="390" spans="2:2" ht="37.5" x14ac:dyDescent="0.25">
      <c r="B390" s="20" t="s">
        <v>3635</v>
      </c>
    </row>
    <row r="391" spans="2:2" ht="75" x14ac:dyDescent="0.25">
      <c r="B391" s="20" t="s">
        <v>3636</v>
      </c>
    </row>
    <row r="392" spans="2:2" ht="18.75" x14ac:dyDescent="0.25">
      <c r="B392" s="20" t="s">
        <v>3637</v>
      </c>
    </row>
    <row r="393" spans="2:2" ht="56.25" x14ac:dyDescent="0.25">
      <c r="B393" s="20" t="s">
        <v>3638</v>
      </c>
    </row>
    <row r="394" spans="2:2" ht="18.75" x14ac:dyDescent="0.25">
      <c r="B394" s="20" t="s">
        <v>3639</v>
      </c>
    </row>
    <row r="395" spans="2:2" ht="37.5" x14ac:dyDescent="0.25">
      <c r="B395" s="20" t="s">
        <v>3640</v>
      </c>
    </row>
    <row r="396" spans="2:2" ht="18.75" x14ac:dyDescent="0.25">
      <c r="B396" s="20"/>
    </row>
    <row r="397" spans="2:2" ht="37.5" x14ac:dyDescent="0.25">
      <c r="B397" s="19" t="s">
        <v>4127</v>
      </c>
    </row>
    <row r="398" spans="2:2" ht="18.75" x14ac:dyDescent="0.25">
      <c r="B398" s="19" t="s">
        <v>4128</v>
      </c>
    </row>
    <row r="399" spans="2:2" ht="18.75" x14ac:dyDescent="0.25">
      <c r="B399" s="20"/>
    </row>
    <row r="400" spans="2:2" ht="75" x14ac:dyDescent="0.25">
      <c r="B400" s="20" t="s">
        <v>3936</v>
      </c>
    </row>
    <row r="401" spans="2:2" ht="56.25" x14ac:dyDescent="0.25">
      <c r="B401" s="20" t="s">
        <v>3937</v>
      </c>
    </row>
    <row r="402" spans="2:2" ht="37.5" x14ac:dyDescent="0.25">
      <c r="B402" s="20" t="s">
        <v>3938</v>
      </c>
    </row>
    <row r="403" spans="2:2" ht="18.75" x14ac:dyDescent="0.25">
      <c r="B403" s="20"/>
    </row>
    <row r="404" spans="2:2" ht="18.75" x14ac:dyDescent="0.25">
      <c r="B404" s="19" t="s">
        <v>3939</v>
      </c>
    </row>
    <row r="405" spans="2:2" ht="18.75" x14ac:dyDescent="0.25">
      <c r="B405" s="19" t="s">
        <v>3940</v>
      </c>
    </row>
    <row r="406" spans="2:2" ht="18.75" x14ac:dyDescent="0.25">
      <c r="B406" s="19" t="s">
        <v>3941</v>
      </c>
    </row>
    <row r="407" spans="2:2" ht="18.75" x14ac:dyDescent="0.25">
      <c r="B407" s="19" t="s">
        <v>3641</v>
      </c>
    </row>
    <row r="408" spans="2:2" ht="18.75" x14ac:dyDescent="0.25">
      <c r="B408" s="20"/>
    </row>
    <row r="409" spans="2:2" ht="112.5" x14ac:dyDescent="0.25">
      <c r="B409" s="20" t="s">
        <v>3942</v>
      </c>
    </row>
    <row r="410" spans="2:2" ht="18.75" x14ac:dyDescent="0.25">
      <c r="B410" s="20" t="s">
        <v>3642</v>
      </c>
    </row>
    <row r="411" spans="2:2" ht="37.5" x14ac:dyDescent="0.25">
      <c r="B411" s="20" t="s">
        <v>3943</v>
      </c>
    </row>
    <row r="412" spans="2:2" ht="56.25" x14ac:dyDescent="0.25">
      <c r="B412" s="20" t="s">
        <v>3643</v>
      </c>
    </row>
    <row r="413" spans="2:2" ht="18.75" x14ac:dyDescent="0.25">
      <c r="B413" s="20"/>
    </row>
    <row r="414" spans="2:2" ht="37.5" x14ac:dyDescent="0.25">
      <c r="B414" s="19" t="s">
        <v>4129</v>
      </c>
    </row>
    <row r="415" spans="2:2" ht="18.75" x14ac:dyDescent="0.25">
      <c r="B415" s="19" t="s">
        <v>3946</v>
      </c>
    </row>
    <row r="416" spans="2:2" ht="18.75" x14ac:dyDescent="0.25">
      <c r="B416" s="19" t="s">
        <v>3644</v>
      </c>
    </row>
    <row r="417" spans="2:2" ht="18.75" x14ac:dyDescent="0.25">
      <c r="B417" s="19"/>
    </row>
    <row r="418" spans="2:2" ht="18.75" x14ac:dyDescent="0.25">
      <c r="B418" s="19" t="s">
        <v>3947</v>
      </c>
    </row>
    <row r="419" spans="2:2" ht="37.5" x14ac:dyDescent="0.25">
      <c r="B419" s="19" t="s">
        <v>4130</v>
      </c>
    </row>
    <row r="420" spans="2:2" ht="18.75" x14ac:dyDescent="0.25">
      <c r="B420" s="19" t="s">
        <v>4131</v>
      </c>
    </row>
    <row r="421" spans="2:2" ht="37.5" x14ac:dyDescent="0.25">
      <c r="B421" s="19" t="s">
        <v>4132</v>
      </c>
    </row>
    <row r="422" spans="2:2" ht="18.75" x14ac:dyDescent="0.25">
      <c r="B422" s="19"/>
    </row>
    <row r="423" spans="2:2" ht="75" x14ac:dyDescent="0.25">
      <c r="B423" s="20" t="s">
        <v>3953</v>
      </c>
    </row>
    <row r="424" spans="2:2" ht="18.75" x14ac:dyDescent="0.25">
      <c r="B424" s="20"/>
    </row>
    <row r="425" spans="2:2" ht="18.75" x14ac:dyDescent="0.25">
      <c r="B425" s="19" t="s">
        <v>3954</v>
      </c>
    </row>
    <row r="426" spans="2:2" ht="18.75" x14ac:dyDescent="0.25">
      <c r="B426" s="20"/>
    </row>
    <row r="427" spans="2:2" ht="93.75" x14ac:dyDescent="0.25">
      <c r="B427" s="20" t="s">
        <v>3955</v>
      </c>
    </row>
    <row r="428" spans="2:2" ht="18.75" x14ac:dyDescent="0.25">
      <c r="B428" s="20" t="s">
        <v>3956</v>
      </c>
    </row>
    <row r="429" spans="2:2" ht="18.75" x14ac:dyDescent="0.25">
      <c r="B429" s="20" t="s">
        <v>4133</v>
      </c>
    </row>
    <row r="430" spans="2:2" ht="18.75" x14ac:dyDescent="0.25">
      <c r="B430" s="20" t="s">
        <v>3958</v>
      </c>
    </row>
    <row r="431" spans="2:2" ht="75" x14ac:dyDescent="0.25">
      <c r="B431" s="20" t="s">
        <v>4134</v>
      </c>
    </row>
    <row r="432" spans="2:2" ht="75" x14ac:dyDescent="0.25">
      <c r="B432" s="20" t="s">
        <v>4135</v>
      </c>
    </row>
    <row r="433" spans="2:2" ht="75" x14ac:dyDescent="0.25">
      <c r="B433" s="20" t="s">
        <v>4136</v>
      </c>
    </row>
    <row r="434" spans="2:2" ht="75" x14ac:dyDescent="0.25">
      <c r="B434" s="20" t="s">
        <v>4137</v>
      </c>
    </row>
    <row r="435" spans="2:2" ht="56.25" x14ac:dyDescent="0.25">
      <c r="B435" s="20" t="s">
        <v>3963</v>
      </c>
    </row>
    <row r="436" spans="2:2" ht="18.75" x14ac:dyDescent="0.25">
      <c r="B436" s="20"/>
    </row>
    <row r="437" spans="2:2" ht="18.75" x14ac:dyDescent="0.25">
      <c r="B437" s="19" t="s">
        <v>3964</v>
      </c>
    </row>
    <row r="438" spans="2:2" ht="37.5" x14ac:dyDescent="0.25">
      <c r="B438" s="19" t="s">
        <v>4138</v>
      </c>
    </row>
    <row r="439" spans="2:2" ht="18.75" x14ac:dyDescent="0.25">
      <c r="B439" s="20"/>
    </row>
    <row r="440" spans="2:2" ht="37.5" x14ac:dyDescent="0.25">
      <c r="B440" s="20" t="s">
        <v>4139</v>
      </c>
    </row>
    <row r="441" spans="2:2" ht="75" x14ac:dyDescent="0.25">
      <c r="B441" s="20" t="s">
        <v>4140</v>
      </c>
    </row>
    <row r="442" spans="2:2" ht="18.75" x14ac:dyDescent="0.25">
      <c r="B442" s="20"/>
    </row>
    <row r="443" spans="2:2" ht="18.75" x14ac:dyDescent="0.25">
      <c r="B443" s="19" t="s">
        <v>3969</v>
      </c>
    </row>
    <row r="444" spans="2:2" ht="18.75" x14ac:dyDescent="0.25">
      <c r="B444" s="19"/>
    </row>
    <row r="445" spans="2:2" ht="56.25" x14ac:dyDescent="0.25">
      <c r="B445" s="20" t="s">
        <v>3970</v>
      </c>
    </row>
    <row r="446" spans="2:2" ht="37.5" x14ac:dyDescent="0.25">
      <c r="B446" s="20" t="s">
        <v>4141</v>
      </c>
    </row>
    <row r="447" spans="2:2" ht="93.75" x14ac:dyDescent="0.25">
      <c r="B447" s="20" t="s">
        <v>4142</v>
      </c>
    </row>
    <row r="448" spans="2:2" ht="150" x14ac:dyDescent="0.25">
      <c r="B448" s="20" t="s">
        <v>3972</v>
      </c>
    </row>
    <row r="449" spans="2:2" ht="18.75" x14ac:dyDescent="0.25">
      <c r="B449" s="20" t="s">
        <v>3973</v>
      </c>
    </row>
    <row r="450" spans="2:2" ht="37.5" x14ac:dyDescent="0.25">
      <c r="B450" s="20" t="s">
        <v>3974</v>
      </c>
    </row>
    <row r="451" spans="2:2" ht="75" x14ac:dyDescent="0.25">
      <c r="B451" s="20" t="s">
        <v>3975</v>
      </c>
    </row>
    <row r="452" spans="2:2" ht="56.25" x14ac:dyDescent="0.25">
      <c r="B452" s="20" t="s">
        <v>3976</v>
      </c>
    </row>
    <row r="453" spans="2:2" ht="75" x14ac:dyDescent="0.25">
      <c r="B453" s="20" t="s">
        <v>3977</v>
      </c>
    </row>
    <row r="454" spans="2:2" ht="18.75" x14ac:dyDescent="0.25">
      <c r="B454" s="20"/>
    </row>
    <row r="455" spans="2:2" ht="18.75" x14ac:dyDescent="0.25">
      <c r="B455" s="19" t="s">
        <v>3978</v>
      </c>
    </row>
    <row r="456" spans="2:2" ht="18.75" x14ac:dyDescent="0.25">
      <c r="B456" s="20"/>
    </row>
    <row r="457" spans="2:2" ht="112.5" x14ac:dyDescent="0.25">
      <c r="B457" s="20" t="s">
        <v>3979</v>
      </c>
    </row>
    <row r="458" spans="2:2" ht="75" x14ac:dyDescent="0.25">
      <c r="B458" s="20" t="s">
        <v>4143</v>
      </c>
    </row>
    <row r="459" spans="2:2" ht="37.5" x14ac:dyDescent="0.25">
      <c r="B459" s="20" t="s">
        <v>3646</v>
      </c>
    </row>
    <row r="460" spans="2:2" ht="18.75" x14ac:dyDescent="0.25">
      <c r="B460" s="20"/>
    </row>
    <row r="461" spans="2:2" ht="37.5" x14ac:dyDescent="0.25">
      <c r="B461" s="19" t="s">
        <v>4144</v>
      </c>
    </row>
    <row r="462" spans="2:2" ht="18.75" x14ac:dyDescent="0.25">
      <c r="B462" s="20"/>
    </row>
    <row r="463" spans="2:2" ht="18.75" x14ac:dyDescent="0.25">
      <c r="B463" s="20" t="s">
        <v>3647</v>
      </c>
    </row>
    <row r="464" spans="2:2" ht="18.75" x14ac:dyDescent="0.25">
      <c r="B464" s="20"/>
    </row>
    <row r="465" spans="2:2" ht="18.75" x14ac:dyDescent="0.25">
      <c r="B465" s="19" t="s">
        <v>3983</v>
      </c>
    </row>
    <row r="466" spans="2:2" ht="18.75" x14ac:dyDescent="0.25">
      <c r="B466" s="20"/>
    </row>
    <row r="467" spans="2:2" ht="37.5" x14ac:dyDescent="0.25">
      <c r="B467" s="20" t="s">
        <v>3984</v>
      </c>
    </row>
    <row r="468" spans="2:2" ht="112.5" x14ac:dyDescent="0.25">
      <c r="B468" s="20" t="s">
        <v>3985</v>
      </c>
    </row>
    <row r="469" spans="2:2" ht="18.75" x14ac:dyDescent="0.25">
      <c r="B469" s="20" t="s">
        <v>3986</v>
      </c>
    </row>
    <row r="470" spans="2:2" ht="45" x14ac:dyDescent="0.25">
      <c r="B470" s="24" t="s">
        <v>3987</v>
      </c>
    </row>
    <row r="471" spans="2:2" ht="18.75" x14ac:dyDescent="0.25">
      <c r="B471" s="20" t="s">
        <v>3988</v>
      </c>
    </row>
    <row r="472" spans="2:2" ht="37.5" x14ac:dyDescent="0.25">
      <c r="B472" s="20" t="s">
        <v>3989</v>
      </c>
    </row>
    <row r="473" spans="2:2" ht="37.5" x14ac:dyDescent="0.25">
      <c r="B473" s="20" t="s">
        <v>3990</v>
      </c>
    </row>
    <row r="474" spans="2:2" ht="37.5" x14ac:dyDescent="0.25">
      <c r="B474" s="20" t="s">
        <v>3991</v>
      </c>
    </row>
    <row r="475" spans="2:2" ht="75" x14ac:dyDescent="0.25">
      <c r="B475" s="20" t="s">
        <v>3992</v>
      </c>
    </row>
    <row r="476" spans="2:2" ht="18.75" x14ac:dyDescent="0.25">
      <c r="B476" s="20" t="s">
        <v>3993</v>
      </c>
    </row>
    <row r="477" spans="2:2" ht="112.5" x14ac:dyDescent="0.25">
      <c r="B477" s="20" t="s">
        <v>3994</v>
      </c>
    </row>
    <row r="478" spans="2:2" ht="56.25" x14ac:dyDescent="0.25">
      <c r="B478" s="20" t="s">
        <v>3995</v>
      </c>
    </row>
    <row r="479" spans="2:2" ht="93.75" x14ac:dyDescent="0.25">
      <c r="B479" s="20" t="s">
        <v>3996</v>
      </c>
    </row>
    <row r="480" spans="2:2" ht="93.75" x14ac:dyDescent="0.25">
      <c r="B480" s="20" t="s">
        <v>3997</v>
      </c>
    </row>
    <row r="481" spans="2:2" ht="168.75" x14ac:dyDescent="0.25">
      <c r="B481" s="20" t="s">
        <v>3998</v>
      </c>
    </row>
    <row r="482" spans="2:2" ht="60" x14ac:dyDescent="0.25">
      <c r="B482" s="24" t="s">
        <v>3999</v>
      </c>
    </row>
    <row r="483" spans="2:2" ht="75" x14ac:dyDescent="0.25">
      <c r="B483" s="20" t="s">
        <v>4000</v>
      </c>
    </row>
    <row r="484" spans="2:2" ht="18.75" x14ac:dyDescent="0.25">
      <c r="B484" s="20"/>
    </row>
    <row r="485" spans="2:2" ht="18.75" x14ac:dyDescent="0.25">
      <c r="B485" s="19" t="s">
        <v>4001</v>
      </c>
    </row>
    <row r="486" spans="2:2" ht="18.75" x14ac:dyDescent="0.25">
      <c r="B486" s="19" t="s">
        <v>4002</v>
      </c>
    </row>
    <row r="487" spans="2:2" ht="18.75" x14ac:dyDescent="0.25">
      <c r="B487" s="20"/>
    </row>
    <row r="488" spans="2:2" ht="56.25" x14ac:dyDescent="0.25">
      <c r="B488" s="20" t="s">
        <v>3648</v>
      </c>
    </row>
    <row r="489" spans="2:2" ht="18.75" x14ac:dyDescent="0.25">
      <c r="B489" s="20"/>
    </row>
    <row r="490" spans="2:2" ht="18.75" x14ac:dyDescent="0.25">
      <c r="B490" s="19" t="s">
        <v>4003</v>
      </c>
    </row>
    <row r="491" spans="2:2" ht="18.75" x14ac:dyDescent="0.25">
      <c r="B491" s="19"/>
    </row>
    <row r="492" spans="2:2" ht="56.25" x14ac:dyDescent="0.25">
      <c r="B492" s="20" t="s">
        <v>4004</v>
      </c>
    </row>
    <row r="493" spans="2:2" ht="18.75" x14ac:dyDescent="0.25">
      <c r="B493" s="20"/>
    </row>
    <row r="494" spans="2:2" ht="37.5" x14ac:dyDescent="0.25">
      <c r="B494" s="19" t="s">
        <v>4145</v>
      </c>
    </row>
    <row r="495" spans="2:2" ht="18.75" x14ac:dyDescent="0.25">
      <c r="B495" s="19" t="s">
        <v>4146</v>
      </c>
    </row>
    <row r="496" spans="2:2" ht="18.75" x14ac:dyDescent="0.25">
      <c r="B496" s="20"/>
    </row>
    <row r="497" spans="2:2" ht="37.5" x14ac:dyDescent="0.25">
      <c r="B497" s="20" t="s">
        <v>3649</v>
      </c>
    </row>
    <row r="498" spans="2:2" ht="18.75" x14ac:dyDescent="0.25">
      <c r="B498" s="20"/>
    </row>
    <row r="499" spans="2:2" ht="18.75" x14ac:dyDescent="0.25">
      <c r="B499" s="19" t="s">
        <v>4007</v>
      </c>
    </row>
    <row r="500" spans="2:2" ht="18.75" x14ac:dyDescent="0.25">
      <c r="B500" s="19" t="s">
        <v>4008</v>
      </c>
    </row>
    <row r="501" spans="2:2" ht="18.75" x14ac:dyDescent="0.25">
      <c r="B501" s="20"/>
    </row>
    <row r="502" spans="2:2" ht="75" x14ac:dyDescent="0.25">
      <c r="B502" s="20" t="s">
        <v>3650</v>
      </c>
    </row>
    <row r="503" spans="2:2" ht="18.75" x14ac:dyDescent="0.25">
      <c r="B503" s="184"/>
    </row>
    <row r="504" spans="2:2" ht="18.75" x14ac:dyDescent="0.25">
      <c r="B504" s="191"/>
    </row>
    <row r="505" spans="2:2" ht="18.75" x14ac:dyDescent="0.25">
      <c r="B505" s="191" t="s">
        <v>4009</v>
      </c>
    </row>
    <row r="506" spans="2:2" ht="18.75" x14ac:dyDescent="0.25">
      <c r="B506" s="191" t="s">
        <v>4010</v>
      </c>
    </row>
    <row r="507" spans="2:2" ht="18.75" x14ac:dyDescent="0.25">
      <c r="B507" s="191" t="s">
        <v>4025</v>
      </c>
    </row>
    <row r="508" spans="2:2" x14ac:dyDescent="0.25">
      <c r="B508" s="4" t="s">
        <v>10</v>
      </c>
    </row>
    <row r="509" spans="2:2" ht="18.75" x14ac:dyDescent="0.25">
      <c r="B509" s="21"/>
    </row>
    <row r="510" spans="2:2" ht="18.75" x14ac:dyDescent="0.25">
      <c r="B510" s="21"/>
    </row>
    <row r="511" spans="2:2" x14ac:dyDescent="0.25">
      <c r="B511" s="1"/>
    </row>
    <row r="512" spans="2:2" ht="18.75" x14ac:dyDescent="0.25">
      <c r="B512" s="65"/>
    </row>
    <row r="513" spans="2:2" x14ac:dyDescent="0.25">
      <c r="B513" s="1"/>
    </row>
    <row r="514" spans="2:2" ht="18.75" x14ac:dyDescent="0.25">
      <c r="B514" s="65"/>
    </row>
    <row r="515" spans="2:2" x14ac:dyDescent="0.25">
      <c r="B515" s="1"/>
    </row>
    <row r="516" spans="2:2" ht="18.75" x14ac:dyDescent="0.25">
      <c r="B516" s="65"/>
    </row>
    <row r="517" spans="2:2" x14ac:dyDescent="0.25">
      <c r="B517" s="1"/>
    </row>
    <row r="518" spans="2:2" ht="18.75" x14ac:dyDescent="0.25">
      <c r="B518" s="65"/>
    </row>
    <row r="519" spans="2:2" x14ac:dyDescent="0.25">
      <c r="B519" s="1"/>
    </row>
    <row r="520" spans="2:2" ht="18.75" x14ac:dyDescent="0.25">
      <c r="B520" s="65"/>
    </row>
    <row r="521" spans="2:2" x14ac:dyDescent="0.25">
      <c r="B521" s="1"/>
    </row>
    <row r="522" spans="2:2" ht="18.75" x14ac:dyDescent="0.25">
      <c r="B522" s="65"/>
    </row>
    <row r="523" spans="2:2" x14ac:dyDescent="0.25">
      <c r="B523" s="1"/>
    </row>
    <row r="524" spans="2:2" x14ac:dyDescent="0.25">
      <c r="B524" s="24"/>
    </row>
    <row r="525" spans="2:2" x14ac:dyDescent="0.25">
      <c r="B525" s="1"/>
    </row>
    <row r="526" spans="2:2" ht="18.75" x14ac:dyDescent="0.25">
      <c r="B526" s="65"/>
    </row>
    <row r="527" spans="2:2" x14ac:dyDescent="0.25">
      <c r="B527" s="1"/>
    </row>
    <row r="528" spans="2:2" ht="18.75" x14ac:dyDescent="0.25">
      <c r="B528" s="21"/>
    </row>
    <row r="529" spans="2:2" ht="18.75" x14ac:dyDescent="0.25">
      <c r="B529" s="16"/>
    </row>
    <row r="530" spans="2:2" ht="18.75" x14ac:dyDescent="0.25">
      <c r="B530" s="16"/>
    </row>
    <row r="531" spans="2:2" ht="18.75" x14ac:dyDescent="0.25">
      <c r="B531" s="16"/>
    </row>
    <row r="532" spans="2:2" ht="18.75" x14ac:dyDescent="0.25">
      <c r="B532" s="21"/>
    </row>
    <row r="533" spans="2:2" ht="18.75" x14ac:dyDescent="0.25">
      <c r="B533" s="20"/>
    </row>
    <row r="534" spans="2:2" ht="18.75" x14ac:dyDescent="0.25">
      <c r="B534" s="20"/>
    </row>
    <row r="535" spans="2:2" ht="18.75" x14ac:dyDescent="0.25">
      <c r="B535" s="16"/>
    </row>
    <row r="536" spans="2:2" ht="18.75" x14ac:dyDescent="0.25">
      <c r="B536" s="16"/>
    </row>
    <row r="537" spans="2:2" ht="18.75" x14ac:dyDescent="0.25">
      <c r="B537" s="20"/>
    </row>
    <row r="538" spans="2:2" ht="18.75" x14ac:dyDescent="0.25">
      <c r="B538" s="19"/>
    </row>
    <row r="539" spans="2:2" ht="18.75" x14ac:dyDescent="0.25">
      <c r="B539" s="16"/>
    </row>
    <row r="540" spans="2:2" ht="18.75" x14ac:dyDescent="0.25">
      <c r="B540" s="16"/>
    </row>
    <row r="541" spans="2:2" ht="18.75" x14ac:dyDescent="0.25">
      <c r="B541" s="19"/>
    </row>
    <row r="542" spans="2:2" ht="18.75" x14ac:dyDescent="0.25">
      <c r="B542" s="20"/>
    </row>
    <row r="543" spans="2:2" ht="18.75" x14ac:dyDescent="0.25">
      <c r="B543" s="20"/>
    </row>
    <row r="544" spans="2:2" ht="18.75" x14ac:dyDescent="0.25">
      <c r="B544" s="16"/>
    </row>
    <row r="545" spans="2:2" ht="18.75" x14ac:dyDescent="0.25">
      <c r="B545" s="16"/>
    </row>
    <row r="546" spans="2:2" ht="18.75" x14ac:dyDescent="0.25">
      <c r="B546" s="19"/>
    </row>
    <row r="547" spans="2:2" ht="18.75" x14ac:dyDescent="0.25">
      <c r="B547" s="20"/>
    </row>
    <row r="548" spans="2:2" ht="18.75" x14ac:dyDescent="0.25">
      <c r="B548" s="20"/>
    </row>
    <row r="549" spans="2:2" ht="18.75" x14ac:dyDescent="0.25">
      <c r="B549" s="20"/>
    </row>
    <row r="550" spans="2:2" ht="18.75" x14ac:dyDescent="0.25">
      <c r="B550" s="20"/>
    </row>
    <row r="551" spans="2:2" ht="18.75" x14ac:dyDescent="0.25">
      <c r="B551" s="21"/>
    </row>
    <row r="552" spans="2:2" ht="18.75" x14ac:dyDescent="0.25">
      <c r="B552" s="21"/>
    </row>
    <row r="553" spans="2:2" ht="18.75" x14ac:dyDescent="0.25">
      <c r="B553" s="18"/>
    </row>
    <row r="554" spans="2:2" x14ac:dyDescent="0.25">
      <c r="B554" s="1"/>
    </row>
    <row r="555" spans="2:2" x14ac:dyDescent="0.25">
      <c r="B555" s="4"/>
    </row>
  </sheetData>
  <mergeCells count="1">
    <mergeCell ref="B24:B33"/>
  </mergeCells>
  <hyperlinks>
    <hyperlink ref="B1" location="'Калькулятор 3'!A1" display="ВЕРНУТЬСЯ К КАЛЬКУЛЯТОР"/>
    <hyperlink ref="B11" r:id="rId1" display="consultantplus://offline/ref=77572596AE870A89AE2A2C1A08F504506B47E974C8014B91BC3BD499C376B97F08D85B7EE0F5AEA7k2eCO"/>
    <hyperlink ref="B12" location="P40" display="P40"/>
    <hyperlink ref="B115" r:id="rId2" display="http://korenovsk.cartechnic.ru/gibdd/763"/>
    <hyperlink ref="B141" r:id="rId3" display="http://www.pravo.gov.ru/"/>
    <hyperlink ref="B160" r:id="rId4" display="http://korenovsk.cartechnic.ru/gibdd/763"/>
    <hyperlink ref="B191" location="P62" display="P62"/>
    <hyperlink ref="B200" r:id="rId5" display="http://korenovsk.cartechnic.ru/gibdd/763"/>
    <hyperlink ref="B224" r:id="rId6" display="garantf1://10064504.3/"/>
    <hyperlink ref="B470" location="P316" display="P316"/>
    <hyperlink ref="B482" r:id="rId7" display="garantf1://10002673.5/"/>
    <hyperlink ref="B508" location="'Калькулятор 3'!A1" display="ВЕРНУТЬСЯ К КАЛЬКУЛЯТОР"/>
  </hyperlinks>
  <pageMargins left="0.7" right="0.7" top="0.75" bottom="0.75" header="0.3" footer="0.3"/>
  <drawing r:id="rId8"/>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1:B66"/>
  <sheetViews>
    <sheetView workbookViewId="0">
      <selection activeCell="B1" sqref="B1"/>
    </sheetView>
  </sheetViews>
  <sheetFormatPr defaultRowHeight="15" x14ac:dyDescent="0.25"/>
  <cols>
    <col min="2" max="2" width="118.7109375" customWidth="1"/>
  </cols>
  <sheetData>
    <row r="1" spans="2:2" x14ac:dyDescent="0.25">
      <c r="B1" s="4" t="s">
        <v>10</v>
      </c>
    </row>
    <row r="2" spans="2:2" ht="56.25" x14ac:dyDescent="0.25">
      <c r="B2" s="40" t="s">
        <v>4058</v>
      </c>
    </row>
    <row r="3" spans="2:2" ht="18.75" x14ac:dyDescent="0.25">
      <c r="B3" s="40" t="s">
        <v>3582</v>
      </c>
    </row>
    <row r="4" spans="2:2" ht="18.75" x14ac:dyDescent="0.25">
      <c r="B4" s="40" t="s">
        <v>4059</v>
      </c>
    </row>
    <row r="5" spans="2:2" ht="37.5" x14ac:dyDescent="0.25">
      <c r="B5" s="40" t="s">
        <v>4060</v>
      </c>
    </row>
    <row r="6" spans="2:2" ht="30" x14ac:dyDescent="0.25">
      <c r="B6" s="3" t="s">
        <v>4061</v>
      </c>
    </row>
    <row r="7" spans="2:2" ht="18.75" x14ac:dyDescent="0.25">
      <c r="B7" s="40"/>
    </row>
    <row r="8" spans="2:2" x14ac:dyDescent="0.25">
      <c r="B8" s="190"/>
    </row>
    <row r="9" spans="2:2" ht="18.75" x14ac:dyDescent="0.25">
      <c r="B9" s="40"/>
    </row>
    <row r="10" spans="2:2" ht="15.75" x14ac:dyDescent="0.25">
      <c r="B10" s="201" t="s">
        <v>4150</v>
      </c>
    </row>
    <row r="11" spans="2:2" ht="15.75" x14ac:dyDescent="0.25">
      <c r="B11" s="202"/>
    </row>
    <row r="12" spans="2:2" ht="16.5" x14ac:dyDescent="0.25">
      <c r="B12" s="87" t="s">
        <v>4176</v>
      </c>
    </row>
    <row r="13" spans="2:2" ht="16.5" x14ac:dyDescent="0.25">
      <c r="B13" s="203"/>
    </row>
    <row r="14" spans="2:2" ht="16.5" x14ac:dyDescent="0.25">
      <c r="B14" s="203"/>
    </row>
    <row r="15" spans="2:2" ht="16.5" x14ac:dyDescent="0.25">
      <c r="B15" s="203"/>
    </row>
    <row r="16" spans="2:2" ht="16.5" x14ac:dyDescent="0.25">
      <c r="B16" s="84" t="s">
        <v>4152</v>
      </c>
    </row>
    <row r="17" spans="2:2" ht="16.5" x14ac:dyDescent="0.25">
      <c r="B17" s="84" t="s">
        <v>4177</v>
      </c>
    </row>
    <row r="18" spans="2:2" ht="16.5" x14ac:dyDescent="0.25">
      <c r="B18" s="85"/>
    </row>
    <row r="19" spans="2:2" ht="16.5" x14ac:dyDescent="0.25">
      <c r="B19" s="85"/>
    </row>
    <row r="20" spans="2:2" ht="16.5" x14ac:dyDescent="0.25">
      <c r="B20" s="94"/>
    </row>
    <row r="21" spans="2:2" ht="16.5" x14ac:dyDescent="0.25">
      <c r="B21" s="85" t="s">
        <v>4178</v>
      </c>
    </row>
    <row r="22" spans="2:2" ht="16.5" x14ac:dyDescent="0.25">
      <c r="B22" s="85" t="s">
        <v>4179</v>
      </c>
    </row>
    <row r="23" spans="2:2" x14ac:dyDescent="0.25">
      <c r="B23" s="204" t="s">
        <v>4180</v>
      </c>
    </row>
    <row r="24" spans="2:2" ht="16.5" x14ac:dyDescent="0.25">
      <c r="B24" s="85" t="s">
        <v>4179</v>
      </c>
    </row>
    <row r="25" spans="2:2" x14ac:dyDescent="0.25">
      <c r="B25" s="204" t="s">
        <v>4181</v>
      </c>
    </row>
    <row r="26" spans="2:2" ht="33" x14ac:dyDescent="0.25">
      <c r="B26" s="85" t="s">
        <v>4206</v>
      </c>
    </row>
    <row r="27" spans="2:2" x14ac:dyDescent="0.25">
      <c r="B27" s="204" t="s">
        <v>4182</v>
      </c>
    </row>
    <row r="28" spans="2:2" ht="16.5" x14ac:dyDescent="0.25">
      <c r="B28" s="85" t="s">
        <v>4183</v>
      </c>
    </row>
    <row r="29" spans="2:2" x14ac:dyDescent="0.25">
      <c r="B29" s="208" t="s">
        <v>4184</v>
      </c>
    </row>
    <row r="30" spans="2:2" ht="16.5" x14ac:dyDescent="0.25">
      <c r="B30" s="85" t="s">
        <v>4185</v>
      </c>
    </row>
    <row r="31" spans="2:2" ht="16.5" x14ac:dyDescent="0.25">
      <c r="B31" s="85" t="s">
        <v>4186</v>
      </c>
    </row>
    <row r="32" spans="2:2" x14ac:dyDescent="0.25">
      <c r="B32" s="204" t="s">
        <v>4187</v>
      </c>
    </row>
    <row r="33" spans="2:2" ht="16.5" x14ac:dyDescent="0.25">
      <c r="B33" s="85" t="s">
        <v>4179</v>
      </c>
    </row>
    <row r="34" spans="2:2" x14ac:dyDescent="0.25">
      <c r="B34" s="208" t="s">
        <v>4188</v>
      </c>
    </row>
    <row r="35" spans="2:2" ht="16.5" x14ac:dyDescent="0.25">
      <c r="B35" s="85" t="s">
        <v>4189</v>
      </c>
    </row>
    <row r="36" spans="2:2" x14ac:dyDescent="0.25">
      <c r="B36" s="204" t="s">
        <v>4190</v>
      </c>
    </row>
    <row r="37" spans="2:2" ht="49.5" x14ac:dyDescent="0.25">
      <c r="B37" s="85" t="s">
        <v>4191</v>
      </c>
    </row>
    <row r="38" spans="2:2" ht="16.5" x14ac:dyDescent="0.25">
      <c r="B38" s="85" t="s">
        <v>4192</v>
      </c>
    </row>
    <row r="39" spans="2:2" ht="16.5" x14ac:dyDescent="0.25">
      <c r="B39" s="85" t="s">
        <v>4179</v>
      </c>
    </row>
    <row r="40" spans="2:2" x14ac:dyDescent="0.25">
      <c r="B40" s="204"/>
    </row>
    <row r="41" spans="2:2" x14ac:dyDescent="0.25">
      <c r="B41" s="204" t="s">
        <v>4155</v>
      </c>
    </row>
    <row r="42" spans="2:2" x14ac:dyDescent="0.25">
      <c r="B42" s="204" t="s">
        <v>4193</v>
      </c>
    </row>
    <row r="43" spans="2:2" x14ac:dyDescent="0.25">
      <c r="B43" s="204" t="s">
        <v>4194</v>
      </c>
    </row>
    <row r="44" spans="2:2" ht="30" x14ac:dyDescent="0.25">
      <c r="B44" s="204" t="s">
        <v>4195</v>
      </c>
    </row>
    <row r="45" spans="2:2" ht="45" x14ac:dyDescent="0.25">
      <c r="B45" s="204" t="s">
        <v>4196</v>
      </c>
    </row>
    <row r="46" spans="2:2" ht="16.5" x14ac:dyDescent="0.25">
      <c r="B46" s="85"/>
    </row>
    <row r="47" spans="2:2" ht="16.5" x14ac:dyDescent="0.25">
      <c r="B47" s="85"/>
    </row>
    <row r="48" spans="2:2" ht="16.5" x14ac:dyDescent="0.25">
      <c r="B48" s="85"/>
    </row>
    <row r="49" spans="2:2" ht="16.5" x14ac:dyDescent="0.25">
      <c r="B49" s="85"/>
    </row>
    <row r="50" spans="2:2" ht="16.5" x14ac:dyDescent="0.25">
      <c r="B50" s="85" t="s">
        <v>4197</v>
      </c>
    </row>
    <row r="51" spans="2:2" ht="16.5" x14ac:dyDescent="0.25">
      <c r="B51" s="85"/>
    </row>
    <row r="52" spans="2:2" ht="16.5" x14ac:dyDescent="0.25">
      <c r="B52" s="85" t="s">
        <v>4198</v>
      </c>
    </row>
    <row r="53" spans="2:2" x14ac:dyDescent="0.25">
      <c r="B53" s="204" t="s">
        <v>4199</v>
      </c>
    </row>
    <row r="54" spans="2:2" ht="16.5" x14ac:dyDescent="0.25">
      <c r="B54" s="85"/>
    </row>
    <row r="55" spans="2:2" ht="16.5" x14ac:dyDescent="0.25">
      <c r="B55" s="85"/>
    </row>
    <row r="56" spans="2:2" ht="16.5" x14ac:dyDescent="0.25">
      <c r="B56" s="85" t="s">
        <v>4200</v>
      </c>
    </row>
    <row r="57" spans="2:2" ht="16.5" x14ac:dyDescent="0.25">
      <c r="B57" s="85"/>
    </row>
    <row r="58" spans="2:2" ht="16.5" x14ac:dyDescent="0.25">
      <c r="B58" s="85" t="s">
        <v>4201</v>
      </c>
    </row>
    <row r="59" spans="2:2" x14ac:dyDescent="0.25">
      <c r="B59" s="204" t="s">
        <v>4202</v>
      </c>
    </row>
    <row r="60" spans="2:2" ht="16.5" x14ac:dyDescent="0.25">
      <c r="B60" s="85"/>
    </row>
    <row r="61" spans="2:2" ht="16.5" x14ac:dyDescent="0.25">
      <c r="B61" s="85"/>
    </row>
    <row r="62" spans="2:2" ht="16.5" x14ac:dyDescent="0.25">
      <c r="B62" s="85" t="s">
        <v>4203</v>
      </c>
    </row>
    <row r="63" spans="2:2" ht="16.5" x14ac:dyDescent="0.25">
      <c r="B63" s="85"/>
    </row>
    <row r="64" spans="2:2" ht="16.5" x14ac:dyDescent="0.25">
      <c r="B64" s="85" t="s">
        <v>4204</v>
      </c>
    </row>
    <row r="65" spans="2:2" ht="16.5" x14ac:dyDescent="0.25">
      <c r="B65" s="85" t="s">
        <v>4205</v>
      </c>
    </row>
    <row r="66" spans="2:2" x14ac:dyDescent="0.25">
      <c r="B66" s="4" t="s">
        <v>10</v>
      </c>
    </row>
  </sheetData>
  <hyperlinks>
    <hyperlink ref="B1" location="'Калькулятор 3'!A1" display="ВЕРНУТЬСЯ К КАЛЬКУЛЯТОР"/>
    <hyperlink ref="B6" r:id="rId1" display="http://korenovsk.cartechnic.ru/gibdd/763"/>
    <hyperlink ref="B66" location="'Калькулятор 3'!A1" display="ВЕРНУТЬСЯ К КАЛЬКУЛЯТОР"/>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B1:B24"/>
  <sheetViews>
    <sheetView workbookViewId="0">
      <selection activeCell="B1" sqref="B1"/>
    </sheetView>
  </sheetViews>
  <sheetFormatPr defaultRowHeight="15" x14ac:dyDescent="0.25"/>
  <cols>
    <col min="2" max="2" width="127.7109375" style="1" customWidth="1"/>
  </cols>
  <sheetData>
    <row r="1" spans="2:2" x14ac:dyDescent="0.25">
      <c r="B1" s="4" t="s">
        <v>10</v>
      </c>
    </row>
    <row r="3" spans="2:2" ht="75" x14ac:dyDescent="0.25">
      <c r="B3" s="1" t="s">
        <v>132</v>
      </c>
    </row>
    <row r="4" spans="2:2" ht="49.5" customHeight="1" x14ac:dyDescent="0.25">
      <c r="B4" s="1" t="s">
        <v>133</v>
      </c>
    </row>
    <row r="5" spans="2:2" ht="51.75" customHeight="1" x14ac:dyDescent="0.25">
      <c r="B5" s="1" t="s">
        <v>134</v>
      </c>
    </row>
    <row r="6" spans="2:2" ht="60" x14ac:dyDescent="0.25">
      <c r="B6" s="1" t="s">
        <v>135</v>
      </c>
    </row>
    <row r="7" spans="2:2" ht="45" x14ac:dyDescent="0.25">
      <c r="B7" s="1" t="s">
        <v>136</v>
      </c>
    </row>
    <row r="8" spans="2:2" ht="60" x14ac:dyDescent="0.25">
      <c r="B8" s="1" t="s">
        <v>137</v>
      </c>
    </row>
    <row r="9" spans="2:2" ht="45" x14ac:dyDescent="0.25">
      <c r="B9" s="1" t="s">
        <v>138</v>
      </c>
    </row>
    <row r="10" spans="2:2" x14ac:dyDescent="0.25">
      <c r="B10" s="1" t="s">
        <v>139</v>
      </c>
    </row>
    <row r="11" spans="2:2" x14ac:dyDescent="0.25">
      <c r="B11" s="1" t="s">
        <v>140</v>
      </c>
    </row>
    <row r="12" spans="2:2" x14ac:dyDescent="0.25">
      <c r="B12" s="1" t="s">
        <v>141</v>
      </c>
    </row>
    <row r="13" spans="2:2" x14ac:dyDescent="0.25">
      <c r="B13" s="1" t="s">
        <v>142</v>
      </c>
    </row>
    <row r="14" spans="2:2" x14ac:dyDescent="0.25">
      <c r="B14" s="1" t="s">
        <v>143</v>
      </c>
    </row>
    <row r="15" spans="2:2" x14ac:dyDescent="0.25">
      <c r="B15" s="1" t="s">
        <v>144</v>
      </c>
    </row>
    <row r="16" spans="2:2" ht="45" x14ac:dyDescent="0.25">
      <c r="B16" s="1" t="s">
        <v>145</v>
      </c>
    </row>
    <row r="17" spans="2:2" ht="45" x14ac:dyDescent="0.25">
      <c r="B17" s="1" t="s">
        <v>146</v>
      </c>
    </row>
    <row r="18" spans="2:2" x14ac:dyDescent="0.25">
      <c r="B18" s="1" t="s">
        <v>147</v>
      </c>
    </row>
    <row r="19" spans="2:2" x14ac:dyDescent="0.25">
      <c r="B19" s="1" t="s">
        <v>148</v>
      </c>
    </row>
    <row r="20" spans="2:2" x14ac:dyDescent="0.25">
      <c r="B20" s="1" t="s">
        <v>149</v>
      </c>
    </row>
    <row r="21" spans="2:2" x14ac:dyDescent="0.25">
      <c r="B21" s="1" t="s">
        <v>150</v>
      </c>
    </row>
    <row r="22" spans="2:2" x14ac:dyDescent="0.25">
      <c r="B22" s="1" t="s">
        <v>151</v>
      </c>
    </row>
    <row r="24" spans="2:2" x14ac:dyDescent="0.25">
      <c r="B24" s="4" t="s">
        <v>10</v>
      </c>
    </row>
  </sheetData>
  <hyperlinks>
    <hyperlink ref="B1" location="'Калькулятор 3'!A1" display="ВЕРНУТЬСЯ К КАЛЬКУЛЯТОР"/>
    <hyperlink ref="B24" location="'Калькулятор 3'!A1" display="ВЕРНУТЬСЯ К КАЛЬКУЛЯТОР"/>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B1:B74"/>
  <sheetViews>
    <sheetView workbookViewId="0">
      <selection activeCell="B1" sqref="B1"/>
    </sheetView>
  </sheetViews>
  <sheetFormatPr defaultRowHeight="15" x14ac:dyDescent="0.25"/>
  <cols>
    <col min="2" max="2" width="116.5703125" customWidth="1"/>
  </cols>
  <sheetData>
    <row r="1" spans="2:2" x14ac:dyDescent="0.25">
      <c r="B1" s="4" t="s">
        <v>10</v>
      </c>
    </row>
    <row r="2" spans="2:2" ht="82.5" x14ac:dyDescent="0.25">
      <c r="B2" s="76" t="s">
        <v>547</v>
      </c>
    </row>
    <row r="3" spans="2:2" x14ac:dyDescent="0.25">
      <c r="B3" s="75" t="s">
        <v>548</v>
      </c>
    </row>
    <row r="4" spans="2:2" ht="27" x14ac:dyDescent="0.25">
      <c r="B4" s="75" t="s">
        <v>549</v>
      </c>
    </row>
    <row r="5" spans="2:2" ht="27" x14ac:dyDescent="0.25">
      <c r="B5" s="75" t="s">
        <v>550</v>
      </c>
    </row>
    <row r="6" spans="2:2" ht="67.5" x14ac:dyDescent="0.25">
      <c r="B6" s="75" t="s">
        <v>551</v>
      </c>
    </row>
    <row r="7" spans="2:2" ht="81" x14ac:dyDescent="0.25">
      <c r="B7" s="75" t="s">
        <v>552</v>
      </c>
    </row>
    <row r="8" spans="2:2" ht="40.5" x14ac:dyDescent="0.25">
      <c r="B8" s="75" t="s">
        <v>553</v>
      </c>
    </row>
    <row r="9" spans="2:2" x14ac:dyDescent="0.25">
      <c r="B9" s="75" t="s">
        <v>554</v>
      </c>
    </row>
    <row r="10" spans="2:2" ht="27" x14ac:dyDescent="0.25">
      <c r="B10" s="75" t="s">
        <v>555</v>
      </c>
    </row>
    <row r="11" spans="2:2" ht="54" x14ac:dyDescent="0.25">
      <c r="B11" s="75" t="s">
        <v>556</v>
      </c>
    </row>
    <row r="12" spans="2:2" ht="54" x14ac:dyDescent="0.25">
      <c r="B12" s="75" t="s">
        <v>557</v>
      </c>
    </row>
    <row r="13" spans="2:2" ht="81" x14ac:dyDescent="0.25">
      <c r="B13" s="75" t="s">
        <v>558</v>
      </c>
    </row>
    <row r="14" spans="2:2" ht="54" x14ac:dyDescent="0.25">
      <c r="B14" s="75" t="s">
        <v>559</v>
      </c>
    </row>
    <row r="15" spans="2:2" ht="40.5" x14ac:dyDescent="0.25">
      <c r="B15" s="75" t="s">
        <v>560</v>
      </c>
    </row>
    <row r="16" spans="2:2" ht="67.5" x14ac:dyDescent="0.25">
      <c r="B16" s="75" t="s">
        <v>561</v>
      </c>
    </row>
    <row r="17" spans="2:2" ht="40.5" x14ac:dyDescent="0.25">
      <c r="B17" s="75" t="s">
        <v>562</v>
      </c>
    </row>
    <row r="18" spans="2:2" ht="27" x14ac:dyDescent="0.25">
      <c r="B18" s="75" t="s">
        <v>563</v>
      </c>
    </row>
    <row r="19" spans="2:2" ht="27" x14ac:dyDescent="0.25">
      <c r="B19" s="75" t="s">
        <v>564</v>
      </c>
    </row>
    <row r="20" spans="2:2" ht="27" x14ac:dyDescent="0.25">
      <c r="B20" s="75" t="s">
        <v>565</v>
      </c>
    </row>
    <row r="21" spans="2:2" ht="81" x14ac:dyDescent="0.25">
      <c r="B21" s="75" t="s">
        <v>566</v>
      </c>
    </row>
    <row r="22" spans="2:2" ht="94.5" x14ac:dyDescent="0.25">
      <c r="B22" s="75" t="s">
        <v>567</v>
      </c>
    </row>
    <row r="23" spans="2:2" ht="40.5" x14ac:dyDescent="0.25">
      <c r="B23" s="75" t="s">
        <v>568</v>
      </c>
    </row>
    <row r="24" spans="2:2" ht="81" x14ac:dyDescent="0.25">
      <c r="B24" s="75" t="s">
        <v>569</v>
      </c>
    </row>
    <row r="25" spans="2:2" ht="40.5" x14ac:dyDescent="0.25">
      <c r="B25" s="75" t="s">
        <v>570</v>
      </c>
    </row>
    <row r="26" spans="2:2" ht="54" x14ac:dyDescent="0.25">
      <c r="B26" s="75" t="s">
        <v>571</v>
      </c>
    </row>
    <row r="27" spans="2:2" ht="27" x14ac:dyDescent="0.25">
      <c r="B27" s="75" t="s">
        <v>572</v>
      </c>
    </row>
    <row r="28" spans="2:2" ht="54" x14ac:dyDescent="0.25">
      <c r="B28" s="75" t="s">
        <v>573</v>
      </c>
    </row>
    <row r="29" spans="2:2" ht="27" x14ac:dyDescent="0.25">
      <c r="B29" s="75" t="s">
        <v>574</v>
      </c>
    </row>
    <row r="30" spans="2:2" ht="40.5" x14ac:dyDescent="0.25">
      <c r="B30" s="75" t="s">
        <v>575</v>
      </c>
    </row>
    <row r="31" spans="2:2" ht="162" x14ac:dyDescent="0.25">
      <c r="B31" s="75" t="s">
        <v>576</v>
      </c>
    </row>
    <row r="32" spans="2:2" ht="54" x14ac:dyDescent="0.25">
      <c r="B32" s="75" t="s">
        <v>577</v>
      </c>
    </row>
    <row r="33" spans="2:2" ht="40.5" x14ac:dyDescent="0.25">
      <c r="B33" s="75" t="s">
        <v>578</v>
      </c>
    </row>
    <row r="34" spans="2:2" ht="67.5" x14ac:dyDescent="0.25">
      <c r="B34" s="75" t="s">
        <v>579</v>
      </c>
    </row>
    <row r="35" spans="2:2" ht="108" x14ac:dyDescent="0.25">
      <c r="B35" s="75" t="s">
        <v>580</v>
      </c>
    </row>
    <row r="36" spans="2:2" ht="54" x14ac:dyDescent="0.25">
      <c r="B36" s="75" t="s">
        <v>581</v>
      </c>
    </row>
    <row r="37" spans="2:2" ht="54" x14ac:dyDescent="0.25">
      <c r="B37" s="75" t="s">
        <v>582</v>
      </c>
    </row>
    <row r="38" spans="2:2" ht="27" x14ac:dyDescent="0.25">
      <c r="B38" s="75" t="s">
        <v>583</v>
      </c>
    </row>
    <row r="39" spans="2:2" ht="94.5" x14ac:dyDescent="0.25">
      <c r="B39" s="75" t="s">
        <v>584</v>
      </c>
    </row>
    <row r="40" spans="2:2" ht="27" x14ac:dyDescent="0.25">
      <c r="B40" s="75" t="s">
        <v>585</v>
      </c>
    </row>
    <row r="41" spans="2:2" ht="108" x14ac:dyDescent="0.25">
      <c r="B41" s="75" t="s">
        <v>586</v>
      </c>
    </row>
    <row r="42" spans="2:2" ht="40.5" x14ac:dyDescent="0.25">
      <c r="B42" s="75" t="s">
        <v>587</v>
      </c>
    </row>
    <row r="43" spans="2:2" ht="40.5" x14ac:dyDescent="0.25">
      <c r="B43" s="75" t="s">
        <v>588</v>
      </c>
    </row>
    <row r="44" spans="2:2" ht="40.5" x14ac:dyDescent="0.25">
      <c r="B44" s="75" t="s">
        <v>589</v>
      </c>
    </row>
    <row r="45" spans="2:2" x14ac:dyDescent="0.25">
      <c r="B45" s="75" t="s">
        <v>590</v>
      </c>
    </row>
    <row r="46" spans="2:2" ht="54" x14ac:dyDescent="0.25">
      <c r="B46" s="75" t="s">
        <v>591</v>
      </c>
    </row>
    <row r="47" spans="2:2" ht="27" x14ac:dyDescent="0.25">
      <c r="B47" s="75" t="s">
        <v>592</v>
      </c>
    </row>
    <row r="48" spans="2:2" ht="40.5" x14ac:dyDescent="0.25">
      <c r="B48" s="75" t="s">
        <v>593</v>
      </c>
    </row>
    <row r="49" spans="2:2" ht="40.5" x14ac:dyDescent="0.25">
      <c r="B49" s="75" t="s">
        <v>594</v>
      </c>
    </row>
    <row r="50" spans="2:2" ht="108" x14ac:dyDescent="0.25">
      <c r="B50" s="75" t="s">
        <v>595</v>
      </c>
    </row>
    <row r="51" spans="2:2" x14ac:dyDescent="0.25">
      <c r="B51" s="75" t="s">
        <v>596</v>
      </c>
    </row>
    <row r="52" spans="2:2" ht="27" x14ac:dyDescent="0.25">
      <c r="B52" s="75" t="s">
        <v>597</v>
      </c>
    </row>
    <row r="53" spans="2:2" ht="40.5" x14ac:dyDescent="0.25">
      <c r="B53" s="75" t="s">
        <v>598</v>
      </c>
    </row>
    <row r="54" spans="2:2" ht="81" x14ac:dyDescent="0.25">
      <c r="B54" s="75" t="s">
        <v>599</v>
      </c>
    </row>
    <row r="55" spans="2:2" ht="189" x14ac:dyDescent="0.25">
      <c r="B55" s="75" t="s">
        <v>600</v>
      </c>
    </row>
    <row r="56" spans="2:2" ht="40.5" x14ac:dyDescent="0.25">
      <c r="B56" s="75" t="s">
        <v>601</v>
      </c>
    </row>
    <row r="57" spans="2:2" x14ac:dyDescent="0.25">
      <c r="B57" s="75" t="s">
        <v>602</v>
      </c>
    </row>
    <row r="58" spans="2:2" ht="27" x14ac:dyDescent="0.25">
      <c r="B58" s="75" t="s">
        <v>603</v>
      </c>
    </row>
    <row r="59" spans="2:2" ht="81" x14ac:dyDescent="0.25">
      <c r="B59" s="75" t="s">
        <v>604</v>
      </c>
    </row>
    <row r="60" spans="2:2" ht="27" x14ac:dyDescent="0.25">
      <c r="B60" s="75" t="s">
        <v>605</v>
      </c>
    </row>
    <row r="61" spans="2:2" ht="81" x14ac:dyDescent="0.25">
      <c r="B61" s="75" t="s">
        <v>606</v>
      </c>
    </row>
    <row r="62" spans="2:2" ht="81" x14ac:dyDescent="0.25">
      <c r="B62" s="75" t="s">
        <v>607</v>
      </c>
    </row>
    <row r="63" spans="2:2" ht="27" x14ac:dyDescent="0.25">
      <c r="B63" s="75" t="s">
        <v>608</v>
      </c>
    </row>
    <row r="64" spans="2:2" ht="81" x14ac:dyDescent="0.25">
      <c r="B64" s="75" t="s">
        <v>606</v>
      </c>
    </row>
    <row r="65" spans="2:2" ht="40.5" x14ac:dyDescent="0.25">
      <c r="B65" s="75" t="s">
        <v>609</v>
      </c>
    </row>
    <row r="66" spans="2:2" ht="40.5" x14ac:dyDescent="0.25">
      <c r="B66" s="75" t="s">
        <v>610</v>
      </c>
    </row>
    <row r="67" spans="2:2" ht="67.5" x14ac:dyDescent="0.25">
      <c r="B67" s="75" t="s">
        <v>611</v>
      </c>
    </row>
    <row r="68" spans="2:2" ht="27" x14ac:dyDescent="0.25">
      <c r="B68" s="75" t="s">
        <v>612</v>
      </c>
    </row>
    <row r="69" spans="2:2" ht="67.5" x14ac:dyDescent="0.25">
      <c r="B69" s="75" t="s">
        <v>613</v>
      </c>
    </row>
    <row r="70" spans="2:2" ht="54" x14ac:dyDescent="0.25">
      <c r="B70" s="75" t="s">
        <v>614</v>
      </c>
    </row>
    <row r="71" spans="2:2" ht="40.5" x14ac:dyDescent="0.25">
      <c r="B71" s="75" t="s">
        <v>615</v>
      </c>
    </row>
    <row r="72" spans="2:2" ht="27" x14ac:dyDescent="0.25">
      <c r="B72" s="75" t="s">
        <v>616</v>
      </c>
    </row>
    <row r="73" spans="2:2" ht="54" x14ac:dyDescent="0.25">
      <c r="B73" s="75" t="s">
        <v>617</v>
      </c>
    </row>
    <row r="74" spans="2:2" x14ac:dyDescent="0.25">
      <c r="B74" s="4" t="s">
        <v>10</v>
      </c>
    </row>
  </sheetData>
  <hyperlinks>
    <hyperlink ref="B1" location="'Калькулятор 3'!A1" display="ВЕРНУТЬСЯ К КАЛЬКУЛЯТОР"/>
    <hyperlink ref="B74" location="'Калькулятор 3'!A1" display="ВЕРНУТЬСЯ К КАЛЬКУЛЯТОР"/>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228</vt:i4>
      </vt:variant>
      <vt:variant>
        <vt:lpstr>Именованные диапазоны</vt:lpstr>
      </vt:variant>
      <vt:variant>
        <vt:i4>88</vt:i4>
      </vt:variant>
    </vt:vector>
  </HeadingPairs>
  <TitlesOfParts>
    <vt:vector size="316" baseType="lpstr">
      <vt:lpstr>Главная</vt:lpstr>
      <vt:lpstr>Калькулятор</vt:lpstr>
      <vt:lpstr>о постановке на кадастр</vt:lpstr>
      <vt:lpstr>постановление кадастр</vt:lpstr>
      <vt:lpstr>документы кадастр</vt:lpstr>
      <vt:lpstr>о изыскания и подг</vt:lpstr>
      <vt:lpstr>постановление изыскания и подг</vt:lpstr>
      <vt:lpstr>документы изыскания и подг</vt:lpstr>
      <vt:lpstr>о подготовке тех плана</vt:lpstr>
      <vt:lpstr>постановление тех плана</vt:lpstr>
      <vt:lpstr>документы тех плана</vt:lpstr>
      <vt:lpstr>О разрешении на строительство</vt:lpstr>
      <vt:lpstr>Регламент разрешение на строит</vt:lpstr>
      <vt:lpstr>О ГПЗУ</vt:lpstr>
      <vt:lpstr>Регламент ГПЗУ</vt:lpstr>
      <vt:lpstr>О порубочном билете</vt:lpstr>
      <vt:lpstr>Регламент Выдача порубочного би</vt:lpstr>
      <vt:lpstr>О разрешении на отклонение</vt:lpstr>
      <vt:lpstr>Регламент Разр на отклонение</vt:lpstr>
      <vt:lpstr>О Разрешении на ввод в эксп</vt:lpstr>
      <vt:lpstr>Регламент Разрешения на ввод </vt:lpstr>
      <vt:lpstr>О Регистрации прав</vt:lpstr>
      <vt:lpstr>Регламент Регистрации прав</vt:lpstr>
      <vt:lpstr>Документы ГПЗУ</vt:lpstr>
      <vt:lpstr>Документы на отклонение</vt:lpstr>
      <vt:lpstr>Документы на разрешения</vt:lpstr>
      <vt:lpstr>Документы на ввод</vt:lpstr>
      <vt:lpstr>Документы порубочный билет</vt:lpstr>
      <vt:lpstr>О выдачи разрешения на проведен</vt:lpstr>
      <vt:lpstr>Постановление о проведении земе</vt:lpstr>
      <vt:lpstr>О Регистрации прав </vt:lpstr>
      <vt:lpstr>Документы регестрации права </vt:lpstr>
      <vt:lpstr>Регламент Регистрации прав </vt:lpstr>
      <vt:lpstr>Документы проведения земельных </vt:lpstr>
      <vt:lpstr>Калькулятор 2</vt:lpstr>
      <vt:lpstr>о постановке на кадастр 2</vt:lpstr>
      <vt:lpstr>постановление кадастровый 2</vt:lpstr>
      <vt:lpstr>документы кадастровый 2</vt:lpstr>
      <vt:lpstr>о изыскания и подг 2</vt:lpstr>
      <vt:lpstr>постановление изыскания и п 2</vt:lpstr>
      <vt:lpstr>документы изыскания и подг 2</vt:lpstr>
      <vt:lpstr>о подготовке тех плана 2</vt:lpstr>
      <vt:lpstr>постановление тех плана 2</vt:lpstr>
      <vt:lpstr>документы тех плана 2</vt:lpstr>
      <vt:lpstr>О разрешении на строительст2</vt:lpstr>
      <vt:lpstr>Регламент разрешение на стр2</vt:lpstr>
      <vt:lpstr>О ГПЗУ 2</vt:lpstr>
      <vt:lpstr>Регламент ГПЗУ 2</vt:lpstr>
      <vt:lpstr>О порубочном билете 2</vt:lpstr>
      <vt:lpstr>Регламент Выдача порубочног 2</vt:lpstr>
      <vt:lpstr>О разрешении на отклонение 2</vt:lpstr>
      <vt:lpstr>Регламент Разр на отклонени 2</vt:lpstr>
      <vt:lpstr>О Разрешении на ввод в эксп 2</vt:lpstr>
      <vt:lpstr>Регламент Разрешения на вво 2</vt:lpstr>
      <vt:lpstr>О Регистрации прав 2</vt:lpstr>
      <vt:lpstr>Регламент Регистрации прав 2</vt:lpstr>
      <vt:lpstr>Документы ГПЗУ 2</vt:lpstr>
      <vt:lpstr>Документы на отклонение 2</vt:lpstr>
      <vt:lpstr>Документы на разрешения 2</vt:lpstr>
      <vt:lpstr>Документы на ввод 2</vt:lpstr>
      <vt:lpstr>Документы порубочный билет 2</vt:lpstr>
      <vt:lpstr>О выдачи разрешения на пров 2</vt:lpstr>
      <vt:lpstr>Постановление о проведении  2</vt:lpstr>
      <vt:lpstr>Документы проведения земель 2</vt:lpstr>
      <vt:lpstr>О регестрации права 2</vt:lpstr>
      <vt:lpstr>Документы регестрации права 2</vt:lpstr>
      <vt:lpstr>Регламент Регистрации прав  2</vt:lpstr>
      <vt:lpstr>Калькулятор 3</vt:lpstr>
      <vt:lpstr>о кадастре 3</vt:lpstr>
      <vt:lpstr>постановление кадастр 3</vt:lpstr>
      <vt:lpstr>документы кадастр 3</vt:lpstr>
      <vt:lpstr>о изыскания и подг 3</vt:lpstr>
      <vt:lpstr>постановление изыскания и п 3</vt:lpstr>
      <vt:lpstr>документы изыскания и подг 3</vt:lpstr>
      <vt:lpstr>о подготовке тех плана 3</vt:lpstr>
      <vt:lpstr>постановление тех плана 3</vt:lpstr>
      <vt:lpstr>документы тех плана 3</vt:lpstr>
      <vt:lpstr>О разрешении на строительст 3</vt:lpstr>
      <vt:lpstr>Регламент разрешение на стр 3</vt:lpstr>
      <vt:lpstr>О ГПЗУ 3</vt:lpstr>
      <vt:lpstr>Регламент ГПЗУ 3</vt:lpstr>
      <vt:lpstr>О порубочном билете 3</vt:lpstr>
      <vt:lpstr>Регламент Выдача порубочног 3</vt:lpstr>
      <vt:lpstr>О разрешении на отклонение 3</vt:lpstr>
      <vt:lpstr>Регламент Разр на отклонени 3</vt:lpstr>
      <vt:lpstr>О Разрешении на ввод в эксп 3</vt:lpstr>
      <vt:lpstr>Регламент Разрешения на вво 3</vt:lpstr>
      <vt:lpstr>О Регистрации прав 3</vt:lpstr>
      <vt:lpstr>Регламент Регистрации прав  3</vt:lpstr>
      <vt:lpstr>Документы ГПЗУ 3</vt:lpstr>
      <vt:lpstr>Документы на отклонение 3</vt:lpstr>
      <vt:lpstr>Документы на разрешения 3</vt:lpstr>
      <vt:lpstr>Документы на ввод 3</vt:lpstr>
      <vt:lpstr>Документы порубочный билет 3</vt:lpstr>
      <vt:lpstr>О выдачи разрешения на пров  3</vt:lpstr>
      <vt:lpstr>Постановление о проведении  3</vt:lpstr>
      <vt:lpstr>Документы проведения земель 3</vt:lpstr>
      <vt:lpstr>О регестрации права 3</vt:lpstr>
      <vt:lpstr>Документы о регестрации права 3</vt:lpstr>
      <vt:lpstr>Регламент Регистрации прав 3</vt:lpstr>
      <vt:lpstr>Калькулятор 4</vt:lpstr>
      <vt:lpstr>О 4 7</vt:lpstr>
      <vt:lpstr>ПОСТАНОВЛЕНИИ 4 7</vt:lpstr>
      <vt:lpstr>ДОКУМЕНТЫ 4 7</vt:lpstr>
      <vt:lpstr>О 4 8</vt:lpstr>
      <vt:lpstr>ПОСТАНОВЛЕНИЕ 4 8</vt:lpstr>
      <vt:lpstr>ДОКУМЕНТЫ 4 8</vt:lpstr>
      <vt:lpstr>о изыскания и подг 4</vt:lpstr>
      <vt:lpstr>постановление изыскания и п 4</vt:lpstr>
      <vt:lpstr>документы изыскания и подг 4</vt:lpstr>
      <vt:lpstr>о подготовке тех плана 4</vt:lpstr>
      <vt:lpstr>постановление тех плана 4</vt:lpstr>
      <vt:lpstr>документы тех плана 4</vt:lpstr>
      <vt:lpstr>Документы изыскания проект 4</vt:lpstr>
      <vt:lpstr>О изыскания проект 4</vt:lpstr>
      <vt:lpstr>Приказ  изыскания проект 4</vt:lpstr>
      <vt:lpstr>о извещения в стройнадзор 4</vt:lpstr>
      <vt:lpstr>регламент извещения в стройна4</vt:lpstr>
      <vt:lpstr> документы извещения в строй4</vt:lpstr>
      <vt:lpstr>о КАДАСТРОВЫЙ УЧЕТ 4</vt:lpstr>
      <vt:lpstr>Регламент КАДАСТРОВЫЙ УЧЕТ 4</vt:lpstr>
      <vt:lpstr>Документы КАДАСТРОВЫЙ УЧЕТ4</vt:lpstr>
      <vt:lpstr>О разрешении на строительст 4</vt:lpstr>
      <vt:lpstr>Регламент разрешение на стр 4</vt:lpstr>
      <vt:lpstr>О ГПЗУ 4</vt:lpstr>
      <vt:lpstr>Регламент ГПЗУ 4</vt:lpstr>
      <vt:lpstr>О порубочном билете 4</vt:lpstr>
      <vt:lpstr>Регламент Выдача порубочног 4</vt:lpstr>
      <vt:lpstr>О разрешении на отклонение 4</vt:lpstr>
      <vt:lpstr>Регламент Разр на отклонени 4</vt:lpstr>
      <vt:lpstr>О Разрешении на ввод в эксп 4</vt:lpstr>
      <vt:lpstr>Регламент Разрешения на вво 4</vt:lpstr>
      <vt:lpstr>Документы ГПЗУ 4</vt:lpstr>
      <vt:lpstr>Документы на отклонение 4</vt:lpstr>
      <vt:lpstr>Документы на разрешения 4</vt:lpstr>
      <vt:lpstr>Документы на ввод 4</vt:lpstr>
      <vt:lpstr>Документы порубочный билет 4</vt:lpstr>
      <vt:lpstr>О выдачи разрешения на пров 4</vt:lpstr>
      <vt:lpstr>Постановление о проведении  4</vt:lpstr>
      <vt:lpstr>Документы проведения земель 4</vt:lpstr>
      <vt:lpstr>О получении заключения экспер 4</vt:lpstr>
      <vt:lpstr>Документы о получении эксперти4</vt:lpstr>
      <vt:lpstr>Постановление о получении зак 4</vt:lpstr>
      <vt:lpstr>О получении соответсвии  4</vt:lpstr>
      <vt:lpstr>Постановлении о соответсвии 4</vt:lpstr>
      <vt:lpstr>Документы о соответсвии 4</vt:lpstr>
      <vt:lpstr>Документы заключения эксперти 4</vt:lpstr>
      <vt:lpstr>О регестрации права 4</vt:lpstr>
      <vt:lpstr>Документы о регестрации пра 4</vt:lpstr>
      <vt:lpstr>Регламент Регистрации прав  4</vt:lpstr>
      <vt:lpstr>Калькулятор 5</vt:lpstr>
      <vt:lpstr>о кадастре 5</vt:lpstr>
      <vt:lpstr>постановление кадастре 5</vt:lpstr>
      <vt:lpstr>документы кадастр 5</vt:lpstr>
      <vt:lpstr>о изыскания и подг 5</vt:lpstr>
      <vt:lpstr>постановление изыскания и п 5</vt:lpstr>
      <vt:lpstr>документы изыскания и подг 5</vt:lpstr>
      <vt:lpstr>о подготовке тех плана 5</vt:lpstr>
      <vt:lpstr>постановление тех плана 5</vt:lpstr>
      <vt:lpstr>документы тех плана 5</vt:lpstr>
      <vt:lpstr>О разрешении на строительст 5</vt:lpstr>
      <vt:lpstr>Регламент разрешение на стр 5</vt:lpstr>
      <vt:lpstr>О ГПЗУ 5</vt:lpstr>
      <vt:lpstr>Регламент ГПЗУ 5</vt:lpstr>
      <vt:lpstr>О порубочном билете 5</vt:lpstr>
      <vt:lpstr>Регламент Выдача порубочног 5</vt:lpstr>
      <vt:lpstr>О разрешении на отклонение 5</vt:lpstr>
      <vt:lpstr>Регламент Разр на отклонени5</vt:lpstr>
      <vt:lpstr>О Разрешении на ввод в эксп 5</vt:lpstr>
      <vt:lpstr>Регламент Разрешения на вво5</vt:lpstr>
      <vt:lpstr>О Регистрации прав 5</vt:lpstr>
      <vt:lpstr>Регламент Регистрации прав 5</vt:lpstr>
      <vt:lpstr>Документы ГПЗУ 5</vt:lpstr>
      <vt:lpstr>Документы на отклонение 5</vt:lpstr>
      <vt:lpstr>Документы на разрешения 5</vt:lpstr>
      <vt:lpstr>Документы на ввод 5</vt:lpstr>
      <vt:lpstr>Документы порубочный билет 5</vt:lpstr>
      <vt:lpstr>О выдачи разрешения на пров 5</vt:lpstr>
      <vt:lpstr>Постановление о проведении  5</vt:lpstr>
      <vt:lpstr>Документы проведения земель 5</vt:lpstr>
      <vt:lpstr>О регестрации права 5</vt:lpstr>
      <vt:lpstr>Документы о регестрации пра 5</vt:lpstr>
      <vt:lpstr>Регламент Регистрации прав  5</vt:lpstr>
      <vt:lpstr>Калькулятор 6</vt:lpstr>
      <vt:lpstr>О рассмотрении 6 </vt:lpstr>
      <vt:lpstr>пост рассмотрении 6</vt:lpstr>
      <vt:lpstr>документы рассмотрении 6</vt:lpstr>
      <vt:lpstr>о кадастре 6</vt:lpstr>
      <vt:lpstr>постановление кадастр 6</vt:lpstr>
      <vt:lpstr>документы кадастр 6</vt:lpstr>
      <vt:lpstr>о изыскания и подг 6</vt:lpstr>
      <vt:lpstr>постановление изыскания и п 6</vt:lpstr>
      <vt:lpstr>документы изыскания и подг 6</vt:lpstr>
      <vt:lpstr>о подготовке тех плана 6</vt:lpstr>
      <vt:lpstr>постановление тех плана 6</vt:lpstr>
      <vt:lpstr>документы тех плана 6</vt:lpstr>
      <vt:lpstr>О разрешении на строительст 6</vt:lpstr>
      <vt:lpstr>Регламент разрешение на стр 6</vt:lpstr>
      <vt:lpstr>О ГПЗУ6</vt:lpstr>
      <vt:lpstr>Регламент ГПЗУ 6</vt:lpstr>
      <vt:lpstr>О порубочном билете 6</vt:lpstr>
      <vt:lpstr>Регламент Выдача порубочног 6</vt:lpstr>
      <vt:lpstr>О разрешении на отклонение  6</vt:lpstr>
      <vt:lpstr>Регламент Разр на отклонени 6</vt:lpstr>
      <vt:lpstr>О Разрешении на ввод в эксп 6</vt:lpstr>
      <vt:lpstr>Регламент Разрешения на вво 6</vt:lpstr>
      <vt:lpstr>О Регистрации прав 5 6</vt:lpstr>
      <vt:lpstr>Регламент Регистрации прав  6</vt:lpstr>
      <vt:lpstr>Документы ГПЗУ 6</vt:lpstr>
      <vt:lpstr>Документы на отклонение 6</vt:lpstr>
      <vt:lpstr>Документы на разрешения 6</vt:lpstr>
      <vt:lpstr>Документы на ввод 6</vt:lpstr>
      <vt:lpstr>Документы порубочный билет 6</vt:lpstr>
      <vt:lpstr>О выдачи разрешения на пров 6</vt:lpstr>
      <vt:lpstr>Постановление о проведении  6</vt:lpstr>
      <vt:lpstr>Документы проведения земель 6</vt:lpstr>
      <vt:lpstr>О регестрации права 6</vt:lpstr>
      <vt:lpstr>Документы о регестрации пра 6</vt:lpstr>
      <vt:lpstr>Регламент Регистрации прав 6</vt:lpstr>
      <vt:lpstr>Документы изыскания проект6</vt:lpstr>
      <vt:lpstr>О изыскания проект 6</vt:lpstr>
      <vt:lpstr>Приказ  изыскания проект 6</vt:lpstr>
      <vt:lpstr>о извещения в стройнадзор6</vt:lpstr>
      <vt:lpstr>регламент извещения в строй6</vt:lpstr>
      <vt:lpstr> документы извещения в стро6</vt:lpstr>
      <vt:lpstr>о стройнадзоре заключения 6</vt:lpstr>
      <vt:lpstr>Регламент стройнадзоре закл 6</vt:lpstr>
      <vt:lpstr>Документы стройнадзоре зак6</vt:lpstr>
      <vt:lpstr>'Регламент ГПЗУ'!__DdeLink__16286_1560900035</vt:lpstr>
      <vt:lpstr>'Регламент ГПЗУ'!__DdeLink__19733_531238532</vt:lpstr>
      <vt:lpstr>'Регламент ГПЗУ'!__DdeLink__2654_5089765631</vt:lpstr>
      <vt:lpstr>'Регламент ГПЗУ'!__DdeLink__2849_147052123</vt:lpstr>
      <vt:lpstr>'Регламент ГПЗУ'!__DdeLink__6408_1775174023</vt:lpstr>
      <vt:lpstr>'Регламент разрешение на стр 3'!_Hlk479758469</vt:lpstr>
      <vt:lpstr>'Регламент разрешение на стр 4'!_Hlk479758469</vt:lpstr>
      <vt:lpstr>'Регламент разрешение на стр 5'!_Hlk479758469</vt:lpstr>
      <vt:lpstr>'Регламент разрешение на стр 6'!_Hlk479758469</vt:lpstr>
      <vt:lpstr>'Регламент разрешение на стр2'!_Hlk479758469</vt:lpstr>
      <vt:lpstr>'Регламент разрешение на строит'!_Hlk479758469</vt:lpstr>
      <vt:lpstr>'Регламент ГПЗУ'!_Hlk485882524</vt:lpstr>
      <vt:lpstr>'Регламент ГПЗУ 2'!_Hlk485882524</vt:lpstr>
      <vt:lpstr>'Регламент ГПЗУ 3'!_Hlk485882524</vt:lpstr>
      <vt:lpstr>'Регламент ГПЗУ 4'!_Hlk485882524</vt:lpstr>
      <vt:lpstr>'Регламент ГПЗУ 5'!_Hlk485882524</vt:lpstr>
      <vt:lpstr>'Регламент ГПЗУ 6'!_Hlk485882524</vt:lpstr>
      <vt:lpstr>'Документы на разрешения 5'!_Hlk492020822</vt:lpstr>
      <vt:lpstr>'Документы на разрешения 6'!_Hlk492020822</vt:lpstr>
      <vt:lpstr>'Постановление о проведении земе'!_Toc136151950</vt:lpstr>
      <vt:lpstr>'Постановление о проведении земе'!bookmark10</vt:lpstr>
      <vt:lpstr>'Постановление о проведении земе'!bookmark11</vt:lpstr>
      <vt:lpstr>'Постановление о проведении земе'!bookmark12</vt:lpstr>
      <vt:lpstr>'Постановление о проведении земе'!bookmark13</vt:lpstr>
      <vt:lpstr>'Постановление о проведении земе'!bookmark14</vt:lpstr>
      <vt:lpstr>'Постановление о проведении земе'!bookmark15</vt:lpstr>
      <vt:lpstr>'Постановление о проведении земе'!bookmark16</vt:lpstr>
      <vt:lpstr>'Постановление о проведении земе'!bookmark17</vt:lpstr>
      <vt:lpstr>'Постановление о проведении земе'!bookmark18</vt:lpstr>
      <vt:lpstr>'Регламент Выдача порубочного би'!bookmark4</vt:lpstr>
      <vt:lpstr>'Регламент Выдача порубочного би'!bookmark5</vt:lpstr>
      <vt:lpstr>'Регламент Выдача порубочного би'!bookmark6</vt:lpstr>
      <vt:lpstr>'Постановление о проведении земе'!bookmark7</vt:lpstr>
      <vt:lpstr>'Постановление о проведении земе'!bookmark8</vt:lpstr>
      <vt:lpstr>'Постановление о проведении земе'!bookmark9</vt:lpstr>
      <vt:lpstr>'Регламент Разрешения на вво 2'!dce7c</vt:lpstr>
      <vt:lpstr>'Регламент Разрешения на вво 3'!dce7c</vt:lpstr>
      <vt:lpstr>'Регламент Разрешения на вво 4'!dce7c</vt:lpstr>
      <vt:lpstr>'Регламент Разрешения на вво 6'!dce7c</vt:lpstr>
      <vt:lpstr>'Регламент Разрешения на вво5'!dce7c</vt:lpstr>
      <vt:lpstr>'Регламент Разрешения на ввод '!dce7c</vt:lpstr>
      <vt:lpstr>'Регламент Регистрации прав '!review</vt:lpstr>
      <vt:lpstr>'Регламент Регистрации прав  2'!review</vt:lpstr>
      <vt:lpstr>'Регламент Регистрации прав  4'!review</vt:lpstr>
      <vt:lpstr>'Регламент Регистрации прав  5'!review</vt:lpstr>
      <vt:lpstr>'Регламент Регистрации прав 3'!review</vt:lpstr>
      <vt:lpstr>'Регламент Регистрации прав 6'!review</vt:lpstr>
      <vt:lpstr>'Регламент Разрешения на ввод '!sub_102011</vt:lpstr>
      <vt:lpstr>'Регламент Разрешения на ввод '!sub_10204</vt:lpstr>
      <vt:lpstr>'Регламент ГПЗУ'!sub_110271</vt:lpstr>
      <vt:lpstr>'Регламент ГПЗУ'!sub_110272</vt:lpstr>
      <vt:lpstr>'Регламент ГПЗУ'!sub_11028</vt:lpstr>
      <vt:lpstr>'Регламент ГПЗУ'!sub_1200</vt:lpstr>
      <vt:lpstr>'Регламент разрешение на строит'!sub_130</vt:lpstr>
      <vt:lpstr>'Регламент ГПЗУ'!sub_134</vt:lpstr>
      <vt:lpstr>'Постановление о проведении земе'!sub_137</vt:lpstr>
      <vt:lpstr>'Регламент ГПЗУ'!sub_169</vt:lpstr>
      <vt:lpstr>'Регламент ГПЗУ'!sub_170</vt:lpstr>
      <vt:lpstr>'Регламент ГПЗУ'!sub_171</vt:lpstr>
      <vt:lpstr>'Регламент ГПЗУ'!sub_172</vt:lpstr>
      <vt:lpstr>'Регламент ГПЗУ'!sub_173</vt:lpstr>
      <vt:lpstr>'Регламент ГПЗУ'!sub_174</vt:lpstr>
      <vt:lpstr>'Регламент ГПЗУ'!sub_175</vt:lpstr>
      <vt:lpstr>'Регламент ГПЗУ'!sub_176</vt:lpstr>
      <vt:lpstr>'Регламент ГПЗУ'!sub_177</vt:lpstr>
      <vt:lpstr>'Регламент ГПЗУ'!sub_178</vt:lpstr>
      <vt:lpstr>'Регламент ГПЗУ'!sub_179</vt:lpstr>
      <vt:lpstr>'Регламент ГПЗУ'!sub_180</vt:lpstr>
      <vt:lpstr>'Регламент ГПЗУ'!sub_181</vt:lpstr>
      <vt:lpstr>'Регламент ГПЗУ'!sub_182</vt:lpstr>
      <vt:lpstr>'Регламент ГПЗУ'!sub_183</vt:lpstr>
      <vt:lpstr>'Регламент ГПЗУ'!sub_187</vt:lpstr>
      <vt:lpstr>'Регламент ГПЗУ'!sub_188</vt:lpstr>
      <vt:lpstr>'Регламент ГПЗУ'!sub_189</vt:lpstr>
      <vt:lpstr>'Регламент ГПЗУ'!sub_190</vt:lpstr>
      <vt:lpstr>'Регламент ГПЗУ'!sub_194</vt:lpstr>
      <vt:lpstr>'Регламент ГПЗУ'!sub_197</vt:lpstr>
      <vt:lpstr>'Регламент ГПЗУ'!sub_201</vt:lpstr>
      <vt:lpstr>'Регламент ГПЗУ'!sub_204</vt:lpstr>
      <vt:lpstr>'Регламент ГПЗУ'!sub_206</vt:lpstr>
      <vt:lpstr>'Регламент ГПЗУ'!sub_209</vt:lpstr>
      <vt:lpstr>'Регламент ГПЗУ'!sub_229</vt:lpstr>
      <vt:lpstr>'Регламент ГПЗУ'!sub_311</vt:lpstr>
      <vt:lpstr>'Регламент Выдача порубочного би'!sub_312</vt:lpstr>
      <vt:lpstr>'Регламент Разрешения на ввод '!sub_363</vt:lpstr>
      <vt:lpstr>'Регламент Разрешения на ввод '!sub_55062</vt:lpstr>
      <vt:lpstr>'Регламент Разрешения на ввод '!sub_55063</vt:lpstr>
      <vt:lpstr>'Регламент Разрешения на ввод '!sub_55064</vt:lpstr>
    </vt:vector>
  </TitlesOfParts>
  <Company>ДАГ КК</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Andrey Polkvoy</dc:creator>
  <cp:lastModifiedBy>suvorova</cp:lastModifiedBy>
  <cp:lastPrinted>2017-08-08T05:03:15Z</cp:lastPrinted>
  <dcterms:created xsi:type="dcterms:W3CDTF">2017-06-26T04:50:43Z</dcterms:created>
  <dcterms:modified xsi:type="dcterms:W3CDTF">2017-10-19T13:10:59Z</dcterms:modified>
</cp:coreProperties>
</file>